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source\repos\Caba25\Computational Finance Speciale\"/>
    </mc:Choice>
  </mc:AlternateContent>
  <xr:revisionPtr revIDLastSave="0" documentId="13_ncr:1_{40BD5BAC-8959-4048-A6B5-13A623124330}" xr6:coauthVersionLast="47" xr6:coauthVersionMax="47" xr10:uidLastSave="{00000000-0000-0000-0000-000000000000}"/>
  <bookViews>
    <workbookView xWindow="-120" yWindow="-120" windowWidth="29040" windowHeight="15840" activeTab="3" xr2:uid="{5245F68E-6001-4D2E-87C4-ADC1B16FC6D6}"/>
  </bookViews>
  <sheets>
    <sheet name="Test runner" sheetId="1" r:id="rId1"/>
    <sheet name="Vol surface" sheetId="2" r:id="rId2"/>
    <sheet name="Plot" sheetId="4" r:id="rId3"/>
    <sheet name="Implied Vols" sheetId="3" r:id="rId4"/>
    <sheet name="Probabilities" sheetId="11" r:id="rId5"/>
    <sheet name="Implied Volatility Test" sheetId="12" r:id="rId6"/>
  </sheets>
  <definedNames>
    <definedName name="_xlcn.WorksheetConnection_PlotC3CY2021" hidden="1">Plot!$C$45:$CY$244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Plot!$C$3:$CY$2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2" l="1"/>
  <c r="L5" i="1"/>
  <c r="H6" i="12" l="1"/>
  <c r="L14" i="12"/>
  <c r="L12" i="12"/>
  <c r="M12" i="12"/>
  <c r="L13" i="12"/>
  <c r="M13" i="12"/>
  <c r="M14" i="12"/>
  <c r="L15" i="12"/>
  <c r="M15" i="12"/>
  <c r="C5" i="1"/>
  <c r="M11" i="12"/>
  <c r="L11" i="12"/>
  <c r="M10" i="12"/>
  <c r="L10" i="12"/>
  <c r="M9" i="12"/>
  <c r="L9" i="12"/>
  <c r="M8" i="12"/>
  <c r="L8" i="12"/>
  <c r="B33" i="12"/>
  <c r="C33" i="12" s="1"/>
  <c r="L5" i="12" l="1"/>
  <c r="AD116" i="3"/>
  <c r="N8" i="12"/>
  <c r="N15" i="12"/>
  <c r="N10" i="12"/>
  <c r="N13" i="12"/>
  <c r="N9" i="12"/>
  <c r="N14" i="12"/>
  <c r="N12" i="12"/>
  <c r="N11" i="12"/>
  <c r="B34" i="12"/>
  <c r="B35" i="12" s="1"/>
  <c r="C35" i="12" s="1"/>
  <c r="C22" i="11"/>
  <c r="C24" i="11"/>
  <c r="D24" i="11"/>
  <c r="D23" i="11"/>
  <c r="C23" i="11"/>
  <c r="D22" i="11"/>
  <c r="D21" i="11"/>
  <c r="C21" i="11"/>
  <c r="C20" i="11"/>
  <c r="D20" i="11"/>
  <c r="D19" i="11"/>
  <c r="C19" i="11"/>
  <c r="C16" i="11"/>
  <c r="C6" i="11"/>
  <c r="C4" i="11"/>
  <c r="C3" i="11"/>
  <c r="B33" i="11"/>
  <c r="C33" i="11" s="1"/>
  <c r="O3" i="12" l="1"/>
  <c r="AH118" i="3" a="1"/>
  <c r="AH118" i="3" s="1"/>
  <c r="AG118" i="3" a="1"/>
  <c r="AG118" i="3" s="1"/>
  <c r="AF118" i="3" a="1"/>
  <c r="AF118" i="3" s="1"/>
  <c r="AE118" i="3" a="1"/>
  <c r="AE118" i="3" s="1"/>
  <c r="AD118" i="3" a="1"/>
  <c r="AD118" i="3" s="1"/>
  <c r="C34" i="12"/>
  <c r="B36" i="12"/>
  <c r="B37" i="12" s="1"/>
  <c r="B34" i="11"/>
  <c r="B35" i="11" s="1"/>
  <c r="B36" i="11" s="1"/>
  <c r="D16" i="2"/>
  <c r="C16" i="2"/>
  <c r="D14" i="2"/>
  <c r="D15" i="2"/>
  <c r="C36" i="12" l="1"/>
  <c r="B38" i="12"/>
  <c r="C37" i="12"/>
  <c r="C35" i="11"/>
  <c r="C34" i="11"/>
  <c r="B37" i="11"/>
  <c r="C36" i="11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B6" i="3" l="1" a="1"/>
  <c r="B6" i="3" s="1"/>
  <c r="C38" i="12"/>
  <c r="B39" i="12"/>
  <c r="C37" i="11"/>
  <c r="B38" i="11"/>
  <c r="D17" i="2"/>
  <c r="D12" i="2"/>
  <c r="D25" i="1" l="1"/>
  <c r="C25" i="1" s="1"/>
  <c r="D25" i="12"/>
  <c r="C25" i="12" s="1"/>
  <c r="C39" i="12"/>
  <c r="B40" i="12"/>
  <c r="D25" i="11"/>
  <c r="C38" i="11"/>
  <c r="B39" i="11"/>
  <c r="B41" i="12" l="1"/>
  <c r="C40" i="12"/>
  <c r="B40" i="11"/>
  <c r="C39" i="11"/>
  <c r="S3" i="1"/>
  <c r="B42" i="12" l="1"/>
  <c r="C41" i="12"/>
  <c r="B41" i="11"/>
  <c r="C40" i="11"/>
  <c r="U3" i="1"/>
  <c r="U8" i="1" s="1"/>
  <c r="U7" i="1" s="1"/>
  <c r="B43" i="12" l="1"/>
  <c r="C42" i="12"/>
  <c r="C41" i="11"/>
  <c r="B42" i="11"/>
  <c r="S21" i="1"/>
  <c r="S17" i="1"/>
  <c r="S18" i="1"/>
  <c r="S19" i="1"/>
  <c r="S20" i="1"/>
  <c r="C15" i="2"/>
  <c r="C14" i="2"/>
  <c r="C13" i="2"/>
  <c r="C12" i="2"/>
  <c r="D13" i="2"/>
  <c r="D11" i="2"/>
  <c r="C11" i="2"/>
  <c r="W73" i="3"/>
  <c r="W74" i="3"/>
  <c r="W75" i="3"/>
  <c r="W95" i="3"/>
  <c r="W96" i="3"/>
  <c r="W97" i="3"/>
  <c r="W51" i="3"/>
  <c r="W52" i="3"/>
  <c r="W53" i="3"/>
  <c r="W29" i="3"/>
  <c r="W30" i="3"/>
  <c r="W31" i="3"/>
  <c r="W9" i="3"/>
  <c r="W8" i="3"/>
  <c r="W7" i="3"/>
  <c r="S5" i="1"/>
  <c r="S6" i="3" a="1"/>
  <c r="S39" i="3" a="1"/>
  <c r="P6" i="3" a="1"/>
  <c r="O6" i="3" a="1"/>
  <c r="P39" i="3" a="1"/>
  <c r="Q39" i="3" a="1"/>
  <c r="O39" i="3" a="1"/>
  <c r="R6" i="3" a="1"/>
  <c r="R39" i="3" a="1"/>
  <c r="Q6" i="3" a="1"/>
  <c r="B44" i="12" l="1"/>
  <c r="C43" i="12"/>
  <c r="O6" i="3"/>
  <c r="C42" i="11"/>
  <c r="B43" i="11"/>
  <c r="P39" i="3"/>
  <c r="P6" i="3"/>
  <c r="O39" i="3"/>
  <c r="E6" i="3" s="1" a="1"/>
  <c r="E6" i="3" s="1"/>
  <c r="Q39" i="3"/>
  <c r="Q6" i="3"/>
  <c r="S39" i="3"/>
  <c r="S6" i="3"/>
  <c r="R6" i="3"/>
  <c r="R39" i="3"/>
  <c r="S6" i="1"/>
  <c r="S7" i="1" s="1"/>
  <c r="S8" i="1" s="1"/>
  <c r="U5" i="1"/>
  <c r="U6" i="1" s="1"/>
  <c r="U4" i="1" s="1"/>
  <c r="E5" i="1" s="1"/>
  <c r="C5" i="11" s="1"/>
  <c r="AJ118" i="3" l="1" a="1"/>
  <c r="AJ118" i="3" s="1"/>
  <c r="B45" i="12"/>
  <c r="C44" i="12"/>
  <c r="B44" i="11"/>
  <c r="C43" i="11"/>
  <c r="S9" i="1"/>
  <c r="S13" i="1" s="1"/>
  <c r="V13" i="1" s="1"/>
  <c r="S14" i="1"/>
  <c r="V14" i="1" s="1"/>
  <c r="C45" i="12" l="1"/>
  <c r="B46" i="12"/>
  <c r="B45" i="11"/>
  <c r="C44" i="11"/>
  <c r="B47" i="12" l="1"/>
  <c r="C46" i="12"/>
  <c r="C45" i="11"/>
  <c r="B46" i="11"/>
  <c r="B33" i="1"/>
  <c r="B48" i="12" l="1"/>
  <c r="C47" i="12"/>
  <c r="B47" i="11"/>
  <c r="C46" i="11"/>
  <c r="C33" i="1"/>
  <c r="B34" i="1"/>
  <c r="B49" i="12" l="1"/>
  <c r="C48" i="12"/>
  <c r="B48" i="11"/>
  <c r="C47" i="11"/>
  <c r="B35" i="1"/>
  <c r="C34" i="1"/>
  <c r="B50" i="12" l="1"/>
  <c r="C49" i="12"/>
  <c r="B49" i="11"/>
  <c r="C48" i="11"/>
  <c r="C35" i="1"/>
  <c r="B36" i="1"/>
  <c r="C50" i="12" l="1"/>
  <c r="B51" i="12"/>
  <c r="C49" i="11"/>
  <c r="B50" i="11"/>
  <c r="C36" i="1"/>
  <c r="B37" i="1"/>
  <c r="C51" i="12" l="1"/>
  <c r="B52" i="12"/>
  <c r="B51" i="11"/>
  <c r="C50" i="11"/>
  <c r="B38" i="1"/>
  <c r="C37" i="1"/>
  <c r="B53" i="12" l="1"/>
  <c r="C52" i="12"/>
  <c r="B52" i="11"/>
  <c r="C51" i="11"/>
  <c r="B39" i="1"/>
  <c r="C38" i="1"/>
  <c r="C53" i="12" l="1"/>
  <c r="B54" i="12"/>
  <c r="B53" i="11"/>
  <c r="C52" i="11"/>
  <c r="B40" i="1"/>
  <c r="C39" i="1"/>
  <c r="C54" i="12" l="1"/>
  <c r="B55" i="12"/>
  <c r="C53" i="11"/>
  <c r="B54" i="11"/>
  <c r="C40" i="1"/>
  <c r="B41" i="1"/>
  <c r="B56" i="12" l="1"/>
  <c r="C55" i="12"/>
  <c r="B55" i="11"/>
  <c r="C54" i="11"/>
  <c r="C41" i="1"/>
  <c r="B42" i="1"/>
  <c r="C56" i="12" l="1"/>
  <c r="B57" i="12"/>
  <c r="B56" i="11"/>
  <c r="C55" i="11"/>
  <c r="B43" i="1"/>
  <c r="C42" i="1"/>
  <c r="C57" i="12" l="1"/>
  <c r="B58" i="12"/>
  <c r="B57" i="11"/>
  <c r="C56" i="11"/>
  <c r="B44" i="1"/>
  <c r="C43" i="1"/>
  <c r="B59" i="12" l="1"/>
  <c r="C58" i="12"/>
  <c r="C57" i="11"/>
  <c r="B58" i="11"/>
  <c r="C44" i="1"/>
  <c r="B45" i="1"/>
  <c r="B60" i="12" l="1"/>
  <c r="C59" i="12"/>
  <c r="B59" i="11"/>
  <c r="C58" i="11"/>
  <c r="C45" i="1"/>
  <c r="B46" i="1"/>
  <c r="C60" i="12" l="1"/>
  <c r="B61" i="12"/>
  <c r="B60" i="11"/>
  <c r="C59" i="11"/>
  <c r="C46" i="1"/>
  <c r="B47" i="1"/>
  <c r="C61" i="12" l="1"/>
  <c r="B62" i="12"/>
  <c r="B61" i="11"/>
  <c r="C60" i="11"/>
  <c r="B48" i="1"/>
  <c r="C47" i="1"/>
  <c r="B63" i="12" l="1"/>
  <c r="C62" i="12"/>
  <c r="C61" i="11"/>
  <c r="B62" i="11"/>
  <c r="C48" i="1"/>
  <c r="B49" i="1"/>
  <c r="C63" i="12" l="1"/>
  <c r="B64" i="12"/>
  <c r="C62" i="11"/>
  <c r="B63" i="11"/>
  <c r="B50" i="1"/>
  <c r="C49" i="1"/>
  <c r="B65" i="12" l="1"/>
  <c r="C64" i="12"/>
  <c r="B64" i="11"/>
  <c r="C63" i="11"/>
  <c r="C50" i="1"/>
  <c r="B51" i="1"/>
  <c r="B66" i="12" l="1"/>
  <c r="C65" i="12"/>
  <c r="B65" i="11"/>
  <c r="C64" i="11"/>
  <c r="C51" i="1"/>
  <c r="B52" i="1"/>
  <c r="B67" i="12" l="1"/>
  <c r="C66" i="12"/>
  <c r="C65" i="11"/>
  <c r="B66" i="11"/>
  <c r="B53" i="1"/>
  <c r="C52" i="1"/>
  <c r="B68" i="12" l="1"/>
  <c r="C67" i="12"/>
  <c r="C66" i="11"/>
  <c r="B67" i="11"/>
  <c r="B54" i="1"/>
  <c r="C53" i="1"/>
  <c r="B69" i="12" l="1"/>
  <c r="C68" i="12"/>
  <c r="B68" i="11"/>
  <c r="C67" i="11"/>
  <c r="C54" i="1"/>
  <c r="B55" i="1"/>
  <c r="C69" i="12" l="1"/>
  <c r="B70" i="12"/>
  <c r="B69" i="11"/>
  <c r="C68" i="11"/>
  <c r="C55" i="1"/>
  <c r="B56" i="1"/>
  <c r="B71" i="12" l="1"/>
  <c r="C70" i="12"/>
  <c r="C69" i="11"/>
  <c r="B70" i="11"/>
  <c r="B57" i="1"/>
  <c r="C56" i="1"/>
  <c r="C71" i="12" l="1"/>
  <c r="B72" i="12"/>
  <c r="C70" i="11"/>
  <c r="B71" i="11"/>
  <c r="C57" i="1"/>
  <c r="B58" i="1"/>
  <c r="B73" i="12" l="1"/>
  <c r="C72" i="12"/>
  <c r="B72" i="11"/>
  <c r="C71" i="11"/>
  <c r="C58" i="1"/>
  <c r="B59" i="1"/>
  <c r="B74" i="12" l="1"/>
  <c r="C73" i="12"/>
  <c r="B73" i="11"/>
  <c r="C72" i="11"/>
  <c r="C59" i="1"/>
  <c r="B60" i="1"/>
  <c r="C74" i="12" l="1"/>
  <c r="B75" i="12"/>
  <c r="C73" i="11"/>
  <c r="B74" i="11"/>
  <c r="B61" i="1"/>
  <c r="C60" i="1"/>
  <c r="C75" i="12" l="1"/>
  <c r="B76" i="12"/>
  <c r="B75" i="11"/>
  <c r="C74" i="11"/>
  <c r="C61" i="1"/>
  <c r="B62" i="1"/>
  <c r="B77" i="12" l="1"/>
  <c r="C76" i="12"/>
  <c r="B76" i="11"/>
  <c r="C75" i="11"/>
  <c r="B63" i="1"/>
  <c r="C62" i="1"/>
  <c r="B78" i="12" l="1"/>
  <c r="C77" i="12"/>
  <c r="B77" i="11"/>
  <c r="C76" i="11"/>
  <c r="C63" i="1"/>
  <c r="B64" i="1"/>
  <c r="C78" i="12" l="1"/>
  <c r="B79" i="12"/>
  <c r="C77" i="11"/>
  <c r="B78" i="11"/>
  <c r="B65" i="1"/>
  <c r="C64" i="1"/>
  <c r="B80" i="12" l="1"/>
  <c r="C79" i="12"/>
  <c r="C78" i="11"/>
  <c r="B79" i="11"/>
  <c r="B66" i="1"/>
  <c r="C65" i="1"/>
  <c r="B81" i="12" l="1"/>
  <c r="C80" i="12"/>
  <c r="B80" i="11"/>
  <c r="C79" i="11"/>
  <c r="C66" i="1"/>
  <c r="B67" i="1"/>
  <c r="C81" i="12" l="1"/>
  <c r="B82" i="12"/>
  <c r="B81" i="11"/>
  <c r="C80" i="11"/>
  <c r="C67" i="1"/>
  <c r="B68" i="1"/>
  <c r="B83" i="12" l="1"/>
  <c r="C82" i="12"/>
  <c r="C81" i="11"/>
  <c r="B82" i="11"/>
  <c r="B69" i="1"/>
  <c r="C68" i="1"/>
  <c r="B84" i="12" l="1"/>
  <c r="C83" i="12"/>
  <c r="B83" i="11"/>
  <c r="C82" i="11"/>
  <c r="C69" i="1"/>
  <c r="B70" i="1"/>
  <c r="B85" i="12" l="1"/>
  <c r="C84" i="12"/>
  <c r="B84" i="11"/>
  <c r="C83" i="11"/>
  <c r="B71" i="1"/>
  <c r="C70" i="1"/>
  <c r="C85" i="12" l="1"/>
  <c r="B86" i="12"/>
  <c r="B85" i="11"/>
  <c r="C84" i="11"/>
  <c r="C71" i="1"/>
  <c r="B72" i="1"/>
  <c r="C86" i="12" l="1"/>
  <c r="B87" i="12"/>
  <c r="C85" i="11"/>
  <c r="B86" i="11"/>
  <c r="C72" i="1"/>
  <c r="B73" i="1"/>
  <c r="C87" i="12" l="1"/>
  <c r="B88" i="12"/>
  <c r="B87" i="11"/>
  <c r="C86" i="11"/>
  <c r="C73" i="1"/>
  <c r="B74" i="1"/>
  <c r="B89" i="12" l="1"/>
  <c r="C88" i="12"/>
  <c r="B88" i="11"/>
  <c r="C87" i="11"/>
  <c r="B75" i="1"/>
  <c r="C74" i="1"/>
  <c r="C89" i="12" l="1"/>
  <c r="B90" i="12"/>
  <c r="B89" i="11"/>
  <c r="C88" i="11"/>
  <c r="C75" i="1"/>
  <c r="B76" i="1"/>
  <c r="B91" i="12" l="1"/>
  <c r="C90" i="12"/>
  <c r="C89" i="11"/>
  <c r="B90" i="11"/>
  <c r="B77" i="1"/>
  <c r="C76" i="1"/>
  <c r="C91" i="12" l="1"/>
  <c r="B92" i="12"/>
  <c r="C90" i="11"/>
  <c r="B91" i="11"/>
  <c r="B78" i="1"/>
  <c r="C77" i="1"/>
  <c r="B93" i="12" l="1"/>
  <c r="C92" i="12"/>
  <c r="B92" i="11"/>
  <c r="C91" i="11"/>
  <c r="B79" i="1"/>
  <c r="C78" i="1"/>
  <c r="C93" i="12" l="1"/>
  <c r="B94" i="12"/>
  <c r="B93" i="11"/>
  <c r="C92" i="11"/>
  <c r="B80" i="1"/>
  <c r="C79" i="1"/>
  <c r="B95" i="12" l="1"/>
  <c r="C94" i="12"/>
  <c r="C93" i="11"/>
  <c r="B94" i="11"/>
  <c r="B81" i="1"/>
  <c r="C80" i="1"/>
  <c r="B96" i="12" l="1"/>
  <c r="C95" i="12"/>
  <c r="B95" i="11"/>
  <c r="C94" i="11"/>
  <c r="C81" i="1"/>
  <c r="B82" i="1"/>
  <c r="B97" i="12" l="1"/>
  <c r="C96" i="12"/>
  <c r="B96" i="11"/>
  <c r="C95" i="11"/>
  <c r="C82" i="1"/>
  <c r="B83" i="1"/>
  <c r="B98" i="12" l="1"/>
  <c r="C97" i="12"/>
  <c r="B97" i="11"/>
  <c r="C96" i="11"/>
  <c r="B84" i="1"/>
  <c r="C83" i="1"/>
  <c r="B99" i="12" l="1"/>
  <c r="C98" i="12"/>
  <c r="C97" i="11"/>
  <c r="B98" i="11"/>
  <c r="C84" i="1"/>
  <c r="B85" i="1"/>
  <c r="C99" i="12" l="1"/>
  <c r="B100" i="12"/>
  <c r="C98" i="11"/>
  <c r="B99" i="11"/>
  <c r="B86" i="1"/>
  <c r="C85" i="1"/>
  <c r="B101" i="12" l="1"/>
  <c r="C100" i="12"/>
  <c r="B100" i="11"/>
  <c r="C99" i="11"/>
  <c r="B87" i="1"/>
  <c r="C86" i="1"/>
  <c r="B102" i="12" l="1"/>
  <c r="C101" i="12"/>
  <c r="B101" i="11"/>
  <c r="C100" i="11"/>
  <c r="B88" i="1"/>
  <c r="C87" i="1"/>
  <c r="B103" i="12" l="1"/>
  <c r="C102" i="12"/>
  <c r="C101" i="11"/>
  <c r="B102" i="11"/>
  <c r="B89" i="1"/>
  <c r="C88" i="1"/>
  <c r="C103" i="12" l="1"/>
  <c r="B104" i="12"/>
  <c r="B103" i="11"/>
  <c r="C102" i="11"/>
  <c r="C89" i="1"/>
  <c r="B90" i="1"/>
  <c r="B105" i="12" l="1"/>
  <c r="C104" i="12"/>
  <c r="B104" i="11"/>
  <c r="C103" i="11"/>
  <c r="C90" i="1"/>
  <c r="B91" i="1"/>
  <c r="C105" i="12" l="1"/>
  <c r="B106" i="12"/>
  <c r="B105" i="11"/>
  <c r="C104" i="11"/>
  <c r="C91" i="1"/>
  <c r="B92" i="1"/>
  <c r="C106" i="12" l="1"/>
  <c r="B107" i="12"/>
  <c r="C105" i="11"/>
  <c r="B106" i="11"/>
  <c r="C92" i="1"/>
  <c r="B93" i="1"/>
  <c r="C107" i="12" l="1"/>
  <c r="B108" i="12"/>
  <c r="C106" i="11"/>
  <c r="B107" i="11"/>
  <c r="B94" i="1"/>
  <c r="C93" i="1"/>
  <c r="B109" i="12" l="1"/>
  <c r="C108" i="12"/>
  <c r="B108" i="11"/>
  <c r="C107" i="11"/>
  <c r="B95" i="1"/>
  <c r="C94" i="1"/>
  <c r="B110" i="12" l="1"/>
  <c r="C109" i="12"/>
  <c r="B109" i="11"/>
  <c r="C108" i="11"/>
  <c r="B96" i="1"/>
  <c r="C95" i="1"/>
  <c r="C110" i="12" l="1"/>
  <c r="B111" i="12"/>
  <c r="C109" i="11"/>
  <c r="B110" i="11"/>
  <c r="B97" i="1"/>
  <c r="C96" i="1"/>
  <c r="C111" i="12" l="1"/>
  <c r="B112" i="12"/>
  <c r="C110" i="11"/>
  <c r="B111" i="11"/>
  <c r="C97" i="1"/>
  <c r="B98" i="1"/>
  <c r="C112" i="12" l="1"/>
  <c r="B113" i="12"/>
  <c r="B112" i="11"/>
  <c r="C111" i="11"/>
  <c r="C98" i="1"/>
  <c r="B99" i="1"/>
  <c r="B114" i="12" l="1"/>
  <c r="C113" i="12"/>
  <c r="B113" i="11"/>
  <c r="C112" i="11"/>
  <c r="C99" i="1"/>
  <c r="B100" i="1"/>
  <c r="C114" i="12" l="1"/>
  <c r="B115" i="12"/>
  <c r="C113" i="11"/>
  <c r="B114" i="11"/>
  <c r="C100" i="1"/>
  <c r="B101" i="1"/>
  <c r="B116" i="12" l="1"/>
  <c r="C115" i="12"/>
  <c r="C114" i="11"/>
  <c r="B115" i="11"/>
  <c r="B102" i="1"/>
  <c r="C101" i="1"/>
  <c r="B117" i="12" l="1"/>
  <c r="C116" i="12"/>
  <c r="B116" i="11"/>
  <c r="C115" i="11"/>
  <c r="C102" i="1"/>
  <c r="B103" i="1"/>
  <c r="C117" i="12" l="1"/>
  <c r="B118" i="12"/>
  <c r="B117" i="11"/>
  <c r="C116" i="11"/>
  <c r="B104" i="1"/>
  <c r="C103" i="1"/>
  <c r="B119" i="12" l="1"/>
  <c r="C118" i="12"/>
  <c r="C117" i="11"/>
  <c r="B118" i="11"/>
  <c r="B105" i="1"/>
  <c r="C104" i="1"/>
  <c r="B120" i="12" l="1"/>
  <c r="C119" i="12"/>
  <c r="C118" i="11"/>
  <c r="B119" i="11"/>
  <c r="C105" i="1"/>
  <c r="B106" i="1"/>
  <c r="B121" i="12" l="1"/>
  <c r="C120" i="12"/>
  <c r="B120" i="11"/>
  <c r="C119" i="11"/>
  <c r="B107" i="1"/>
  <c r="C106" i="1"/>
  <c r="B122" i="12" l="1"/>
  <c r="C121" i="12"/>
  <c r="B121" i="11"/>
  <c r="C120" i="11"/>
  <c r="C107" i="1"/>
  <c r="B108" i="1"/>
  <c r="B123" i="12" l="1"/>
  <c r="C122" i="12"/>
  <c r="C121" i="11"/>
  <c r="B122" i="11"/>
  <c r="C108" i="1"/>
  <c r="B109" i="1"/>
  <c r="C123" i="12" l="1"/>
  <c r="B124" i="12"/>
  <c r="B123" i="11"/>
  <c r="C122" i="11"/>
  <c r="B110" i="1"/>
  <c r="C109" i="1"/>
  <c r="B125" i="12" l="1"/>
  <c r="C124" i="12"/>
  <c r="B124" i="11"/>
  <c r="C123" i="11"/>
  <c r="C110" i="1"/>
  <c r="B111" i="1"/>
  <c r="C125" i="12" l="1"/>
  <c r="B126" i="12"/>
  <c r="B125" i="11"/>
  <c r="C124" i="11"/>
  <c r="B112" i="1"/>
  <c r="C111" i="1"/>
  <c r="C126" i="12" l="1"/>
  <c r="B127" i="12"/>
  <c r="C125" i="11"/>
  <c r="B126" i="11"/>
  <c r="B113" i="1"/>
  <c r="C112" i="1"/>
  <c r="C127" i="12" l="1"/>
  <c r="B128" i="12"/>
  <c r="C126" i="11"/>
  <c r="B127" i="11"/>
  <c r="B114" i="1"/>
  <c r="C113" i="1"/>
  <c r="B129" i="12" l="1"/>
  <c r="C128" i="12"/>
  <c r="B128" i="11"/>
  <c r="C127" i="11"/>
  <c r="C114" i="1"/>
  <c r="B115" i="1"/>
  <c r="C129" i="12" l="1"/>
  <c r="B130" i="12"/>
  <c r="B129" i="11"/>
  <c r="C128" i="11"/>
  <c r="B116" i="1"/>
  <c r="C115" i="1"/>
  <c r="C130" i="12" l="1"/>
  <c r="B131" i="12"/>
  <c r="C129" i="11"/>
  <c r="B130" i="11"/>
  <c r="B117" i="1"/>
  <c r="C116" i="1"/>
  <c r="B132" i="12" l="1"/>
  <c r="C131" i="12"/>
  <c r="C130" i="11"/>
  <c r="B131" i="11"/>
  <c r="B118" i="1"/>
  <c r="C117" i="1"/>
  <c r="B133" i="12" l="1"/>
  <c r="C132" i="12"/>
  <c r="B132" i="11"/>
  <c r="C131" i="11"/>
  <c r="B119" i="1"/>
  <c r="C118" i="1"/>
  <c r="B134" i="12" l="1"/>
  <c r="C133" i="12"/>
  <c r="B133" i="11"/>
  <c r="C132" i="11"/>
  <c r="B120" i="1"/>
  <c r="C119" i="1"/>
  <c r="B135" i="12" l="1"/>
  <c r="C134" i="12"/>
  <c r="C133" i="11"/>
  <c r="B134" i="11"/>
  <c r="C120" i="1"/>
  <c r="B121" i="1"/>
  <c r="C135" i="12" l="1"/>
  <c r="B136" i="12"/>
  <c r="C134" i="11"/>
  <c r="B135" i="11"/>
  <c r="C121" i="1"/>
  <c r="B122" i="1"/>
  <c r="B137" i="12" l="1"/>
  <c r="C136" i="12"/>
  <c r="B136" i="11"/>
  <c r="C135" i="11"/>
  <c r="B123" i="1"/>
  <c r="C122" i="1"/>
  <c r="B138" i="12" l="1"/>
  <c r="C137" i="12"/>
  <c r="B137" i="11"/>
  <c r="C136" i="11"/>
  <c r="B124" i="1"/>
  <c r="C123" i="1"/>
  <c r="B139" i="12" l="1"/>
  <c r="C138" i="12"/>
  <c r="C137" i="11"/>
  <c r="B138" i="11"/>
  <c r="C124" i="1"/>
  <c r="B125" i="1"/>
  <c r="C139" i="12" l="1"/>
  <c r="B140" i="12"/>
  <c r="C138" i="11"/>
  <c r="B139" i="11"/>
  <c r="C125" i="1"/>
  <c r="B126" i="1"/>
  <c r="B141" i="12" l="1"/>
  <c r="C140" i="12"/>
  <c r="B140" i="11"/>
  <c r="C139" i="11"/>
  <c r="B127" i="1"/>
  <c r="C126" i="1"/>
  <c r="C141" i="12" l="1"/>
  <c r="B142" i="12"/>
  <c r="B141" i="11"/>
  <c r="C140" i="11"/>
  <c r="B128" i="1"/>
  <c r="C127" i="1"/>
  <c r="C142" i="12" l="1"/>
  <c r="B143" i="12"/>
  <c r="C141" i="11"/>
  <c r="B142" i="11"/>
  <c r="B129" i="1"/>
  <c r="C128" i="1"/>
  <c r="C143" i="12" l="1"/>
  <c r="B144" i="12"/>
  <c r="C142" i="11"/>
  <c r="B143" i="11"/>
  <c r="B130" i="1"/>
  <c r="C129" i="1"/>
  <c r="B145" i="12" l="1"/>
  <c r="C144" i="12"/>
  <c r="B144" i="11"/>
  <c r="C143" i="11"/>
  <c r="C130" i="1"/>
  <c r="B131" i="1"/>
  <c r="B146" i="12" l="1"/>
  <c r="C145" i="12"/>
  <c r="B145" i="11"/>
  <c r="C144" i="11"/>
  <c r="C131" i="1"/>
  <c r="B132" i="1"/>
  <c r="C146" i="12" l="1"/>
  <c r="B147" i="12"/>
  <c r="C145" i="11"/>
  <c r="B146" i="11"/>
  <c r="B133" i="1"/>
  <c r="C132" i="1"/>
  <c r="C147" i="12" l="1"/>
  <c r="B148" i="12"/>
  <c r="B147" i="11"/>
  <c r="C146" i="11"/>
  <c r="B134" i="1"/>
  <c r="C133" i="1"/>
  <c r="B149" i="12" l="1"/>
  <c r="C148" i="12"/>
  <c r="B148" i="11"/>
  <c r="C147" i="11"/>
  <c r="B135" i="1"/>
  <c r="C134" i="1"/>
  <c r="B150" i="12" l="1"/>
  <c r="C149" i="12"/>
  <c r="B149" i="11"/>
  <c r="C148" i="11"/>
  <c r="C135" i="1"/>
  <c r="B136" i="1"/>
  <c r="B151" i="12" l="1"/>
  <c r="C150" i="12"/>
  <c r="C149" i="11"/>
  <c r="B150" i="11"/>
  <c r="C136" i="1"/>
  <c r="B137" i="1"/>
  <c r="B152" i="12" l="1"/>
  <c r="C151" i="12"/>
  <c r="C150" i="11"/>
  <c r="B151" i="11"/>
  <c r="C137" i="1"/>
  <c r="B138" i="1"/>
  <c r="C152" i="12" l="1"/>
  <c r="B152" i="11"/>
  <c r="C151" i="11"/>
  <c r="B139" i="1"/>
  <c r="C138" i="1"/>
  <c r="C152" i="11" l="1"/>
  <c r="B140" i="1"/>
  <c r="C139" i="1"/>
  <c r="B141" i="1" l="1"/>
  <c r="C140" i="1"/>
  <c r="C141" i="1" l="1"/>
  <c r="B142" i="1"/>
  <c r="C142" i="1" l="1"/>
  <c r="B143" i="1"/>
  <c r="B144" i="1" l="1"/>
  <c r="C143" i="1"/>
  <c r="B145" i="1" l="1"/>
  <c r="C144" i="1"/>
  <c r="C145" i="1" l="1"/>
  <c r="B146" i="1"/>
  <c r="C146" i="1" l="1"/>
  <c r="B147" i="1"/>
  <c r="C147" i="1" l="1"/>
  <c r="B148" i="1"/>
  <c r="C148" i="1" l="1"/>
  <c r="B149" i="1"/>
  <c r="C149" i="1" l="1"/>
  <c r="B150" i="1"/>
  <c r="C150" i="1" l="1"/>
  <c r="B151" i="1"/>
  <c r="B152" i="1" l="1"/>
  <c r="C151" i="1"/>
  <c r="C152" i="1" l="1"/>
  <c r="V18" i="1" a="1"/>
  <c r="H8" i="2" a="1"/>
  <c r="H8" i="2" l="1"/>
  <c r="V18" i="1"/>
  <c r="B20" i="2"/>
  <c r="B21" i="2"/>
  <c r="H29" i="1" a="1"/>
  <c r="G26" i="1" a="1"/>
  <c r="G26" i="1" s="1"/>
  <c r="H26" i="1" a="1"/>
  <c r="H26" i="1" s="1"/>
  <c r="G25" i="11" a="1"/>
  <c r="G25" i="11" s="1"/>
  <c r="G26" i="12" a="1"/>
  <c r="G26" i="12" s="1"/>
  <c r="P3" i="12" s="1"/>
  <c r="H29" i="1" l="1"/>
  <c r="K26" i="1"/>
  <c r="B46" i="4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F11" i="2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  <c r="F205" i="2" s="1"/>
  <c r="F206" i="2" s="1"/>
  <c r="F207" i="2" s="1"/>
  <c r="F208" i="2" s="1"/>
  <c r="F209" i="2" s="1"/>
  <c r="F210" i="2" s="1"/>
  <c r="F211" i="2" s="1"/>
  <c r="F212" i="2" s="1"/>
  <c r="F213" i="2" s="1"/>
  <c r="F214" i="2" s="1"/>
  <c r="F215" i="2" s="1"/>
  <c r="F216" i="2" s="1"/>
  <c r="F217" i="2" s="1"/>
  <c r="F218" i="2" s="1"/>
  <c r="F219" i="2" s="1"/>
  <c r="F220" i="2" s="1"/>
  <c r="F221" i="2" s="1"/>
  <c r="F222" i="2" s="1"/>
  <c r="F223" i="2" s="1"/>
  <c r="F224" i="2" s="1"/>
  <c r="F225" i="2" s="1"/>
  <c r="F226" i="2" s="1"/>
  <c r="F227" i="2" s="1"/>
  <c r="F228" i="2" s="1"/>
  <c r="F229" i="2" s="1"/>
  <c r="F230" i="2" s="1"/>
  <c r="F231" i="2" s="1"/>
  <c r="F232" i="2" s="1"/>
  <c r="F233" i="2" s="1"/>
  <c r="F234" i="2" s="1"/>
  <c r="F235" i="2" s="1"/>
  <c r="F236" i="2" s="1"/>
  <c r="F237" i="2" s="1"/>
  <c r="F238" i="2" s="1"/>
  <c r="F239" i="2" s="1"/>
  <c r="F240" i="2" s="1"/>
  <c r="F241" i="2" s="1"/>
  <c r="F242" i="2" s="1"/>
  <c r="F243" i="2" s="1"/>
  <c r="F244" i="2" s="1"/>
  <c r="F245" i="2" s="1"/>
  <c r="F246" i="2" s="1"/>
  <c r="F247" i="2" s="1"/>
  <c r="F248" i="2" s="1"/>
  <c r="F249" i="2" s="1"/>
  <c r="G29" i="1" a="1"/>
  <c r="C45" i="4" a="1"/>
  <c r="G29" i="1" l="1"/>
  <c r="C45" i="4"/>
  <c r="C44" i="4" a="1"/>
  <c r="C44" i="4" s="1"/>
  <c r="O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E3589-1D2E-41D8-AAF5-A28DDCAF6E3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970D10A-3A99-4046-AEE3-DD41116C4165}" name="WorksheetConnection_Plot!$C$3:$CY$202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PlotC3CY202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<sst xmlns="http://schemas.openxmlformats.org/spreadsheetml/2006/main" count="192" uniqueCount="91">
  <si>
    <t>params</t>
  </si>
  <si>
    <t>kappa</t>
  </si>
  <si>
    <t>beta</t>
  </si>
  <si>
    <t>contract</t>
  </si>
  <si>
    <t>type</t>
  </si>
  <si>
    <t>strike</t>
  </si>
  <si>
    <t>bermudan</t>
  </si>
  <si>
    <t>gridTech</t>
  </si>
  <si>
    <t>theta</t>
  </si>
  <si>
    <t>wind</t>
  </si>
  <si>
    <t>spatial steps</t>
  </si>
  <si>
    <t>r increment</t>
  </si>
  <si>
    <t>max T</t>
  </si>
  <si>
    <t>numt</t>
  </si>
  <si>
    <t>Backward</t>
  </si>
  <si>
    <t>Forward</t>
  </si>
  <si>
    <t>timeline</t>
  </si>
  <si>
    <t>yields</t>
  </si>
  <si>
    <t>P(0,t)</t>
  </si>
  <si>
    <t>scalex</t>
  </si>
  <si>
    <t>widthx</t>
  </si>
  <si>
    <t>scaley</t>
  </si>
  <si>
    <t>widthy</t>
  </si>
  <si>
    <t>deltax</t>
  </si>
  <si>
    <t>deltay</t>
  </si>
  <si>
    <t>Vol Params</t>
  </si>
  <si>
    <t>nu bound</t>
  </si>
  <si>
    <t>strike bound</t>
  </si>
  <si>
    <t>inter/extrapolation</t>
  </si>
  <si>
    <t>alpha</t>
  </si>
  <si>
    <t>sigma</t>
  </si>
  <si>
    <t>A0</t>
  </si>
  <si>
    <t>S0</t>
  </si>
  <si>
    <t>maturity</t>
  </si>
  <si>
    <t>price</t>
  </si>
  <si>
    <t>T</t>
  </si>
  <si>
    <t>varFactor</t>
  </si>
  <si>
    <t>eta02</t>
  </si>
  <si>
    <t>qvar</t>
  </si>
  <si>
    <t>qsd</t>
  </si>
  <si>
    <t>frequency</t>
  </si>
  <si>
    <t>width scale</t>
  </si>
  <si>
    <t>numt/dt</t>
  </si>
  <si>
    <t>widthscale</t>
  </si>
  <si>
    <t>point-disc</t>
  </si>
  <si>
    <t>ATM offset</t>
  </si>
  <si>
    <t>Expiry (Y)</t>
  </si>
  <si>
    <t>Tenor (Y)</t>
  </si>
  <si>
    <t>Expiry(Y)</t>
  </si>
  <si>
    <t>Tenor(Y)</t>
  </si>
  <si>
    <t>Implied Vol</t>
  </si>
  <si>
    <t>Frequency</t>
  </si>
  <si>
    <t>t/x</t>
  </si>
  <si>
    <t>tenor</t>
  </si>
  <si>
    <t>input1</t>
  </si>
  <si>
    <t>input2</t>
  </si>
  <si>
    <t>res1</t>
  </si>
  <si>
    <t>res2</t>
  </si>
  <si>
    <t>Count</t>
  </si>
  <si>
    <t>Inputs</t>
  </si>
  <si>
    <t>Excel arrays</t>
  </si>
  <si>
    <t>eta2</t>
  </si>
  <si>
    <t>dual check</t>
  </si>
  <si>
    <t>implied vol</t>
  </si>
  <si>
    <t>Grid width</t>
  </si>
  <si>
    <t>Interpolation type</t>
  </si>
  <si>
    <t>method</t>
  </si>
  <si>
    <t>option</t>
  </si>
  <si>
    <t>finalUpdate</t>
  </si>
  <si>
    <t>V(0,T)</t>
  </si>
  <si>
    <t>Inverse</t>
  </si>
  <si>
    <t>xInterpolation2d(C3,L7:L24,M6:Z6,M7:Z24,B6#,C6#)</t>
  </si>
  <si>
    <t>xInterpolation2d(C3,L29:L46,M28:Z28,M29:Z46,B6#,C6#)</t>
  </si>
  <si>
    <t>xInterpolation2d(C3,L51:L68,M50:Z50,M51:Z68,B6#,C6#)</t>
  </si>
  <si>
    <t>xInterpolation2d(C3,L73:L90,M72:Z72,M73:Z90,B6#,C6#)</t>
  </si>
  <si>
    <t>xInterpolation2d(C3,L95:L112,M94:Z94,M95:Z112,B6#,C6#)</t>
  </si>
  <si>
    <t>No smile</t>
  </si>
  <si>
    <t>offset</t>
  </si>
  <si>
    <t>0.01%</t>
  </si>
  <si>
    <t>Eta simple implied vol</t>
  </si>
  <si>
    <t>Offset</t>
  </si>
  <si>
    <t>Probabilities</t>
  </si>
  <si>
    <t>in price</t>
  </si>
  <si>
    <t>vega</t>
  </si>
  <si>
    <t>implied vol offset</t>
  </si>
  <si>
    <t>in implied offset</t>
  </si>
  <si>
    <t>next implied vol offset</t>
  </si>
  <si>
    <t>next price</t>
  </si>
  <si>
    <t>calculated vol offset</t>
  </si>
  <si>
    <t>Eta Dupire implied vol</t>
  </si>
  <si>
    <t>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</si>
</sst>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00000000000000"/>
    <numFmt numFmtId="165" formatCode="0.0000000000000000E+00"/>
    <numFmt numFmtId="166" formatCode="0.0000000000000E+00"/>
    <numFmt numFmtId="167" formatCode="0.000000000"/>
    <numFmt numFmtId="168" formatCode="0.0000000000000000000"/>
    <numFmt numFmtId="169" formatCode="0.000%"/>
    <numFmt numFmtId="170" formatCode="0.00000%"/>
    <numFmt numFmtId="171" formatCode="0.0000E+00"/>
    <numFmt numFmtId="172" formatCode="0.000000"/>
    <numFmt numFmtId="173" formatCode="0.00000E+00"/>
    <numFmt numFmtId="174" formatCode="0.0000000000"/>
    <numFmt numFmtId="175" formatCode="0.0000000000E+00"/>
    <numFmt numFmtId="176" formatCode="0.000000000000000%"/>
    <numFmt numFmtId="177" formatCode="0.000000000E+00"/>
    <numFmt numFmtId="178" formatCode="0.0000000E+00"/>
    <numFmt numFmtId="179" formatCode="0.000000E+00"/>
    <numFmt numFmtId="180" formatCode="0.0000000000000000%"/>
    <numFmt numFmtId="181" formatCode="0.000000000000000000%"/>
    <numFmt numFmtId="182" formatCode="0.00000000000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11" fontId="0" fillId="0" borderId="0" xfId="0" applyNumberFormat="1"/>
    <xf numFmtId="167" fontId="0" fillId="0" borderId="0" xfId="0" applyNumberFormat="1"/>
    <xf numFmtId="168" fontId="0" fillId="0" borderId="0" xfId="0" applyNumberFormat="1"/>
    <xf numFmtId="10" fontId="0" fillId="0" borderId="0" xfId="0" applyNumberFormat="1"/>
    <xf numFmtId="10" fontId="1" fillId="0" borderId="0" xfId="1" applyNumberFormat="1" applyFont="1"/>
    <xf numFmtId="169" fontId="0" fillId="0" borderId="0" xfId="1" applyNumberFormat="1" applyFont="1"/>
    <xf numFmtId="0" fontId="1" fillId="0" borderId="1" xfId="0" applyFont="1" applyBorder="1"/>
    <xf numFmtId="170" fontId="0" fillId="0" borderId="0" xfId="0" applyNumberFormat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1" xfId="0" applyNumberFormat="1" applyBorder="1"/>
    <xf numFmtId="11" fontId="0" fillId="0" borderId="8" xfId="0" applyNumberFormat="1" applyBorder="1"/>
    <xf numFmtId="171" fontId="0" fillId="0" borderId="0" xfId="0" applyNumberFormat="1"/>
    <xf numFmtId="164" fontId="1" fillId="0" borderId="0" xfId="0" applyNumberFormat="1" applyFont="1"/>
    <xf numFmtId="0" fontId="1" fillId="0" borderId="8" xfId="0" applyFont="1" applyBorder="1"/>
    <xf numFmtId="0" fontId="0" fillId="0" borderId="6" xfId="0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5" fillId="0" borderId="0" xfId="0" applyFont="1"/>
    <xf numFmtId="0" fontId="3" fillId="0" borderId="0" xfId="0" applyFon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2" fontId="0" fillId="0" borderId="0" xfId="0" applyNumberFormat="1"/>
    <xf numFmtId="9" fontId="1" fillId="0" borderId="0" xfId="0" applyNumberFormat="1" applyFont="1"/>
    <xf numFmtId="9" fontId="0" fillId="0" borderId="0" xfId="0" applyNumberFormat="1"/>
    <xf numFmtId="169" fontId="0" fillId="0" borderId="0" xfId="0" applyNumberFormat="1"/>
    <xf numFmtId="169" fontId="1" fillId="0" borderId="0" xfId="0" applyNumberFormat="1" applyFon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1" fontId="0" fillId="2" borderId="0" xfId="0" applyNumberFormat="1" applyFill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0" borderId="0" xfId="0" applyFill="1"/>
  </cellXfs>
  <cellStyles count="2">
    <cellStyle name="Normal" xfId="0" builtinId="0"/>
    <cellStyle name="Per 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'Vol surface'!$H$8:$DD$8</c:f>
              <c:numCache>
                <c:formatCode>0.00E+00</c:formatCode>
                <c:ptCount val="101"/>
                <c:pt idx="0">
                  <c:v>-0.29613006737714931</c:v>
                </c:pt>
                <c:pt idx="1">
                  <c:v>-0.28247496993453181</c:v>
                </c:pt>
                <c:pt idx="2">
                  <c:v>-0.26942417958980669</c:v>
                </c:pt>
                <c:pt idx="3">
                  <c:v>-0.25694977639934063</c:v>
                </c:pt>
                <c:pt idx="4">
                  <c:v>-0.24502507350166855</c:v>
                </c:pt>
                <c:pt idx="5">
                  <c:v>-0.23362456002549814</c:v>
                </c:pt>
                <c:pt idx="6">
                  <c:v>-0.22272384651354432</c:v>
                </c:pt>
                <c:pt idx="7">
                  <c:v>-0.21229961274543924</c:v>
                </c:pt>
                <c:pt idx="8">
                  <c:v>-0.20232955784809079</c:v>
                </c:pt>
                <c:pt idx="9">
                  <c:v>-0.19279235258676272</c:v>
                </c:pt>
                <c:pt idx="10">
                  <c:v>-0.18366759373480873</c:v>
                </c:pt>
                <c:pt idx="11">
                  <c:v>-0.17493576042444339</c:v>
                </c:pt>
                <c:pt idx="12">
                  <c:v>-0.16657817238516953</c:v>
                </c:pt>
                <c:pt idx="13">
                  <c:v>-0.15857694998052024</c:v>
                </c:pt>
                <c:pt idx="14">
                  <c:v>-0.15091497595762177</c:v>
                </c:pt>
                <c:pt idx="15">
                  <c:v>-0.1435758588277449</c:v>
                </c:pt>
                <c:pt idx="16">
                  <c:v>-0.13654389779950679</c:v>
                </c:pt>
                <c:pt idx="17">
                  <c:v>-0.12980404918970084</c:v>
                </c:pt>
                <c:pt idx="18">
                  <c:v>-0.12334189423989851</c:v>
                </c:pt>
                <c:pt idx="19">
                  <c:v>-0.11714360826997047</c:v>
                </c:pt>
                <c:pt idx="20">
                  <c:v>-0.11119593110253807</c:v>
                </c:pt>
                <c:pt idx="21">
                  <c:v>-0.10548613869508139</c:v>
                </c:pt>
                <c:pt idx="22">
                  <c:v>-0.10000201591901704</c:v>
                </c:pt>
                <c:pt idx="23">
                  <c:v>-9.4731830427510794E-2</c:v>
                </c:pt>
                <c:pt idx="24">
                  <c:v>-8.9664307556119011E-2</c:v>
                </c:pt>
                <c:pt idx="25">
                  <c:v>-8.4788606202564135E-2</c:v>
                </c:pt>
                <c:pt idx="26">
                  <c:v>-8.0094295634042273E-2</c:v>
                </c:pt>
                <c:pt idx="27">
                  <c:v>-7.5571333172446742E-2</c:v>
                </c:pt>
                <c:pt idx="28">
                  <c:v>-7.1210042709768093E-2</c:v>
                </c:pt>
                <c:pt idx="29">
                  <c:v>-6.7001094007708831E-2</c:v>
                </c:pt>
                <c:pt idx="30">
                  <c:v>-6.2935482737227308E-2</c:v>
                </c:pt>
                <c:pt idx="31">
                  <c:v>-5.9004511215309009E-2</c:v>
                </c:pt>
                <c:pt idx="32">
                  <c:v>-5.5199769797754816E-2</c:v>
                </c:pt>
                <c:pt idx="33">
                  <c:v>-5.1513118888179242E-2</c:v>
                </c:pt>
                <c:pt idx="34">
                  <c:v>-4.7936671524729968E-2</c:v>
                </c:pt>
                <c:pt idx="35">
                  <c:v>-4.4462776507275953E-2</c:v>
                </c:pt>
                <c:pt idx="36">
                  <c:v>-4.1084002028967698E-2</c:v>
                </c:pt>
                <c:pt idx="37">
                  <c:v>-3.7793119777151885E-2</c:v>
                </c:pt>
                <c:pt idx="38">
                  <c:v>-3.4583089469627355E-2</c:v>
                </c:pt>
                <c:pt idx="39">
                  <c:v>-3.1447043793160191E-2</c:v>
                </c:pt>
                <c:pt idx="40">
                  <c:v>-2.837827371203638E-2</c:v>
                </c:pt>
                <c:pt idx="41">
                  <c:v>-2.5370214115222344E-2</c:v>
                </c:pt>
                <c:pt idx="42">
                  <c:v>-2.2416429771427843E-2</c:v>
                </c:pt>
                <c:pt idx="43">
                  <c:v>-1.951060156202436E-2</c:v>
                </c:pt>
                <c:pt idx="44">
                  <c:v>-1.664651296236689E-2</c:v>
                </c:pt>
                <c:pt idx="45">
                  <c:v>-1.3818036742597959E-2</c:v>
                </c:pt>
                <c:pt idx="46">
                  <c:v>-1.1019121859482785E-2</c:v>
                </c:pt>
                <c:pt idx="47">
                  <c:v>-8.2437805112325572E-3</c:v>
                </c:pt>
                <c:pt idx="48">
                  <c:v>-5.4860753276221924E-3</c:v>
                </c:pt>
                <c:pt idx="49">
                  <c:v>-2.7401066679977187E-3</c:v>
                </c:pt>
                <c:pt idx="50">
                  <c:v>0</c:v>
                </c:pt>
                <c:pt idx="51">
                  <c:v>2.7401066679981927E-3</c:v>
                </c:pt>
                <c:pt idx="52">
                  <c:v>5.4860753276226547E-3</c:v>
                </c:pt>
                <c:pt idx="53">
                  <c:v>8.2437805112330221E-3</c:v>
                </c:pt>
                <c:pt idx="54">
                  <c:v>1.1019121859483253E-2</c:v>
                </c:pt>
                <c:pt idx="55">
                  <c:v>1.3818036742598445E-2</c:v>
                </c:pt>
                <c:pt idx="56">
                  <c:v>1.6646512962367365E-2</c:v>
                </c:pt>
                <c:pt idx="57">
                  <c:v>1.9510601562024853E-2</c:v>
                </c:pt>
                <c:pt idx="58">
                  <c:v>2.2416429771428336E-2</c:v>
                </c:pt>
                <c:pt idx="59">
                  <c:v>2.5370214115222861E-2</c:v>
                </c:pt>
                <c:pt idx="60">
                  <c:v>2.8378273712036897E-2</c:v>
                </c:pt>
                <c:pt idx="61">
                  <c:v>3.1447043793160719E-2</c:v>
                </c:pt>
                <c:pt idx="62">
                  <c:v>3.458308946962791E-2</c:v>
                </c:pt>
                <c:pt idx="63">
                  <c:v>3.779311977715244E-2</c:v>
                </c:pt>
                <c:pt idx="64">
                  <c:v>4.1084002028968267E-2</c:v>
                </c:pt>
                <c:pt idx="65">
                  <c:v>4.4462776507276536E-2</c:v>
                </c:pt>
                <c:pt idx="66">
                  <c:v>4.7936671524730572E-2</c:v>
                </c:pt>
                <c:pt idx="67">
                  <c:v>5.1513118888179867E-2</c:v>
                </c:pt>
                <c:pt idx="68">
                  <c:v>5.5199769797755455E-2</c:v>
                </c:pt>
                <c:pt idx="69">
                  <c:v>5.9004511215309662E-2</c:v>
                </c:pt>
                <c:pt idx="70">
                  <c:v>6.2935482737227988E-2</c:v>
                </c:pt>
                <c:pt idx="71">
                  <c:v>6.7001094007709538E-2</c:v>
                </c:pt>
                <c:pt idx="72">
                  <c:v>7.1210042709768828E-2</c:v>
                </c:pt>
                <c:pt idx="73">
                  <c:v>7.5571333172447505E-2</c:v>
                </c:pt>
                <c:pt idx="74">
                  <c:v>8.0094295634043078E-2</c:v>
                </c:pt>
                <c:pt idx="75">
                  <c:v>8.478860620256494E-2</c:v>
                </c:pt>
                <c:pt idx="76">
                  <c:v>8.9664307556119871E-2</c:v>
                </c:pt>
                <c:pt idx="77">
                  <c:v>9.4731830427511737E-2</c:v>
                </c:pt>
                <c:pt idx="78">
                  <c:v>0.10000201591901803</c:v>
                </c:pt>
                <c:pt idx="79">
                  <c:v>0.10548613869508237</c:v>
                </c:pt>
                <c:pt idx="80">
                  <c:v>0.11119593110253911</c:v>
                </c:pt>
                <c:pt idx="81">
                  <c:v>0.11714360826997158</c:v>
                </c:pt>
                <c:pt idx="82">
                  <c:v>0.12334189423989962</c:v>
                </c:pt>
                <c:pt idx="83">
                  <c:v>0.12980404918970204</c:v>
                </c:pt>
                <c:pt idx="84">
                  <c:v>0.13654389779950804</c:v>
                </c:pt>
                <c:pt idx="85">
                  <c:v>0.14357585882774623</c:v>
                </c:pt>
                <c:pt idx="86">
                  <c:v>0.15091497595762313</c:v>
                </c:pt>
                <c:pt idx="87">
                  <c:v>0.15857694998052171</c:v>
                </c:pt>
                <c:pt idx="88">
                  <c:v>0.16657817238517098</c:v>
                </c:pt>
                <c:pt idx="89">
                  <c:v>0.17493576042444492</c:v>
                </c:pt>
                <c:pt idx="90">
                  <c:v>0.18366759373481031</c:v>
                </c:pt>
                <c:pt idx="91">
                  <c:v>0.19279235258676433</c:v>
                </c:pt>
                <c:pt idx="92">
                  <c:v>0.20232955784809251</c:v>
                </c:pt>
                <c:pt idx="93">
                  <c:v>0.21229961274544118</c:v>
                </c:pt>
                <c:pt idx="94">
                  <c:v>0.22272384651354638</c:v>
                </c:pt>
                <c:pt idx="95">
                  <c:v>0.23362456002550017</c:v>
                </c:pt>
                <c:pt idx="96">
                  <c:v>0.24502507350167071</c:v>
                </c:pt>
                <c:pt idx="97">
                  <c:v>0.25694977639934286</c:v>
                </c:pt>
                <c:pt idx="98">
                  <c:v>0.26942417958980908</c:v>
                </c:pt>
                <c:pt idx="99">
                  <c:v>0.28247496993453425</c:v>
                </c:pt>
                <c:pt idx="100">
                  <c:v>0.29613006737715186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15-4440-A5A8-780EFCB42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441103"/>
        <c:axId val="999773615"/>
      </c:scatterChart>
      <c:valAx>
        <c:axId val="1000441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73615"/>
        <c:crosses val="autoZero"/>
        <c:crossBetween val="midCat"/>
      </c:valAx>
      <c:valAx>
        <c:axId val="99977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44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 surface'!$I$8:$DC$8</c:f>
              <c:numCache>
                <c:formatCode>0.00E+00</c:formatCode>
                <c:ptCount val="99"/>
                <c:pt idx="0">
                  <c:v>-0.28247496993453181</c:v>
                </c:pt>
                <c:pt idx="1">
                  <c:v>-0.26942417958980669</c:v>
                </c:pt>
                <c:pt idx="2">
                  <c:v>-0.25694977639934063</c:v>
                </c:pt>
                <c:pt idx="3">
                  <c:v>-0.24502507350166855</c:v>
                </c:pt>
                <c:pt idx="4">
                  <c:v>-0.23362456002549814</c:v>
                </c:pt>
                <c:pt idx="5">
                  <c:v>-0.22272384651354432</c:v>
                </c:pt>
                <c:pt idx="6">
                  <c:v>-0.21229961274543924</c:v>
                </c:pt>
                <c:pt idx="7">
                  <c:v>-0.20232955784809079</c:v>
                </c:pt>
                <c:pt idx="8">
                  <c:v>-0.19279235258676272</c:v>
                </c:pt>
                <c:pt idx="9">
                  <c:v>-0.18366759373480873</c:v>
                </c:pt>
                <c:pt idx="10">
                  <c:v>-0.17493576042444339</c:v>
                </c:pt>
                <c:pt idx="11">
                  <c:v>-0.16657817238516953</c:v>
                </c:pt>
                <c:pt idx="12">
                  <c:v>-0.15857694998052024</c:v>
                </c:pt>
                <c:pt idx="13">
                  <c:v>-0.15091497595762177</c:v>
                </c:pt>
                <c:pt idx="14">
                  <c:v>-0.1435758588277449</c:v>
                </c:pt>
                <c:pt idx="15">
                  <c:v>-0.13654389779950679</c:v>
                </c:pt>
                <c:pt idx="16">
                  <c:v>-0.12980404918970084</c:v>
                </c:pt>
                <c:pt idx="17">
                  <c:v>-0.12334189423989851</c:v>
                </c:pt>
                <c:pt idx="18">
                  <c:v>-0.11714360826997047</c:v>
                </c:pt>
                <c:pt idx="19">
                  <c:v>-0.11119593110253807</c:v>
                </c:pt>
                <c:pt idx="20">
                  <c:v>-0.10548613869508139</c:v>
                </c:pt>
                <c:pt idx="21">
                  <c:v>-0.10000201591901704</c:v>
                </c:pt>
                <c:pt idx="22">
                  <c:v>-9.4731830427510794E-2</c:v>
                </c:pt>
                <c:pt idx="23">
                  <c:v>-8.9664307556119011E-2</c:v>
                </c:pt>
                <c:pt idx="24">
                  <c:v>-8.4788606202564135E-2</c:v>
                </c:pt>
                <c:pt idx="25">
                  <c:v>-8.0094295634042273E-2</c:v>
                </c:pt>
                <c:pt idx="26">
                  <c:v>-7.5571333172446742E-2</c:v>
                </c:pt>
                <c:pt idx="27">
                  <c:v>-7.1210042709768093E-2</c:v>
                </c:pt>
                <c:pt idx="28">
                  <c:v>-6.7001094007708831E-2</c:v>
                </c:pt>
                <c:pt idx="29">
                  <c:v>-6.2935482737227308E-2</c:v>
                </c:pt>
                <c:pt idx="30">
                  <c:v>-5.9004511215309009E-2</c:v>
                </c:pt>
                <c:pt idx="31">
                  <c:v>-5.5199769797754816E-2</c:v>
                </c:pt>
                <c:pt idx="32">
                  <c:v>-5.1513118888179242E-2</c:v>
                </c:pt>
                <c:pt idx="33">
                  <c:v>-4.7936671524729968E-2</c:v>
                </c:pt>
                <c:pt idx="34">
                  <c:v>-4.4462776507275953E-2</c:v>
                </c:pt>
                <c:pt idx="35">
                  <c:v>-4.1084002028967698E-2</c:v>
                </c:pt>
                <c:pt idx="36">
                  <c:v>-3.7793119777151885E-2</c:v>
                </c:pt>
                <c:pt idx="37">
                  <c:v>-3.4583089469627355E-2</c:v>
                </c:pt>
                <c:pt idx="38">
                  <c:v>-3.1447043793160191E-2</c:v>
                </c:pt>
                <c:pt idx="39">
                  <c:v>-2.837827371203638E-2</c:v>
                </c:pt>
                <c:pt idx="40">
                  <c:v>-2.5370214115222344E-2</c:v>
                </c:pt>
                <c:pt idx="41">
                  <c:v>-2.2416429771427843E-2</c:v>
                </c:pt>
                <c:pt idx="42">
                  <c:v>-1.951060156202436E-2</c:v>
                </c:pt>
                <c:pt idx="43">
                  <c:v>-1.664651296236689E-2</c:v>
                </c:pt>
                <c:pt idx="44">
                  <c:v>-1.3818036742597959E-2</c:v>
                </c:pt>
                <c:pt idx="45">
                  <c:v>-1.1019121859482785E-2</c:v>
                </c:pt>
                <c:pt idx="46">
                  <c:v>-8.2437805112325572E-3</c:v>
                </c:pt>
                <c:pt idx="47">
                  <c:v>-5.4860753276221924E-3</c:v>
                </c:pt>
                <c:pt idx="48">
                  <c:v>-2.7401066679977187E-3</c:v>
                </c:pt>
                <c:pt idx="49">
                  <c:v>0</c:v>
                </c:pt>
                <c:pt idx="50">
                  <c:v>2.7401066679981927E-3</c:v>
                </c:pt>
                <c:pt idx="51">
                  <c:v>5.4860753276226547E-3</c:v>
                </c:pt>
                <c:pt idx="52">
                  <c:v>8.2437805112330221E-3</c:v>
                </c:pt>
                <c:pt idx="53">
                  <c:v>1.1019121859483253E-2</c:v>
                </c:pt>
                <c:pt idx="54">
                  <c:v>1.3818036742598445E-2</c:v>
                </c:pt>
                <c:pt idx="55">
                  <c:v>1.6646512962367365E-2</c:v>
                </c:pt>
                <c:pt idx="56">
                  <c:v>1.9510601562024853E-2</c:v>
                </c:pt>
                <c:pt idx="57">
                  <c:v>2.2416429771428336E-2</c:v>
                </c:pt>
                <c:pt idx="58">
                  <c:v>2.5370214115222861E-2</c:v>
                </c:pt>
                <c:pt idx="59">
                  <c:v>2.8378273712036897E-2</c:v>
                </c:pt>
                <c:pt idx="60">
                  <c:v>3.1447043793160719E-2</c:v>
                </c:pt>
                <c:pt idx="61">
                  <c:v>3.458308946962791E-2</c:v>
                </c:pt>
                <c:pt idx="62">
                  <c:v>3.779311977715244E-2</c:v>
                </c:pt>
                <c:pt idx="63">
                  <c:v>4.1084002028968267E-2</c:v>
                </c:pt>
                <c:pt idx="64">
                  <c:v>4.4462776507276536E-2</c:v>
                </c:pt>
                <c:pt idx="65">
                  <c:v>4.7936671524730572E-2</c:v>
                </c:pt>
                <c:pt idx="66">
                  <c:v>5.1513118888179867E-2</c:v>
                </c:pt>
                <c:pt idx="67">
                  <c:v>5.5199769797755455E-2</c:v>
                </c:pt>
                <c:pt idx="68">
                  <c:v>5.9004511215309662E-2</c:v>
                </c:pt>
                <c:pt idx="69">
                  <c:v>6.2935482737227988E-2</c:v>
                </c:pt>
                <c:pt idx="70">
                  <c:v>6.7001094007709538E-2</c:v>
                </c:pt>
                <c:pt idx="71">
                  <c:v>7.1210042709768828E-2</c:v>
                </c:pt>
                <c:pt idx="72">
                  <c:v>7.5571333172447505E-2</c:v>
                </c:pt>
                <c:pt idx="73">
                  <c:v>8.0094295634043078E-2</c:v>
                </c:pt>
                <c:pt idx="74">
                  <c:v>8.478860620256494E-2</c:v>
                </c:pt>
                <c:pt idx="75">
                  <c:v>8.9664307556119871E-2</c:v>
                </c:pt>
                <c:pt idx="76">
                  <c:v>9.4731830427511737E-2</c:v>
                </c:pt>
                <c:pt idx="77">
                  <c:v>0.10000201591901803</c:v>
                </c:pt>
                <c:pt idx="78">
                  <c:v>0.10548613869508237</c:v>
                </c:pt>
                <c:pt idx="79">
                  <c:v>0.11119593110253911</c:v>
                </c:pt>
                <c:pt idx="80">
                  <c:v>0.11714360826997158</c:v>
                </c:pt>
                <c:pt idx="81">
                  <c:v>0.12334189423989962</c:v>
                </c:pt>
                <c:pt idx="82">
                  <c:v>0.12980404918970204</c:v>
                </c:pt>
                <c:pt idx="83">
                  <c:v>0.13654389779950804</c:v>
                </c:pt>
                <c:pt idx="84">
                  <c:v>0.14357585882774623</c:v>
                </c:pt>
                <c:pt idx="85">
                  <c:v>0.15091497595762313</c:v>
                </c:pt>
                <c:pt idx="86">
                  <c:v>0.15857694998052171</c:v>
                </c:pt>
                <c:pt idx="87">
                  <c:v>0.16657817238517098</c:v>
                </c:pt>
                <c:pt idx="88">
                  <c:v>0.17493576042444492</c:v>
                </c:pt>
                <c:pt idx="89">
                  <c:v>0.18366759373481031</c:v>
                </c:pt>
                <c:pt idx="90">
                  <c:v>0.19279235258676433</c:v>
                </c:pt>
                <c:pt idx="91">
                  <c:v>0.20232955784809251</c:v>
                </c:pt>
                <c:pt idx="92">
                  <c:v>0.21229961274544118</c:v>
                </c:pt>
                <c:pt idx="93">
                  <c:v>0.22272384651354638</c:v>
                </c:pt>
                <c:pt idx="94">
                  <c:v>0.23362456002550017</c:v>
                </c:pt>
                <c:pt idx="95">
                  <c:v>0.24502507350167071</c:v>
                </c:pt>
                <c:pt idx="96">
                  <c:v>0.25694977639934286</c:v>
                </c:pt>
                <c:pt idx="97">
                  <c:v>0.26942417958980908</c:v>
                </c:pt>
                <c:pt idx="98">
                  <c:v>0.28247496993453425</c:v>
                </c:pt>
              </c:numCache>
            </c:numRef>
          </c:xVal>
          <c:yVal>
            <c:numRef>
              <c:f>'Vol surface'!$I$10:$DC$10</c:f>
              <c:numCache>
                <c:formatCode>0.00E+00</c:formatCode>
                <c:ptCount val="99"/>
                <c:pt idx="0">
                  <c:v>3.5490779880928977E-4</c:v>
                </c:pt>
                <c:pt idx="1">
                  <c:v>3.4885618473399029E-4</c:v>
                </c:pt>
                <c:pt idx="2">
                  <c:v>3.4289145388807882E-4</c:v>
                </c:pt>
                <c:pt idx="3">
                  <c:v>3.3698919291431706E-4</c:v>
                </c:pt>
                <c:pt idx="4">
                  <c:v>3.3112863301823763E-4</c:v>
                </c:pt>
                <c:pt idx="5">
                  <c:v>3.2529295057615791E-4</c:v>
                </c:pt>
                <c:pt idx="6">
                  <c:v>3.1946945683846762E-4</c:v>
                </c:pt>
                <c:pt idx="7">
                  <c:v>3.136496565784291E-4</c:v>
                </c:pt>
                <c:pt idx="8">
                  <c:v>3.0782916584835233E-4</c:v>
                </c:pt>
                <c:pt idx="9">
                  <c:v>3.0200749010585648E-4</c:v>
                </c:pt>
                <c:pt idx="10">
                  <c:v>2.9618767464843244E-4</c:v>
                </c:pt>
                <c:pt idx="11">
                  <c:v>2.9037584841371835E-4</c:v>
                </c:pt>
                <c:pt idx="12">
                  <c:v>2.845806888830167E-4</c:v>
                </c:pt>
                <c:pt idx="13">
                  <c:v>2.7881283955000626E-4</c:v>
                </c:pt>
                <c:pt idx="14">
                  <c:v>2.7308431208181177E-4</c:v>
                </c:pt>
                <c:pt idx="15">
                  <c:v>2.6740790318667079E-4</c:v>
                </c:pt>
                <c:pt idx="16">
                  <c:v>2.6179665188708512E-4</c:v>
                </c:pt>
                <c:pt idx="17">
                  <c:v>2.5626335712750385E-4</c:v>
                </c:pt>
                <c:pt idx="18">
                  <c:v>2.5082016921037733E-4</c:v>
                </c:pt>
                <c:pt idx="19">
                  <c:v>2.454782621707405E-4</c:v>
                </c:pt>
                <c:pt idx="20">
                  <c:v>2.4024758843572055E-4</c:v>
                </c:pt>
                <c:pt idx="21">
                  <c:v>2.3513671235221071E-4</c:v>
                </c:pt>
                <c:pt idx="22">
                  <c:v>2.3015271559363739E-4</c:v>
                </c:pt>
                <c:pt idx="23">
                  <c:v>2.2530116510147878E-4</c:v>
                </c:pt>
                <c:pt idx="24">
                  <c:v>2.2058613298021114E-4</c:v>
                </c:pt>
                <c:pt idx="25">
                  <c:v>2.1601025746746018E-4</c:v>
                </c:pt>
                <c:pt idx="26">
                  <c:v>2.115748345292001E-4</c:v>
                </c:pt>
                <c:pt idx="27">
                  <c:v>2.0727993056310513E-4</c:v>
                </c:pt>
                <c:pt idx="28">
                  <c:v>2.0312450793213375E-4</c:v>
                </c:pt>
                <c:pt idx="29">
                  <c:v>1.9910655642800681E-4</c:v>
                </c:pt>
                <c:pt idx="30">
                  <c:v>1.9522322515237603E-4</c:v>
                </c:pt>
                <c:pt idx="31">
                  <c:v>1.9147095061174661E-4</c:v>
                </c:pt>
                <c:pt idx="32">
                  <c:v>1.8784557799364198E-4</c:v>
                </c:pt>
                <c:pt idx="33">
                  <c:v>1.8434247359671912E-4</c:v>
                </c:pt>
                <c:pt idx="34">
                  <c:v>1.8095662721788727E-4</c:v>
                </c:pt>
                <c:pt idx="35">
                  <c:v>1.7768274396031306E-4</c:v>
                </c:pt>
                <c:pt idx="36">
                  <c:v>1.745153254326675E-4</c:v>
                </c:pt>
                <c:pt idx="37">
                  <c:v>1.714487406815166E-4</c:v>
                </c:pt>
                <c:pt idx="38">
                  <c:v>1.6847728745710084E-4</c:v>
                </c:pt>
                <c:pt idx="39">
                  <c:v>1.6559524457899886E-4</c:v>
                </c:pt>
                <c:pt idx="40">
                  <c:v>1.6279691626201718E-4</c:v>
                </c:pt>
                <c:pt idx="41">
                  <c:v>1.5877483994384392E-4</c:v>
                </c:pt>
                <c:pt idx="42">
                  <c:v>1.5733179508205174E-4</c:v>
                </c:pt>
                <c:pt idx="43">
                  <c:v>1.5920163604103769E-4</c:v>
                </c:pt>
                <c:pt idx="44">
                  <c:v>1.6482504776922164E-4</c:v>
                </c:pt>
                <c:pt idx="45">
                  <c:v>1.7335726325928632E-4</c:v>
                </c:pt>
                <c:pt idx="46">
                  <c:v>1.9173330313004762E-4</c:v>
                </c:pt>
                <c:pt idx="47">
                  <c:v>2.3211169190115712E-4</c:v>
                </c:pt>
                <c:pt idx="48">
                  <c:v>3.1870185860458506E-4</c:v>
                </c:pt>
                <c:pt idx="49">
                  <c:v>8.4435781254778888E-5</c:v>
                </c:pt>
                <c:pt idx="50">
                  <c:v>3.0068391660347129E-4</c:v>
                </c:pt>
                <c:pt idx="51">
                  <c:v>2.0636653073768661E-4</c:v>
                </c:pt>
                <c:pt idx="52">
                  <c:v>1.6296147917713361E-4</c:v>
                </c:pt>
                <c:pt idx="53">
                  <c:v>1.4485739065086916E-4</c:v>
                </c:pt>
                <c:pt idx="54">
                  <c:v>1.4080388563774367E-4</c:v>
                </c:pt>
                <c:pt idx="55">
                  <c:v>1.4557299698466771E-4</c:v>
                </c:pt>
                <c:pt idx="56">
                  <c:v>1.5776146167004477E-4</c:v>
                </c:pt>
                <c:pt idx="57">
                  <c:v>1.7567324703541865E-4</c:v>
                </c:pt>
                <c:pt idx="58">
                  <c:v>2.0225772928537968E-4</c:v>
                </c:pt>
                <c:pt idx="59">
                  <c:v>1.9875837345751537E-4</c:v>
                </c:pt>
                <c:pt idx="60">
                  <c:v>1.9526736978063011E-4</c:v>
                </c:pt>
                <c:pt idx="61">
                  <c:v>1.9178227534010381E-4</c:v>
                </c:pt>
                <c:pt idx="62">
                  <c:v>1.8830112920979264E-4</c:v>
                </c:pt>
                <c:pt idx="63">
                  <c:v>1.8482246424719433E-4</c:v>
                </c:pt>
                <c:pt idx="64">
                  <c:v>1.8134531769143571E-4</c:v>
                </c:pt>
                <c:pt idx="65">
                  <c:v>1.7786923995277649E-4</c:v>
                </c:pt>
                <c:pt idx="66">
                  <c:v>1.7439430089212729E-4</c:v>
                </c:pt>
                <c:pt idx="67">
                  <c:v>1.7092109280436818E-4</c:v>
                </c:pt>
                <c:pt idx="68">
                  <c:v>1.674507292442586E-4</c:v>
                </c:pt>
                <c:pt idx="69">
                  <c:v>1.6398483877324977E-4</c:v>
                </c:pt>
                <c:pt idx="70">
                  <c:v>1.6052555266545481E-4</c:v>
                </c:pt>
                <c:pt idx="71">
                  <c:v>1.5707548559809666E-4</c:v>
                </c:pt>
                <c:pt idx="72">
                  <c:v>1.5363770837289136E-4</c:v>
                </c:pt>
                <c:pt idx="73">
                  <c:v>1.5021571177754688E-4</c:v>
                </c:pt>
                <c:pt idx="74">
                  <c:v>1.4681336080842695E-4</c:v>
                </c:pt>
                <c:pt idx="75">
                  <c:v>1.434348386426865E-4</c:v>
                </c:pt>
                <c:pt idx="76">
                  <c:v>1.4008457997691855E-4</c:v>
                </c:pt>
                <c:pt idx="77">
                  <c:v>1.3676719364314662E-4</c:v>
                </c:pt>
                <c:pt idx="78">
                  <c:v>1.3348737477323979E-4</c:v>
                </c:pt>
                <c:pt idx="79">
                  <c:v>1.3024980720786926E-4</c:v>
                </c:pt>
                <c:pt idx="80">
                  <c:v>1.2705905733068659E-4</c:v>
                </c:pt>
                <c:pt idx="81">
                  <c:v>1.2391946104265577E-4</c:v>
                </c:pt>
                <c:pt idx="82">
                  <c:v>1.208350061610115E-4</c:v>
                </c:pt>
                <c:pt idx="83">
                  <c:v>1.1780921311256038E-4</c:v>
                </c:pt>
                <c:pt idx="84">
                  <c:v>1.1484501736628879E-4</c:v>
                </c:pt>
                <c:pt idx="85">
                  <c:v>1.1194465758405444E-4</c:v>
                </c:pt>
                <c:pt idx="86">
                  <c:v>1.0910957392221088E-4</c:v>
                </c:pt>
                <c:pt idx="87">
                  <c:v>1.0634032124651347E-4</c:v>
                </c:pt>
                <c:pt idx="88">
                  <c:v>1.0363650217647123E-4</c:v>
                </c:pt>
                <c:pt idx="89">
                  <c:v>1.0099672479763514E-4</c:v>
                </c:pt>
                <c:pt idx="90">
                  <c:v>9.8418589514277406E-5</c:v>
                </c:pt>
                <c:pt idx="91">
                  <c:v>9.5898708807814115E-5</c:v>
                </c:pt>
                <c:pt idx="92">
                  <c:v>9.3432762579590656E-5</c:v>
                </c:pt>
                <c:pt idx="93">
                  <c:v>9.1015590276381615E-5</c:v>
                </c:pt>
                <c:pt idx="94">
                  <c:v>8.8641319148475829E-5</c:v>
                </c:pt>
                <c:pt idx="95">
                  <c:v>8.6303525850372364E-5</c:v>
                </c:pt>
                <c:pt idx="96">
                  <c:v>8.3995426299609855E-5</c:v>
                </c:pt>
                <c:pt idx="97">
                  <c:v>8.1710086457117617E-5</c:v>
                </c:pt>
                <c:pt idx="98">
                  <c:v>7.9440644725932959E-5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32-4CB9-A82E-E04FC1C8742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'Vol surface'!$I$8:$DC$8</c:f>
              <c:numCache>
                <c:formatCode>0.00E+00</c:formatCode>
                <c:ptCount val="99"/>
                <c:pt idx="0">
                  <c:v>-0.28247496993453181</c:v>
                </c:pt>
                <c:pt idx="1">
                  <c:v>-0.26942417958980669</c:v>
                </c:pt>
                <c:pt idx="2">
                  <c:v>-0.25694977639934063</c:v>
                </c:pt>
                <c:pt idx="3">
                  <c:v>-0.24502507350166855</c:v>
                </c:pt>
                <c:pt idx="4">
                  <c:v>-0.23362456002549814</c:v>
                </c:pt>
                <c:pt idx="5">
                  <c:v>-0.22272384651354432</c:v>
                </c:pt>
                <c:pt idx="6">
                  <c:v>-0.21229961274543924</c:v>
                </c:pt>
                <c:pt idx="7">
                  <c:v>-0.20232955784809079</c:v>
                </c:pt>
                <c:pt idx="8">
                  <c:v>-0.19279235258676272</c:v>
                </c:pt>
                <c:pt idx="9">
                  <c:v>-0.18366759373480873</c:v>
                </c:pt>
                <c:pt idx="10">
                  <c:v>-0.17493576042444339</c:v>
                </c:pt>
                <c:pt idx="11">
                  <c:v>-0.16657817238516953</c:v>
                </c:pt>
                <c:pt idx="12">
                  <c:v>-0.15857694998052024</c:v>
                </c:pt>
                <c:pt idx="13">
                  <c:v>-0.15091497595762177</c:v>
                </c:pt>
                <c:pt idx="14">
                  <c:v>-0.1435758588277449</c:v>
                </c:pt>
                <c:pt idx="15">
                  <c:v>-0.13654389779950679</c:v>
                </c:pt>
                <c:pt idx="16">
                  <c:v>-0.12980404918970084</c:v>
                </c:pt>
                <c:pt idx="17">
                  <c:v>-0.12334189423989851</c:v>
                </c:pt>
                <c:pt idx="18">
                  <c:v>-0.11714360826997047</c:v>
                </c:pt>
                <c:pt idx="19">
                  <c:v>-0.11119593110253807</c:v>
                </c:pt>
                <c:pt idx="20">
                  <c:v>-0.10548613869508139</c:v>
                </c:pt>
                <c:pt idx="21">
                  <c:v>-0.10000201591901704</c:v>
                </c:pt>
                <c:pt idx="22">
                  <c:v>-9.4731830427510794E-2</c:v>
                </c:pt>
                <c:pt idx="23">
                  <c:v>-8.9664307556119011E-2</c:v>
                </c:pt>
                <c:pt idx="24">
                  <c:v>-8.4788606202564135E-2</c:v>
                </c:pt>
                <c:pt idx="25">
                  <c:v>-8.0094295634042273E-2</c:v>
                </c:pt>
                <c:pt idx="26">
                  <c:v>-7.5571333172446742E-2</c:v>
                </c:pt>
                <c:pt idx="27">
                  <c:v>-7.1210042709768093E-2</c:v>
                </c:pt>
                <c:pt idx="28">
                  <c:v>-6.7001094007708831E-2</c:v>
                </c:pt>
                <c:pt idx="29">
                  <c:v>-6.2935482737227308E-2</c:v>
                </c:pt>
                <c:pt idx="30">
                  <c:v>-5.9004511215309009E-2</c:v>
                </c:pt>
                <c:pt idx="31">
                  <c:v>-5.5199769797754816E-2</c:v>
                </c:pt>
                <c:pt idx="32">
                  <c:v>-5.1513118888179242E-2</c:v>
                </c:pt>
                <c:pt idx="33">
                  <c:v>-4.7936671524729968E-2</c:v>
                </c:pt>
                <c:pt idx="34">
                  <c:v>-4.4462776507275953E-2</c:v>
                </c:pt>
                <c:pt idx="35">
                  <c:v>-4.1084002028967698E-2</c:v>
                </c:pt>
                <c:pt idx="36">
                  <c:v>-3.7793119777151885E-2</c:v>
                </c:pt>
                <c:pt idx="37">
                  <c:v>-3.4583089469627355E-2</c:v>
                </c:pt>
                <c:pt idx="38">
                  <c:v>-3.1447043793160191E-2</c:v>
                </c:pt>
                <c:pt idx="39">
                  <c:v>-2.837827371203638E-2</c:v>
                </c:pt>
                <c:pt idx="40">
                  <c:v>-2.5370214115222344E-2</c:v>
                </c:pt>
                <c:pt idx="41">
                  <c:v>-2.2416429771427843E-2</c:v>
                </c:pt>
                <c:pt idx="42">
                  <c:v>-1.951060156202436E-2</c:v>
                </c:pt>
                <c:pt idx="43">
                  <c:v>-1.664651296236689E-2</c:v>
                </c:pt>
                <c:pt idx="44">
                  <c:v>-1.3818036742597959E-2</c:v>
                </c:pt>
                <c:pt idx="45">
                  <c:v>-1.1019121859482785E-2</c:v>
                </c:pt>
                <c:pt idx="46">
                  <c:v>-8.2437805112325572E-3</c:v>
                </c:pt>
                <c:pt idx="47">
                  <c:v>-5.4860753276221924E-3</c:v>
                </c:pt>
                <c:pt idx="48">
                  <c:v>-2.7401066679977187E-3</c:v>
                </c:pt>
                <c:pt idx="49">
                  <c:v>0</c:v>
                </c:pt>
                <c:pt idx="50">
                  <c:v>2.7401066679981927E-3</c:v>
                </c:pt>
                <c:pt idx="51">
                  <c:v>5.4860753276226547E-3</c:v>
                </c:pt>
                <c:pt idx="52">
                  <c:v>8.2437805112330221E-3</c:v>
                </c:pt>
                <c:pt idx="53">
                  <c:v>1.1019121859483253E-2</c:v>
                </c:pt>
                <c:pt idx="54">
                  <c:v>1.3818036742598445E-2</c:v>
                </c:pt>
                <c:pt idx="55">
                  <c:v>1.6646512962367365E-2</c:v>
                </c:pt>
                <c:pt idx="56">
                  <c:v>1.9510601562024853E-2</c:v>
                </c:pt>
                <c:pt idx="57">
                  <c:v>2.2416429771428336E-2</c:v>
                </c:pt>
                <c:pt idx="58">
                  <c:v>2.5370214115222861E-2</c:v>
                </c:pt>
                <c:pt idx="59">
                  <c:v>2.8378273712036897E-2</c:v>
                </c:pt>
                <c:pt idx="60">
                  <c:v>3.1447043793160719E-2</c:v>
                </c:pt>
                <c:pt idx="61">
                  <c:v>3.458308946962791E-2</c:v>
                </c:pt>
                <c:pt idx="62">
                  <c:v>3.779311977715244E-2</c:v>
                </c:pt>
                <c:pt idx="63">
                  <c:v>4.1084002028968267E-2</c:v>
                </c:pt>
                <c:pt idx="64">
                  <c:v>4.4462776507276536E-2</c:v>
                </c:pt>
                <c:pt idx="65">
                  <c:v>4.7936671524730572E-2</c:v>
                </c:pt>
                <c:pt idx="66">
                  <c:v>5.1513118888179867E-2</c:v>
                </c:pt>
                <c:pt idx="67">
                  <c:v>5.5199769797755455E-2</c:v>
                </c:pt>
                <c:pt idx="68">
                  <c:v>5.9004511215309662E-2</c:v>
                </c:pt>
                <c:pt idx="69">
                  <c:v>6.2935482737227988E-2</c:v>
                </c:pt>
                <c:pt idx="70">
                  <c:v>6.7001094007709538E-2</c:v>
                </c:pt>
                <c:pt idx="71">
                  <c:v>7.1210042709768828E-2</c:v>
                </c:pt>
                <c:pt idx="72">
                  <c:v>7.5571333172447505E-2</c:v>
                </c:pt>
                <c:pt idx="73">
                  <c:v>8.0094295634043078E-2</c:v>
                </c:pt>
                <c:pt idx="74">
                  <c:v>8.478860620256494E-2</c:v>
                </c:pt>
                <c:pt idx="75">
                  <c:v>8.9664307556119871E-2</c:v>
                </c:pt>
                <c:pt idx="76">
                  <c:v>9.4731830427511737E-2</c:v>
                </c:pt>
                <c:pt idx="77">
                  <c:v>0.10000201591901803</c:v>
                </c:pt>
                <c:pt idx="78">
                  <c:v>0.10548613869508237</c:v>
                </c:pt>
                <c:pt idx="79">
                  <c:v>0.11119593110253911</c:v>
                </c:pt>
                <c:pt idx="80">
                  <c:v>0.11714360826997158</c:v>
                </c:pt>
                <c:pt idx="81">
                  <c:v>0.12334189423989962</c:v>
                </c:pt>
                <c:pt idx="82">
                  <c:v>0.12980404918970204</c:v>
                </c:pt>
                <c:pt idx="83">
                  <c:v>0.13654389779950804</c:v>
                </c:pt>
                <c:pt idx="84">
                  <c:v>0.14357585882774623</c:v>
                </c:pt>
                <c:pt idx="85">
                  <c:v>0.15091497595762313</c:v>
                </c:pt>
                <c:pt idx="86">
                  <c:v>0.15857694998052171</c:v>
                </c:pt>
                <c:pt idx="87">
                  <c:v>0.16657817238517098</c:v>
                </c:pt>
                <c:pt idx="88">
                  <c:v>0.17493576042444492</c:v>
                </c:pt>
                <c:pt idx="89">
                  <c:v>0.18366759373481031</c:v>
                </c:pt>
                <c:pt idx="90">
                  <c:v>0.19279235258676433</c:v>
                </c:pt>
                <c:pt idx="91">
                  <c:v>0.20232955784809251</c:v>
                </c:pt>
                <c:pt idx="92">
                  <c:v>0.21229961274544118</c:v>
                </c:pt>
                <c:pt idx="93">
                  <c:v>0.22272384651354638</c:v>
                </c:pt>
                <c:pt idx="94">
                  <c:v>0.23362456002550017</c:v>
                </c:pt>
                <c:pt idx="95">
                  <c:v>0.24502507350167071</c:v>
                </c:pt>
                <c:pt idx="96">
                  <c:v>0.25694977639934286</c:v>
                </c:pt>
                <c:pt idx="97">
                  <c:v>0.26942417958980908</c:v>
                </c:pt>
                <c:pt idx="98">
                  <c:v>0.28247496993453425</c:v>
                </c:pt>
              </c:numCache>
            </c:numRef>
          </c:xVal>
          <c:yVal>
            <c:numRef>
              <c:f>'Vol surface'!$I$11:$DC$11</c:f>
              <c:numCache>
                <c:formatCode>0.00E+00</c:formatCode>
                <c:ptCount val="99"/>
                <c:pt idx="0">
                  <c:v>9.1581803532728319E-4</c:v>
                </c:pt>
                <c:pt idx="1">
                  <c:v>9.0054078712774191E-4</c:v>
                </c:pt>
                <c:pt idx="2">
                  <c:v>8.8544351456872408E-4</c:v>
                </c:pt>
                <c:pt idx="3">
                  <c:v>8.7046851322899977E-4</c:v>
                </c:pt>
                <c:pt idx="4">
                  <c:v>8.5556706315415595E-4</c:v>
                </c:pt>
                <c:pt idx="5">
                  <c:v>8.4070024523645115E-4</c:v>
                </c:pt>
                <c:pt idx="6">
                  <c:v>8.2583945401149938E-4</c:v>
                </c:pt>
                <c:pt idx="7">
                  <c:v>8.1096655899191069E-4</c:v>
                </c:pt>
                <c:pt idx="8">
                  <c:v>7.9607369363288161E-4</c:v>
                </c:pt>
                <c:pt idx="9">
                  <c:v>7.8116267965911465E-4</c:v>
                </c:pt>
                <c:pt idx="10">
                  <c:v>7.6624412163160162E-4</c:v>
                </c:pt>
                <c:pt idx="11">
                  <c:v>7.5133622942698535E-4</c:v>
                </c:pt>
                <c:pt idx="12">
                  <c:v>7.3646344256635935E-4</c:v>
                </c:pt>
                <c:pt idx="13">
                  <c:v>7.2165493886634845E-4</c:v>
                </c:pt>
                <c:pt idx="14">
                  <c:v>7.0694311056168787E-4</c:v>
                </c:pt>
                <c:pt idx="15">
                  <c:v>6.9236208470915188E-4</c:v>
                </c:pt>
                <c:pt idx="16">
                  <c:v>6.7794635289040669E-4</c:v>
                </c:pt>
                <c:pt idx="17">
                  <c:v>6.6372955995353856E-4</c:v>
                </c:pt>
                <c:pt idx="18">
                  <c:v>6.4974348479496615E-4</c:v>
                </c:pt>
                <c:pt idx="19">
                  <c:v>6.3601722979833542E-4</c:v>
                </c:pt>
                <c:pt idx="20">
                  <c:v>6.2257662092024611E-4</c:v>
                </c:pt>
                <c:pt idx="21">
                  <c:v>6.0944380846204773E-4</c:v>
                </c:pt>
                <c:pt idx="22">
                  <c:v>5.9663704972388323E-4</c:v>
                </c:pt>
                <c:pt idx="23">
                  <c:v>5.8417064901980151E-4</c:v>
                </c:pt>
                <c:pt idx="24">
                  <c:v>5.7205502765429815E-4</c:v>
                </c:pt>
                <c:pt idx="25">
                  <c:v>5.6029689594228277E-4</c:v>
                </c:pt>
                <c:pt idx="26">
                  <c:v>5.4889950063605252E-4</c:v>
                </c:pt>
                <c:pt idx="27">
                  <c:v>5.3786292364052047E-4</c:v>
                </c:pt>
                <c:pt idx="28">
                  <c:v>5.2718441114697962E-4</c:v>
                </c:pt>
                <c:pt idx="29">
                  <c:v>5.1685871587711792E-4</c:v>
                </c:pt>
                <c:pt idx="30">
                  <c:v>5.0687843868490079E-4</c:v>
                </c:pt>
                <c:pt idx="31">
                  <c:v>4.9723435909290877E-4</c:v>
                </c:pt>
                <c:pt idx="32">
                  <c:v>4.8791574730459901E-4</c:v>
                </c:pt>
                <c:pt idx="33">
                  <c:v>4.7891065276596935E-4</c:v>
                </c:pt>
                <c:pt idx="34">
                  <c:v>4.7020616643263718E-4</c:v>
                </c:pt>
                <c:pt idx="35">
                  <c:v>4.6178865554859059E-4</c:v>
                </c:pt>
                <c:pt idx="36">
                  <c:v>4.5364397100135001E-4</c:v>
                </c:pt>
                <c:pt idx="37">
                  <c:v>4.4575762823646629E-4</c:v>
                </c:pt>
                <c:pt idx="38">
                  <c:v>4.3811496334792782E-4</c:v>
                </c:pt>
                <c:pt idx="39">
                  <c:v>4.3070126636381834E-4</c:v>
                </c:pt>
                <c:pt idx="40">
                  <c:v>4.2350189396903461E-4</c:v>
                </c:pt>
                <c:pt idx="41">
                  <c:v>3.628661884967565E-4</c:v>
                </c:pt>
                <c:pt idx="42">
                  <c:v>3.1541491865376094E-4</c:v>
                </c:pt>
                <c:pt idx="43">
                  <c:v>2.7526894857372858E-4</c:v>
                </c:pt>
                <c:pt idx="44">
                  <c:v>2.3873463655467556E-4</c:v>
                </c:pt>
                <c:pt idx="45">
                  <c:v>2.0239300095947874E-4</c:v>
                </c:pt>
                <c:pt idx="46">
                  <c:v>1.709223059623555E-4</c:v>
                </c:pt>
                <c:pt idx="47">
                  <c:v>1.4707313935737845E-4</c:v>
                </c:pt>
                <c:pt idx="48">
                  <c:v>1.3234001678422624E-4</c:v>
                </c:pt>
                <c:pt idx="49">
                  <c:v>1.2425071973623997E-4</c:v>
                </c:pt>
                <c:pt idx="50">
                  <c:v>1.3141322630177472E-4</c:v>
                </c:pt>
                <c:pt idx="51">
                  <c:v>1.4628526461128225E-4</c:v>
                </c:pt>
                <c:pt idx="52">
                  <c:v>1.7149381146745692E-4</c:v>
                </c:pt>
                <c:pt idx="53">
                  <c:v>2.1006369373433986E-4</c:v>
                </c:pt>
                <c:pt idx="54">
                  <c:v>2.6849052345311812E-4</c:v>
                </c:pt>
                <c:pt idx="55">
                  <c:v>3.0875012703956799E-4</c:v>
                </c:pt>
                <c:pt idx="56">
                  <c:v>4.3106154502816626E-4</c:v>
                </c:pt>
                <c:pt idx="57">
                  <c:v>6.6887416890926913E-4</c:v>
                </c:pt>
                <c:pt idx="58">
                  <c:v>7.575002088454761E-4</c:v>
                </c:pt>
                <c:pt idx="59">
                  <c:v>7.4452818539549783E-4</c:v>
                </c:pt>
                <c:pt idx="60">
                  <c:v>7.3158322114164867E-4</c:v>
                </c:pt>
                <c:pt idx="61">
                  <c:v>7.1865611229240142E-4</c:v>
                </c:pt>
                <c:pt idx="62">
                  <c:v>7.0573942690987847E-4</c:v>
                </c:pt>
                <c:pt idx="63">
                  <c:v>6.9282755024656568E-4</c:v>
                </c:pt>
                <c:pt idx="64">
                  <c:v>6.7991672599266488E-4</c:v>
                </c:pt>
                <c:pt idx="65">
                  <c:v>6.6700509120284175E-4</c:v>
                </c:pt>
                <c:pt idx="66">
                  <c:v>6.5409270233360815E-4</c:v>
                </c:pt>
                <c:pt idx="67">
                  <c:v>6.4118154950303238E-4</c:v>
                </c:pt>
                <c:pt idx="68">
                  <c:v>6.2827555579783047E-4</c:v>
                </c:pt>
                <c:pt idx="69">
                  <c:v>6.1538055821709246E-4</c:v>
                </c:pt>
                <c:pt idx="70">
                  <c:v>6.0250426667881642E-4</c:v>
                </c:pt>
                <c:pt idx="71">
                  <c:v>5.8965619744855342E-4</c:v>
                </c:pt>
                <c:pt idx="72">
                  <c:v>5.7684757740666048E-4</c:v>
                </c:pt>
                <c:pt idx="73">
                  <c:v>5.6409121577822403E-4</c:v>
                </c:pt>
                <c:pt idx="74">
                  <c:v>5.5140134033703977E-4</c:v>
                </c:pt>
                <c:pt idx="75">
                  <c:v>5.3879339568679017E-4</c:v>
                </c:pt>
                <c:pt idx="76">
                  <c:v>5.2628380204108329E-4</c:v>
                </c:pt>
                <c:pt idx="77">
                  <c:v>5.138896739853362E-4</c:v>
                </c:pt>
                <c:pt idx="78">
                  <c:v>5.0162850001409843E-4</c:v>
                </c:pt>
                <c:pt idx="79">
                  <c:v>4.8951778519292324E-4</c:v>
                </c:pt>
                <c:pt idx="80">
                  <c:v>4.7757466107658977E-4</c:v>
                </c:pt>
                <c:pt idx="81">
                  <c:v>4.6581546899138767E-4</c:v>
                </c:pt>
                <c:pt idx="82">
                  <c:v>4.5425532490607268E-4</c:v>
                </c:pt>
                <c:pt idx="83">
                  <c:v>4.4290767630241515E-4</c:v>
                </c:pt>
                <c:pt idx="84">
                  <c:v>4.3178386361889789E-4</c:v>
                </c:pt>
                <c:pt idx="85">
                  <c:v>4.2089270086321807E-4</c:v>
                </c:pt>
                <c:pt idx="86">
                  <c:v>4.1024009173036026E-4</c:v>
                </c:pt>
                <c:pt idx="87">
                  <c:v>3.9982869885696109E-4</c:v>
                </c:pt>
                <c:pt idx="88">
                  <c:v>3.8965768450102001E-4</c:v>
                </c:pt>
                <c:pt idx="89">
                  <c:v>3.7972254075235027E-4</c:v>
                </c:pt>
                <c:pt idx="90">
                  <c:v>3.700150261413808E-4</c:v>
                </c:pt>
                <c:pt idx="91">
                  <c:v>3.6052322302596989E-4</c:v>
                </c:pt>
                <c:pt idx="92">
                  <c:v>3.5123172624845837E-4</c:v>
                </c:pt>
                <c:pt idx="93">
                  <c:v>3.4212196820821345E-4</c:v>
                </c:pt>
                <c:pt idx="94">
                  <c:v>3.3317267876757688E-4</c:v>
                </c:pt>
                <c:pt idx="95">
                  <c:v>3.2436047056608305E-4</c:v>
                </c:pt>
                <c:pt idx="96">
                  <c:v>3.1566053184278856E-4</c:v>
                </c:pt>
                <c:pt idx="97">
                  <c:v>3.0704740046594325E-4</c:v>
                </c:pt>
                <c:pt idx="98">
                  <c:v>2.9849578542650635E-4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0-4BDB-8EB8-434D7430210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'Vol surface'!$I$8:$DC$8</c:f>
              <c:numCache>
                <c:formatCode>0.00E+00</c:formatCode>
                <c:ptCount val="99"/>
                <c:pt idx="0">
                  <c:v>-0.28247496993453181</c:v>
                </c:pt>
                <c:pt idx="1">
                  <c:v>-0.26942417958980669</c:v>
                </c:pt>
                <c:pt idx="2">
                  <c:v>-0.25694977639934063</c:v>
                </c:pt>
                <c:pt idx="3">
                  <c:v>-0.24502507350166855</c:v>
                </c:pt>
                <c:pt idx="4">
                  <c:v>-0.23362456002549814</c:v>
                </c:pt>
                <c:pt idx="5">
                  <c:v>-0.22272384651354432</c:v>
                </c:pt>
                <c:pt idx="6">
                  <c:v>-0.21229961274543924</c:v>
                </c:pt>
                <c:pt idx="7">
                  <c:v>-0.20232955784809079</c:v>
                </c:pt>
                <c:pt idx="8">
                  <c:v>-0.19279235258676272</c:v>
                </c:pt>
                <c:pt idx="9">
                  <c:v>-0.18366759373480873</c:v>
                </c:pt>
                <c:pt idx="10">
                  <c:v>-0.17493576042444339</c:v>
                </c:pt>
                <c:pt idx="11">
                  <c:v>-0.16657817238516953</c:v>
                </c:pt>
                <c:pt idx="12">
                  <c:v>-0.15857694998052024</c:v>
                </c:pt>
                <c:pt idx="13">
                  <c:v>-0.15091497595762177</c:v>
                </c:pt>
                <c:pt idx="14">
                  <c:v>-0.1435758588277449</c:v>
                </c:pt>
                <c:pt idx="15">
                  <c:v>-0.13654389779950679</c:v>
                </c:pt>
                <c:pt idx="16">
                  <c:v>-0.12980404918970084</c:v>
                </c:pt>
                <c:pt idx="17">
                  <c:v>-0.12334189423989851</c:v>
                </c:pt>
                <c:pt idx="18">
                  <c:v>-0.11714360826997047</c:v>
                </c:pt>
                <c:pt idx="19">
                  <c:v>-0.11119593110253807</c:v>
                </c:pt>
                <c:pt idx="20">
                  <c:v>-0.10548613869508139</c:v>
                </c:pt>
                <c:pt idx="21">
                  <c:v>-0.10000201591901704</c:v>
                </c:pt>
                <c:pt idx="22">
                  <c:v>-9.4731830427510794E-2</c:v>
                </c:pt>
                <c:pt idx="23">
                  <c:v>-8.9664307556119011E-2</c:v>
                </c:pt>
                <c:pt idx="24">
                  <c:v>-8.4788606202564135E-2</c:v>
                </c:pt>
                <c:pt idx="25">
                  <c:v>-8.0094295634042273E-2</c:v>
                </c:pt>
                <c:pt idx="26">
                  <c:v>-7.5571333172446742E-2</c:v>
                </c:pt>
                <c:pt idx="27">
                  <c:v>-7.1210042709768093E-2</c:v>
                </c:pt>
                <c:pt idx="28">
                  <c:v>-6.7001094007708831E-2</c:v>
                </c:pt>
                <c:pt idx="29">
                  <c:v>-6.2935482737227308E-2</c:v>
                </c:pt>
                <c:pt idx="30">
                  <c:v>-5.9004511215309009E-2</c:v>
                </c:pt>
                <c:pt idx="31">
                  <c:v>-5.5199769797754816E-2</c:v>
                </c:pt>
                <c:pt idx="32">
                  <c:v>-5.1513118888179242E-2</c:v>
                </c:pt>
                <c:pt idx="33">
                  <c:v>-4.7936671524729968E-2</c:v>
                </c:pt>
                <c:pt idx="34">
                  <c:v>-4.4462776507275953E-2</c:v>
                </c:pt>
                <c:pt idx="35">
                  <c:v>-4.1084002028967698E-2</c:v>
                </c:pt>
                <c:pt idx="36">
                  <c:v>-3.7793119777151885E-2</c:v>
                </c:pt>
                <c:pt idx="37">
                  <c:v>-3.4583089469627355E-2</c:v>
                </c:pt>
                <c:pt idx="38">
                  <c:v>-3.1447043793160191E-2</c:v>
                </c:pt>
                <c:pt idx="39">
                  <c:v>-2.837827371203638E-2</c:v>
                </c:pt>
                <c:pt idx="40">
                  <c:v>-2.5370214115222344E-2</c:v>
                </c:pt>
                <c:pt idx="41">
                  <c:v>-2.2416429771427843E-2</c:v>
                </c:pt>
                <c:pt idx="42">
                  <c:v>-1.951060156202436E-2</c:v>
                </c:pt>
                <c:pt idx="43">
                  <c:v>-1.664651296236689E-2</c:v>
                </c:pt>
                <c:pt idx="44">
                  <c:v>-1.3818036742597959E-2</c:v>
                </c:pt>
                <c:pt idx="45">
                  <c:v>-1.1019121859482785E-2</c:v>
                </c:pt>
                <c:pt idx="46">
                  <c:v>-8.2437805112325572E-3</c:v>
                </c:pt>
                <c:pt idx="47">
                  <c:v>-5.4860753276221924E-3</c:v>
                </c:pt>
                <c:pt idx="48">
                  <c:v>-2.7401066679977187E-3</c:v>
                </c:pt>
                <c:pt idx="49">
                  <c:v>0</c:v>
                </c:pt>
                <c:pt idx="50">
                  <c:v>2.7401066679981927E-3</c:v>
                </c:pt>
                <c:pt idx="51">
                  <c:v>5.4860753276226547E-3</c:v>
                </c:pt>
                <c:pt idx="52">
                  <c:v>8.2437805112330221E-3</c:v>
                </c:pt>
                <c:pt idx="53">
                  <c:v>1.1019121859483253E-2</c:v>
                </c:pt>
                <c:pt idx="54">
                  <c:v>1.3818036742598445E-2</c:v>
                </c:pt>
                <c:pt idx="55">
                  <c:v>1.6646512962367365E-2</c:v>
                </c:pt>
                <c:pt idx="56">
                  <c:v>1.9510601562024853E-2</c:v>
                </c:pt>
                <c:pt idx="57">
                  <c:v>2.2416429771428336E-2</c:v>
                </c:pt>
                <c:pt idx="58">
                  <c:v>2.5370214115222861E-2</c:v>
                </c:pt>
                <c:pt idx="59">
                  <c:v>2.8378273712036897E-2</c:v>
                </c:pt>
                <c:pt idx="60">
                  <c:v>3.1447043793160719E-2</c:v>
                </c:pt>
                <c:pt idx="61">
                  <c:v>3.458308946962791E-2</c:v>
                </c:pt>
                <c:pt idx="62">
                  <c:v>3.779311977715244E-2</c:v>
                </c:pt>
                <c:pt idx="63">
                  <c:v>4.1084002028968267E-2</c:v>
                </c:pt>
                <c:pt idx="64">
                  <c:v>4.4462776507276536E-2</c:v>
                </c:pt>
                <c:pt idx="65">
                  <c:v>4.7936671524730572E-2</c:v>
                </c:pt>
                <c:pt idx="66">
                  <c:v>5.1513118888179867E-2</c:v>
                </c:pt>
                <c:pt idx="67">
                  <c:v>5.5199769797755455E-2</c:v>
                </c:pt>
                <c:pt idx="68">
                  <c:v>5.9004511215309662E-2</c:v>
                </c:pt>
                <c:pt idx="69">
                  <c:v>6.2935482737227988E-2</c:v>
                </c:pt>
                <c:pt idx="70">
                  <c:v>6.7001094007709538E-2</c:v>
                </c:pt>
                <c:pt idx="71">
                  <c:v>7.1210042709768828E-2</c:v>
                </c:pt>
                <c:pt idx="72">
                  <c:v>7.5571333172447505E-2</c:v>
                </c:pt>
                <c:pt idx="73">
                  <c:v>8.0094295634043078E-2</c:v>
                </c:pt>
                <c:pt idx="74">
                  <c:v>8.478860620256494E-2</c:v>
                </c:pt>
                <c:pt idx="75">
                  <c:v>8.9664307556119871E-2</c:v>
                </c:pt>
                <c:pt idx="76">
                  <c:v>9.4731830427511737E-2</c:v>
                </c:pt>
                <c:pt idx="77">
                  <c:v>0.10000201591901803</c:v>
                </c:pt>
                <c:pt idx="78">
                  <c:v>0.10548613869508237</c:v>
                </c:pt>
                <c:pt idx="79">
                  <c:v>0.11119593110253911</c:v>
                </c:pt>
                <c:pt idx="80">
                  <c:v>0.11714360826997158</c:v>
                </c:pt>
                <c:pt idx="81">
                  <c:v>0.12334189423989962</c:v>
                </c:pt>
                <c:pt idx="82">
                  <c:v>0.12980404918970204</c:v>
                </c:pt>
                <c:pt idx="83">
                  <c:v>0.13654389779950804</c:v>
                </c:pt>
                <c:pt idx="84">
                  <c:v>0.14357585882774623</c:v>
                </c:pt>
                <c:pt idx="85">
                  <c:v>0.15091497595762313</c:v>
                </c:pt>
                <c:pt idx="86">
                  <c:v>0.15857694998052171</c:v>
                </c:pt>
                <c:pt idx="87">
                  <c:v>0.16657817238517098</c:v>
                </c:pt>
                <c:pt idx="88">
                  <c:v>0.17493576042444492</c:v>
                </c:pt>
                <c:pt idx="89">
                  <c:v>0.18366759373481031</c:v>
                </c:pt>
                <c:pt idx="90">
                  <c:v>0.19279235258676433</c:v>
                </c:pt>
                <c:pt idx="91">
                  <c:v>0.20232955784809251</c:v>
                </c:pt>
                <c:pt idx="92">
                  <c:v>0.21229961274544118</c:v>
                </c:pt>
                <c:pt idx="93">
                  <c:v>0.22272384651354638</c:v>
                </c:pt>
                <c:pt idx="94">
                  <c:v>0.23362456002550017</c:v>
                </c:pt>
                <c:pt idx="95">
                  <c:v>0.24502507350167071</c:v>
                </c:pt>
                <c:pt idx="96">
                  <c:v>0.25694977639934286</c:v>
                </c:pt>
                <c:pt idx="97">
                  <c:v>0.26942417958980908</c:v>
                </c:pt>
                <c:pt idx="98">
                  <c:v>0.28247496993453425</c:v>
                </c:pt>
              </c:numCache>
            </c:numRef>
          </c:xVal>
          <c:yVal>
            <c:numRef>
              <c:f>'Vol surface'!$I$12:$DC$12</c:f>
              <c:numCache>
                <c:formatCode>0.00E+00</c:formatCode>
                <c:ptCount val="99"/>
                <c:pt idx="0">
                  <c:v>6.2476566715430825E-4</c:v>
                </c:pt>
                <c:pt idx="1">
                  <c:v>6.1407322708513772E-4</c:v>
                </c:pt>
                <c:pt idx="2">
                  <c:v>6.0353087375851922E-4</c:v>
                </c:pt>
                <c:pt idx="3">
                  <c:v>5.9309728416243642E-4</c:v>
                </c:pt>
                <c:pt idx="4">
                  <c:v>5.8273761271872867E-4</c:v>
                </c:pt>
                <c:pt idx="5">
                  <c:v>5.7242398166511093E-4</c:v>
                </c:pt>
                <c:pt idx="6">
                  <c:v>5.6213576371337429E-4</c:v>
                </c:pt>
                <c:pt idx="7">
                  <c:v>5.5185962701352848E-4</c:v>
                </c:pt>
                <c:pt idx="8">
                  <c:v>5.4158933100684605E-4</c:v>
                </c:pt>
                <c:pt idx="9">
                  <c:v>5.3132528108461188E-4</c:v>
                </c:pt>
                <c:pt idx="10">
                  <c:v>5.2107386797276012E-4</c:v>
                </c:pt>
                <c:pt idx="11">
                  <c:v>5.1084663255737163E-4</c:v>
                </c:pt>
                <c:pt idx="12">
                  <c:v>5.0065930708053643E-4</c:v>
                </c:pt>
                <c:pt idx="13">
                  <c:v>4.9053078857407234E-4</c:v>
                </c:pt>
                <c:pt idx="14">
                  <c:v>4.8048210008383695E-4</c:v>
                </c:pt>
                <c:pt idx="15">
                  <c:v>4.7053539032617422E-4</c:v>
                </c:pt>
                <c:pt idx="16">
                  <c:v>4.6071301402457736E-4</c:v>
                </c:pt>
                <c:pt idx="17">
                  <c:v>4.510367246440044E-4</c:v>
                </c:pt>
                <c:pt idx="18">
                  <c:v>4.4152699992836366E-4</c:v>
                </c:pt>
                <c:pt idx="19">
                  <c:v>4.322025097390271E-4</c:v>
                </c:pt>
                <c:pt idx="20">
                  <c:v>4.2307972608706019E-4</c:v>
                </c:pt>
                <c:pt idx="21">
                  <c:v>4.1417266751613257E-4</c:v>
                </c:pt>
                <c:pt idx="22">
                  <c:v>4.0549276436912586E-4</c:v>
                </c:pt>
                <c:pt idx="23">
                  <c:v>3.9704882793576763E-4</c:v>
                </c:pt>
                <c:pt idx="24">
                  <c:v>3.8884710481200109E-4</c:v>
                </c:pt>
                <c:pt idx="25">
                  <c:v>3.8089139766898781E-4</c:v>
                </c:pt>
                <c:pt idx="26">
                  <c:v>3.7318323464968653E-4</c:v>
                </c:pt>
                <c:pt idx="27">
                  <c:v>3.6572207140817247E-4</c:v>
                </c:pt>
                <c:pt idx="28">
                  <c:v>3.5850551204854095E-4</c:v>
                </c:pt>
                <c:pt idx="29">
                  <c:v>3.5152953763512913E-4</c:v>
                </c:pt>
                <c:pt idx="30">
                  <c:v>3.4478873332968247E-4</c:v>
                </c:pt>
                <c:pt idx="31">
                  <c:v>3.3827650742395364E-4</c:v>
                </c:pt>
                <c:pt idx="32">
                  <c:v>3.3198529749427756E-4</c:v>
                </c:pt>
                <c:pt idx="33">
                  <c:v>3.2590676056688778E-4</c:v>
                </c:pt>
                <c:pt idx="34">
                  <c:v>3.2003194554247236E-4</c:v>
                </c:pt>
                <c:pt idx="35">
                  <c:v>3.1435144720039709E-4</c:v>
                </c:pt>
                <c:pt idx="36">
                  <c:v>3.0885554191567441E-4</c:v>
                </c:pt>
                <c:pt idx="37">
                  <c:v>3.035343058106646E-4</c:v>
                </c:pt>
                <c:pt idx="38">
                  <c:v>2.9837771646622246E-4</c:v>
                </c:pt>
                <c:pt idx="39">
                  <c:v>2.9337573956955785E-4</c:v>
                </c:pt>
                <c:pt idx="40">
                  <c:v>2.88518402011521E-4</c:v>
                </c:pt>
                <c:pt idx="41">
                  <c:v>2.5081010927049442E-4</c:v>
                </c:pt>
                <c:pt idx="42">
                  <c:v>2.2052631664806619E-4</c:v>
                </c:pt>
                <c:pt idx="43">
                  <c:v>1.9488353637997361E-4</c:v>
                </c:pt>
                <c:pt idx="44">
                  <c:v>1.7340733444682144E-4</c:v>
                </c:pt>
                <c:pt idx="45">
                  <c:v>1.5375401717484161E-4</c:v>
                </c:pt>
                <c:pt idx="46">
                  <c:v>1.3793493634515466E-4</c:v>
                </c:pt>
                <c:pt idx="47">
                  <c:v>1.265389359503908E-4</c:v>
                </c:pt>
                <c:pt idx="48">
                  <c:v>1.2002576171621092E-4</c:v>
                </c:pt>
                <c:pt idx="49">
                  <c:v>1.1949543544531282E-4</c:v>
                </c:pt>
                <c:pt idx="50">
                  <c:v>1.269106544875117E-4</c:v>
                </c:pt>
                <c:pt idx="51">
                  <c:v>1.4097346235780698E-4</c:v>
                </c:pt>
                <c:pt idx="52">
                  <c:v>1.6231013038115868E-4</c:v>
                </c:pt>
                <c:pt idx="53">
                  <c:v>1.9158658793309895E-4</c:v>
                </c:pt>
                <c:pt idx="54">
                  <c:v>2.3065332024783735E-4</c:v>
                </c:pt>
                <c:pt idx="55">
                  <c:v>2.7708105435834393E-4</c:v>
                </c:pt>
                <c:pt idx="56">
                  <c:v>3.391526173777023E-4</c:v>
                </c:pt>
                <c:pt idx="57">
                  <c:v>4.2508724530501387E-4</c:v>
                </c:pt>
                <c:pt idx="58">
                  <c:v>4.1798409086331897E-4</c:v>
                </c:pt>
                <c:pt idx="59">
                  <c:v>4.1089999150232452E-4</c:v>
                </c:pt>
                <c:pt idx="60">
                  <c:v>4.0382888336628443E-4</c:v>
                </c:pt>
                <c:pt idx="61">
                  <c:v>3.9676563614204159E-4</c:v>
                </c:pt>
                <c:pt idx="62">
                  <c:v>3.8970607926209371E-4</c:v>
                </c:pt>
                <c:pt idx="63">
                  <c:v>3.8264702710074278E-4</c:v>
                </c:pt>
                <c:pt idx="64">
                  <c:v>3.7558630215370767E-4</c:v>
                </c:pt>
                <c:pt idx="65">
                  <c:v>3.68522755004573E-4</c:v>
                </c:pt>
                <c:pt idx="66">
                  <c:v>3.6145627969663799E-4</c:v>
                </c:pt>
                <c:pt idx="67">
                  <c:v>3.5438782295262375E-4</c:v>
                </c:pt>
                <c:pt idx="68">
                  <c:v>3.4731938552509835E-4</c:v>
                </c:pt>
                <c:pt idx="69">
                  <c:v>3.4025401382651053E-4</c:v>
                </c:pt>
                <c:pt idx="70">
                  <c:v>3.3319577989172146E-4</c:v>
                </c:pt>
                <c:pt idx="71">
                  <c:v>3.2614974768021285E-4</c:v>
                </c:pt>
                <c:pt idx="72">
                  <c:v>3.191219237448521E-4</c:v>
                </c:pt>
                <c:pt idx="73">
                  <c:v>3.1211919039418325E-4</c:v>
                </c:pt>
                <c:pt idx="74">
                  <c:v>3.0514921967106552E-4</c:v>
                </c:pt>
                <c:pt idx="75">
                  <c:v>2.9822036677690922E-4</c:v>
                </c:pt>
                <c:pt idx="76">
                  <c:v>2.9134154199999878E-4</c:v>
                </c:pt>
                <c:pt idx="77">
                  <c:v>2.8452206076799263E-4</c:v>
                </c:pt>
                <c:pt idx="78">
                  <c:v>2.7777147214328818E-4</c:v>
                </c:pt>
                <c:pt idx="79">
                  <c:v>2.7109936691438604E-4</c:v>
                </c:pt>
                <c:pt idx="80">
                  <c:v>2.6451516739750829E-4</c:v>
                </c:pt>
                <c:pt idx="81">
                  <c:v>2.5802790213350947E-4</c:v>
                </c:pt>
                <c:pt idx="82">
                  <c:v>2.5164596981827099E-4</c:v>
                </c:pt>
                <c:pt idx="83">
                  <c:v>2.4537689800136213E-4</c:v>
                </c:pt>
                <c:pt idx="84">
                  <c:v>2.3922710327838555E-4</c:v>
                </c:pt>
                <c:pt idx="85">
                  <c:v>2.3320166082365656E-4</c:v>
                </c:pt>
                <c:pt idx="86">
                  <c:v>2.2730409208544211E-4</c:v>
                </c:pt>
                <c:pt idx="87">
                  <c:v>2.2153618020616977E-4</c:v>
                </c:pt>
                <c:pt idx="88">
                  <c:v>2.1589782313248684E-4</c:v>
                </c:pt>
                <c:pt idx="89">
                  <c:v>2.1038693433281548E-4</c:v>
                </c:pt>
                <c:pt idx="90">
                  <c:v>2.0499940042855192E-4</c:v>
                </c:pt>
                <c:pt idx="91">
                  <c:v>1.9972910376154433E-4</c:v>
                </c:pt>
                <c:pt idx="92">
                  <c:v>1.9456801588277884E-4</c:v>
                </c:pt>
                <c:pt idx="93">
                  <c:v>1.8950636511848865E-4</c:v>
                </c:pt>
                <c:pt idx="94">
                  <c:v>1.8453287778638218E-4</c:v>
                </c:pt>
                <c:pt idx="95">
                  <c:v>1.7963508843071011E-4</c:v>
                </c:pt>
                <c:pt idx="96">
                  <c:v>1.7479970987044387E-4</c:v>
                </c:pt>
                <c:pt idx="97">
                  <c:v>1.7001304927976785E-4</c:v>
                </c:pt>
                <c:pt idx="98">
                  <c:v>1.6526145241292493E-4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6-48C1-A5A3-B82213EB2B6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'Vol surface'!$I$8:$DC$8</c:f>
              <c:numCache>
                <c:formatCode>0.00E+00</c:formatCode>
                <c:ptCount val="99"/>
                <c:pt idx="0">
                  <c:v>-0.28247496993453181</c:v>
                </c:pt>
                <c:pt idx="1">
                  <c:v>-0.26942417958980669</c:v>
                </c:pt>
                <c:pt idx="2">
                  <c:v>-0.25694977639934063</c:v>
                </c:pt>
                <c:pt idx="3">
                  <c:v>-0.24502507350166855</c:v>
                </c:pt>
                <c:pt idx="4">
                  <c:v>-0.23362456002549814</c:v>
                </c:pt>
                <c:pt idx="5">
                  <c:v>-0.22272384651354432</c:v>
                </c:pt>
                <c:pt idx="6">
                  <c:v>-0.21229961274543924</c:v>
                </c:pt>
                <c:pt idx="7">
                  <c:v>-0.20232955784809079</c:v>
                </c:pt>
                <c:pt idx="8">
                  <c:v>-0.19279235258676272</c:v>
                </c:pt>
                <c:pt idx="9">
                  <c:v>-0.18366759373480873</c:v>
                </c:pt>
                <c:pt idx="10">
                  <c:v>-0.17493576042444339</c:v>
                </c:pt>
                <c:pt idx="11">
                  <c:v>-0.16657817238516953</c:v>
                </c:pt>
                <c:pt idx="12">
                  <c:v>-0.15857694998052024</c:v>
                </c:pt>
                <c:pt idx="13">
                  <c:v>-0.15091497595762177</c:v>
                </c:pt>
                <c:pt idx="14">
                  <c:v>-0.1435758588277449</c:v>
                </c:pt>
                <c:pt idx="15">
                  <c:v>-0.13654389779950679</c:v>
                </c:pt>
                <c:pt idx="16">
                  <c:v>-0.12980404918970084</c:v>
                </c:pt>
                <c:pt idx="17">
                  <c:v>-0.12334189423989851</c:v>
                </c:pt>
                <c:pt idx="18">
                  <c:v>-0.11714360826997047</c:v>
                </c:pt>
                <c:pt idx="19">
                  <c:v>-0.11119593110253807</c:v>
                </c:pt>
                <c:pt idx="20">
                  <c:v>-0.10548613869508139</c:v>
                </c:pt>
                <c:pt idx="21">
                  <c:v>-0.10000201591901704</c:v>
                </c:pt>
                <c:pt idx="22">
                  <c:v>-9.4731830427510794E-2</c:v>
                </c:pt>
                <c:pt idx="23">
                  <c:v>-8.9664307556119011E-2</c:v>
                </c:pt>
                <c:pt idx="24">
                  <c:v>-8.4788606202564135E-2</c:v>
                </c:pt>
                <c:pt idx="25">
                  <c:v>-8.0094295634042273E-2</c:v>
                </c:pt>
                <c:pt idx="26">
                  <c:v>-7.5571333172446742E-2</c:v>
                </c:pt>
                <c:pt idx="27">
                  <c:v>-7.1210042709768093E-2</c:v>
                </c:pt>
                <c:pt idx="28">
                  <c:v>-6.7001094007708831E-2</c:v>
                </c:pt>
                <c:pt idx="29">
                  <c:v>-6.2935482737227308E-2</c:v>
                </c:pt>
                <c:pt idx="30">
                  <c:v>-5.9004511215309009E-2</c:v>
                </c:pt>
                <c:pt idx="31">
                  <c:v>-5.5199769797754816E-2</c:v>
                </c:pt>
                <c:pt idx="32">
                  <c:v>-5.1513118888179242E-2</c:v>
                </c:pt>
                <c:pt idx="33">
                  <c:v>-4.7936671524729968E-2</c:v>
                </c:pt>
                <c:pt idx="34">
                  <c:v>-4.4462776507275953E-2</c:v>
                </c:pt>
                <c:pt idx="35">
                  <c:v>-4.1084002028967698E-2</c:v>
                </c:pt>
                <c:pt idx="36">
                  <c:v>-3.7793119777151885E-2</c:v>
                </c:pt>
                <c:pt idx="37">
                  <c:v>-3.4583089469627355E-2</c:v>
                </c:pt>
                <c:pt idx="38">
                  <c:v>-3.1447043793160191E-2</c:v>
                </c:pt>
                <c:pt idx="39">
                  <c:v>-2.837827371203638E-2</c:v>
                </c:pt>
                <c:pt idx="40">
                  <c:v>-2.5370214115222344E-2</c:v>
                </c:pt>
                <c:pt idx="41">
                  <c:v>-2.2416429771427843E-2</c:v>
                </c:pt>
                <c:pt idx="42">
                  <c:v>-1.951060156202436E-2</c:v>
                </c:pt>
                <c:pt idx="43">
                  <c:v>-1.664651296236689E-2</c:v>
                </c:pt>
                <c:pt idx="44">
                  <c:v>-1.3818036742597959E-2</c:v>
                </c:pt>
                <c:pt idx="45">
                  <c:v>-1.1019121859482785E-2</c:v>
                </c:pt>
                <c:pt idx="46">
                  <c:v>-8.2437805112325572E-3</c:v>
                </c:pt>
                <c:pt idx="47">
                  <c:v>-5.4860753276221924E-3</c:v>
                </c:pt>
                <c:pt idx="48">
                  <c:v>-2.7401066679977187E-3</c:v>
                </c:pt>
                <c:pt idx="49">
                  <c:v>0</c:v>
                </c:pt>
                <c:pt idx="50">
                  <c:v>2.7401066679981927E-3</c:v>
                </c:pt>
                <c:pt idx="51">
                  <c:v>5.4860753276226547E-3</c:v>
                </c:pt>
                <c:pt idx="52">
                  <c:v>8.2437805112330221E-3</c:v>
                </c:pt>
                <c:pt idx="53">
                  <c:v>1.1019121859483253E-2</c:v>
                </c:pt>
                <c:pt idx="54">
                  <c:v>1.3818036742598445E-2</c:v>
                </c:pt>
                <c:pt idx="55">
                  <c:v>1.6646512962367365E-2</c:v>
                </c:pt>
                <c:pt idx="56">
                  <c:v>1.9510601562024853E-2</c:v>
                </c:pt>
                <c:pt idx="57">
                  <c:v>2.2416429771428336E-2</c:v>
                </c:pt>
                <c:pt idx="58">
                  <c:v>2.5370214115222861E-2</c:v>
                </c:pt>
                <c:pt idx="59">
                  <c:v>2.8378273712036897E-2</c:v>
                </c:pt>
                <c:pt idx="60">
                  <c:v>3.1447043793160719E-2</c:v>
                </c:pt>
                <c:pt idx="61">
                  <c:v>3.458308946962791E-2</c:v>
                </c:pt>
                <c:pt idx="62">
                  <c:v>3.779311977715244E-2</c:v>
                </c:pt>
                <c:pt idx="63">
                  <c:v>4.1084002028968267E-2</c:v>
                </c:pt>
                <c:pt idx="64">
                  <c:v>4.4462776507276536E-2</c:v>
                </c:pt>
                <c:pt idx="65">
                  <c:v>4.7936671524730572E-2</c:v>
                </c:pt>
                <c:pt idx="66">
                  <c:v>5.1513118888179867E-2</c:v>
                </c:pt>
                <c:pt idx="67">
                  <c:v>5.5199769797755455E-2</c:v>
                </c:pt>
                <c:pt idx="68">
                  <c:v>5.9004511215309662E-2</c:v>
                </c:pt>
                <c:pt idx="69">
                  <c:v>6.2935482737227988E-2</c:v>
                </c:pt>
                <c:pt idx="70">
                  <c:v>6.7001094007709538E-2</c:v>
                </c:pt>
                <c:pt idx="71">
                  <c:v>7.1210042709768828E-2</c:v>
                </c:pt>
                <c:pt idx="72">
                  <c:v>7.5571333172447505E-2</c:v>
                </c:pt>
                <c:pt idx="73">
                  <c:v>8.0094295634043078E-2</c:v>
                </c:pt>
                <c:pt idx="74">
                  <c:v>8.478860620256494E-2</c:v>
                </c:pt>
                <c:pt idx="75">
                  <c:v>8.9664307556119871E-2</c:v>
                </c:pt>
                <c:pt idx="76">
                  <c:v>9.4731830427511737E-2</c:v>
                </c:pt>
                <c:pt idx="77">
                  <c:v>0.10000201591901803</c:v>
                </c:pt>
                <c:pt idx="78">
                  <c:v>0.10548613869508237</c:v>
                </c:pt>
                <c:pt idx="79">
                  <c:v>0.11119593110253911</c:v>
                </c:pt>
                <c:pt idx="80">
                  <c:v>0.11714360826997158</c:v>
                </c:pt>
                <c:pt idx="81">
                  <c:v>0.12334189423989962</c:v>
                </c:pt>
                <c:pt idx="82">
                  <c:v>0.12980404918970204</c:v>
                </c:pt>
                <c:pt idx="83">
                  <c:v>0.13654389779950804</c:v>
                </c:pt>
                <c:pt idx="84">
                  <c:v>0.14357585882774623</c:v>
                </c:pt>
                <c:pt idx="85">
                  <c:v>0.15091497595762313</c:v>
                </c:pt>
                <c:pt idx="86">
                  <c:v>0.15857694998052171</c:v>
                </c:pt>
                <c:pt idx="87">
                  <c:v>0.16657817238517098</c:v>
                </c:pt>
                <c:pt idx="88">
                  <c:v>0.17493576042444492</c:v>
                </c:pt>
                <c:pt idx="89">
                  <c:v>0.18366759373481031</c:v>
                </c:pt>
                <c:pt idx="90">
                  <c:v>0.19279235258676433</c:v>
                </c:pt>
                <c:pt idx="91">
                  <c:v>0.20232955784809251</c:v>
                </c:pt>
                <c:pt idx="92">
                  <c:v>0.21229961274544118</c:v>
                </c:pt>
                <c:pt idx="93">
                  <c:v>0.22272384651354638</c:v>
                </c:pt>
                <c:pt idx="94">
                  <c:v>0.23362456002550017</c:v>
                </c:pt>
                <c:pt idx="95">
                  <c:v>0.24502507350167071</c:v>
                </c:pt>
                <c:pt idx="96">
                  <c:v>0.25694977639934286</c:v>
                </c:pt>
                <c:pt idx="97">
                  <c:v>0.26942417958980908</c:v>
                </c:pt>
                <c:pt idx="98">
                  <c:v>0.28247496993453425</c:v>
                </c:pt>
              </c:numCache>
            </c:numRef>
          </c:xVal>
          <c:yVal>
            <c:numRef>
              <c:f>'Vol surface'!$I$13:$DC$13</c:f>
              <c:numCache>
                <c:formatCode>0.00E+00</c:formatCode>
                <c:ptCount val="99"/>
                <c:pt idx="0">
                  <c:v>4.8433472832614245E-4</c:v>
                </c:pt>
                <c:pt idx="1">
                  <c:v>4.7540098617024378E-4</c:v>
                </c:pt>
                <c:pt idx="2">
                  <c:v>4.6665665243835608E-4</c:v>
                </c:pt>
                <c:pt idx="3">
                  <c:v>4.5806284231409539E-4</c:v>
                </c:pt>
                <c:pt idx="4">
                  <c:v>4.4958661439133818E-4</c:v>
                </c:pt>
                <c:pt idx="5">
                  <c:v>4.4120119448149369E-4</c:v>
                </c:pt>
                <c:pt idx="6">
                  <c:v>4.328860527318825E-4</c:v>
                </c:pt>
                <c:pt idx="7">
                  <c:v>4.2462681201956259E-4</c:v>
                </c:pt>
                <c:pt idx="8">
                  <c:v>4.1641498005440578E-4</c:v>
                </c:pt>
                <c:pt idx="9">
                  <c:v>4.0824751233529098E-4</c:v>
                </c:pt>
                <c:pt idx="10">
                  <c:v>4.0012622649363184E-4</c:v>
                </c:pt>
                <c:pt idx="11">
                  <c:v>3.920570992826405E-4</c:v>
                </c:pt>
                <c:pt idx="12">
                  <c:v>3.8404948459011426E-4</c:v>
                </c:pt>
                <c:pt idx="13">
                  <c:v>3.7611529394931243E-4</c:v>
                </c:pt>
                <c:pt idx="14">
                  <c:v>3.6826818021035097E-4</c:v>
                </c:pt>
                <c:pt idx="15">
                  <c:v>3.6052276088369243E-4</c:v>
                </c:pt>
                <c:pt idx="16">
                  <c:v>3.528939110615661E-4</c:v>
                </c:pt>
                <c:pt idx="17">
                  <c:v>3.4539614778795287E-4</c:v>
                </c:pt>
                <c:pt idx="18">
                  <c:v>3.3804311929003792E-4</c:v>
                </c:pt>
                <c:pt idx="19">
                  <c:v>3.3084720446138538E-4</c:v>
                </c:pt>
                <c:pt idx="20">
                  <c:v>3.2381922103333539E-4</c:v>
                </c:pt>
                <c:pt idx="21">
                  <c:v>3.1696823536742156E-4</c:v>
                </c:pt>
                <c:pt idx="22">
                  <c:v>3.1030146289179328E-4</c:v>
                </c:pt>
                <c:pt idx="23">
                  <c:v>3.0382424584130262E-4</c:v>
                </c:pt>
                <c:pt idx="24">
                  <c:v>2.9754009395959287E-4</c:v>
                </c:pt>
                <c:pt idx="25">
                  <c:v>2.9145077392166488E-4</c:v>
                </c:pt>
                <c:pt idx="26">
                  <c:v>2.8555643414813873E-4</c:v>
                </c:pt>
                <c:pt idx="27">
                  <c:v>2.798557531302052E-4</c:v>
                </c:pt>
                <c:pt idx="28">
                  <c:v>2.7434610112475675E-4</c:v>
                </c:pt>
                <c:pt idx="29">
                  <c:v>2.6902370691654273E-4</c:v>
                </c:pt>
                <c:pt idx="30">
                  <c:v>2.6388382313494597E-4</c:v>
                </c:pt>
                <c:pt idx="31">
                  <c:v>2.5892088525928276E-4</c:v>
                </c:pt>
                <c:pt idx="32">
                  <c:v>2.5412866089191964E-4</c:v>
                </c:pt>
                <c:pt idx="33">
                  <c:v>2.4950038709780676E-4</c:v>
                </c:pt>
                <c:pt idx="34">
                  <c:v>2.4502889460037555E-4</c:v>
                </c:pt>
                <c:pt idx="35">
                  <c:v>2.4070671840070116E-4</c:v>
                </c:pt>
                <c:pt idx="36">
                  <c:v>2.36526194972404E-4</c:v>
                </c:pt>
                <c:pt idx="37">
                  <c:v>2.3247954660593671E-4</c:v>
                </c:pt>
                <c:pt idx="38">
                  <c:v>2.2855895376142792E-4</c:v>
                </c:pt>
                <c:pt idx="39">
                  <c:v>2.2475661646562104E-4</c:v>
                </c:pt>
                <c:pt idx="40">
                  <c:v>2.0076115793196946E-4</c:v>
                </c:pt>
                <c:pt idx="41">
                  <c:v>1.7889748104145102E-4</c:v>
                </c:pt>
                <c:pt idx="42">
                  <c:v>1.6129657324049458E-4</c:v>
                </c:pt>
                <c:pt idx="43">
                  <c:v>1.4690227368544355E-4</c:v>
                </c:pt>
                <c:pt idx="44">
                  <c:v>1.3519164040383776E-4</c:v>
                </c:pt>
                <c:pt idx="45">
                  <c:v>1.2568771582035463E-4</c:v>
                </c:pt>
                <c:pt idx="46">
                  <c:v>1.189624159489262E-4</c:v>
                </c:pt>
                <c:pt idx="47">
                  <c:v>1.1507101790783497E-4</c:v>
                </c:pt>
                <c:pt idx="48">
                  <c:v>1.1409740119422655E-4</c:v>
                </c:pt>
                <c:pt idx="49">
                  <c:v>1.1751932828441408E-4</c:v>
                </c:pt>
                <c:pt idx="50">
                  <c:v>1.2640951561204491E-4</c:v>
                </c:pt>
                <c:pt idx="51">
                  <c:v>1.3971775731694844E-4</c:v>
                </c:pt>
                <c:pt idx="52">
                  <c:v>1.5791692142758955E-4</c:v>
                </c:pt>
                <c:pt idx="53">
                  <c:v>1.8174364805377915E-4</c:v>
                </c:pt>
                <c:pt idx="54">
                  <c:v>2.1105605269484935E-4</c:v>
                </c:pt>
                <c:pt idx="55">
                  <c:v>2.5069976680564476E-4</c:v>
                </c:pt>
                <c:pt idx="56">
                  <c:v>2.9757856460490385E-4</c:v>
                </c:pt>
                <c:pt idx="57">
                  <c:v>3.6513068671896492E-4</c:v>
                </c:pt>
                <c:pt idx="58">
                  <c:v>3.590908891457528E-4</c:v>
                </c:pt>
                <c:pt idx="59">
                  <c:v>3.5306618530869653E-4</c:v>
                </c:pt>
                <c:pt idx="60">
                  <c:v>3.4705131988066912E-4</c:v>
                </c:pt>
                <c:pt idx="61">
                  <c:v>3.4104182557860005E-4</c:v>
                </c:pt>
                <c:pt idx="62">
                  <c:v>3.3503404529947137E-4</c:v>
                </c:pt>
                <c:pt idx="63">
                  <c:v>3.2902515358788919E-4</c:v>
                </c:pt>
                <c:pt idx="64">
                  <c:v>3.2301317659421763E-4</c:v>
                </c:pt>
                <c:pt idx="65">
                  <c:v>3.1699700952471306E-4</c:v>
                </c:pt>
                <c:pt idx="66">
                  <c:v>3.1097643042881122E-4</c:v>
                </c:pt>
                <c:pt idx="67">
                  <c:v>3.0495210901868665E-4</c:v>
                </c:pt>
                <c:pt idx="68">
                  <c:v>2.9892560907834577E-4</c:v>
                </c:pt>
                <c:pt idx="69">
                  <c:v>2.9289938290245486E-4</c:v>
                </c:pt>
                <c:pt idx="70">
                  <c:v>2.868767561178074E-4</c:v>
                </c:pt>
                <c:pt idx="71">
                  <c:v>2.8086190119432222E-4</c:v>
                </c:pt>
                <c:pt idx="72">
                  <c:v>2.7485979795963735E-4</c:v>
                </c:pt>
                <c:pt idx="73">
                  <c:v>2.6887617950485296E-4</c:v>
                </c:pt>
                <c:pt idx="74">
                  <c:v>2.6291746202209652E-4</c:v>
                </c:pt>
                <c:pt idx="75">
                  <c:v>2.5699065735978907E-4</c:v>
                </c:pt>
                <c:pt idx="76">
                  <c:v>2.5110326743017243E-4</c:v>
                </c:pt>
                <c:pt idx="77">
                  <c:v>2.4526316006430893E-4</c:v>
                </c:pt>
                <c:pt idx="78">
                  <c:v>2.3947842648706799E-4</c:v>
                </c:pt>
                <c:pt idx="79">
                  <c:v>2.3375722127861836E-4</c:v>
                </c:pt>
                <c:pt idx="80">
                  <c:v>2.2810758649317213E-4</c:v>
                </c:pt>
                <c:pt idx="81">
                  <c:v>2.2253726250619923E-4</c:v>
                </c:pt>
                <c:pt idx="82">
                  <c:v>2.1705348913595742E-4</c:v>
                </c:pt>
                <c:pt idx="83">
                  <c:v>2.116628016024481E-4</c:v>
                </c:pt>
                <c:pt idx="84">
                  <c:v>2.0637082690453323E-4</c:v>
                </c:pt>
                <c:pt idx="85">
                  <c:v>2.0118208716130733E-4</c:v>
                </c:pt>
                <c:pt idx="86">
                  <c:v>1.9609981731283878E-4</c:v>
                </c:pt>
                <c:pt idx="87">
                  <c:v>1.9112580523192844E-4</c:v>
                </c:pt>
                <c:pt idx="88">
                  <c:v>1.8626026267669978E-4</c:v>
                </c:pt>
                <c:pt idx="89">
                  <c:v>1.815017355194003E-4</c:v>
                </c:pt>
                <c:pt idx="90">
                  <c:v>1.7684706122261267E-4</c:v>
                </c:pt>
                <c:pt idx="91">
                  <c:v>1.7229138050946748E-4</c:v>
                </c:pt>
                <c:pt idx="92">
                  <c:v>1.6782820851821414E-4</c:v>
                </c:pt>
                <c:pt idx="93">
                  <c:v>1.634495684097447E-4</c:v>
                </c:pt>
                <c:pt idx="94">
                  <c:v>1.5914618743489132E-4</c:v>
                </c:pt>
                <c:pt idx="95">
                  <c:v>1.5490775197138032E-4</c:v>
                </c:pt>
                <c:pt idx="96">
                  <c:v>1.5072321420931328E-4</c:v>
                </c:pt>
                <c:pt idx="97">
                  <c:v>1.4658113929920589E-4</c:v>
                </c:pt>
                <c:pt idx="98">
                  <c:v>1.4247007826223305E-4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6-48C1-A5A3-B82213EB2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077663"/>
        <c:axId val="1046355183"/>
      </c:scatterChart>
      <c:valAx>
        <c:axId val="1055077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55183"/>
        <c:crosses val="autoZero"/>
        <c:crossBetween val="midCat"/>
      </c:valAx>
      <c:valAx>
        <c:axId val="104635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2"/>
            </a:solidFill>
            <a:ln/>
            <a:effectLst/>
            <a:sp3d/>
          </c:spPr>
          <c:val>
            <c:numRef>
              <c:f>Plot!$D$45:$D$160</c:f>
              <c:numCache>
                <c:formatCode>0.00E+00</c:formatCode>
                <c:ptCount val="116"/>
                <c:pt idx="0">
                  <c:v>1.8838996756974341E-2</c:v>
                </c:pt>
                <c:pt idx="1">
                  <c:v>3.0262485610525833E-2</c:v>
                </c:pt>
                <c:pt idx="2">
                  <c:v>2.4995312903708732E-2</c:v>
                </c:pt>
                <c:pt idx="3">
                  <c:v>2.2007606147106104E-2</c:v>
                </c:pt>
                <c:pt idx="4">
                  <c:v>2.1829816172448811E-2</c:v>
                </c:pt>
                <c:pt idx="5">
                  <c:v>2.119925538394983E-2</c:v>
                </c:pt>
                <c:pt idx="6">
                  <c:v>1.8279425654585266E-2</c:v>
                </c:pt>
                <c:pt idx="7">
                  <c:v>1.6319645861438754E-2</c:v>
                </c:pt>
                <c:pt idx="8">
                  <c:v>1.6531311896413943E-2</c:v>
                </c:pt>
                <c:pt idx="9">
                  <c:v>1.7547677197006745E-2</c:v>
                </c:pt>
                <c:pt idx="10">
                  <c:v>1.8274132880645243E-2</c:v>
                </c:pt>
                <c:pt idx="11">
                  <c:v>1.8534925346575779E-2</c:v>
                </c:pt>
                <c:pt idx="12">
                  <c:v>1.7553603943713549E-2</c:v>
                </c:pt>
                <c:pt idx="13">
                  <c:v>1.6418127739744111E-2</c:v>
                </c:pt>
                <c:pt idx="14">
                  <c:v>1.6533714466511105E-2</c:v>
                </c:pt>
                <c:pt idx="15">
                  <c:v>1.5720054902857883E-2</c:v>
                </c:pt>
                <c:pt idx="16">
                  <c:v>1.5367704086169357E-2</c:v>
                </c:pt>
                <c:pt idx="17">
                  <c:v>1.53589478740695E-2</c:v>
                </c:pt>
                <c:pt idx="18">
                  <c:v>1.5277825352677408E-2</c:v>
                </c:pt>
                <c:pt idx="19">
                  <c:v>1.507913228626509E-2</c:v>
                </c:pt>
                <c:pt idx="20">
                  <c:v>1.4389265954893373E-2</c:v>
                </c:pt>
                <c:pt idx="21">
                  <c:v>1.3856238206592118E-2</c:v>
                </c:pt>
                <c:pt idx="22">
                  <c:v>1.3327465346989803E-2</c:v>
                </c:pt>
                <c:pt idx="23">
                  <c:v>1.3153179765585511E-2</c:v>
                </c:pt>
                <c:pt idx="24">
                  <c:v>1.2691790040398533E-2</c:v>
                </c:pt>
                <c:pt idx="25">
                  <c:v>1.236338333639264E-2</c:v>
                </c:pt>
                <c:pt idx="26">
                  <c:v>1.2079824214891311E-2</c:v>
                </c:pt>
                <c:pt idx="27">
                  <c:v>1.1859309321467048E-2</c:v>
                </c:pt>
                <c:pt idx="28">
                  <c:v>1.134084253354658E-2</c:v>
                </c:pt>
                <c:pt idx="29">
                  <c:v>1.0980789153461235E-2</c:v>
                </c:pt>
                <c:pt idx="30">
                  <c:v>1.0758359058547533E-2</c:v>
                </c:pt>
                <c:pt idx="31">
                  <c:v>1.0667839197707175E-2</c:v>
                </c:pt>
                <c:pt idx="32">
                  <c:v>1.0316481983599135E-2</c:v>
                </c:pt>
                <c:pt idx="33">
                  <c:v>1.0141426848068468E-2</c:v>
                </c:pt>
                <c:pt idx="34">
                  <c:v>1.0067878852942493E-2</c:v>
                </c:pt>
                <c:pt idx="35">
                  <c:v>1.0106636278166782E-2</c:v>
                </c:pt>
                <c:pt idx="36">
                  <c:v>9.8950942941582447E-3</c:v>
                </c:pt>
                <c:pt idx="37">
                  <c:v>9.8829696660192867E-3</c:v>
                </c:pt>
                <c:pt idx="38">
                  <c:v>9.9641896888917527E-3</c:v>
                </c:pt>
                <c:pt idx="39">
                  <c:v>1.0158370756652779E-2</c:v>
                </c:pt>
                <c:pt idx="40">
                  <c:v>1.0066425703306191E-2</c:v>
                </c:pt>
                <c:pt idx="41">
                  <c:v>1.0126318224160607E-2</c:v>
                </c:pt>
                <c:pt idx="42">
                  <c:v>1.0227515950785998E-2</c:v>
                </c:pt>
                <c:pt idx="43">
                  <c:v>1.0360830525283518E-2</c:v>
                </c:pt>
                <c:pt idx="44">
                  <c:v>1.0099313507648347E-2</c:v>
                </c:pt>
                <c:pt idx="45">
                  <c:v>9.9683561136607469E-3</c:v>
                </c:pt>
                <c:pt idx="46">
                  <c:v>9.8568123549497583E-3</c:v>
                </c:pt>
                <c:pt idx="47">
                  <c:v>9.7613148714343415E-3</c:v>
                </c:pt>
                <c:pt idx="48">
                  <c:v>9.1454841572078636E-3</c:v>
                </c:pt>
                <c:pt idx="49">
                  <c:v>8.8867039073167644E-3</c:v>
                </c:pt>
                <c:pt idx="50">
                  <c:v>8.6973485819678738E-3</c:v>
                </c:pt>
                <c:pt idx="51">
                  <c:v>8.5859769250678179E-3</c:v>
                </c:pt>
                <c:pt idx="52">
                  <c:v>8.1610555039075567E-3</c:v>
                </c:pt>
                <c:pt idx="53">
                  <c:v>7.9484606867472347E-3</c:v>
                </c:pt>
                <c:pt idx="54">
                  <c:v>7.805633657499947E-3</c:v>
                </c:pt>
                <c:pt idx="55">
                  <c:v>7.7159565559013418E-3</c:v>
                </c:pt>
                <c:pt idx="56">
                  <c:v>7.3548814554885407E-3</c:v>
                </c:pt>
                <c:pt idx="57">
                  <c:v>7.3308577376991532E-3</c:v>
                </c:pt>
                <c:pt idx="58">
                  <c:v>7.4721091503475072E-3</c:v>
                </c:pt>
                <c:pt idx="59">
                  <c:v>7.7185626829766041E-3</c:v>
                </c:pt>
                <c:pt idx="60">
                  <c:v>7.6618913830251425E-3</c:v>
                </c:pt>
                <c:pt idx="61">
                  <c:v>7.8301380247371884E-3</c:v>
                </c:pt>
                <c:pt idx="62">
                  <c:v>8.0682252695551265E-3</c:v>
                </c:pt>
                <c:pt idx="63">
                  <c:v>8.3876390209592575E-3</c:v>
                </c:pt>
                <c:pt idx="64">
                  <c:v>8.3056073387010321E-3</c:v>
                </c:pt>
                <c:pt idx="65">
                  <c:v>8.4752827786890462E-3</c:v>
                </c:pt>
                <c:pt idx="66">
                  <c:v>8.7545724021901531E-3</c:v>
                </c:pt>
                <c:pt idx="67">
                  <c:v>9.1331119699318026E-3</c:v>
                </c:pt>
                <c:pt idx="68">
                  <c:v>9.0759089956830696E-3</c:v>
                </c:pt>
                <c:pt idx="69">
                  <c:v>9.289920163480965E-3</c:v>
                </c:pt>
                <c:pt idx="70">
                  <c:v>9.6510765621362089E-3</c:v>
                </c:pt>
                <c:pt idx="71">
                  <c:v>1.0172350786531099E-2</c:v>
                </c:pt>
                <c:pt idx="72">
                  <c:v>1.0193122496862161E-2</c:v>
                </c:pt>
                <c:pt idx="73">
                  <c:v>1.0457038424584382E-2</c:v>
                </c:pt>
                <c:pt idx="74">
                  <c:v>1.0849394614661634E-2</c:v>
                </c:pt>
                <c:pt idx="75">
                  <c:v>1.1371721798633935E-2</c:v>
                </c:pt>
                <c:pt idx="76">
                  <c:v>1.0179776580455602E-2</c:v>
                </c:pt>
                <c:pt idx="77">
                  <c:v>1.0627654346705697E-2</c:v>
                </c:pt>
                <c:pt idx="78">
                  <c:v>1.1139920371588346E-2</c:v>
                </c:pt>
                <c:pt idx="79">
                  <c:v>1.1704725767355739E-2</c:v>
                </c:pt>
                <c:pt idx="80">
                  <c:v>1.1685830347127685E-2</c:v>
                </c:pt>
                <c:pt idx="81">
                  <c:v>1.1906749593090847E-2</c:v>
                </c:pt>
                <c:pt idx="82">
                  <c:v>1.2212226987629676E-2</c:v>
                </c:pt>
                <c:pt idx="83">
                  <c:v>1.2515562898423135E-2</c:v>
                </c:pt>
                <c:pt idx="84">
                  <c:v>1.2084873661118186E-2</c:v>
                </c:pt>
                <c:pt idx="85">
                  <c:v>1.1939032368713947E-2</c:v>
                </c:pt>
                <c:pt idx="86">
                  <c:v>1.1996793533691871E-2</c:v>
                </c:pt>
                <c:pt idx="87">
                  <c:v>1.2251317866268395E-2</c:v>
                </c:pt>
                <c:pt idx="88">
                  <c:v>1.1859641159282987E-2</c:v>
                </c:pt>
                <c:pt idx="89">
                  <c:v>1.1696663500966152E-2</c:v>
                </c:pt>
                <c:pt idx="90">
                  <c:v>1.1546945123207737E-2</c:v>
                </c:pt>
                <c:pt idx="91">
                  <c:v>1.1387969526501505E-2</c:v>
                </c:pt>
                <c:pt idx="92">
                  <c:v>1.0376850543508681E-2</c:v>
                </c:pt>
                <c:pt idx="93">
                  <c:v>9.8688750539012559E-3</c:v>
                </c:pt>
                <c:pt idx="94">
                  <c:v>9.5599329678257867E-3</c:v>
                </c:pt>
                <c:pt idx="95">
                  <c:v>9.458673389188238E-3</c:v>
                </c:pt>
                <c:pt idx="96">
                  <c:v>8.5644950553771474E-3</c:v>
                </c:pt>
                <c:pt idx="97">
                  <c:v>9.0530544231861038E-3</c:v>
                </c:pt>
                <c:pt idx="98">
                  <c:v>9.535594485935283E-3</c:v>
                </c:pt>
                <c:pt idx="99">
                  <c:v>1.0480067388039775E-2</c:v>
                </c:pt>
                <c:pt idx="100">
                  <c:v>1.0786299480736207E-2</c:v>
                </c:pt>
                <c:pt idx="101">
                  <c:v>1.1562370945784696E-2</c:v>
                </c:pt>
                <c:pt idx="102">
                  <c:v>1.2411549046229256E-2</c:v>
                </c:pt>
                <c:pt idx="103">
                  <c:v>1.3505514366763501E-2</c:v>
                </c:pt>
                <c:pt idx="104">
                  <c:v>1.3303018823556431E-2</c:v>
                </c:pt>
                <c:pt idx="105">
                  <c:v>1.3475461055796785E-2</c:v>
                </c:pt>
                <c:pt idx="106">
                  <c:v>1.3595342769331173E-2</c:v>
                </c:pt>
                <c:pt idx="107">
                  <c:v>1.3597998731261055E-2</c:v>
                </c:pt>
                <c:pt idx="108">
                  <c:v>1.1734831144303929E-2</c:v>
                </c:pt>
                <c:pt idx="109">
                  <c:v>1.1934172242732466E-2</c:v>
                </c:pt>
                <c:pt idx="110">
                  <c:v>1.4189277683380836E-2</c:v>
                </c:pt>
                <c:pt idx="111">
                  <c:v>1.8554450836091297E-2</c:v>
                </c:pt>
                <c:pt idx="112">
                  <c:v>2.2019394011304601E-2</c:v>
                </c:pt>
                <c:pt idx="113">
                  <c:v>1.9447005534827182E-2</c:v>
                </c:pt>
                <c:pt idx="114">
                  <c:v>2.5297821917337461E-2</c:v>
                </c:pt>
                <c:pt idx="115">
                  <c:v>2.9846502933075978E-2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3B-4991-AB0F-294CB55C19EC}"/>
            </c:ext>
          </c:extLst>
        </c:ser>
        <c:ser>
          <c:idx val="1"/>
          <c:order val="1"/>
          <c:spPr>
            <a:solidFill>
              <a:schemeClr val="accent3"/>
            </a:solidFill>
            <a:ln/>
            <a:effectLst/>
            <a:sp3d/>
          </c:spPr>
          <c:val>
            <c:numRef>
              <c:f>Plot!$E$45:$E$160</c:f>
              <c:numCache>
                <c:formatCode>0.00E+00</c:formatCode>
                <c:ptCount val="116"/>
                <c:pt idx="0">
                  <c:v>1.8677692168305761E-2</c:v>
                </c:pt>
                <c:pt idx="1">
                  <c:v>3.0009011765263813E-2</c:v>
                </c:pt>
                <c:pt idx="2">
                  <c:v>2.4780500944999836E-2</c:v>
                </c:pt>
                <c:pt idx="3">
                  <c:v>2.1803692030714517E-2</c:v>
                </c:pt>
                <c:pt idx="4">
                  <c:v>2.16402519878264E-2</c:v>
                </c:pt>
                <c:pt idx="5">
                  <c:v>2.1019359461466883E-2</c:v>
                </c:pt>
                <c:pt idx="6">
                  <c:v>1.8120160508853778E-2</c:v>
                </c:pt>
                <c:pt idx="7">
                  <c:v>1.6166118812944788E-2</c:v>
                </c:pt>
                <c:pt idx="8">
                  <c:v>1.638562086016674E-2</c:v>
                </c:pt>
                <c:pt idx="9">
                  <c:v>1.7396535815641271E-2</c:v>
                </c:pt>
                <c:pt idx="10">
                  <c:v>1.8112395040265333E-2</c:v>
                </c:pt>
                <c:pt idx="11">
                  <c:v>1.8357558411074136E-2</c:v>
                </c:pt>
                <c:pt idx="12">
                  <c:v>1.7396346510689647E-2</c:v>
                </c:pt>
                <c:pt idx="13">
                  <c:v>1.627438575900611E-2</c:v>
                </c:pt>
                <c:pt idx="14">
                  <c:v>1.6384859816808785E-2</c:v>
                </c:pt>
                <c:pt idx="15">
                  <c:v>1.5566791932919833E-2</c:v>
                </c:pt>
                <c:pt idx="16">
                  <c:v>1.5227491453606795E-2</c:v>
                </c:pt>
                <c:pt idx="17">
                  <c:v>1.522200667151951E-2</c:v>
                </c:pt>
                <c:pt idx="18">
                  <c:v>1.5137680412952093E-2</c:v>
                </c:pt>
                <c:pt idx="19">
                  <c:v>1.4929173402830441E-2</c:v>
                </c:pt>
                <c:pt idx="20">
                  <c:v>1.42554610010772E-2</c:v>
                </c:pt>
                <c:pt idx="21">
                  <c:v>1.3730350947777366E-2</c:v>
                </c:pt>
                <c:pt idx="22">
                  <c:v>1.3202798038680562E-2</c:v>
                </c:pt>
                <c:pt idx="23">
                  <c:v>1.3019591754042983E-2</c:v>
                </c:pt>
                <c:pt idx="24">
                  <c:v>1.2571315774109231E-2</c:v>
                </c:pt>
                <c:pt idx="25">
                  <c:v>1.2248729531178114E-2</c:v>
                </c:pt>
                <c:pt idx="26">
                  <c:v>1.1964429992219668E-2</c:v>
                </c:pt>
                <c:pt idx="27">
                  <c:v>1.1736153846932367E-2</c:v>
                </c:pt>
                <c:pt idx="28">
                  <c:v>1.1230857898914544E-2</c:v>
                </c:pt>
                <c:pt idx="29">
                  <c:v>1.0876782267001318E-2</c:v>
                </c:pt>
                <c:pt idx="30">
                  <c:v>1.0653351480174744E-2</c:v>
                </c:pt>
                <c:pt idx="31">
                  <c:v>1.0554512905788901E-2</c:v>
                </c:pt>
                <c:pt idx="32">
                  <c:v>1.0214226629301765E-2</c:v>
                </c:pt>
                <c:pt idx="33">
                  <c:v>1.0043296261882271E-2</c:v>
                </c:pt>
                <c:pt idx="34">
                  <c:v>9.9674592817833654E-3</c:v>
                </c:pt>
                <c:pt idx="35">
                  <c:v>9.9968006279168749E-3</c:v>
                </c:pt>
                <c:pt idx="36">
                  <c:v>9.7948618431261351E-3</c:v>
                </c:pt>
                <c:pt idx="37">
                  <c:v>9.7852941699830519E-3</c:v>
                </c:pt>
                <c:pt idx="38">
                  <c:v>9.8626565472800555E-3</c:v>
                </c:pt>
                <c:pt idx="39">
                  <c:v>1.0045468300276179E-2</c:v>
                </c:pt>
                <c:pt idx="40">
                  <c:v>9.9622643786544725E-3</c:v>
                </c:pt>
                <c:pt idx="41">
                  <c:v>1.0024152272360014E-2</c:v>
                </c:pt>
                <c:pt idx="42">
                  <c:v>1.0121112447540073E-2</c:v>
                </c:pt>
                <c:pt idx="43">
                  <c:v>1.0243139665744257E-2</c:v>
                </c:pt>
                <c:pt idx="44">
                  <c:v>9.9926422207583521E-3</c:v>
                </c:pt>
                <c:pt idx="45">
                  <c:v>9.8657706798740731E-3</c:v>
                </c:pt>
                <c:pt idx="46">
                  <c:v>9.752199252457178E-3</c:v>
                </c:pt>
                <c:pt idx="47">
                  <c:v>9.6480774276353556E-3</c:v>
                </c:pt>
                <c:pt idx="48">
                  <c:v>9.0469655113705957E-3</c:v>
                </c:pt>
                <c:pt idx="49">
                  <c:v>8.7935032584595552E-3</c:v>
                </c:pt>
                <c:pt idx="50">
                  <c:v>8.6032661272710895E-3</c:v>
                </c:pt>
                <c:pt idx="51">
                  <c:v>8.484342361182326E-3</c:v>
                </c:pt>
                <c:pt idx="52">
                  <c:v>8.0714798485842926E-3</c:v>
                </c:pt>
                <c:pt idx="53">
                  <c:v>7.8636021404294397E-3</c:v>
                </c:pt>
                <c:pt idx="54">
                  <c:v>7.7196754509266064E-3</c:v>
                </c:pt>
                <c:pt idx="55">
                  <c:v>7.6228677764108941E-3</c:v>
                </c:pt>
                <c:pt idx="56">
                  <c:v>7.2727443121778524E-3</c:v>
                </c:pt>
                <c:pt idx="57">
                  <c:v>7.2513126589307392E-3</c:v>
                </c:pt>
                <c:pt idx="58">
                  <c:v>7.3884806840799743E-3</c:v>
                </c:pt>
                <c:pt idx="59">
                  <c:v>7.6238126938161467E-3</c:v>
                </c:pt>
                <c:pt idx="60">
                  <c:v>7.5749951666234747E-3</c:v>
                </c:pt>
                <c:pt idx="61">
                  <c:v>7.7439633582250967E-3</c:v>
                </c:pt>
                <c:pt idx="62">
                  <c:v>7.9766465241455382E-3</c:v>
                </c:pt>
                <c:pt idx="63">
                  <c:v>8.2830929917927093E-3</c:v>
                </c:pt>
                <c:pt idx="64">
                  <c:v>8.2101653719714104E-3</c:v>
                </c:pt>
                <c:pt idx="65">
                  <c:v>8.3809071565940155E-3</c:v>
                </c:pt>
                <c:pt idx="66">
                  <c:v>8.6540433095219343E-3</c:v>
                </c:pt>
                <c:pt idx="67">
                  <c:v>9.0177961828051111E-3</c:v>
                </c:pt>
                <c:pt idx="68">
                  <c:v>8.970503865929071E-3</c:v>
                </c:pt>
                <c:pt idx="69">
                  <c:v>9.1855293888973202E-3</c:v>
                </c:pt>
                <c:pt idx="70">
                  <c:v>9.5392560825441029E-3</c:v>
                </c:pt>
                <c:pt idx="71">
                  <c:v>1.0042573286441835E-2</c:v>
                </c:pt>
                <c:pt idx="72">
                  <c:v>1.0073804107275196E-2</c:v>
                </c:pt>
                <c:pt idx="73">
                  <c:v>1.0338795445216372E-2</c:v>
                </c:pt>
                <c:pt idx="74">
                  <c:v>1.0722915688924717E-2</c:v>
                </c:pt>
                <c:pt idx="75">
                  <c:v>1.1225515981138507E-2</c:v>
                </c:pt>
                <c:pt idx="76">
                  <c:v>1.0060009881131369E-2</c:v>
                </c:pt>
                <c:pt idx="77">
                  <c:v>1.0507084062559962E-2</c:v>
                </c:pt>
                <c:pt idx="78">
                  <c:v>1.1009633427729768E-2</c:v>
                </c:pt>
                <c:pt idx="79">
                  <c:v>1.1553474432675171E-2</c:v>
                </c:pt>
                <c:pt idx="80">
                  <c:v>1.1548042749528116E-2</c:v>
                </c:pt>
                <c:pt idx="81">
                  <c:v>1.1771625358002278E-2</c:v>
                </c:pt>
                <c:pt idx="82">
                  <c:v>1.2069354115007548E-2</c:v>
                </c:pt>
                <c:pt idx="83">
                  <c:v>1.2353439505379793E-2</c:v>
                </c:pt>
                <c:pt idx="84">
                  <c:v>1.194247227345634E-2</c:v>
                </c:pt>
                <c:pt idx="85">
                  <c:v>1.1803897948933936E-2</c:v>
                </c:pt>
                <c:pt idx="86">
                  <c:v>1.1856794410108642E-2</c:v>
                </c:pt>
                <c:pt idx="87">
                  <c:v>1.2092617726683696E-2</c:v>
                </c:pt>
                <c:pt idx="88">
                  <c:v>1.172035550712722E-2</c:v>
                </c:pt>
                <c:pt idx="89">
                  <c:v>1.1564990317815667E-2</c:v>
                </c:pt>
                <c:pt idx="90">
                  <c:v>1.1412890358346627E-2</c:v>
                </c:pt>
                <c:pt idx="91">
                  <c:v>1.1240763345065687E-2</c:v>
                </c:pt>
                <c:pt idx="92">
                  <c:v>1.0255671469058978E-2</c:v>
                </c:pt>
                <c:pt idx="93">
                  <c:v>9.7586620043027053E-3</c:v>
                </c:pt>
                <c:pt idx="94">
                  <c:v>9.4497732235384428E-3</c:v>
                </c:pt>
                <c:pt idx="95">
                  <c:v>9.3368423798823111E-3</c:v>
                </c:pt>
                <c:pt idx="96">
                  <c:v>8.4652423495510162E-3</c:v>
                </c:pt>
                <c:pt idx="97">
                  <c:v>8.9529886419038394E-3</c:v>
                </c:pt>
                <c:pt idx="98">
                  <c:v>9.4267540191057455E-3</c:v>
                </c:pt>
                <c:pt idx="99">
                  <c:v>1.0345665858978744E-2</c:v>
                </c:pt>
                <c:pt idx="100">
                  <c:v>1.0662463260950614E-2</c:v>
                </c:pt>
                <c:pt idx="101">
                  <c:v>1.1436188731309116E-2</c:v>
                </c:pt>
                <c:pt idx="102">
                  <c:v>1.2271511363404337E-2</c:v>
                </c:pt>
                <c:pt idx="103">
                  <c:v>1.3333051359234956E-2</c:v>
                </c:pt>
                <c:pt idx="104">
                  <c:v>1.3151994205595255E-2</c:v>
                </c:pt>
                <c:pt idx="105">
                  <c:v>1.3330788507964956E-2</c:v>
                </c:pt>
                <c:pt idx="106">
                  <c:v>1.3444184996077895E-2</c:v>
                </c:pt>
                <c:pt idx="107">
                  <c:v>1.3424858577442338E-2</c:v>
                </c:pt>
                <c:pt idx="108">
                  <c:v>1.1603590565036641E-2</c:v>
                </c:pt>
                <c:pt idx="109">
                  <c:v>1.1809249513021125E-2</c:v>
                </c:pt>
                <c:pt idx="110">
                  <c:v>1.4035157420853503E-2</c:v>
                </c:pt>
                <c:pt idx="111">
                  <c:v>1.8318267760499531E-2</c:v>
                </c:pt>
                <c:pt idx="112">
                  <c:v>2.1780108709197183E-2</c:v>
                </c:pt>
                <c:pt idx="113">
                  <c:v>1.9255227747417079E-2</c:v>
                </c:pt>
                <c:pt idx="114">
                  <c:v>2.5039557322574402E-2</c:v>
                </c:pt>
                <c:pt idx="115">
                  <c:v>2.9465304908859069E-2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3B-4991-AB0F-294CB55C19EC}"/>
            </c:ext>
          </c:extLst>
        </c:ser>
        <c:ser>
          <c:idx val="2"/>
          <c:order val="2"/>
          <c:spPr>
            <a:solidFill>
              <a:schemeClr val="accent4"/>
            </a:solidFill>
            <a:ln/>
            <a:effectLst/>
            <a:sp3d/>
          </c:spPr>
          <c:val>
            <c:numRef>
              <c:f>Plot!$F$45:$F$160</c:f>
              <c:numCache>
                <c:formatCode>0.00E+00</c:formatCode>
                <c:ptCount val="116"/>
                <c:pt idx="0">
                  <c:v>1.8517328475999954E-2</c:v>
                </c:pt>
                <c:pt idx="1">
                  <c:v>2.975640291716598E-2</c:v>
                </c:pt>
                <c:pt idx="2">
                  <c:v>2.456686536289315E-2</c:v>
                </c:pt>
                <c:pt idx="3">
                  <c:v>2.1602237209103044E-2</c:v>
                </c:pt>
                <c:pt idx="4">
                  <c:v>2.1451849981694179E-2</c:v>
                </c:pt>
                <c:pt idx="5">
                  <c:v>2.0840123189595727E-2</c:v>
                </c:pt>
                <c:pt idx="6">
                  <c:v>1.7961818207171732E-2</c:v>
                </c:pt>
                <c:pt idx="7">
                  <c:v>1.6014514901718013E-2</c:v>
                </c:pt>
                <c:pt idx="8">
                  <c:v>1.6240881262841868E-2</c:v>
                </c:pt>
                <c:pt idx="9">
                  <c:v>1.7246007246015251E-2</c:v>
                </c:pt>
                <c:pt idx="10">
                  <c:v>1.7951668280922362E-2</c:v>
                </c:pt>
                <c:pt idx="11">
                  <c:v>1.8182519248463584E-2</c:v>
                </c:pt>
                <c:pt idx="12">
                  <c:v>1.7240201211279043E-2</c:v>
                </c:pt>
                <c:pt idx="13">
                  <c:v>1.613130349531364E-2</c:v>
                </c:pt>
                <c:pt idx="14">
                  <c:v>1.6237025701488692E-2</c:v>
                </c:pt>
                <c:pt idx="15">
                  <c:v>1.5415654560894866E-2</c:v>
                </c:pt>
                <c:pt idx="16">
                  <c:v>1.5088370326909488E-2</c:v>
                </c:pt>
                <c:pt idx="17">
                  <c:v>1.5085792105023926E-2</c:v>
                </c:pt>
                <c:pt idx="18">
                  <c:v>1.4998605636554942E-2</c:v>
                </c:pt>
                <c:pt idx="19">
                  <c:v>1.4781429653634897E-2</c:v>
                </c:pt>
                <c:pt idx="20">
                  <c:v>1.4122814824290371E-2</c:v>
                </c:pt>
                <c:pt idx="21">
                  <c:v>1.360524294810442E-2</c:v>
                </c:pt>
                <c:pt idx="22">
                  <c:v>1.3079201853688714E-2</c:v>
                </c:pt>
                <c:pt idx="23">
                  <c:v>1.2888121284119458E-2</c:v>
                </c:pt>
                <c:pt idx="24">
                  <c:v>1.2452015022552125E-2</c:v>
                </c:pt>
                <c:pt idx="25">
                  <c:v>1.2134912049551317E-2</c:v>
                </c:pt>
                <c:pt idx="26">
                  <c:v>1.1850161870958359E-2</c:v>
                </c:pt>
                <c:pt idx="27">
                  <c:v>1.1615107327662374E-2</c:v>
                </c:pt>
                <c:pt idx="28">
                  <c:v>1.112208580731135E-2</c:v>
                </c:pt>
                <c:pt idx="29">
                  <c:v>1.0773670167455524E-2</c:v>
                </c:pt>
                <c:pt idx="30">
                  <c:v>1.0549512297256161E-2</c:v>
                </c:pt>
                <c:pt idx="31">
                  <c:v>1.0443292897996836E-2</c:v>
                </c:pt>
                <c:pt idx="32">
                  <c:v>1.0113250517854132E-2</c:v>
                </c:pt>
                <c:pt idx="33">
                  <c:v>9.9461585564219555E-3</c:v>
                </c:pt>
                <c:pt idx="34">
                  <c:v>9.8683145814532896E-3</c:v>
                </c:pt>
                <c:pt idx="35">
                  <c:v>9.889187502654443E-3</c:v>
                </c:pt>
                <c:pt idx="36">
                  <c:v>9.6960521285685795E-3</c:v>
                </c:pt>
                <c:pt idx="37">
                  <c:v>9.6887746095091626E-3</c:v>
                </c:pt>
                <c:pt idx="38">
                  <c:v>9.7625915925056133E-3</c:v>
                </c:pt>
                <c:pt idx="39">
                  <c:v>9.9350572509583294E-3</c:v>
                </c:pt>
                <c:pt idx="40">
                  <c:v>9.8597770665818478E-3</c:v>
                </c:pt>
                <c:pt idx="41">
                  <c:v>9.9233907119231843E-3</c:v>
                </c:pt>
                <c:pt idx="42">
                  <c:v>1.0016455456919163E-2</c:v>
                </c:pt>
                <c:pt idx="43">
                  <c:v>1.0128282175239476E-2</c:v>
                </c:pt>
                <c:pt idx="44">
                  <c:v>9.8879052274970913E-3</c:v>
                </c:pt>
                <c:pt idx="45">
                  <c:v>9.7648107100555444E-3</c:v>
                </c:pt>
                <c:pt idx="46">
                  <c:v>9.6495266479484382E-3</c:v>
                </c:pt>
                <c:pt idx="47">
                  <c:v>9.5378125876518401E-3</c:v>
                </c:pt>
                <c:pt idx="48">
                  <c:v>8.9504539436411346E-3</c:v>
                </c:pt>
                <c:pt idx="49">
                  <c:v>8.7019916611812617E-3</c:v>
                </c:pt>
                <c:pt idx="50">
                  <c:v>8.5111459124110368E-3</c:v>
                </c:pt>
                <c:pt idx="51">
                  <c:v>8.3856130604712115E-3</c:v>
                </c:pt>
                <c:pt idx="52">
                  <c:v>7.9839443494870259E-3</c:v>
                </c:pt>
                <c:pt idx="53">
                  <c:v>7.7804884281711421E-3</c:v>
                </c:pt>
                <c:pt idx="54">
                  <c:v>7.6357212870546056E-3</c:v>
                </c:pt>
                <c:pt idx="55">
                  <c:v>7.5326696691860361E-3</c:v>
                </c:pt>
                <c:pt idx="56">
                  <c:v>7.1926863148249753E-3</c:v>
                </c:pt>
                <c:pt idx="57">
                  <c:v>7.173607338238912E-3</c:v>
                </c:pt>
                <c:pt idx="58">
                  <c:v>7.3070171174600806E-3</c:v>
                </c:pt>
                <c:pt idx="59">
                  <c:v>7.5322480547316767E-3</c:v>
                </c:pt>
                <c:pt idx="60">
                  <c:v>7.490527399380319E-3</c:v>
                </c:pt>
                <c:pt idx="61">
                  <c:v>7.6600105526325873E-3</c:v>
                </c:pt>
                <c:pt idx="62">
                  <c:v>7.8876809451466998E-3</c:v>
                </c:pt>
                <c:pt idx="63">
                  <c:v>8.1823358630087432E-3</c:v>
                </c:pt>
                <c:pt idx="64">
                  <c:v>8.1176471157699149E-3</c:v>
                </c:pt>
                <c:pt idx="65">
                  <c:v>8.2892195702548004E-3</c:v>
                </c:pt>
                <c:pt idx="66">
                  <c:v>8.5566520530541493E-3</c:v>
                </c:pt>
                <c:pt idx="67">
                  <c:v>8.9069637167392187E-3</c:v>
                </c:pt>
                <c:pt idx="68">
                  <c:v>8.8686118241127296E-3</c:v>
                </c:pt>
                <c:pt idx="69">
                  <c:v>9.0843935447511154E-3</c:v>
                </c:pt>
                <c:pt idx="70">
                  <c:v>9.4312236492335461E-3</c:v>
                </c:pt>
                <c:pt idx="71">
                  <c:v>9.918179261533204E-3</c:v>
                </c:pt>
                <c:pt idx="72">
                  <c:v>9.9587794459982462E-3</c:v>
                </c:pt>
                <c:pt idx="73">
                  <c:v>1.0224552210825386E-2</c:v>
                </c:pt>
                <c:pt idx="74">
                  <c:v>1.0601049647391133E-2</c:v>
                </c:pt>
                <c:pt idx="75">
                  <c:v>1.1085743164976318E-2</c:v>
                </c:pt>
                <c:pt idx="76">
                  <c:v>9.9448599999631456E-3</c:v>
                </c:pt>
                <c:pt idx="77">
                  <c:v>1.0390898602388288E-2</c:v>
                </c:pt>
                <c:pt idx="78">
                  <c:v>1.0884420523349821E-2</c:v>
                </c:pt>
                <c:pt idx="79">
                  <c:v>1.1409237400786417E-2</c:v>
                </c:pt>
                <c:pt idx="80">
                  <c:v>1.1415899541567813E-2</c:v>
                </c:pt>
                <c:pt idx="81">
                  <c:v>1.1641737078691004E-2</c:v>
                </c:pt>
                <c:pt idx="82">
                  <c:v>1.1932373666314139E-2</c:v>
                </c:pt>
                <c:pt idx="83">
                  <c:v>1.2199187703511348E-2</c:v>
                </c:pt>
                <c:pt idx="84">
                  <c:v>1.1806219953679387E-2</c:v>
                </c:pt>
                <c:pt idx="85">
                  <c:v>1.1674293534418023E-2</c:v>
                </c:pt>
                <c:pt idx="86">
                  <c:v>1.1722859234523215E-2</c:v>
                </c:pt>
                <c:pt idx="87">
                  <c:v>1.1941929180217248E-2</c:v>
                </c:pt>
                <c:pt idx="88">
                  <c:v>1.1587359276459963E-2</c:v>
                </c:pt>
                <c:pt idx="89">
                  <c:v>1.1438958859695135E-2</c:v>
                </c:pt>
                <c:pt idx="90">
                  <c:v>1.1284884266891665E-2</c:v>
                </c:pt>
                <c:pt idx="91">
                  <c:v>1.1101229835855569E-2</c:v>
                </c:pt>
                <c:pt idx="92">
                  <c:v>1.0140170230559974E-2</c:v>
                </c:pt>
                <c:pt idx="93">
                  <c:v>9.6533532581244592E-3</c:v>
                </c:pt>
                <c:pt idx="94">
                  <c:v>9.3447514506601499E-3</c:v>
                </c:pt>
                <c:pt idx="95">
                  <c:v>9.22152299083147E-3</c:v>
                </c:pt>
                <c:pt idx="96">
                  <c:v>8.3707808957729241E-3</c:v>
                </c:pt>
                <c:pt idx="97">
                  <c:v>8.8575135703614274E-3</c:v>
                </c:pt>
                <c:pt idx="98">
                  <c:v>9.3231241524566518E-3</c:v>
                </c:pt>
                <c:pt idx="99">
                  <c:v>1.021858324005534E-2</c:v>
                </c:pt>
                <c:pt idx="100">
                  <c:v>1.0544747583770709E-2</c:v>
                </c:pt>
                <c:pt idx="101">
                  <c:v>1.1315937801526378E-2</c:v>
                </c:pt>
                <c:pt idx="102">
                  <c:v>1.2138313456476976E-2</c:v>
                </c:pt>
                <c:pt idx="103">
                  <c:v>1.3170102241015072E-2</c:v>
                </c:pt>
                <c:pt idx="104">
                  <c:v>1.3008574565050977E-2</c:v>
                </c:pt>
                <c:pt idx="105">
                  <c:v>1.3193051173424746E-2</c:v>
                </c:pt>
                <c:pt idx="106">
                  <c:v>1.3300523713971354E-2</c:v>
                </c:pt>
                <c:pt idx="107">
                  <c:v>1.3261349902078461E-2</c:v>
                </c:pt>
                <c:pt idx="108">
                  <c:v>1.1479062762484194E-2</c:v>
                </c:pt>
                <c:pt idx="109">
                  <c:v>1.1690414929253747E-2</c:v>
                </c:pt>
                <c:pt idx="110">
                  <c:v>1.3888768818674027E-2</c:v>
                </c:pt>
                <c:pt idx="111">
                  <c:v>1.8095290883304357E-2</c:v>
                </c:pt>
                <c:pt idx="112">
                  <c:v>2.1553247992736571E-2</c:v>
                </c:pt>
                <c:pt idx="113">
                  <c:v>1.9072930582476937E-2</c:v>
                </c:pt>
                <c:pt idx="114">
                  <c:v>2.4794328304482652E-2</c:v>
                </c:pt>
                <c:pt idx="115">
                  <c:v>2.9105490974621152E-2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3B-4991-AB0F-294CB55C19EC}"/>
            </c:ext>
          </c:extLst>
        </c:ser>
        <c:ser>
          <c:idx val="3"/>
          <c:order val="3"/>
          <c:spPr>
            <a:solidFill>
              <a:schemeClr val="accent5"/>
            </a:solidFill>
            <a:ln/>
            <a:effectLst/>
            <a:sp3d/>
          </c:spPr>
          <c:val>
            <c:numRef>
              <c:f>Plot!$G$45:$G$160</c:f>
              <c:numCache>
                <c:formatCode>0.00E+00</c:formatCode>
                <c:ptCount val="116"/>
                <c:pt idx="0">
                  <c:v>1.835726539859129E-2</c:v>
                </c:pt>
                <c:pt idx="1">
                  <c:v>2.9503703381592621E-2</c:v>
                </c:pt>
                <c:pt idx="2">
                  <c:v>2.4353588732719381E-2</c:v>
                </c:pt>
                <c:pt idx="3">
                  <c:v>2.1402402722920981E-2</c:v>
                </c:pt>
                <c:pt idx="4">
                  <c:v>2.1263898330785628E-2</c:v>
                </c:pt>
                <c:pt idx="5">
                  <c:v>2.0660908125672554E-2</c:v>
                </c:pt>
                <c:pt idx="6">
                  <c:v>1.7803828270310428E-2</c:v>
                </c:pt>
                <c:pt idx="7">
                  <c:v>1.5864234118215938E-2</c:v>
                </c:pt>
                <c:pt idx="8">
                  <c:v>1.6096581140452097E-2</c:v>
                </c:pt>
                <c:pt idx="9">
                  <c:v>1.7095594820996245E-2</c:v>
                </c:pt>
                <c:pt idx="10">
                  <c:v>1.7791416014976219E-2</c:v>
                </c:pt>
                <c:pt idx="11">
                  <c:v>1.8009157373127686E-2</c:v>
                </c:pt>
                <c:pt idx="12">
                  <c:v>1.7084658606554289E-2</c:v>
                </c:pt>
                <c:pt idx="13">
                  <c:v>1.5988450914429339E-2</c:v>
                </c:pt>
                <c:pt idx="14">
                  <c:v>1.6089761810150215E-2</c:v>
                </c:pt>
                <c:pt idx="15">
                  <c:v>1.5266121534553803E-2</c:v>
                </c:pt>
                <c:pt idx="16">
                  <c:v>1.4949929153479216E-2</c:v>
                </c:pt>
                <c:pt idx="17">
                  <c:v>1.4949938835854498E-2</c:v>
                </c:pt>
                <c:pt idx="18">
                  <c:v>1.4860221434603464E-2</c:v>
                </c:pt>
                <c:pt idx="19">
                  <c:v>1.4635433237334509E-2</c:v>
                </c:pt>
                <c:pt idx="20">
                  <c:v>1.3990976917244666E-2</c:v>
                </c:pt>
                <c:pt idx="21">
                  <c:v>1.3480620260269617E-2</c:v>
                </c:pt>
                <c:pt idx="22">
                  <c:v>1.2956379733483344E-2</c:v>
                </c:pt>
                <c:pt idx="23">
                  <c:v>1.2758390340525585E-2</c:v>
                </c:pt>
                <c:pt idx="24">
                  <c:v>1.2333611628004048E-2</c:v>
                </c:pt>
                <c:pt idx="25">
                  <c:v>1.2021702707902157E-2</c:v>
                </c:pt>
                <c:pt idx="26">
                  <c:v>1.1736783233155336E-2</c:v>
                </c:pt>
                <c:pt idx="27">
                  <c:v>1.1495856951935864E-2</c:v>
                </c:pt>
                <c:pt idx="28">
                  <c:v>1.1014309790210739E-2</c:v>
                </c:pt>
                <c:pt idx="29">
                  <c:v>1.0671281025349314E-2</c:v>
                </c:pt>
                <c:pt idx="30">
                  <c:v>1.044666007563122E-2</c:v>
                </c:pt>
                <c:pt idx="31">
                  <c:v>1.0333922630843243E-2</c:v>
                </c:pt>
                <c:pt idx="32">
                  <c:v>1.0013383980625125E-2</c:v>
                </c:pt>
                <c:pt idx="33">
                  <c:v>9.8498830822668706E-3</c:v>
                </c:pt>
                <c:pt idx="34">
                  <c:v>9.7703016209179719E-3</c:v>
                </c:pt>
                <c:pt idx="35">
                  <c:v>9.7835760204815908E-3</c:v>
                </c:pt>
                <c:pt idx="36">
                  <c:v>9.5985272482776562E-3</c:v>
                </c:pt>
                <c:pt idx="37">
                  <c:v>9.5933095738858342E-3</c:v>
                </c:pt>
                <c:pt idx="38">
                  <c:v>9.6638777845082843E-3</c:v>
                </c:pt>
                <c:pt idx="39">
                  <c:v>9.8269354465231468E-3</c:v>
                </c:pt>
                <c:pt idx="40">
                  <c:v>9.7588463985916526E-3</c:v>
                </c:pt>
                <c:pt idx="41">
                  <c:v>9.8239537024634848E-3</c:v>
                </c:pt>
                <c:pt idx="42">
                  <c:v>9.9134472610213475E-3</c:v>
                </c:pt>
                <c:pt idx="43">
                  <c:v>1.0016068562331186E-2</c:v>
                </c:pt>
                <c:pt idx="44">
                  <c:v>9.7850044025032876E-3</c:v>
                </c:pt>
                <c:pt idx="45">
                  <c:v>9.6654178750970321E-3</c:v>
                </c:pt>
                <c:pt idx="46">
                  <c:v>9.5487182547525033E-3</c:v>
                </c:pt>
                <c:pt idx="47">
                  <c:v>9.430353252238859E-3</c:v>
                </c:pt>
                <c:pt idx="48">
                  <c:v>8.8558744451890294E-3</c:v>
                </c:pt>
                <c:pt idx="49">
                  <c:v>8.6121312989493777E-3</c:v>
                </c:pt>
                <c:pt idx="50">
                  <c:v>8.4209323236167158E-3</c:v>
                </c:pt>
                <c:pt idx="51">
                  <c:v>8.2896474910797747E-3</c:v>
                </c:pt>
                <c:pt idx="52">
                  <c:v>7.8983901741686308E-3</c:v>
                </c:pt>
                <c:pt idx="53">
                  <c:v>7.6990942155904111E-3</c:v>
                </c:pt>
                <c:pt idx="54">
                  <c:v>7.5537273877759655E-3</c:v>
                </c:pt>
                <c:pt idx="55">
                  <c:v>7.4452351373449572E-3</c:v>
                </c:pt>
                <c:pt idx="56">
                  <c:v>7.1146572986636953E-3</c:v>
                </c:pt>
                <c:pt idx="57">
                  <c:v>7.0977217940774119E-3</c:v>
                </c:pt>
                <c:pt idx="58">
                  <c:v>7.2276777044068055E-3</c:v>
                </c:pt>
                <c:pt idx="59">
                  <c:v>7.4437364632188455E-3</c:v>
                </c:pt>
                <c:pt idx="60">
                  <c:v>7.4084337488431904E-3</c:v>
                </c:pt>
                <c:pt idx="61">
                  <c:v>7.578256758072526E-3</c:v>
                </c:pt>
                <c:pt idx="62">
                  <c:v>7.8012804067295405E-3</c:v>
                </c:pt>
                <c:pt idx="63">
                  <c:v>8.0852123833408066E-3</c:v>
                </c:pt>
                <c:pt idx="64">
                  <c:v>8.0279858198757815E-3</c:v>
                </c:pt>
                <c:pt idx="65">
                  <c:v>8.2001880375276656E-3</c:v>
                </c:pt>
                <c:pt idx="66">
                  <c:v>8.4623361302920523E-3</c:v>
                </c:pt>
                <c:pt idx="67">
                  <c:v>8.8004268648590005E-3</c:v>
                </c:pt>
                <c:pt idx="68">
                  <c:v>8.7701454663928757E-3</c:v>
                </c:pt>
                <c:pt idx="69">
                  <c:v>8.9864637846607687E-3</c:v>
                </c:pt>
                <c:pt idx="70">
                  <c:v>9.3268930950001546E-3</c:v>
                </c:pt>
                <c:pt idx="71">
                  <c:v>9.7989327613557265E-3</c:v>
                </c:pt>
                <c:pt idx="72">
                  <c:v>9.8479282386024942E-3</c:v>
                </c:pt>
                <c:pt idx="73">
                  <c:v>1.0114232458777031E-2</c:v>
                </c:pt>
                <c:pt idx="74">
                  <c:v>1.0483674581106729E-2</c:v>
                </c:pt>
                <c:pt idx="75">
                  <c:v>1.0952104124930209E-2</c:v>
                </c:pt>
                <c:pt idx="76">
                  <c:v>9.8341800848709814E-3</c:v>
                </c:pt>
                <c:pt idx="77">
                  <c:v>1.0278994281292661E-2</c:v>
                </c:pt>
                <c:pt idx="78">
                  <c:v>1.0764126530606117E-2</c:v>
                </c:pt>
                <c:pt idx="79">
                  <c:v>1.1271666637656573E-2</c:v>
                </c:pt>
                <c:pt idx="80">
                  <c:v>1.1289197963658525E-2</c:v>
                </c:pt>
                <c:pt idx="81">
                  <c:v>1.1516936052165319E-2</c:v>
                </c:pt>
                <c:pt idx="82">
                  <c:v>1.1801080217677094E-2</c:v>
                </c:pt>
                <c:pt idx="83">
                  <c:v>1.2052391328862152E-2</c:v>
                </c:pt>
                <c:pt idx="84">
                  <c:v>1.167587031593862E-2</c:v>
                </c:pt>
                <c:pt idx="85">
                  <c:v>1.1550036328023554E-2</c:v>
                </c:pt>
                <c:pt idx="86">
                  <c:v>1.1594751284139804E-2</c:v>
                </c:pt>
                <c:pt idx="87">
                  <c:v>1.1798803301675683E-2</c:v>
                </c:pt>
                <c:pt idx="88">
                  <c:v>1.1460375609427871E-2</c:v>
                </c:pt>
                <c:pt idx="89">
                  <c:v>1.1318358106289617E-2</c:v>
                </c:pt>
                <c:pt idx="90">
                  <c:v>1.1162667371783038E-2</c:v>
                </c:pt>
                <c:pt idx="91">
                  <c:v>1.0968916924363928E-2</c:v>
                </c:pt>
                <c:pt idx="92">
                  <c:v>1.0030076531754844E-2</c:v>
                </c:pt>
                <c:pt idx="93">
                  <c:v>9.5527462483162278E-3</c:v>
                </c:pt>
                <c:pt idx="94">
                  <c:v>9.2446297260110628E-3</c:v>
                </c:pt>
                <c:pt idx="95">
                  <c:v>9.1123155231626323E-3</c:v>
                </c:pt>
                <c:pt idx="96">
                  <c:v>8.2808676552779299E-3</c:v>
                </c:pt>
                <c:pt idx="97">
                  <c:v>8.7664240518458367E-3</c:v>
                </c:pt>
                <c:pt idx="98">
                  <c:v>9.224448554668984E-3</c:v>
                </c:pt>
                <c:pt idx="99">
                  <c:v>1.0098356017266896E-2</c:v>
                </c:pt>
                <c:pt idx="100">
                  <c:v>1.0432825927215707E-2</c:v>
                </c:pt>
                <c:pt idx="101">
                  <c:v>1.1201335998405828E-2</c:v>
                </c:pt>
                <c:pt idx="102">
                  <c:v>1.2011602627015417E-2</c:v>
                </c:pt>
                <c:pt idx="103">
                  <c:v>1.301605107884822E-2</c:v>
                </c:pt>
                <c:pt idx="104">
                  <c:v>1.2872337591102042E-2</c:v>
                </c:pt>
                <c:pt idx="105">
                  <c:v>1.306190197202288E-2</c:v>
                </c:pt>
                <c:pt idx="106">
                  <c:v>1.3163957854457365E-2</c:v>
                </c:pt>
                <c:pt idx="107">
                  <c:v>1.3106840256199756E-2</c:v>
                </c:pt>
                <c:pt idx="108">
                  <c:v>1.1360862281798646E-2</c:v>
                </c:pt>
                <c:pt idx="109">
                  <c:v>1.1577350285930214E-2</c:v>
                </c:pt>
                <c:pt idx="110">
                  <c:v>1.3749685884181745E-2</c:v>
                </c:pt>
                <c:pt idx="111">
                  <c:v>1.7884645719856283E-2</c:v>
                </c:pt>
                <c:pt idx="112">
                  <c:v>2.133807551046242E-2</c:v>
                </c:pt>
                <c:pt idx="113">
                  <c:v>1.8899598510731561E-2</c:v>
                </c:pt>
                <c:pt idx="114">
                  <c:v>2.4561401339608834E-2</c:v>
                </c:pt>
                <c:pt idx="115">
                  <c:v>2.8765638222345534E-2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3B-4991-AB0F-294CB55C19EC}"/>
            </c:ext>
          </c:extLst>
        </c:ser>
        <c:ser>
          <c:idx val="4"/>
          <c:order val="4"/>
          <c:spPr>
            <a:solidFill>
              <a:schemeClr val="accent6"/>
            </a:solidFill>
            <a:ln/>
            <a:effectLst/>
            <a:sp3d/>
          </c:spPr>
          <c:val>
            <c:numRef>
              <c:f>Plot!$H$45:$H$160</c:f>
              <c:numCache>
                <c:formatCode>0.00E+00</c:formatCode>
                <c:ptCount val="116"/>
                <c:pt idx="0">
                  <c:v>1.8196940210327604E-2</c:v>
                </c:pt>
                <c:pt idx="1">
                  <c:v>2.9250078002531137E-2</c:v>
                </c:pt>
                <c:pt idx="2">
                  <c:v>2.4139958838380993E-2</c:v>
                </c:pt>
                <c:pt idx="3">
                  <c:v>2.1203457604629914E-2</c:v>
                </c:pt>
                <c:pt idx="4">
                  <c:v>2.1075782606761143E-2</c:v>
                </c:pt>
                <c:pt idx="5">
                  <c:v>2.0481167341240156E-2</c:v>
                </c:pt>
                <c:pt idx="6">
                  <c:v>1.7645703120547005E-2</c:v>
                </c:pt>
                <c:pt idx="7">
                  <c:v>1.571476194685192E-2</c:v>
                </c:pt>
                <c:pt idx="8">
                  <c:v>1.5952287323465573E-2</c:v>
                </c:pt>
                <c:pt idx="9">
                  <c:v>1.6944882601487923E-2</c:v>
                </c:pt>
                <c:pt idx="10">
                  <c:v>1.7631189476551085E-2</c:v>
                </c:pt>
                <c:pt idx="11">
                  <c:v>1.7836924473097558E-2</c:v>
                </c:pt>
                <c:pt idx="12">
                  <c:v>1.6929297223633094E-2</c:v>
                </c:pt>
                <c:pt idx="13">
                  <c:v>1.5845477140394099E-2</c:v>
                </c:pt>
                <c:pt idx="14">
                  <c:v>1.5942700670623589E-2</c:v>
                </c:pt>
                <c:pt idx="15">
                  <c:v>1.5117761450820822E-2</c:v>
                </c:pt>
                <c:pt idx="16">
                  <c:v>1.4811835976589759E-2</c:v>
                </c:pt>
                <c:pt idx="17">
                  <c:v>1.4814157728525552E-2</c:v>
                </c:pt>
                <c:pt idx="18">
                  <c:v>1.4722226633023864E-2</c:v>
                </c:pt>
                <c:pt idx="19">
                  <c:v>1.4490804387229654E-2</c:v>
                </c:pt>
                <c:pt idx="20">
                  <c:v>1.3859672565253734E-2</c:v>
                </c:pt>
                <c:pt idx="21">
                  <c:v>1.3356258488229441E-2</c:v>
                </c:pt>
                <c:pt idx="22">
                  <c:v>1.2834103489573787E-2</c:v>
                </c:pt>
                <c:pt idx="23">
                  <c:v>1.2630098102449932E-2</c:v>
                </c:pt>
                <c:pt idx="24">
                  <c:v>1.2215896145827862E-2</c:v>
                </c:pt>
                <c:pt idx="25">
                  <c:v>1.1908934815852742E-2</c:v>
                </c:pt>
                <c:pt idx="26">
                  <c:v>1.1624119060164414E-2</c:v>
                </c:pt>
                <c:pt idx="27">
                  <c:v>1.1378158685607055E-2</c:v>
                </c:pt>
                <c:pt idx="28">
                  <c:v>1.0907371726833519E-2</c:v>
                </c:pt>
                <c:pt idx="29">
                  <c:v>1.0569496022825642E-2</c:v>
                </c:pt>
                <c:pt idx="30">
                  <c:v>1.0344666425425119E-2</c:v>
                </c:pt>
                <c:pt idx="31">
                  <c:v>1.0226205644282824E-2</c:v>
                </c:pt>
                <c:pt idx="32">
                  <c:v>9.914508249166171E-3</c:v>
                </c:pt>
                <c:pt idx="33">
                  <c:v>9.7543856535422697E-3</c:v>
                </c:pt>
                <c:pt idx="34">
                  <c:v>9.6733242181790986E-3</c:v>
                </c:pt>
                <c:pt idx="35">
                  <c:v>9.67979958646124E-3</c:v>
                </c:pt>
                <c:pt idx="36">
                  <c:v>9.5021950958229049E-3</c:v>
                </c:pt>
                <c:pt idx="37">
                  <c:v>9.4988395684921633E-3</c:v>
                </c:pt>
                <c:pt idx="38">
                  <c:v>9.5664409754804853E-3</c:v>
                </c:pt>
                <c:pt idx="39">
                  <c:v>9.7209517827053782E-3</c:v>
                </c:pt>
                <c:pt idx="40">
                  <c:v>9.6593976581519775E-3</c:v>
                </c:pt>
                <c:pt idx="41">
                  <c:v>9.7258000548446598E-3</c:v>
                </c:pt>
                <c:pt idx="42">
                  <c:v>9.8120296853005384E-3</c:v>
                </c:pt>
                <c:pt idx="43">
                  <c:v>9.9063571042515165E-3</c:v>
                </c:pt>
                <c:pt idx="44">
                  <c:v>9.6838797425415728E-3</c:v>
                </c:pt>
                <c:pt idx="45">
                  <c:v>9.5675669730005755E-3</c:v>
                </c:pt>
                <c:pt idx="46">
                  <c:v>9.44973094809262E-3</c:v>
                </c:pt>
                <c:pt idx="47">
                  <c:v>9.3255727587878336E-3</c:v>
                </c:pt>
                <c:pt idx="48">
                  <c:v>8.7631818133569947E-3</c:v>
                </c:pt>
                <c:pt idx="49">
                  <c:v>8.5239090496836267E-3</c:v>
                </c:pt>
                <c:pt idx="50">
                  <c:v>8.3325942643014596E-3</c:v>
                </c:pt>
                <c:pt idx="51">
                  <c:v>8.1963354220071626E-3</c:v>
                </c:pt>
                <c:pt idx="52">
                  <c:v>7.8147806384770892E-3</c:v>
                </c:pt>
                <c:pt idx="53">
                  <c:v>7.6194117246007652E-3</c:v>
                </c:pt>
                <c:pt idx="54">
                  <c:v>7.473667596260343E-3</c:v>
                </c:pt>
                <c:pt idx="55">
                  <c:v>7.3604613900560764E-3</c:v>
                </c:pt>
                <c:pt idx="56">
                  <c:v>7.0386230588837476E-3</c:v>
                </c:pt>
                <c:pt idx="57">
                  <c:v>7.0236481022985355E-3</c:v>
                </c:pt>
                <c:pt idx="58">
                  <c:v>7.150434497042433E-3</c:v>
                </c:pt>
                <c:pt idx="59">
                  <c:v>7.3581663800303572E-3</c:v>
                </c:pt>
                <c:pt idx="60">
                  <c:v>7.3286726064984813E-3</c:v>
                </c:pt>
                <c:pt idx="61">
                  <c:v>7.498687893469789E-3</c:v>
                </c:pt>
                <c:pt idx="62">
                  <c:v>7.7174066101244514E-3</c:v>
                </c:pt>
                <c:pt idx="63">
                  <c:v>7.9915865806555429E-3</c:v>
                </c:pt>
                <c:pt idx="64">
                  <c:v>7.9411248505887721E-3</c:v>
                </c:pt>
                <c:pt idx="65">
                  <c:v>8.1137862143189701E-3</c:v>
                </c:pt>
                <c:pt idx="66">
                  <c:v>8.3710400694941862E-3</c:v>
                </c:pt>
                <c:pt idx="67">
                  <c:v>8.698016222379059E-3</c:v>
                </c:pt>
                <c:pt idx="68">
                  <c:v>8.6750252776805429E-3</c:v>
                </c:pt>
                <c:pt idx="69">
                  <c:v>8.8916941108500153E-3</c:v>
                </c:pt>
                <c:pt idx="70">
                  <c:v>9.2261830022346801E-3</c:v>
                </c:pt>
                <c:pt idx="71">
                  <c:v>9.6846164229802186E-3</c:v>
                </c:pt>
                <c:pt idx="72">
                  <c:v>9.7411366751655667E-3</c:v>
                </c:pt>
                <c:pt idx="73">
                  <c:v>1.0007760579950668E-2</c:v>
                </c:pt>
                <c:pt idx="74">
                  <c:v>1.0370671843175375E-2</c:v>
                </c:pt>
                <c:pt idx="75">
                  <c:v>1.0824319865650344E-2</c:v>
                </c:pt>
                <c:pt idx="76">
                  <c:v>9.7278286077579733E-3</c:v>
                </c:pt>
                <c:pt idx="77">
                  <c:v>1.0171266786365965E-2</c:v>
                </c:pt>
                <c:pt idx="78">
                  <c:v>1.0648598916365831E-2</c:v>
                </c:pt>
                <c:pt idx="79">
                  <c:v>1.1140435834989281E-2</c:v>
                </c:pt>
                <c:pt idx="80">
                  <c:v>1.1167741486405884E-2</c:v>
                </c:pt>
                <c:pt idx="81">
                  <c:v>1.1397072835377303E-2</c:v>
                </c:pt>
                <c:pt idx="82">
                  <c:v>1.1675271769625165E-2</c:v>
                </c:pt>
                <c:pt idx="83">
                  <c:v>1.1912659769409592E-2</c:v>
                </c:pt>
                <c:pt idx="84">
                  <c:v>1.1551184823046722E-2</c:v>
                </c:pt>
                <c:pt idx="85">
                  <c:v>1.1430943977207453E-2</c:v>
                </c:pt>
                <c:pt idx="86">
                  <c:v>1.1472238904727186E-2</c:v>
                </c:pt>
                <c:pt idx="87">
                  <c:v>1.1662819406769692E-2</c:v>
                </c:pt>
                <c:pt idx="88">
                  <c:v>1.1339137679069257E-2</c:v>
                </c:pt>
                <c:pt idx="89">
                  <c:v>1.1202979532659363E-2</c:v>
                </c:pt>
                <c:pt idx="90">
                  <c:v>1.1045987464594842E-2</c:v>
                </c:pt>
                <c:pt idx="91">
                  <c:v>1.0843402230882813E-2</c:v>
                </c:pt>
                <c:pt idx="92">
                  <c:v>9.925131381562001E-3</c:v>
                </c:pt>
                <c:pt idx="93">
                  <c:v>9.4566427060858559E-3</c:v>
                </c:pt>
                <c:pt idx="94">
                  <c:v>9.149178425551718E-3</c:v>
                </c:pt>
                <c:pt idx="95">
                  <c:v>9.0088477849191752E-3</c:v>
                </c:pt>
                <c:pt idx="96">
                  <c:v>8.1952711333187853E-3</c:v>
                </c:pt>
                <c:pt idx="97">
                  <c:v>8.6795210378166482E-3</c:v>
                </c:pt>
                <c:pt idx="98">
                  <c:v>9.1304814606712331E-3</c:v>
                </c:pt>
                <c:pt idx="99">
                  <c:v>9.9845539112222974E-3</c:v>
                </c:pt>
                <c:pt idx="100">
                  <c:v>1.0326388971741089E-2</c:v>
                </c:pt>
                <c:pt idx="101">
                  <c:v>1.1092111675249721E-2</c:v>
                </c:pt>
                <c:pt idx="102">
                  <c:v>1.1891042657875581E-2</c:v>
                </c:pt>
                <c:pt idx="103">
                  <c:v>1.2870327507865867E-2</c:v>
                </c:pt>
                <c:pt idx="104">
                  <c:v>1.2742885137276623E-2</c:v>
                </c:pt>
                <c:pt idx="105">
                  <c:v>1.2937009027282034E-2</c:v>
                </c:pt>
                <c:pt idx="106">
                  <c:v>1.3034106978800355E-2</c:v>
                </c:pt>
                <c:pt idx="107">
                  <c:v>1.2960744973579835E-2</c:v>
                </c:pt>
                <c:pt idx="108">
                  <c:v>1.1248627281463267E-2</c:v>
                </c:pt>
                <c:pt idx="109">
                  <c:v>1.1469753217706394E-2</c:v>
                </c:pt>
                <c:pt idx="110">
                  <c:v>1.3617506280944316E-2</c:v>
                </c:pt>
                <c:pt idx="111">
                  <c:v>1.7685524677808474E-2</c:v>
                </c:pt>
                <c:pt idx="112">
                  <c:v>2.1133902934650988E-2</c:v>
                </c:pt>
                <c:pt idx="113">
                  <c:v>1.8734744656809681E-2</c:v>
                </c:pt>
                <c:pt idx="114">
                  <c:v>2.4340086164747865E-2</c:v>
                </c:pt>
                <c:pt idx="115">
                  <c:v>2.8444433325829035E-2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3B-4991-AB0F-294CB55C19EC}"/>
            </c:ext>
          </c:extLst>
        </c:ser>
        <c:ser>
          <c:idx val="5"/>
          <c:order val="5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Plot!$I$45:$I$160</c:f>
              <c:numCache>
                <c:formatCode>0.00E+00</c:formatCode>
                <c:ptCount val="116"/>
                <c:pt idx="0">
                  <c:v>1.8035879534310434E-2</c:v>
                </c:pt>
                <c:pt idx="1">
                  <c:v>2.8994831353819792E-2</c:v>
                </c:pt>
                <c:pt idx="2">
                  <c:v>2.3925383626289275E-2</c:v>
                </c:pt>
                <c:pt idx="3">
                  <c:v>2.1004789798555322E-2</c:v>
                </c:pt>
                <c:pt idx="4">
                  <c:v>2.0886997665543087E-2</c:v>
                </c:pt>
                <c:pt idx="5">
                  <c:v>2.0300457136073868E-2</c:v>
                </c:pt>
                <c:pt idx="6">
                  <c:v>1.7487047428836229E-2</c:v>
                </c:pt>
                <c:pt idx="7">
                  <c:v>1.5565675915831734E-2</c:v>
                </c:pt>
                <c:pt idx="8">
                  <c:v>1.5807652845984434E-2</c:v>
                </c:pt>
                <c:pt idx="9">
                  <c:v>1.6793543327338824E-2</c:v>
                </c:pt>
                <c:pt idx="10">
                  <c:v>1.7470635164427536E-2</c:v>
                </c:pt>
                <c:pt idx="11">
                  <c:v>1.7665379796394126E-2</c:v>
                </c:pt>
                <c:pt idx="12">
                  <c:v>1.677378946845107E-2</c:v>
                </c:pt>
                <c:pt idx="13">
                  <c:v>1.5702116033898518E-2</c:v>
                </c:pt>
                <c:pt idx="14">
                  <c:v>1.5795562452543554E-2</c:v>
                </c:pt>
                <c:pt idx="15">
                  <c:v>1.4970235396989018E-2</c:v>
                </c:pt>
                <c:pt idx="16">
                  <c:v>1.4673841720293764E-2</c:v>
                </c:pt>
                <c:pt idx="17">
                  <c:v>1.4678239162082107E-2</c:v>
                </c:pt>
                <c:pt idx="18">
                  <c:v>1.4584400987131884E-2</c:v>
                </c:pt>
                <c:pt idx="19">
                  <c:v>1.434725195154409E-2</c:v>
                </c:pt>
                <c:pt idx="20">
                  <c:v>1.3728704070898667E-2</c:v>
                </c:pt>
                <c:pt idx="21">
                  <c:v>1.3232003994012529E-2</c:v>
                </c:pt>
                <c:pt idx="22">
                  <c:v>1.2712214274364496E-2</c:v>
                </c:pt>
                <c:pt idx="23">
                  <c:v>1.2503019718029647E-2</c:v>
                </c:pt>
                <c:pt idx="24">
                  <c:v>1.2098725270072254E-2</c:v>
                </c:pt>
                <c:pt idx="25">
                  <c:v>1.1796502656205609E-2</c:v>
                </c:pt>
                <c:pt idx="26">
                  <c:v>1.1512054813948944E-2</c:v>
                </c:pt>
                <c:pt idx="27">
                  <c:v>1.1261834647727125E-2</c:v>
                </c:pt>
                <c:pt idx="28">
                  <c:v>1.0801169907022309E-2</c:v>
                </c:pt>
                <c:pt idx="29">
                  <c:v>1.0468247543193155E-2</c:v>
                </c:pt>
                <c:pt idx="30">
                  <c:v>1.0243453714527173E-2</c:v>
                </c:pt>
                <c:pt idx="31">
                  <c:v>1.0120001940041992E-2</c:v>
                </c:pt>
                <c:pt idx="32">
                  <c:v>9.8165525100929081E-3</c:v>
                </c:pt>
                <c:pt idx="33">
                  <c:v>9.6596257540148087E-3</c:v>
                </c:pt>
                <c:pt idx="34">
                  <c:v>9.5773299321657152E-3</c:v>
                </c:pt>
                <c:pt idx="35">
                  <c:v>9.5777414241953827E-3</c:v>
                </c:pt>
                <c:pt idx="36">
                  <c:v>9.4070055639901545E-3</c:v>
                </c:pt>
                <c:pt idx="37">
                  <c:v>9.4053433732704771E-3</c:v>
                </c:pt>
                <c:pt idx="38">
                  <c:v>9.4702458676278987E-3</c:v>
                </c:pt>
                <c:pt idx="39">
                  <c:v>9.6170008879220802E-3</c:v>
                </c:pt>
                <c:pt idx="40">
                  <c:v>9.5613941444808379E-3</c:v>
                </c:pt>
                <c:pt idx="41">
                  <c:v>9.6289227846692461E-3</c:v>
                </c:pt>
                <c:pt idx="42">
                  <c:v>9.7121792996201703E-3</c:v>
                </c:pt>
                <c:pt idx="43">
                  <c:v>9.7990478186995907E-3</c:v>
                </c:pt>
                <c:pt idx="44">
                  <c:v>9.5845041927168396E-3</c:v>
                </c:pt>
                <c:pt idx="45">
                  <c:v>9.4712611061580996E-3</c:v>
                </c:pt>
                <c:pt idx="46">
                  <c:v>9.3525497771745451E-3</c:v>
                </c:pt>
                <c:pt idx="47">
                  <c:v>9.2233789042604347E-3</c:v>
                </c:pt>
                <c:pt idx="48">
                  <c:v>8.6723557465727998E-3</c:v>
                </c:pt>
                <c:pt idx="49">
                  <c:v>8.4373320397851653E-3</c:v>
                </c:pt>
                <c:pt idx="50">
                  <c:v>8.2461206814761732E-3</c:v>
                </c:pt>
                <c:pt idx="51">
                  <c:v>8.1055926445787567E-3</c:v>
                </c:pt>
                <c:pt idx="52">
                  <c:v>7.7330968653649109E-3</c:v>
                </c:pt>
                <c:pt idx="53">
                  <c:v>7.5414468527662017E-3</c:v>
                </c:pt>
                <c:pt idx="54">
                  <c:v>7.395529516557928E-3</c:v>
                </c:pt>
                <c:pt idx="55">
                  <c:v>7.2782653848653999E-3</c:v>
                </c:pt>
                <c:pt idx="56">
                  <c:v>6.9645616673606999E-3</c:v>
                </c:pt>
                <c:pt idx="57">
                  <c:v>6.951387098869383E-3</c:v>
                </c:pt>
                <c:pt idx="58">
                  <c:v>7.0752689862278216E-3</c:v>
                </c:pt>
                <c:pt idx="59">
                  <c:v>7.2754428296915412E-3</c:v>
                </c:pt>
                <c:pt idx="60">
                  <c:v>7.2512116621301628E-3</c:v>
                </c:pt>
                <c:pt idx="61">
                  <c:v>7.4212955961282428E-3</c:v>
                </c:pt>
                <c:pt idx="62">
                  <c:v>7.6360279789894998E-3</c:v>
                </c:pt>
                <c:pt idx="63">
                  <c:v>7.9013377247212149E-3</c:v>
                </c:pt>
                <c:pt idx="64">
                  <c:v>7.8570145575967178E-3</c:v>
                </c:pt>
                <c:pt idx="65">
                  <c:v>8.0299907313385859E-3</c:v>
                </c:pt>
                <c:pt idx="66">
                  <c:v>8.2827127391798296E-3</c:v>
                </c:pt>
                <c:pt idx="67">
                  <c:v>8.5995769381398534E-3</c:v>
                </c:pt>
                <c:pt idx="68">
                  <c:v>8.5831769178111635E-3</c:v>
                </c:pt>
                <c:pt idx="69">
                  <c:v>8.8000392215386216E-3</c:v>
                </c:pt>
                <c:pt idx="70">
                  <c:v>9.1290145267286377E-3</c:v>
                </c:pt>
                <c:pt idx="71">
                  <c:v>9.5750280108129766E-3</c:v>
                </c:pt>
                <c:pt idx="72">
                  <c:v>9.6382951573813214E-3</c:v>
                </c:pt>
                <c:pt idx="73">
                  <c:v>9.9050600446728698E-3</c:v>
                </c:pt>
                <c:pt idx="74">
                  <c:v>1.0261924444668266E-2</c:v>
                </c:pt>
                <c:pt idx="75">
                  <c:v>1.0702128448568573E-2</c:v>
                </c:pt>
                <c:pt idx="76">
                  <c:v>9.6256678226039668E-3</c:v>
                </c:pt>
                <c:pt idx="77">
                  <c:v>1.006761034097638E-2</c:v>
                </c:pt>
                <c:pt idx="78">
                  <c:v>1.0537686828432331E-2</c:v>
                </c:pt>
                <c:pt idx="79">
                  <c:v>1.1015237672083006E-2</c:v>
                </c:pt>
                <c:pt idx="80">
                  <c:v>1.1051338677381629E-2</c:v>
                </c:pt>
                <c:pt idx="81">
                  <c:v>1.1281996980031449E-2</c:v>
                </c:pt>
                <c:pt idx="82">
                  <c:v>1.155474933766555E-2</c:v>
                </c:pt>
                <c:pt idx="83">
                  <c:v>1.1779625350289698E-2</c:v>
                </c:pt>
                <c:pt idx="84">
                  <c:v>1.1431932042716716E-2</c:v>
                </c:pt>
                <c:pt idx="85">
                  <c:v>1.1316834753173709E-2</c:v>
                </c:pt>
                <c:pt idx="86">
                  <c:v>1.1355095452265557E-2</c:v>
                </c:pt>
                <c:pt idx="87">
                  <c:v>1.1533582547658457E-2</c:v>
                </c:pt>
                <c:pt idx="88">
                  <c:v>1.1223388144702549E-2</c:v>
                </c:pt>
                <c:pt idx="89">
                  <c:v>1.1092617492422385E-2</c:v>
                </c:pt>
                <c:pt idx="90">
                  <c:v>1.0934599659696032E-2</c:v>
                </c:pt>
                <c:pt idx="91">
                  <c:v>1.0724290596999336E-2</c:v>
                </c:pt>
                <c:pt idx="92">
                  <c:v>9.8250865989045529E-3</c:v>
                </c:pt>
                <c:pt idx="93">
                  <c:v>9.3648489905520868E-3</c:v>
                </c:pt>
                <c:pt idx="94">
                  <c:v>9.0581762115025197E-3</c:v>
                </c:pt>
                <c:pt idx="95">
                  <c:v>8.9107728094187013E-3</c:v>
                </c:pt>
                <c:pt idx="96">
                  <c:v>8.1137708452001002E-3</c:v>
                </c:pt>
                <c:pt idx="97">
                  <c:v>8.5966117793194134E-3</c:v>
                </c:pt>
                <c:pt idx="98">
                  <c:v>9.0409875004029434E-3</c:v>
                </c:pt>
                <c:pt idx="99">
                  <c:v>9.8767770554191101E-3</c:v>
                </c:pt>
                <c:pt idx="100">
                  <c:v>1.0225143688596356E-2</c:v>
                </c:pt>
                <c:pt idx="101">
                  <c:v>1.0988003702483715E-2</c:v>
                </c:pt>
                <c:pt idx="102">
                  <c:v>1.1776313314448672E-2</c:v>
                </c:pt>
                <c:pt idx="103">
                  <c:v>1.273240275024879E-2</c:v>
                </c:pt>
                <c:pt idx="104">
                  <c:v>1.261984175903761E-2</c:v>
                </c:pt>
                <c:pt idx="105">
                  <c:v>1.281805532760014E-2</c:v>
                </c:pt>
                <c:pt idx="106">
                  <c:v>1.2910610401345092E-2</c:v>
                </c:pt>
                <c:pt idx="107">
                  <c:v>1.2822522898719898E-2</c:v>
                </c:pt>
                <c:pt idx="108">
                  <c:v>1.114201793141292E-2</c:v>
                </c:pt>
                <c:pt idx="109">
                  <c:v>1.1367336554575917E-2</c:v>
                </c:pt>
                <c:pt idx="110">
                  <c:v>1.3491850070971464E-2</c:v>
                </c:pt>
                <c:pt idx="111">
                  <c:v>1.7497180989276013E-2</c:v>
                </c:pt>
                <c:pt idx="112">
                  <c:v>2.0940086353545707E-2</c:v>
                </c:pt>
                <c:pt idx="113">
                  <c:v>1.8577909171088342E-2</c:v>
                </c:pt>
                <c:pt idx="114">
                  <c:v>2.4129733074753138E-2</c:v>
                </c:pt>
                <c:pt idx="115">
                  <c:v>2.8140662523575125E-2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3B-4991-AB0F-294CB55C19EC}"/>
            </c:ext>
          </c:extLst>
        </c:ser>
        <c:ser>
          <c:idx val="6"/>
          <c:order val="6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Plot!$J$45:$J$160</c:f>
              <c:numCache>
                <c:formatCode>0.00E+00</c:formatCode>
                <c:ptCount val="116"/>
                <c:pt idx="0">
                  <c:v>1.7873708536240252E-2</c:v>
                </c:pt>
                <c:pt idx="1">
                  <c:v>2.8737422535980838E-2</c:v>
                </c:pt>
                <c:pt idx="2">
                  <c:v>2.3709402432650517E-2</c:v>
                </c:pt>
                <c:pt idx="3">
                  <c:v>2.0805913888408807E-2</c:v>
                </c:pt>
                <c:pt idx="4">
                  <c:v>2.069715612733548E-2</c:v>
                </c:pt>
                <c:pt idx="5">
                  <c:v>2.0118445285363783E-2</c:v>
                </c:pt>
                <c:pt idx="6">
                  <c:v>1.7327564430741932E-2</c:v>
                </c:pt>
                <c:pt idx="7">
                  <c:v>1.5416649542191503E-2</c:v>
                </c:pt>
                <c:pt idx="8">
                  <c:v>1.5662421538303946E-2</c:v>
                </c:pt>
                <c:pt idx="9">
                  <c:v>1.664134326590044E-2</c:v>
                </c:pt>
                <c:pt idx="10">
                  <c:v>1.7309499042076629E-2</c:v>
                </c:pt>
                <c:pt idx="11">
                  <c:v>1.7494192408718919E-2</c:v>
                </c:pt>
                <c:pt idx="12">
                  <c:v>1.6617904393814269E-2</c:v>
                </c:pt>
                <c:pt idx="13">
                  <c:v>1.5558188741931985E-2</c:v>
                </c:pt>
                <c:pt idx="14">
                  <c:v>1.5648156740165436E-2</c:v>
                </c:pt>
                <c:pt idx="15">
                  <c:v>1.482329689019472E-2</c:v>
                </c:pt>
                <c:pt idx="16">
                  <c:v>1.4535780685323685E-2</c:v>
                </c:pt>
                <c:pt idx="17">
                  <c:v>1.4542053491646282E-2</c:v>
                </c:pt>
                <c:pt idx="18">
                  <c:v>1.4446604907390888E-2</c:v>
                </c:pt>
                <c:pt idx="19">
                  <c:v>1.4204571433636713E-2</c:v>
                </c:pt>
                <c:pt idx="20">
                  <c:v>1.3597949425200288E-2</c:v>
                </c:pt>
                <c:pt idx="21">
                  <c:v>1.3107772606975895E-2</c:v>
                </c:pt>
                <c:pt idx="22">
                  <c:v>1.2590620716831162E-2</c:v>
                </c:pt>
                <c:pt idx="23">
                  <c:v>1.2377002996740674E-2</c:v>
                </c:pt>
                <c:pt idx="24">
                  <c:v>1.1982019146781672E-2</c:v>
                </c:pt>
                <c:pt idx="25">
                  <c:v>1.168435888974129E-2</c:v>
                </c:pt>
                <c:pt idx="26">
                  <c:v>1.1400533373259554E-2</c:v>
                </c:pt>
                <c:pt idx="27">
                  <c:v>1.1146768806732739E-2</c:v>
                </c:pt>
                <c:pt idx="28">
                  <c:v>1.0695655403859092E-2</c:v>
                </c:pt>
                <c:pt idx="29">
                  <c:v>1.0367515720899174E-2</c:v>
                </c:pt>
                <c:pt idx="30">
                  <c:v>1.014299126578363E-2</c:v>
                </c:pt>
                <c:pt idx="31">
                  <c:v>1.0015223085884668E-2</c:v>
                </c:pt>
                <c:pt idx="32">
                  <c:v>9.7194896573351806E-3</c:v>
                </c:pt>
                <c:pt idx="33">
                  <c:v>9.565602469143706E-3</c:v>
                </c:pt>
                <c:pt idx="34">
                  <c:v>9.4823056858711358E-3</c:v>
                </c:pt>
                <c:pt idx="35">
                  <c:v>9.4773291673090395E-3</c:v>
                </c:pt>
                <c:pt idx="36">
                  <c:v>9.3129457643383543E-3</c:v>
                </c:pt>
                <c:pt idx="37">
                  <c:v>9.3128334307958499E-3</c:v>
                </c:pt>
                <c:pt idx="38">
                  <c:v>9.3752910944825425E-3</c:v>
                </c:pt>
                <c:pt idx="39">
                  <c:v>9.515017148042728E-3</c:v>
                </c:pt>
                <c:pt idx="40">
                  <c:v>9.4648318298988249E-3</c:v>
                </c:pt>
                <c:pt idx="41">
                  <c:v>9.5333439701262811E-3</c:v>
                </c:pt>
                <c:pt idx="42">
                  <c:v>9.6139020227056071E-3</c:v>
                </c:pt>
                <c:pt idx="43">
                  <c:v>9.6940760813139185E-3</c:v>
                </c:pt>
                <c:pt idx="44">
                  <c:v>9.4868780648579079E-3</c:v>
                </c:pt>
                <c:pt idx="45">
                  <c:v>9.3765264693062116E-3</c:v>
                </c:pt>
                <c:pt idx="46">
                  <c:v>9.2571826899456155E-3</c:v>
                </c:pt>
                <c:pt idx="47">
                  <c:v>9.1237079132461853E-3</c:v>
                </c:pt>
                <c:pt idx="48">
                  <c:v>8.5833958293385377E-3</c:v>
                </c:pt>
                <c:pt idx="49">
                  <c:v>8.3524230981503293E-3</c:v>
                </c:pt>
                <c:pt idx="50">
                  <c:v>8.1615160712453817E-3</c:v>
                </c:pt>
                <c:pt idx="51">
                  <c:v>8.0173558637410703E-3</c:v>
                </c:pt>
                <c:pt idx="52">
                  <c:v>7.6533335492857592E-3</c:v>
                </c:pt>
                <c:pt idx="53">
                  <c:v>7.4652153939450345E-3</c:v>
                </c:pt>
                <c:pt idx="54">
                  <c:v>7.3193108092046225E-3</c:v>
                </c:pt>
                <c:pt idx="55">
                  <c:v>7.1985795803231126E-3</c:v>
                </c:pt>
                <c:pt idx="56">
                  <c:v>6.8924600300914463E-3</c:v>
                </c:pt>
                <c:pt idx="57">
                  <c:v>6.8809453117089688E-3</c:v>
                </c:pt>
                <c:pt idx="58">
                  <c:v>7.002169014768825E-3</c:v>
                </c:pt>
                <c:pt idx="59">
                  <c:v>7.1954836209936045E-3</c:v>
                </c:pt>
                <c:pt idx="60">
                  <c:v>7.176024831677493E-3</c:v>
                </c:pt>
                <c:pt idx="61">
                  <c:v>7.3460745095285792E-3</c:v>
                </c:pt>
                <c:pt idx="62">
                  <c:v>7.5571169279151787E-3</c:v>
                </c:pt>
                <c:pt idx="63">
                  <c:v>7.8143568087001708E-3</c:v>
                </c:pt>
                <c:pt idx="64">
                  <c:v>7.7756095785951997E-3</c:v>
                </c:pt>
                <c:pt idx="65">
                  <c:v>7.9487789398061809E-3</c:v>
                </c:pt>
                <c:pt idx="66">
                  <c:v>8.1973050882757827E-3</c:v>
                </c:pt>
                <c:pt idx="67">
                  <c:v>8.5049655400765128E-3</c:v>
                </c:pt>
                <c:pt idx="68">
                  <c:v>8.4945289868743282E-3</c:v>
                </c:pt>
                <c:pt idx="69">
                  <c:v>8.7114527942245973E-3</c:v>
                </c:pt>
                <c:pt idx="70">
                  <c:v>9.0353096661456959E-3</c:v>
                </c:pt>
                <c:pt idx="71">
                  <c:v>9.4699775520138887E-3</c:v>
                </c:pt>
                <c:pt idx="72">
                  <c:v>9.539296530363537E-3</c:v>
                </c:pt>
                <c:pt idx="73">
                  <c:v>9.8060522517121971E-3</c:v>
                </c:pt>
                <c:pt idx="74">
                  <c:v>1.0157315866932515E-2</c:v>
                </c:pt>
                <c:pt idx="75">
                  <c:v>1.0585282396315995E-2</c:v>
                </c:pt>
                <c:pt idx="76">
                  <c:v>9.5275626179546387E-3</c:v>
                </c:pt>
                <c:pt idx="77">
                  <c:v>9.967917195160058E-3</c:v>
                </c:pt>
                <c:pt idx="78">
                  <c:v>1.0431240494526329E-2</c:v>
                </c:pt>
                <c:pt idx="79">
                  <c:v>1.0895781565714281E-2</c:v>
                </c:pt>
                <c:pt idx="80">
                  <c:v>1.0939802400356522E-2</c:v>
                </c:pt>
                <c:pt idx="81">
                  <c:v>1.1171557001688618E-2</c:v>
                </c:pt>
                <c:pt idx="82">
                  <c:v>1.1439316753682829E-2</c:v>
                </c:pt>
                <c:pt idx="83">
                  <c:v>1.165294113663352E-2</c:v>
                </c:pt>
                <c:pt idx="84">
                  <c:v>1.1317887129497869E-2</c:v>
                </c:pt>
                <c:pt idx="85">
                  <c:v>1.1207527841910108E-2</c:v>
                </c:pt>
                <c:pt idx="86">
                  <c:v>1.1243099327898787E-2</c:v>
                </c:pt>
                <c:pt idx="87">
                  <c:v>1.141072134389085E-2</c:v>
                </c:pt>
                <c:pt idx="88">
                  <c:v>1.1112878737267285E-2</c:v>
                </c:pt>
                <c:pt idx="89">
                  <c:v>1.0987069615087731E-2</c:v>
                </c:pt>
                <c:pt idx="90">
                  <c:v>1.082826645818593E-2</c:v>
                </c:pt>
                <c:pt idx="91">
                  <c:v>1.0611211890747365E-2</c:v>
                </c:pt>
                <c:pt idx="92">
                  <c:v>9.7297043808577729E-3</c:v>
                </c:pt>
                <c:pt idx="93">
                  <c:v>9.2771763781576283E-3</c:v>
                </c:pt>
                <c:pt idx="94">
                  <c:v>8.9714099900224335E-3</c:v>
                </c:pt>
                <c:pt idx="95">
                  <c:v>8.8177668050662891E-3</c:v>
                </c:pt>
                <c:pt idx="96">
                  <c:v>8.0361568177847453E-3</c:v>
                </c:pt>
                <c:pt idx="97">
                  <c:v>8.5175099599133219E-3</c:v>
                </c:pt>
                <c:pt idx="98">
                  <c:v>8.9557414871208052E-3</c:v>
                </c:pt>
                <c:pt idx="99">
                  <c:v>9.7746534520037724E-3</c:v>
                </c:pt>
                <c:pt idx="100">
                  <c:v>1.0128812477152865E-2</c:v>
                </c:pt>
                <c:pt idx="101">
                  <c:v>1.0888761399653031E-2</c:v>
                </c:pt>
                <c:pt idx="102">
                  <c:v>1.1667109804987544E-2</c:v>
                </c:pt>
                <c:pt idx="103">
                  <c:v>1.2601786029118383E-2</c:v>
                </c:pt>
                <c:pt idx="104">
                  <c:v>1.2502853338465193E-2</c:v>
                </c:pt>
                <c:pt idx="105">
                  <c:v>1.2704738327919867E-2</c:v>
                </c:pt>
                <c:pt idx="106">
                  <c:v>1.2793126299987596E-2</c:v>
                </c:pt>
                <c:pt idx="107">
                  <c:v>1.2691672547322508E-2</c:v>
                </c:pt>
                <c:pt idx="108">
                  <c:v>1.1040714923770309E-2</c:v>
                </c:pt>
                <c:pt idx="109">
                  <c:v>1.1269827665418347E-2</c:v>
                </c:pt>
                <c:pt idx="110">
                  <c:v>1.3372358489822522E-2</c:v>
                </c:pt>
                <c:pt idx="111">
                  <c:v>1.7318923266838985E-2</c:v>
                </c:pt>
                <c:pt idx="112">
                  <c:v>2.0756022960011198E-2</c:v>
                </c:pt>
                <c:pt idx="113">
                  <c:v>1.8428657672426879E-2</c:v>
                </c:pt>
                <c:pt idx="114">
                  <c:v>2.3929730367285424E-2</c:v>
                </c:pt>
                <c:pt idx="115">
                  <c:v>2.7853202640422584E-2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3B-4991-AB0F-294CB55C19EC}"/>
            </c:ext>
          </c:extLst>
        </c:ser>
        <c:ser>
          <c:idx val="7"/>
          <c:order val="7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Plot!$K$45:$K$160</c:f>
              <c:numCache>
                <c:formatCode>0.00E+00</c:formatCode>
                <c:ptCount val="116"/>
                <c:pt idx="0">
                  <c:v>1.7710156876166543E-2</c:v>
                </c:pt>
                <c:pt idx="1">
                  <c:v>2.8477474589434906E-2</c:v>
                </c:pt>
                <c:pt idx="2">
                  <c:v>2.3491692723461383E-2</c:v>
                </c:pt>
                <c:pt idx="3">
                  <c:v>2.0606475002279322E-2</c:v>
                </c:pt>
                <c:pt idx="4">
                  <c:v>2.0505992857154012E-2</c:v>
                </c:pt>
                <c:pt idx="5">
                  <c:v>1.9934915288015227E-2</c:v>
                </c:pt>
                <c:pt idx="6">
                  <c:v>1.716705879258542E-2</c:v>
                </c:pt>
                <c:pt idx="7">
                  <c:v>1.5267453330612716E-2</c:v>
                </c:pt>
                <c:pt idx="8">
                  <c:v>1.5516429488684038E-2</c:v>
                </c:pt>
                <c:pt idx="9">
                  <c:v>1.6488143663418012E-2</c:v>
                </c:pt>
                <c:pt idx="10">
                  <c:v>1.7147627231210615E-2</c:v>
                </c:pt>
                <c:pt idx="11">
                  <c:v>1.732314009177624E-2</c:v>
                </c:pt>
                <c:pt idx="12">
                  <c:v>1.6461507142080306E-2</c:v>
                </c:pt>
                <c:pt idx="13">
                  <c:v>1.5413603088470167E-2</c:v>
                </c:pt>
                <c:pt idx="14">
                  <c:v>1.5500381183040691E-2</c:v>
                </c:pt>
                <c:pt idx="15">
                  <c:v>1.4676789056853389E-2</c:v>
                </c:pt>
                <c:pt idx="16">
                  <c:v>1.4397568234864473E-2</c:v>
                </c:pt>
                <c:pt idx="17">
                  <c:v>1.4405548675974118E-2</c:v>
                </c:pt>
                <c:pt idx="18">
                  <c:v>1.4308776446809135E-2</c:v>
                </c:pt>
                <c:pt idx="19">
                  <c:v>1.4062640563918491E-2</c:v>
                </c:pt>
                <c:pt idx="20">
                  <c:v>1.346735852852321E-2</c:v>
                </c:pt>
                <c:pt idx="21">
                  <c:v>1.2983545967115942E-2</c:v>
                </c:pt>
                <c:pt idx="22">
                  <c:v>1.2469294876357496E-2</c:v>
                </c:pt>
                <c:pt idx="23">
                  <c:v>1.2251963183160767E-2</c:v>
                </c:pt>
                <c:pt idx="24">
                  <c:v>1.1865756763267791E-2</c:v>
                </c:pt>
                <c:pt idx="25">
                  <c:v>1.1572510094536616E-2</c:v>
                </c:pt>
                <c:pt idx="26">
                  <c:v>1.1289550248765975E-2</c:v>
                </c:pt>
                <c:pt idx="27">
                  <c:v>1.1032901219826231E-2</c:v>
                </c:pt>
                <c:pt idx="28">
                  <c:v>1.0590826995147512E-2</c:v>
                </c:pt>
                <c:pt idx="29">
                  <c:v>1.0267323603528673E-2</c:v>
                </c:pt>
                <c:pt idx="30">
                  <c:v>1.0043290295831763E-2</c:v>
                </c:pt>
                <c:pt idx="31">
                  <c:v>9.9118262952218178E-3</c:v>
                </c:pt>
                <c:pt idx="32">
                  <c:v>9.6233310051815624E-3</c:v>
                </c:pt>
                <c:pt idx="33">
                  <c:v>9.4723494177991405E-3</c:v>
                </c:pt>
                <c:pt idx="34">
                  <c:v>9.3882724970781491E-3</c:v>
                </c:pt>
                <c:pt idx="35">
                  <c:v>9.3785287733249133E-3</c:v>
                </c:pt>
                <c:pt idx="36">
                  <c:v>9.2200345391826935E-3</c:v>
                </c:pt>
                <c:pt idx="37">
                  <c:v>9.2213505501932032E-3</c:v>
                </c:pt>
                <c:pt idx="38">
                  <c:v>9.281603712661823E-3</c:v>
                </c:pt>
                <c:pt idx="39">
                  <c:v>9.4149683497120901E-3</c:v>
                </c:pt>
                <c:pt idx="40">
                  <c:v>9.3697335942538474E-3</c:v>
                </c:pt>
                <c:pt idx="41">
                  <c:v>9.439109205667269E-3</c:v>
                </c:pt>
                <c:pt idx="42">
                  <c:v>9.5172274164526411E-3</c:v>
                </c:pt>
                <c:pt idx="43">
                  <c:v>9.5914061462597355E-3</c:v>
                </c:pt>
                <c:pt idx="44">
                  <c:v>9.3910233141564405E-3</c:v>
                </c:pt>
                <c:pt idx="45">
                  <c:v>9.2834070130990501E-3</c:v>
                </c:pt>
                <c:pt idx="46">
                  <c:v>9.1636552197110616E-3</c:v>
                </c:pt>
                <c:pt idx="47">
                  <c:v>9.0265185606299373E-3</c:v>
                </c:pt>
                <c:pt idx="48">
                  <c:v>8.4963166153605788E-3</c:v>
                </c:pt>
                <c:pt idx="49">
                  <c:v>8.2692163115553937E-3</c:v>
                </c:pt>
                <c:pt idx="50">
                  <c:v>8.078796145832472E-3</c:v>
                </c:pt>
                <c:pt idx="51">
                  <c:v>7.9315779027077232E-3</c:v>
                </c:pt>
                <c:pt idx="52">
                  <c:v>7.5754949717470729E-3</c:v>
                </c:pt>
                <c:pt idx="53">
                  <c:v>7.3907394996013173E-3</c:v>
                </c:pt>
                <c:pt idx="54">
                  <c:v>7.2450157650133223E-3</c:v>
                </c:pt>
                <c:pt idx="55">
                  <c:v>7.1213480855220569E-3</c:v>
                </c:pt>
                <c:pt idx="56">
                  <c:v>6.8223107753226679E-3</c:v>
                </c:pt>
                <c:pt idx="57">
                  <c:v>6.8123322085221717E-3</c:v>
                </c:pt>
                <c:pt idx="58">
                  <c:v>6.9311260378845992E-3</c:v>
                </c:pt>
                <c:pt idx="59">
                  <c:v>7.1182160312721794E-3</c:v>
                </c:pt>
                <c:pt idx="60">
                  <c:v>7.1030895894224145E-3</c:v>
                </c:pt>
                <c:pt idx="61">
                  <c:v>7.2730199586728455E-3</c:v>
                </c:pt>
                <c:pt idx="62">
                  <c:v>7.4806475415697647E-3</c:v>
                </c:pt>
                <c:pt idx="63">
                  <c:v>7.7305435554193879E-3</c:v>
                </c:pt>
                <c:pt idx="64">
                  <c:v>7.6968665955922154E-3</c:v>
                </c:pt>
                <c:pt idx="65">
                  <c:v>7.8701270788177659E-3</c:v>
                </c:pt>
                <c:pt idx="66">
                  <c:v>8.1147683189478192E-3</c:v>
                </c:pt>
                <c:pt idx="67">
                  <c:v>8.4140473060700053E-3</c:v>
                </c:pt>
                <c:pt idx="68">
                  <c:v>8.4090112502835466E-3</c:v>
                </c:pt>
                <c:pt idx="69">
                  <c:v>8.6258861855042276E-3</c:v>
                </c:pt>
                <c:pt idx="70">
                  <c:v>8.9449899455238055E-3</c:v>
                </c:pt>
                <c:pt idx="71">
                  <c:v>9.3692850107469604E-3</c:v>
                </c:pt>
                <c:pt idx="72">
                  <c:v>9.4440347528521422E-3</c:v>
                </c:pt>
                <c:pt idx="73">
                  <c:v>9.7106557562437242E-3</c:v>
                </c:pt>
                <c:pt idx="74">
                  <c:v>1.0056729241561589E-2</c:v>
                </c:pt>
                <c:pt idx="75">
                  <c:v>1.0473546599310461E-2</c:v>
                </c:pt>
                <c:pt idx="76">
                  <c:v>9.4333797076705632E-3</c:v>
                </c:pt>
                <c:pt idx="77">
                  <c:v>9.8720773897512989E-3</c:v>
                </c:pt>
                <c:pt idx="78">
                  <c:v>1.0329110880948527E-2</c:v>
                </c:pt>
                <c:pt idx="79">
                  <c:v>1.0781791831956933E-2</c:v>
                </c:pt>
                <c:pt idx="80">
                  <c:v>1.0832949285128086E-2</c:v>
                </c:pt>
                <c:pt idx="81">
                  <c:v>1.1065600529780142E-2</c:v>
                </c:pt>
                <c:pt idx="82">
                  <c:v>1.132878062912405E-2</c:v>
                </c:pt>
                <c:pt idx="83">
                  <c:v>1.1532279083397028E-2</c:v>
                </c:pt>
                <c:pt idx="84">
                  <c:v>1.1208831480523299E-2</c:v>
                </c:pt>
                <c:pt idx="85">
                  <c:v>1.1102843707622745E-2</c:v>
                </c:pt>
                <c:pt idx="86">
                  <c:v>1.1136034073740145E-2</c:v>
                </c:pt>
                <c:pt idx="87">
                  <c:v>1.1293886093059514E-2</c:v>
                </c:pt>
                <c:pt idx="88">
                  <c:v>1.1007369939220144E-2</c:v>
                </c:pt>
                <c:pt idx="89">
                  <c:v>1.0886137195724156E-2</c:v>
                </c:pt>
                <c:pt idx="90">
                  <c:v>1.0726757806669285E-2</c:v>
                </c:pt>
                <c:pt idx="91">
                  <c:v>1.0503819049090512E-2</c:v>
                </c:pt>
                <c:pt idx="92">
                  <c:v>9.6387569156935627E-3</c:v>
                </c:pt>
                <c:pt idx="93">
                  <c:v>9.193441306461313E-3</c:v>
                </c:pt>
                <c:pt idx="94">
                  <c:v>8.8886748382229347E-3</c:v>
                </c:pt>
                <c:pt idx="95">
                  <c:v>8.7295273070253747E-3</c:v>
                </c:pt>
                <c:pt idx="96">
                  <c:v>7.9622291186018952E-3</c:v>
                </c:pt>
                <c:pt idx="97">
                  <c:v>8.4420357738410091E-3</c:v>
                </c:pt>
                <c:pt idx="98">
                  <c:v>8.8745281711009091E-3</c:v>
                </c:pt>
                <c:pt idx="99">
                  <c:v>9.6778366728872117E-3</c:v>
                </c:pt>
                <c:pt idx="100">
                  <c:v>1.0037132345866895E-2</c:v>
                </c:pt>
                <c:pt idx="101">
                  <c:v>1.0794144404279837E-2</c:v>
                </c:pt>
                <c:pt idx="102">
                  <c:v>1.1563142211339496E-2</c:v>
                </c:pt>
                <c:pt idx="103">
                  <c:v>1.2478021333223416E-2</c:v>
                </c:pt>
                <c:pt idx="104">
                  <c:v>1.2391585790004109E-2</c:v>
                </c:pt>
                <c:pt idx="105">
                  <c:v>1.2596769505411387E-2</c:v>
                </c:pt>
                <c:pt idx="106">
                  <c:v>1.2681330825258545E-2</c:v>
                </c:pt>
                <c:pt idx="107">
                  <c:v>1.2567728650271179E-2</c:v>
                </c:pt>
                <c:pt idx="108">
                  <c:v>1.0944418087882962E-2</c:v>
                </c:pt>
                <c:pt idx="109">
                  <c:v>1.1176967798396841E-2</c:v>
                </c:pt>
                <c:pt idx="110">
                  <c:v>1.3258692761351191E-2</c:v>
                </c:pt>
                <c:pt idx="111">
                  <c:v>1.7150110611754858E-2</c:v>
                </c:pt>
                <c:pt idx="112">
                  <c:v>2.0581148010069703E-2</c:v>
                </c:pt>
                <c:pt idx="113">
                  <c:v>1.8286579763308646E-2</c:v>
                </c:pt>
                <c:pt idx="114">
                  <c:v>2.3739501932286952E-2</c:v>
                </c:pt>
                <c:pt idx="115">
                  <c:v>2.7581013027571943E-2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3B-4991-AB0F-294CB55C19EC}"/>
            </c:ext>
          </c:extLst>
        </c:ser>
        <c:ser>
          <c:idx val="8"/>
          <c:order val="8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Plot!$L$45:$L$160</c:f>
              <c:numCache>
                <c:formatCode>0.00E+00</c:formatCode>
                <c:ptCount val="116"/>
                <c:pt idx="0">
                  <c:v>1.7545061010106302E-2</c:v>
                </c:pt>
                <c:pt idx="1">
                  <c:v>2.8214777929887764E-2</c:v>
                </c:pt>
                <c:pt idx="2">
                  <c:v>2.3272071910486313E-2</c:v>
                </c:pt>
                <c:pt idx="3">
                  <c:v>2.0406248554166093E-2</c:v>
                </c:pt>
                <c:pt idx="4">
                  <c:v>2.0313365149006352E-2</c:v>
                </c:pt>
                <c:pt idx="5">
                  <c:v>1.9749766373225643E-2</c:v>
                </c:pt>
                <c:pt idx="6">
                  <c:v>1.7005435860036965E-2</c:v>
                </c:pt>
                <c:pt idx="7">
                  <c:v>1.5117952708099659E-2</c:v>
                </c:pt>
                <c:pt idx="8">
                  <c:v>1.5369603289726337E-2</c:v>
                </c:pt>
                <c:pt idx="9">
                  <c:v>1.6333898749136953E-2</c:v>
                </c:pt>
                <c:pt idx="10">
                  <c:v>1.6984963188065732E-2</c:v>
                </c:pt>
                <c:pt idx="11">
                  <c:v>1.7152104903794402E-2</c:v>
                </c:pt>
                <c:pt idx="12">
                  <c:v>1.630455512207752E-2</c:v>
                </c:pt>
                <c:pt idx="13">
                  <c:v>1.5268349899126048E-2</c:v>
                </c:pt>
                <c:pt idx="14">
                  <c:v>1.5352217153062913E-2</c:v>
                </c:pt>
                <c:pt idx="15">
                  <c:v>1.4530639196063963E-2</c:v>
                </c:pt>
                <c:pt idx="16">
                  <c:v>1.4259195845884051E-2</c:v>
                </c:pt>
                <c:pt idx="17">
                  <c:v>1.4268745279650477E-2</c:v>
                </c:pt>
                <c:pt idx="18">
                  <c:v>1.4170925785347666E-2</c:v>
                </c:pt>
                <c:pt idx="19">
                  <c:v>1.3921412648876336E-2</c:v>
                </c:pt>
                <c:pt idx="20">
                  <c:v>1.3336947227531619E-2</c:v>
                </c:pt>
                <c:pt idx="21">
                  <c:v>1.2859365785769176E-2</c:v>
                </c:pt>
                <c:pt idx="22">
                  <c:v>1.2348266305962254E-2</c:v>
                </c:pt>
                <c:pt idx="23">
                  <c:v>1.2127876102170733E-2</c:v>
                </c:pt>
                <c:pt idx="24">
                  <c:v>1.1749969719920966E-2</c:v>
                </c:pt>
                <c:pt idx="25">
                  <c:v>1.146101075852857E-2</c:v>
                </c:pt>
                <c:pt idx="26">
                  <c:v>1.117914739932927E-2</c:v>
                </c:pt>
                <c:pt idx="27">
                  <c:v>1.0920221125241273E-2</c:v>
                </c:pt>
                <c:pt idx="28">
                  <c:v>1.0486724951680688E-2</c:v>
                </c:pt>
                <c:pt idx="29">
                  <c:v>1.016773124740398E-2</c:v>
                </c:pt>
                <c:pt idx="30">
                  <c:v>9.944397914077063E-3</c:v>
                </c:pt>
                <c:pt idx="31">
                  <c:v>9.80980778336989E-3</c:v>
                </c:pt>
                <c:pt idx="32">
                  <c:v>9.5281202710087581E-3</c:v>
                </c:pt>
                <c:pt idx="33">
                  <c:v>9.37992899590398E-3</c:v>
                </c:pt>
                <c:pt idx="34">
                  <c:v>9.2952796239915061E-3</c:v>
                </c:pt>
                <c:pt idx="35">
                  <c:v>9.2813380466931165E-3</c:v>
                </c:pt>
                <c:pt idx="36">
                  <c:v>9.1283165612220905E-3</c:v>
                </c:pt>
                <c:pt idx="37">
                  <c:v>9.1309582262004488E-3</c:v>
                </c:pt>
                <c:pt idx="38">
                  <c:v>9.1892333976725058E-3</c:v>
                </c:pt>
                <c:pt idx="39">
                  <c:v>9.3168492124249512E-3</c:v>
                </c:pt>
                <c:pt idx="40">
                  <c:v>9.2761433165555619E-3</c:v>
                </c:pt>
                <c:pt idx="41">
                  <c:v>9.3462819341904296E-3</c:v>
                </c:pt>
                <c:pt idx="42">
                  <c:v>9.4222029423835559E-3</c:v>
                </c:pt>
                <c:pt idx="43">
                  <c:v>9.4910248100354925E-3</c:v>
                </c:pt>
                <c:pt idx="44">
                  <c:v>9.2969779184470195E-3</c:v>
                </c:pt>
                <c:pt idx="45">
                  <c:v>9.1919592224132939E-3</c:v>
                </c:pt>
                <c:pt idx="46">
                  <c:v>9.0720053538374673E-3</c:v>
                </c:pt>
                <c:pt idx="47">
                  <c:v>8.9317866294088E-3</c:v>
                </c:pt>
                <c:pt idx="48">
                  <c:v>8.4111429858067278E-3</c:v>
                </c:pt>
                <c:pt idx="49">
                  <c:v>8.1877528496853008E-3</c:v>
                </c:pt>
                <c:pt idx="50">
                  <c:v>7.9979838108110313E-3</c:v>
                </c:pt>
                <c:pt idx="51">
                  <c:v>7.8482233332350954E-3</c:v>
                </c:pt>
                <c:pt idx="52">
                  <c:v>7.4995913808061721E-3</c:v>
                </c:pt>
                <c:pt idx="53">
                  <c:v>7.3180444866012603E-3</c:v>
                </c:pt>
                <c:pt idx="54">
                  <c:v>7.1726522465076796E-3</c:v>
                </c:pt>
                <c:pt idx="55">
                  <c:v>7.0465232645856102E-3</c:v>
                </c:pt>
                <c:pt idx="56">
                  <c:v>6.7541095327727993E-3</c:v>
                </c:pt>
                <c:pt idx="57">
                  <c:v>6.7455578173401479E-3</c:v>
                </c:pt>
                <c:pt idx="58">
                  <c:v>6.8621327761719236E-3</c:v>
                </c:pt>
                <c:pt idx="59">
                  <c:v>7.0435739731819907E-3</c:v>
                </c:pt>
                <c:pt idx="60">
                  <c:v>7.0323847283777505E-3</c:v>
                </c:pt>
                <c:pt idx="61">
                  <c:v>7.2021260347056521E-3</c:v>
                </c:pt>
                <c:pt idx="62">
                  <c:v>7.4065936759172479E-3</c:v>
                </c:pt>
                <c:pt idx="63">
                  <c:v>7.6498039339416429E-3</c:v>
                </c:pt>
                <c:pt idx="64">
                  <c:v>7.6207425346347711E-3</c:v>
                </c:pt>
                <c:pt idx="65">
                  <c:v>7.7940088548574035E-3</c:v>
                </c:pt>
                <c:pt idx="66">
                  <c:v>8.0350524741275263E-3</c:v>
                </c:pt>
                <c:pt idx="67">
                  <c:v>8.3266941380004001E-3</c:v>
                </c:pt>
                <c:pt idx="68">
                  <c:v>8.3265532888794937E-3</c:v>
                </c:pt>
                <c:pt idx="69">
                  <c:v>8.5432875130634772E-3</c:v>
                </c:pt>
                <c:pt idx="70">
                  <c:v>8.8579754795824542E-3</c:v>
                </c:pt>
                <c:pt idx="71">
                  <c:v>9.2727784385916515E-3</c:v>
                </c:pt>
                <c:pt idx="72">
                  <c:v>9.3524039518967476E-3</c:v>
                </c:pt>
                <c:pt idx="73">
                  <c:v>9.6187858254318595E-3</c:v>
                </c:pt>
                <c:pt idx="74">
                  <c:v>9.9600468443437687E-3</c:v>
                </c:pt>
                <c:pt idx="75">
                  <c:v>1.0366696650714484E-2</c:v>
                </c:pt>
                <c:pt idx="76">
                  <c:v>9.342987103634277E-3</c:v>
                </c:pt>
                <c:pt idx="77">
                  <c:v>9.7799787419106943E-3</c:v>
                </c:pt>
                <c:pt idx="78">
                  <c:v>1.0231149559376347E-2</c:v>
                </c:pt>
                <c:pt idx="79">
                  <c:v>1.0673006190559929E-2</c:v>
                </c:pt>
                <c:pt idx="80">
                  <c:v>1.0730599411161537E-2</c:v>
                </c:pt>
                <c:pt idx="81">
                  <c:v>1.0963974590040408E-2</c:v>
                </c:pt>
                <c:pt idx="82">
                  <c:v>1.1222950436274741E-2</c:v>
                </c:pt>
                <c:pt idx="83">
                  <c:v>1.1417328470849593E-2</c:v>
                </c:pt>
                <c:pt idx="84">
                  <c:v>1.1104552520543329E-2</c:v>
                </c:pt>
                <c:pt idx="85">
                  <c:v>1.1002604495555941E-2</c:v>
                </c:pt>
                <c:pt idx="86">
                  <c:v>1.1033688502862612E-2</c:v>
                </c:pt>
                <c:pt idx="87">
                  <c:v>1.1182747114211881E-2</c:v>
                </c:pt>
                <c:pt idx="88">
                  <c:v>1.0906630730375701E-2</c:v>
                </c:pt>
                <c:pt idx="89">
                  <c:v>1.0789625560651363E-2</c:v>
                </c:pt>
                <c:pt idx="90">
                  <c:v>1.0629851140075952E-2</c:v>
                </c:pt>
                <c:pt idx="91">
                  <c:v>1.0401786323146174E-2</c:v>
                </c:pt>
                <c:pt idx="92">
                  <c:v>9.552026026790365E-3</c:v>
                </c:pt>
                <c:pt idx="93">
                  <c:v>9.1134655698189519E-3</c:v>
                </c:pt>
                <c:pt idx="94">
                  <c:v>8.809773900904953E-3</c:v>
                </c:pt>
                <c:pt idx="95">
                  <c:v>8.6457715056314933E-3</c:v>
                </c:pt>
                <c:pt idx="96">
                  <c:v>7.8917974068644595E-3</c:v>
                </c:pt>
                <c:pt idx="97">
                  <c:v>8.3700159540607694E-3</c:v>
                </c:pt>
                <c:pt idx="98">
                  <c:v>8.7971419645266023E-3</c:v>
                </c:pt>
                <c:pt idx="99">
                  <c:v>9.5860037784199388E-3</c:v>
                </c:pt>
                <c:pt idx="100">
                  <c:v>9.949854132899465E-3</c:v>
                </c:pt>
                <c:pt idx="101">
                  <c:v>1.0703922487628702E-2</c:v>
                </c:pt>
                <c:pt idx="102">
                  <c:v>1.1464134899893284E-2</c:v>
                </c:pt>
                <c:pt idx="103">
                  <c:v>1.2360684493574874E-2</c:v>
                </c:pt>
                <c:pt idx="104">
                  <c:v>1.2285723842059735E-2</c:v>
                </c:pt>
                <c:pt idx="105">
                  <c:v>1.249387388091901E-2</c:v>
                </c:pt>
                <c:pt idx="106">
                  <c:v>1.2574917217171973E-2</c:v>
                </c:pt>
                <c:pt idx="107">
                  <c:v>1.2450259038223348E-2</c:v>
                </c:pt>
                <c:pt idx="108">
                  <c:v>1.0852845102049155E-2</c:v>
                </c:pt>
                <c:pt idx="109">
                  <c:v>1.1088511425064883E-2</c:v>
                </c:pt>
                <c:pt idx="110">
                  <c:v>1.3150532956815942E-2</c:v>
                </c:pt>
                <c:pt idx="111">
                  <c:v>1.6990148211740615E-2</c:v>
                </c:pt>
                <c:pt idx="112">
                  <c:v>2.0414932027323297E-2</c:v>
                </c:pt>
                <c:pt idx="113">
                  <c:v>1.8151287617720925E-2</c:v>
                </c:pt>
                <c:pt idx="114">
                  <c:v>2.3558504982467227E-2</c:v>
                </c:pt>
                <c:pt idx="115">
                  <c:v>2.7323128315914446E-2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3B-4991-AB0F-294CB55C19EC}"/>
            </c:ext>
          </c:extLst>
        </c:ser>
        <c:ser>
          <c:idx val="9"/>
          <c:order val="9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Plot!$M$45:$M$160</c:f>
              <c:numCache>
                <c:formatCode>0.00E+00</c:formatCode>
                <c:ptCount val="116"/>
                <c:pt idx="0">
                  <c:v>1.7378362699226199E-2</c:v>
                </c:pt>
                <c:pt idx="1">
                  <c:v>2.7949287641353484E-2</c:v>
                </c:pt>
                <c:pt idx="2">
                  <c:v>2.305049416139732E-2</c:v>
                </c:pt>
                <c:pt idx="3">
                  <c:v>2.0205135791062898E-2</c:v>
                </c:pt>
                <c:pt idx="4">
                  <c:v>2.0119248627594198E-2</c:v>
                </c:pt>
                <c:pt idx="5">
                  <c:v>1.9563009324356482E-2</c:v>
                </c:pt>
                <c:pt idx="6">
                  <c:v>1.6842697378603985E-2</c:v>
                </c:pt>
                <c:pt idx="7">
                  <c:v>1.4968103001194402E-2</c:v>
                </c:pt>
                <c:pt idx="8">
                  <c:v>1.5221955212628204E-2</c:v>
                </c:pt>
                <c:pt idx="9">
                  <c:v>1.6178650481277514E-2</c:v>
                </c:pt>
                <c:pt idx="10">
                  <c:v>1.6821541594585258E-2</c:v>
                </c:pt>
                <c:pt idx="11">
                  <c:v>1.6981065661235899E-2</c:v>
                </c:pt>
                <c:pt idx="12">
                  <c:v>1.6147091203024575E-2</c:v>
                </c:pt>
                <c:pt idx="13">
                  <c:v>1.5122496556628139E-2</c:v>
                </c:pt>
                <c:pt idx="14">
                  <c:v>1.5203722733533575E-2</c:v>
                </c:pt>
                <c:pt idx="15">
                  <c:v>1.4384851048350368E-2</c:v>
                </c:pt>
                <c:pt idx="16">
                  <c:v>1.4120723871642992E-2</c:v>
                </c:pt>
                <c:pt idx="17">
                  <c:v>1.413172922198163E-2</c:v>
                </c:pt>
                <c:pt idx="18">
                  <c:v>1.4033127599902362E-2</c:v>
                </c:pt>
                <c:pt idx="19">
                  <c:v>1.3780908082736019E-2</c:v>
                </c:pt>
                <c:pt idx="20">
                  <c:v>1.3206789563608838E-2</c:v>
                </c:pt>
                <c:pt idx="21">
                  <c:v>1.27353264242565E-2</c:v>
                </c:pt>
                <c:pt idx="22">
                  <c:v>1.222761461953863E-2</c:v>
                </c:pt>
                <c:pt idx="23">
                  <c:v>1.2004770057379122E-2</c:v>
                </c:pt>
                <c:pt idx="24">
                  <c:v>1.1634734774438995E-2</c:v>
                </c:pt>
                <c:pt idx="25">
                  <c:v>1.13499561180443E-2</c:v>
                </c:pt>
                <c:pt idx="26">
                  <c:v>1.1069406035098013E-2</c:v>
                </c:pt>
                <c:pt idx="27">
                  <c:v>1.0808759250418003E-2</c:v>
                </c:pt>
                <c:pt idx="28">
                  <c:v>1.0383424055963923E-2</c:v>
                </c:pt>
                <c:pt idx="29">
                  <c:v>1.0068829106098276E-2</c:v>
                </c:pt>
                <c:pt idx="30">
                  <c:v>9.846390529751909E-3</c:v>
                </c:pt>
                <c:pt idx="31">
                  <c:v>9.709195723838113E-3</c:v>
                </c:pt>
                <c:pt idx="32">
                  <c:v>9.4339271529257814E-3</c:v>
                </c:pt>
                <c:pt idx="33">
                  <c:v>9.2884262545035214E-3</c:v>
                </c:pt>
                <c:pt idx="34">
                  <c:v>9.2033984370267635E-3</c:v>
                </c:pt>
                <c:pt idx="35">
                  <c:v>9.1857800565260644E-3</c:v>
                </c:pt>
                <c:pt idx="36">
                  <c:v>9.0378563100846059E-3</c:v>
                </c:pt>
                <c:pt idx="37">
                  <c:v>9.0417368616668211E-3</c:v>
                </c:pt>
                <c:pt idx="38">
                  <c:v>9.098246621349405E-3</c:v>
                </c:pt>
                <c:pt idx="39">
                  <c:v>9.2206750601291822E-3</c:v>
                </c:pt>
                <c:pt idx="40">
                  <c:v>9.1841200801724438E-3</c:v>
                </c:pt>
                <c:pt idx="41">
                  <c:v>9.2549379122132489E-3</c:v>
                </c:pt>
                <c:pt idx="42">
                  <c:v>9.3288884206442248E-3</c:v>
                </c:pt>
                <c:pt idx="43">
                  <c:v>9.3929354255851364E-3</c:v>
                </c:pt>
                <c:pt idx="44">
                  <c:v>9.2047905682586788E-3</c:v>
                </c:pt>
                <c:pt idx="45">
                  <c:v>9.1022472096098754E-3</c:v>
                </c:pt>
                <c:pt idx="46">
                  <c:v>8.9822787647501519E-3</c:v>
                </c:pt>
                <c:pt idx="47">
                  <c:v>8.8394998463093826E-3</c:v>
                </c:pt>
                <c:pt idx="48">
                  <c:v>8.3279059210153213E-3</c:v>
                </c:pt>
                <c:pt idx="49">
                  <c:v>8.1080771887917756E-3</c:v>
                </c:pt>
                <c:pt idx="50">
                  <c:v>7.9191055629027549E-3</c:v>
                </c:pt>
                <c:pt idx="51">
                  <c:v>7.7672646094623984E-3</c:v>
                </c:pt>
                <c:pt idx="52">
                  <c:v>7.4256358123225936E-3</c:v>
                </c:pt>
                <c:pt idx="53">
                  <c:v>7.2471560625843052E-3</c:v>
                </c:pt>
                <c:pt idx="54">
                  <c:v>7.1022290536361327E-3</c:v>
                </c:pt>
                <c:pt idx="55">
                  <c:v>6.9740628262223757E-3</c:v>
                </c:pt>
                <c:pt idx="56">
                  <c:v>6.6878526360439911E-3</c:v>
                </c:pt>
                <c:pt idx="57">
                  <c:v>6.6806307482966849E-3</c:v>
                </c:pt>
                <c:pt idx="58">
                  <c:v>6.7951812796039441E-3</c:v>
                </c:pt>
                <c:pt idx="59">
                  <c:v>6.9714956404911084E-3</c:v>
                </c:pt>
                <c:pt idx="60">
                  <c:v>6.963888549305383E-3</c:v>
                </c:pt>
                <c:pt idx="61">
                  <c:v>7.1333840870679141E-3</c:v>
                </c:pt>
                <c:pt idx="62">
                  <c:v>7.3349274713661698E-3</c:v>
                </c:pt>
                <c:pt idx="63">
                  <c:v>7.5720481556636049E-3</c:v>
                </c:pt>
                <c:pt idx="64">
                  <c:v>7.5471931832845436E-3</c:v>
                </c:pt>
                <c:pt idx="65">
                  <c:v>7.7203944068983694E-3</c:v>
                </c:pt>
                <c:pt idx="66">
                  <c:v>7.9581054069430956E-3</c:v>
                </c:pt>
                <c:pt idx="67">
                  <c:v>8.2427828876648866E-3</c:v>
                </c:pt>
                <c:pt idx="68">
                  <c:v>8.2470835290591148E-3</c:v>
                </c:pt>
                <c:pt idx="69">
                  <c:v>8.4636010756644498E-3</c:v>
                </c:pt>
                <c:pt idx="70">
                  <c:v>8.7741843639958482E-3</c:v>
                </c:pt>
                <c:pt idx="71">
                  <c:v>9.1802925363470862E-3</c:v>
                </c:pt>
                <c:pt idx="72">
                  <c:v>9.2642978047842994E-3</c:v>
                </c:pt>
                <c:pt idx="73">
                  <c:v>9.5303542674108777E-3</c:v>
                </c:pt>
                <c:pt idx="74">
                  <c:v>9.8671498484760971E-3</c:v>
                </c:pt>
                <c:pt idx="75">
                  <c:v>1.0264517539969096E-2</c:v>
                </c:pt>
                <c:pt idx="76">
                  <c:v>9.2562538165760714E-3</c:v>
                </c:pt>
                <c:pt idx="77">
                  <c:v>9.6915070023831044E-3</c:v>
                </c:pt>
                <c:pt idx="78">
                  <c:v>1.0137208733944924E-2</c:v>
                </c:pt>
                <c:pt idx="79">
                  <c:v>1.0569174550048441E-2</c:v>
                </c:pt>
                <c:pt idx="80">
                  <c:v>1.0632576154558997E-2</c:v>
                </c:pt>
                <c:pt idx="81">
                  <c:v>1.0866525976884766E-2</c:v>
                </c:pt>
                <c:pt idx="82">
                  <c:v>1.1121638669986042E-2</c:v>
                </c:pt>
                <c:pt idx="83">
                  <c:v>1.1307794573265416E-2</c:v>
                </c:pt>
                <c:pt idx="84">
                  <c:v>1.1004843578988233E-2</c:v>
                </c:pt>
                <c:pt idx="85">
                  <c:v>1.0906634447531408E-2</c:v>
                </c:pt>
                <c:pt idx="86">
                  <c:v>1.0935856842294856E-2</c:v>
                </c:pt>
                <c:pt idx="87">
                  <c:v>1.1076993284790121E-2</c:v>
                </c:pt>
                <c:pt idx="88">
                  <c:v>1.0810438377116854E-2</c:v>
                </c:pt>
                <c:pt idx="89">
                  <c:v>1.0697344397638149E-2</c:v>
                </c:pt>
                <c:pt idx="90">
                  <c:v>1.0537331401256129E-2</c:v>
                </c:pt>
                <c:pt idx="91">
                  <c:v>1.030480769727902E-2</c:v>
                </c:pt>
                <c:pt idx="92">
                  <c:v>9.4693028370071101E-3</c:v>
                </c:pt>
                <c:pt idx="93">
                  <c:v>9.037076466712167E-3</c:v>
                </c:pt>
                <c:pt idx="94">
                  <c:v>8.7345182585945175E-3</c:v>
                </c:pt>
                <c:pt idx="95">
                  <c:v>8.5662347301916925E-3</c:v>
                </c:pt>
                <c:pt idx="96">
                  <c:v>7.8246805023922152E-3</c:v>
                </c:pt>
                <c:pt idx="97">
                  <c:v>8.301283755267919E-3</c:v>
                </c:pt>
                <c:pt idx="98">
                  <c:v>8.7233866431127346E-3</c:v>
                </c:pt>
                <c:pt idx="99">
                  <c:v>9.4988534295046469E-3</c:v>
                </c:pt>
                <c:pt idx="100">
                  <c:v>9.8667417634129926E-3</c:v>
                </c:pt>
                <c:pt idx="101">
                  <c:v>1.0617875326668811E-2</c:v>
                </c:pt>
                <c:pt idx="102">
                  <c:v>1.1369825921129409E-2</c:v>
                </c:pt>
                <c:pt idx="103">
                  <c:v>1.2249380537985532E-2</c:v>
                </c:pt>
                <c:pt idx="104">
                  <c:v>1.2184969889839508E-2</c:v>
                </c:pt>
                <c:pt idx="105">
                  <c:v>1.2395789516258257E-2</c:v>
                </c:pt>
                <c:pt idx="106">
                  <c:v>1.2473594937061291E-2</c:v>
                </c:pt>
                <c:pt idx="107">
                  <c:v>1.2338861829182618E-2</c:v>
                </c:pt>
                <c:pt idx="108">
                  <c:v>1.0765730294935235E-2</c:v>
                </c:pt>
                <c:pt idx="109">
                  <c:v>1.1004225593647384E-2</c:v>
                </c:pt>
                <c:pt idx="110">
                  <c:v>1.3047576901470351E-2</c:v>
                </c:pt>
                <c:pt idx="111">
                  <c:v>1.6838483373452274E-2</c:v>
                </c:pt>
                <c:pt idx="112">
                  <c:v>2.0256878231541865E-2</c:v>
                </c:pt>
                <c:pt idx="113">
                  <c:v>1.8022414641167571E-2</c:v>
                </c:pt>
                <c:pt idx="114">
                  <c:v>2.3386227920006056E-2</c:v>
                </c:pt>
                <c:pt idx="115">
                  <c:v>2.7078651890729992E-2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3B-4991-AB0F-294CB55C19EC}"/>
            </c:ext>
          </c:extLst>
        </c:ser>
        <c:ser>
          <c:idx val="10"/>
          <c:order val="10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Plot!$N$45:$N$160</c:f>
              <c:numCache>
                <c:formatCode>0.00E+00</c:formatCode>
                <c:ptCount val="116"/>
                <c:pt idx="0">
                  <c:v>1.7210103853505139E-2</c:v>
                </c:pt>
                <c:pt idx="1">
                  <c:v>2.7681114891412912E-2</c:v>
                </c:pt>
                <c:pt idx="2">
                  <c:v>2.2827042470998298E-2</c:v>
                </c:pt>
                <c:pt idx="3">
                  <c:v>2.0003155413424949E-2</c:v>
                </c:pt>
                <c:pt idx="4">
                  <c:v>1.9923729177388962E-2</c:v>
                </c:pt>
                <c:pt idx="5">
                  <c:v>1.9374758462480809E-2</c:v>
                </c:pt>
                <c:pt idx="6">
                  <c:v>1.6678934012833095E-2</c:v>
                </c:pt>
                <c:pt idx="7">
                  <c:v>1.4817941765554682E-2</c:v>
                </c:pt>
                <c:pt idx="8">
                  <c:v>1.5073575655950421E-2</c:v>
                </c:pt>
                <c:pt idx="9">
                  <c:v>1.6022520434112977E-2</c:v>
                </c:pt>
                <c:pt idx="10">
                  <c:v>1.6657479405864258E-2</c:v>
                </c:pt>
                <c:pt idx="11">
                  <c:v>1.6810087800609594E-2</c:v>
                </c:pt>
                <c:pt idx="12">
                  <c:v>1.5989234393101646E-2</c:v>
                </c:pt>
                <c:pt idx="13">
                  <c:v>1.4976178249676071E-2</c:v>
                </c:pt>
                <c:pt idx="14">
                  <c:v>1.5055023522330102E-2</c:v>
                </c:pt>
                <c:pt idx="15">
                  <c:v>1.4239495228033309E-2</c:v>
                </c:pt>
                <c:pt idx="16">
                  <c:v>1.3982272489417646E-2</c:v>
                </c:pt>
                <c:pt idx="17">
                  <c:v>1.3994642764909356E-2</c:v>
                </c:pt>
                <c:pt idx="18">
                  <c:v>1.3895511817522955E-2</c:v>
                </c:pt>
                <c:pt idx="19">
                  <c:v>1.3641204503356827E-2</c:v>
                </c:pt>
                <c:pt idx="20">
                  <c:v>1.3077008713798511E-2</c:v>
                </c:pt>
                <c:pt idx="21">
                  <c:v>1.26115662655525E-2</c:v>
                </c:pt>
                <c:pt idx="22">
                  <c:v>1.210746101996743E-2</c:v>
                </c:pt>
                <c:pt idx="23">
                  <c:v>1.1882716916225619E-2</c:v>
                </c:pt>
                <c:pt idx="24">
                  <c:v>1.1520165592294598E-2</c:v>
                </c:pt>
                <c:pt idx="25">
                  <c:v>1.1239474270602127E-2</c:v>
                </c:pt>
                <c:pt idx="26">
                  <c:v>1.0960438819766652E-2</c:v>
                </c:pt>
                <c:pt idx="27">
                  <c:v>1.0698579717625296E-2</c:v>
                </c:pt>
                <c:pt idx="28">
                  <c:v>1.028102622734896E-2</c:v>
                </c:pt>
                <c:pt idx="29">
                  <c:v>9.9707310770040386E-3</c:v>
                </c:pt>
                <c:pt idx="30">
                  <c:v>9.749367014378757E-3</c:v>
                </c:pt>
                <c:pt idx="31">
                  <c:v>9.6100431221393685E-3</c:v>
                </c:pt>
                <c:pt idx="32">
                  <c:v>9.3408408170928374E-3</c:v>
                </c:pt>
                <c:pt idx="33">
                  <c:v>9.1979427195253861E-3</c:v>
                </c:pt>
                <c:pt idx="34">
                  <c:v>9.1127163082034123E-3</c:v>
                </c:pt>
                <c:pt idx="35">
                  <c:v>9.0918967116535073E-3</c:v>
                </c:pt>
                <c:pt idx="36">
                  <c:v>8.9487321883893103E-3</c:v>
                </c:pt>
                <c:pt idx="37">
                  <c:v>8.9537781512175323E-3</c:v>
                </c:pt>
                <c:pt idx="38">
                  <c:v>9.0087210545817496E-3</c:v>
                </c:pt>
                <c:pt idx="39">
                  <c:v>9.1264758476856892E-3</c:v>
                </c:pt>
                <c:pt idx="40">
                  <c:v>9.0937327090428281E-3</c:v>
                </c:pt>
                <c:pt idx="41">
                  <c:v>9.1651600204448284E-3</c:v>
                </c:pt>
                <c:pt idx="42">
                  <c:v>9.2373508879194238E-3</c:v>
                </c:pt>
                <c:pt idx="43">
                  <c:v>9.2971524306556946E-3</c:v>
                </c:pt>
                <c:pt idx="44">
                  <c:v>9.1145158305285141E-3</c:v>
                </c:pt>
                <c:pt idx="45">
                  <c:v>9.0143382765464734E-3</c:v>
                </c:pt>
                <c:pt idx="46">
                  <c:v>8.8945245376380756E-3</c:v>
                </c:pt>
                <c:pt idx="47">
                  <c:v>8.749653395878982E-3</c:v>
                </c:pt>
                <c:pt idx="48">
                  <c:v>8.2466387823410588E-3</c:v>
                </c:pt>
                <c:pt idx="49">
                  <c:v>8.0302338218521622E-3</c:v>
                </c:pt>
                <c:pt idx="50">
                  <c:v>7.8421883797845458E-3</c:v>
                </c:pt>
                <c:pt idx="51">
                  <c:v>7.6886787492509391E-3</c:v>
                </c:pt>
                <c:pt idx="52">
                  <c:v>7.3536413968699147E-3</c:v>
                </c:pt>
                <c:pt idx="53">
                  <c:v>7.1780980070726306E-3</c:v>
                </c:pt>
                <c:pt idx="54">
                  <c:v>7.0337537400717446E-3</c:v>
                </c:pt>
                <c:pt idx="55">
                  <c:v>6.9039274033141423E-3</c:v>
                </c:pt>
                <c:pt idx="56">
                  <c:v>6.6235352552460533E-3</c:v>
                </c:pt>
                <c:pt idx="57">
                  <c:v>6.6175566207020758E-3</c:v>
                </c:pt>
                <c:pt idx="58">
                  <c:v>6.7302613985065233E-3</c:v>
                </c:pt>
                <c:pt idx="59">
                  <c:v>6.9019216112570043E-3</c:v>
                </c:pt>
                <c:pt idx="60">
                  <c:v>6.8975774598627219E-3</c:v>
                </c:pt>
                <c:pt idx="61">
                  <c:v>7.0667816028757427E-3</c:v>
                </c:pt>
                <c:pt idx="62">
                  <c:v>7.2656182511696091E-3</c:v>
                </c:pt>
                <c:pt idx="63">
                  <c:v>7.4971891074048337E-3</c:v>
                </c:pt>
                <c:pt idx="64">
                  <c:v>7.476172187709941E-3</c:v>
                </c:pt>
                <c:pt idx="65">
                  <c:v>7.6492496186646892E-3</c:v>
                </c:pt>
                <c:pt idx="66">
                  <c:v>7.8838720894850323E-3</c:v>
                </c:pt>
                <c:pt idx="67">
                  <c:v>8.1621940781976005E-3</c:v>
                </c:pt>
                <c:pt idx="68">
                  <c:v>8.1705286021369582E-3</c:v>
                </c:pt>
                <c:pt idx="69">
                  <c:v>8.3867670617312241E-3</c:v>
                </c:pt>
                <c:pt idx="70">
                  <c:v>8.6935323444212089E-3</c:v>
                </c:pt>
                <c:pt idx="71">
                  <c:v>9.091667563492379E-3</c:v>
                </c:pt>
                <c:pt idx="72">
                  <c:v>9.1796091911604868E-3</c:v>
                </c:pt>
                <c:pt idx="73">
                  <c:v>9.4452694800323915E-3</c:v>
                </c:pt>
                <c:pt idx="74">
                  <c:v>9.7779182842917638E-3</c:v>
                </c:pt>
                <c:pt idx="75">
                  <c:v>1.016680264084209E-2</c:v>
                </c:pt>
                <c:pt idx="76">
                  <c:v>9.1730497354787846E-3</c:v>
                </c:pt>
                <c:pt idx="77">
                  <c:v>9.606546139275798E-3</c:v>
                </c:pt>
                <c:pt idx="78">
                  <c:v>1.0047141385837547E-2</c:v>
                </c:pt>
                <c:pt idx="79">
                  <c:v>1.0470058019562906E-2</c:v>
                </c:pt>
                <c:pt idx="80">
                  <c:v>1.0538706154725618E-2</c:v>
                </c:pt>
                <c:pt idx="81">
                  <c:v>1.0773101679756722E-2</c:v>
                </c:pt>
                <c:pt idx="82">
                  <c:v>1.1024661058450749E-2</c:v>
                </c:pt>
                <c:pt idx="83">
                  <c:v>1.1203397516601966E-2</c:v>
                </c:pt>
                <c:pt idx="84">
                  <c:v>1.0909503828655983E-2</c:v>
                </c:pt>
                <c:pt idx="85">
                  <c:v>1.0814760309453974E-2</c:v>
                </c:pt>
                <c:pt idx="86">
                  <c:v>1.0842338872830704E-2</c:v>
                </c:pt>
                <c:pt idx="87">
                  <c:v>1.0976330738603766E-2</c:v>
                </c:pt>
                <c:pt idx="88">
                  <c:v>1.0718578247620472E-2</c:v>
                </c:pt>
                <c:pt idx="89">
                  <c:v>1.0609108043137533E-2</c:v>
                </c:pt>
                <c:pt idx="90">
                  <c:v>1.0448991032986498E-2</c:v>
                </c:pt>
                <c:pt idx="91">
                  <c:v>1.0212595458010534E-2</c:v>
                </c:pt>
                <c:pt idx="92">
                  <c:v>9.3903874460575954E-3</c:v>
                </c:pt>
                <c:pt idx="93">
                  <c:v>8.9641069001766913E-3</c:v>
                </c:pt>
                <c:pt idx="94">
                  <c:v>8.6627267692804353E-3</c:v>
                </c:pt>
                <c:pt idx="95">
                  <c:v>8.490669069959534E-3</c:v>
                </c:pt>
                <c:pt idx="96">
                  <c:v>7.7607059697180547E-3</c:v>
                </c:pt>
                <c:pt idx="97">
                  <c:v>8.2356788972443931E-3</c:v>
                </c:pt>
                <c:pt idx="98">
                  <c:v>8.653075029662019E-3</c:v>
                </c:pt>
                <c:pt idx="99">
                  <c:v>9.4161041721399479E-3</c:v>
                </c:pt>
                <c:pt idx="100">
                  <c:v>9.7875715412789732E-3</c:v>
                </c:pt>
                <c:pt idx="101">
                  <c:v>1.0535792240676217E-2</c:v>
                </c:pt>
                <c:pt idx="102">
                  <c:v>1.1279966404857397E-2</c:v>
                </c:pt>
                <c:pt idx="103">
                  <c:v>1.214374129361759E-2</c:v>
                </c:pt>
                <c:pt idx="104">
                  <c:v>1.2089042915295578E-2</c:v>
                </c:pt>
                <c:pt idx="105">
                  <c:v>1.2302266995929977E-2</c:v>
                </c:pt>
                <c:pt idx="106">
                  <c:v>1.2377088819994999E-2</c:v>
                </c:pt>
                <c:pt idx="107">
                  <c:v>1.2233162885978392E-2</c:v>
                </c:pt>
                <c:pt idx="108">
                  <c:v>1.0682823530223111E-2</c:v>
                </c:pt>
                <c:pt idx="109">
                  <c:v>1.0923889295776354E-2</c:v>
                </c:pt>
                <c:pt idx="110">
                  <c:v>1.2949539130451423E-2</c:v>
                </c:pt>
                <c:pt idx="111">
                  <c:v>1.6694601941514592E-2</c:v>
                </c:pt>
                <c:pt idx="112">
                  <c:v>2.0106520171732634E-2</c:v>
                </c:pt>
                <c:pt idx="113">
                  <c:v>1.7899614201490034E-2</c:v>
                </c:pt>
                <c:pt idx="114">
                  <c:v>2.3222188333949505E-2</c:v>
                </c:pt>
                <c:pt idx="115">
                  <c:v>2.6846750007172678E-2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3B-4991-AB0F-294CB55C19EC}"/>
            </c:ext>
          </c:extLst>
        </c:ser>
        <c:ser>
          <c:idx val="11"/>
          <c:order val="11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Plot!$O$45:$O$160</c:f>
              <c:numCache>
                <c:formatCode>0.00E+00</c:formatCode>
                <c:ptCount val="116"/>
                <c:pt idx="0">
                  <c:v>1.7040418082128101E-2</c:v>
                </c:pt>
                <c:pt idx="1">
                  <c:v>2.7410513118637261E-2</c:v>
                </c:pt>
                <c:pt idx="2">
                  <c:v>2.2601916568233137E-2</c:v>
                </c:pt>
                <c:pt idx="3">
                  <c:v>1.9800431795358415E-2</c:v>
                </c:pt>
                <c:pt idx="4">
                  <c:v>1.9726991461377855E-2</c:v>
                </c:pt>
                <c:pt idx="5">
                  <c:v>1.9185220369554834E-2</c:v>
                </c:pt>
                <c:pt idx="6">
                  <c:v>1.6514315186057529E-2</c:v>
                </c:pt>
                <c:pt idx="7">
                  <c:v>1.466757894075511E-2</c:v>
                </c:pt>
                <c:pt idx="8">
                  <c:v>1.4924623375890804E-2</c:v>
                </c:pt>
                <c:pt idx="9">
                  <c:v>1.5865699387492306E-2</c:v>
                </c:pt>
                <c:pt idx="10">
                  <c:v>1.6492964652537564E-2</c:v>
                </c:pt>
                <c:pt idx="11">
                  <c:v>1.6639311225144338E-2</c:v>
                </c:pt>
                <c:pt idx="12">
                  <c:v>1.5831168601961008E-2</c:v>
                </c:pt>
                <c:pt idx="13">
                  <c:v>1.4829587492118252E-2</c:v>
                </c:pt>
                <c:pt idx="14">
                  <c:v>1.490630183523118E-2</c:v>
                </c:pt>
                <c:pt idx="15">
                  <c:v>1.4094698364510392E-2</c:v>
                </c:pt>
                <c:pt idx="16">
                  <c:v>1.3844011385842087E-2</c:v>
                </c:pt>
                <c:pt idx="17">
                  <c:v>1.3857674301891564E-2</c:v>
                </c:pt>
                <c:pt idx="18">
                  <c:v>1.3758253308451337E-2</c:v>
                </c:pt>
                <c:pt idx="19">
                  <c:v>1.3502426121450094E-2</c:v>
                </c:pt>
                <c:pt idx="20">
                  <c:v>1.294776714399982E-2</c:v>
                </c:pt>
                <c:pt idx="21">
                  <c:v>1.248825838348604E-2</c:v>
                </c:pt>
                <c:pt idx="22">
                  <c:v>1.1987959264794892E-2</c:v>
                </c:pt>
                <c:pt idx="23">
                  <c:v>1.1761822826753306E-2</c:v>
                </c:pt>
                <c:pt idx="24">
                  <c:v>1.1406404142461159E-2</c:v>
                </c:pt>
                <c:pt idx="25">
                  <c:v>1.112971798883149E-2</c:v>
                </c:pt>
                <c:pt idx="26">
                  <c:v>1.0852381876290824E-2</c:v>
                </c:pt>
                <c:pt idx="27">
                  <c:v>1.0589771915163585E-2</c:v>
                </c:pt>
                <c:pt idx="28">
                  <c:v>1.0179653111673855E-2</c:v>
                </c:pt>
                <c:pt idx="29">
                  <c:v>9.8735675487652327E-3</c:v>
                </c:pt>
                <c:pt idx="30">
                  <c:v>9.6534419404904325E-3</c:v>
                </c:pt>
                <c:pt idx="31">
                  <c:v>9.5124208953551344E-3</c:v>
                </c:pt>
                <c:pt idx="32">
                  <c:v>9.2489635770272235E-3</c:v>
                </c:pt>
                <c:pt idx="33">
                  <c:v>9.1085904248746959E-3</c:v>
                </c:pt>
                <c:pt idx="34">
                  <c:v>9.0233307713756625E-3</c:v>
                </c:pt>
                <c:pt idx="35">
                  <c:v>8.999742716428602E-3</c:v>
                </c:pt>
                <c:pt idx="36">
                  <c:v>8.8610309981338037E-3</c:v>
                </c:pt>
                <c:pt idx="37">
                  <c:v>8.8671798394760835E-3</c:v>
                </c:pt>
                <c:pt idx="38">
                  <c:v>8.9207403929779626E-3</c:v>
                </c:pt>
                <c:pt idx="39">
                  <c:v>9.0342907118428004E-3</c:v>
                </c:pt>
                <c:pt idx="40">
                  <c:v>9.0050548042355672E-3</c:v>
                </c:pt>
                <c:pt idx="41">
                  <c:v>9.0770335821817299E-3</c:v>
                </c:pt>
                <c:pt idx="42">
                  <c:v>9.1476600003265376E-3</c:v>
                </c:pt>
                <c:pt idx="43">
                  <c:v>9.2036965065626069E-3</c:v>
                </c:pt>
                <c:pt idx="44">
                  <c:v>9.0262099000566753E-3</c:v>
                </c:pt>
                <c:pt idx="45">
                  <c:v>8.92829905037619E-3</c:v>
                </c:pt>
                <c:pt idx="46">
                  <c:v>8.8087914825102989E-3</c:v>
                </c:pt>
                <c:pt idx="47">
                  <c:v>8.6622460719222374E-3</c:v>
                </c:pt>
                <c:pt idx="48">
                  <c:v>8.1673741601510814E-3</c:v>
                </c:pt>
                <c:pt idx="49">
                  <c:v>7.9542645037942918E-3</c:v>
                </c:pt>
                <c:pt idx="50">
                  <c:v>7.7672571370173797E-3</c:v>
                </c:pt>
                <c:pt idx="51">
                  <c:v>7.6124445759757787E-3</c:v>
                </c:pt>
                <c:pt idx="52">
                  <c:v>7.2836191657955057E-3</c:v>
                </c:pt>
                <c:pt idx="53">
                  <c:v>7.1108903175200362E-3</c:v>
                </c:pt>
                <c:pt idx="54">
                  <c:v>6.9672308803357735E-3</c:v>
                </c:pt>
                <c:pt idx="55">
                  <c:v>6.8360786064992508E-3</c:v>
                </c:pt>
                <c:pt idx="56">
                  <c:v>6.5611499462010624E-3</c:v>
                </c:pt>
                <c:pt idx="57">
                  <c:v>6.5563368797209249E-3</c:v>
                </c:pt>
                <c:pt idx="58">
                  <c:v>6.667359639707519E-3</c:v>
                </c:pt>
                <c:pt idx="59">
                  <c:v>6.8347933730948506E-3</c:v>
                </c:pt>
                <c:pt idx="60">
                  <c:v>6.8334249513147174E-3</c:v>
                </c:pt>
                <c:pt idx="61">
                  <c:v>7.0023014397560153E-3</c:v>
                </c:pt>
                <c:pt idx="62">
                  <c:v>7.1986317668929116E-3</c:v>
                </c:pt>
                <c:pt idx="63">
                  <c:v>7.4251411715626709E-3</c:v>
                </c:pt>
                <c:pt idx="64">
                  <c:v>7.4076303834642032E-3</c:v>
                </c:pt>
                <c:pt idx="65">
                  <c:v>7.5805357324878753E-3</c:v>
                </c:pt>
                <c:pt idx="66">
                  <c:v>7.812294213017777E-3</c:v>
                </c:pt>
                <c:pt idx="67">
                  <c:v>8.08481096316023E-3</c:v>
                </c:pt>
                <c:pt idx="68">
                  <c:v>8.096812980173099E-3</c:v>
                </c:pt>
                <c:pt idx="69">
                  <c:v>8.3127214957106829E-3</c:v>
                </c:pt>
                <c:pt idx="70">
                  <c:v>8.6159327120960121E-3</c:v>
                </c:pt>
                <c:pt idx="71">
                  <c:v>9.0067485349676537E-3</c:v>
                </c:pt>
                <c:pt idx="72">
                  <c:v>9.0982300611112434E-3</c:v>
                </c:pt>
                <c:pt idx="73">
                  <c:v>9.3634366688786098E-3</c:v>
                </c:pt>
                <c:pt idx="74">
                  <c:v>9.6922311567954507E-3</c:v>
                </c:pt>
                <c:pt idx="75">
                  <c:v>1.0073352936715563E-2</c:v>
                </c:pt>
                <c:pt idx="76">
                  <c:v>9.0932456414622321E-3</c:v>
                </c:pt>
                <c:pt idx="77">
                  <c:v>9.5249787086526295E-3</c:v>
                </c:pt>
                <c:pt idx="78">
                  <c:v>9.9608014983930022E-3</c:v>
                </c:pt>
                <c:pt idx="79">
                  <c:v>1.0375428101199242E-2</c:v>
                </c:pt>
                <c:pt idx="80">
                  <c:v>1.044881936403479E-2</c:v>
                </c:pt>
                <c:pt idx="81">
                  <c:v>1.0683549333952515E-2</c:v>
                </c:pt>
                <c:pt idx="82">
                  <c:v>1.0931836797642562E-2</c:v>
                </c:pt>
                <c:pt idx="83">
                  <c:v>1.1103871288403235E-2</c:v>
                </c:pt>
                <c:pt idx="84">
                  <c:v>1.0818338261842485E-2</c:v>
                </c:pt>
                <c:pt idx="85">
                  <c:v>1.0726811715315846E-2</c:v>
                </c:pt>
                <c:pt idx="86">
                  <c:v>1.0752940053825511E-2</c:v>
                </c:pt>
                <c:pt idx="87">
                  <c:v>1.0880481698112539E-2</c:v>
                </c:pt>
                <c:pt idx="88">
                  <c:v>1.0630843640156283E-2</c:v>
                </c:pt>
                <c:pt idx="89">
                  <c:v>1.0524735722394858E-2</c:v>
                </c:pt>
                <c:pt idx="90">
                  <c:v>1.03646299403363E-2</c:v>
                </c:pt>
                <c:pt idx="91">
                  <c:v>1.012487889271263E-2</c:v>
                </c:pt>
                <c:pt idx="92">
                  <c:v>9.3150886157494367E-3</c:v>
                </c:pt>
                <c:pt idx="93">
                  <c:v>8.8943954339918471E-3</c:v>
                </c:pt>
                <c:pt idx="94">
                  <c:v>8.5942258867756326E-3</c:v>
                </c:pt>
                <c:pt idx="95">
                  <c:v>8.4188421167065691E-3</c:v>
                </c:pt>
                <c:pt idx="96">
                  <c:v>7.6997097156096921E-3</c:v>
                </c:pt>
                <c:pt idx="97">
                  <c:v>8.1730474738573484E-3</c:v>
                </c:pt>
                <c:pt idx="98">
                  <c:v>8.5860286643099273E-3</c:v>
                </c:pt>
                <c:pt idx="99">
                  <c:v>9.3374928760460545E-3</c:v>
                </c:pt>
                <c:pt idx="100">
                  <c:v>9.7121314734297578E-3</c:v>
                </c:pt>
                <c:pt idx="101">
                  <c:v>1.0457471900036866E-2</c:v>
                </c:pt>
                <c:pt idx="102">
                  <c:v>1.1194319957040169E-2</c:v>
                </c:pt>
                <c:pt idx="103">
                  <c:v>1.2043423211220575E-2</c:v>
                </c:pt>
                <c:pt idx="104">
                  <c:v>1.1997677470375459E-2</c:v>
                </c:pt>
                <c:pt idx="105">
                  <c:v>1.2213068900444601E-2</c:v>
                </c:pt>
                <c:pt idx="106">
                  <c:v>1.2285138251992657E-2</c:v>
                </c:pt>
                <c:pt idx="107">
                  <c:v>1.213281351453876E-2</c:v>
                </c:pt>
                <c:pt idx="108">
                  <c:v>1.0603889168505468E-2</c:v>
                </c:pt>
                <c:pt idx="109">
                  <c:v>1.0847292849957745E-2</c:v>
                </c:pt>
                <c:pt idx="110">
                  <c:v>1.2856149894751806E-2</c:v>
                </c:pt>
                <c:pt idx="111">
                  <c:v>1.6558025061785525E-2</c:v>
                </c:pt>
                <c:pt idx="112">
                  <c:v>1.996341954584524E-2</c:v>
                </c:pt>
                <c:pt idx="113">
                  <c:v>1.7782558428621469E-2</c:v>
                </c:pt>
                <c:pt idx="114">
                  <c:v>2.3065931122283129E-2</c:v>
                </c:pt>
                <c:pt idx="115">
                  <c:v>2.6626646475813157E-2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3B-4991-AB0F-294CB55C19EC}"/>
            </c:ext>
          </c:extLst>
        </c:ser>
        <c:ser>
          <c:idx val="12"/>
          <c:order val="12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Plot!$P$45:$P$160</c:f>
              <c:numCache>
                <c:formatCode>0.00E+00</c:formatCode>
                <c:ptCount val="116"/>
                <c:pt idx="0">
                  <c:v>1.6869519521403586E-2</c:v>
                </c:pt>
                <c:pt idx="1">
                  <c:v>2.7137859948167604E-2</c:v>
                </c:pt>
                <c:pt idx="2">
                  <c:v>2.2375417472765429E-2</c:v>
                </c:pt>
                <c:pt idx="3">
                  <c:v>1.9597180526548054E-2</c:v>
                </c:pt>
                <c:pt idx="4">
                  <c:v>1.9529304779031201E-2</c:v>
                </c:pt>
                <c:pt idx="5">
                  <c:v>1.8994680103043893E-2</c:v>
                </c:pt>
                <c:pt idx="6">
                  <c:v>1.63490768994153E-2</c:v>
                </c:pt>
                <c:pt idx="7">
                  <c:v>1.4517185413620102E-2</c:v>
                </c:pt>
                <c:pt idx="8">
                  <c:v>1.4775314110480046E-2</c:v>
                </c:pt>
                <c:pt idx="9">
                  <c:v>1.5708435282768576E-2</c:v>
                </c:pt>
                <c:pt idx="10">
                  <c:v>1.6328243691704294E-2</c:v>
                </c:pt>
                <c:pt idx="11">
                  <c:v>1.6468936824071825E-2</c:v>
                </c:pt>
                <c:pt idx="12">
                  <c:v>1.5673130157400302E-2</c:v>
                </c:pt>
                <c:pt idx="13">
                  <c:v>1.4682962546681885E-2</c:v>
                </c:pt>
                <c:pt idx="14">
                  <c:v>1.4757784942484666E-2</c:v>
                </c:pt>
                <c:pt idx="15">
                  <c:v>1.3950631531979051E-2</c:v>
                </c:pt>
                <c:pt idx="16">
                  <c:v>1.3706148758721962E-2</c:v>
                </c:pt>
                <c:pt idx="17">
                  <c:v>1.3721047527840828E-2</c:v>
                </c:pt>
                <c:pt idx="18">
                  <c:v>1.3621561084579788E-2</c:v>
                </c:pt>
                <c:pt idx="19">
                  <c:v>1.3364732752631427E-2</c:v>
                </c:pt>
                <c:pt idx="20">
                  <c:v>1.2819256488042373E-2</c:v>
                </c:pt>
                <c:pt idx="21">
                  <c:v>1.2365601001230908E-2</c:v>
                </c:pt>
                <c:pt idx="22">
                  <c:v>1.1869286527202256E-2</c:v>
                </c:pt>
                <c:pt idx="23">
                  <c:v>1.1642218986784742E-2</c:v>
                </c:pt>
                <c:pt idx="24">
                  <c:v>1.1293612148650127E-2</c:v>
                </c:pt>
                <c:pt idx="25">
                  <c:v>1.1020856629098141E-2</c:v>
                </c:pt>
                <c:pt idx="26">
                  <c:v>1.0745386963219519E-2</c:v>
                </c:pt>
                <c:pt idx="27">
                  <c:v>1.0482442662860419E-2</c:v>
                </c:pt>
                <c:pt idx="28">
                  <c:v>1.0079438951555015E-2</c:v>
                </c:pt>
                <c:pt idx="29">
                  <c:v>9.7774787481200998E-3</c:v>
                </c:pt>
                <c:pt idx="30">
                  <c:v>9.5587391714400099E-3</c:v>
                </c:pt>
                <c:pt idx="31">
                  <c:v>9.4164113993597844E-3</c:v>
                </c:pt>
                <c:pt idx="32">
                  <c:v>9.1584049991545822E-3</c:v>
                </c:pt>
                <c:pt idx="33">
                  <c:v>9.020486380919901E-3</c:v>
                </c:pt>
                <c:pt idx="34">
                  <c:v>8.9353441562580443E-3</c:v>
                </c:pt>
                <c:pt idx="35">
                  <c:v>8.9093800814527904E-3</c:v>
                </c:pt>
                <c:pt idx="36">
                  <c:v>8.7748429474928009E-3</c:v>
                </c:pt>
                <c:pt idx="37">
                  <c:v>8.7820410152782673E-3</c:v>
                </c:pt>
                <c:pt idx="38">
                  <c:v>8.8343897510513233E-3</c:v>
                </c:pt>
                <c:pt idx="39">
                  <c:v>8.9441631662239649E-3</c:v>
                </c:pt>
                <c:pt idx="40">
                  <c:v>8.9181603985781996E-3</c:v>
                </c:pt>
                <c:pt idx="41">
                  <c:v>8.9906422996321369E-3</c:v>
                </c:pt>
                <c:pt idx="42">
                  <c:v>9.059884076043483E-3</c:v>
                </c:pt>
                <c:pt idx="43">
                  <c:v>9.1125904359590469E-3</c:v>
                </c:pt>
                <c:pt idx="44">
                  <c:v>8.9399270050567799E-3</c:v>
                </c:pt>
                <c:pt idx="45">
                  <c:v>8.8441922514440226E-3</c:v>
                </c:pt>
                <c:pt idx="46">
                  <c:v>8.7251250744150889E-3</c:v>
                </c:pt>
                <c:pt idx="47">
                  <c:v>8.5772770868549203E-3</c:v>
                </c:pt>
                <c:pt idx="48">
                  <c:v>8.090141307281952E-3</c:v>
                </c:pt>
                <c:pt idx="49">
                  <c:v>7.8802060455288678E-3</c:v>
                </c:pt>
                <c:pt idx="50">
                  <c:v>7.6943325557109676E-3</c:v>
                </c:pt>
                <c:pt idx="51">
                  <c:v>7.5385405075400714E-3</c:v>
                </c:pt>
                <c:pt idx="52">
                  <c:v>7.2155763445624632E-3</c:v>
                </c:pt>
                <c:pt idx="53">
                  <c:v>7.0455478057999303E-3</c:v>
                </c:pt>
                <c:pt idx="54">
                  <c:v>6.9026607671695238E-3</c:v>
                </c:pt>
                <c:pt idx="55">
                  <c:v>6.7704775195344506E-3</c:v>
                </c:pt>
                <c:pt idx="56">
                  <c:v>6.5006855868958427E-3</c:v>
                </c:pt>
                <c:pt idx="57">
                  <c:v>6.4969679722659927E-3</c:v>
                </c:pt>
                <c:pt idx="58">
                  <c:v>6.6064583732900811E-3</c:v>
                </c:pt>
                <c:pt idx="59">
                  <c:v>6.7700522260870826E-3</c:v>
                </c:pt>
                <c:pt idx="60">
                  <c:v>6.7714009109197644E-3</c:v>
                </c:pt>
                <c:pt idx="61">
                  <c:v>6.9399213697331243E-3</c:v>
                </c:pt>
                <c:pt idx="62">
                  <c:v>7.1339297458655627E-3</c:v>
                </c:pt>
                <c:pt idx="63">
                  <c:v>7.3558193799095539E-3</c:v>
                </c:pt>
                <c:pt idx="64">
                  <c:v>7.3415154102902322E-3</c:v>
                </c:pt>
                <c:pt idx="65">
                  <c:v>7.5142092161033323E-3</c:v>
                </c:pt>
                <c:pt idx="66">
                  <c:v>7.7433100301281324E-3</c:v>
                </c:pt>
                <c:pt idx="67">
                  <c:v>8.0105188668468004E-3</c:v>
                </c:pt>
                <c:pt idx="68">
                  <c:v>8.0258588365393728E-3</c:v>
                </c:pt>
                <c:pt idx="69">
                  <c:v>8.2413963728672022E-3</c:v>
                </c:pt>
                <c:pt idx="70">
                  <c:v>8.5412963773641871E-3</c:v>
                </c:pt>
                <c:pt idx="71">
                  <c:v>8.9253846499898482E-3</c:v>
                </c:pt>
                <c:pt idx="72">
                  <c:v>9.0200514695901474E-3</c:v>
                </c:pt>
                <c:pt idx="73">
                  <c:v>9.2847581888536122E-3</c:v>
                </c:pt>
                <c:pt idx="74">
                  <c:v>9.6099666776485945E-3</c:v>
                </c:pt>
                <c:pt idx="75">
                  <c:v>9.9839764331059525E-3</c:v>
                </c:pt>
                <c:pt idx="76">
                  <c:v>9.0167133180363464E-3</c:v>
                </c:pt>
                <c:pt idx="77">
                  <c:v>9.4466862782121592E-3</c:v>
                </c:pt>
                <c:pt idx="78">
                  <c:v>9.8780443317319378E-3</c:v>
                </c:pt>
                <c:pt idx="79">
                  <c:v>1.0285066023957557E-2</c:v>
                </c:pt>
                <c:pt idx="80">
                  <c:v>1.0362749150428435E-2</c:v>
                </c:pt>
                <c:pt idx="81">
                  <c:v>1.0597717672563281E-2</c:v>
                </c:pt>
                <c:pt idx="82">
                  <c:v>1.0842988789593401E-2</c:v>
                </c:pt>
                <c:pt idx="83">
                  <c:v>1.100896286975183E-2</c:v>
                </c:pt>
                <c:pt idx="84">
                  <c:v>1.0731157685218718E-2</c:v>
                </c:pt>
                <c:pt idx="85">
                  <c:v>1.0642621536800642E-2</c:v>
                </c:pt>
                <c:pt idx="86">
                  <c:v>1.0667471624854473E-2</c:v>
                </c:pt>
                <c:pt idx="87">
                  <c:v>1.078918341919397E-2</c:v>
                </c:pt>
                <c:pt idx="88">
                  <c:v>1.054703561515853E-2</c:v>
                </c:pt>
                <c:pt idx="89">
                  <c:v>1.0444051740885162E-2</c:v>
                </c:pt>
                <c:pt idx="90">
                  <c:v>1.0284055423124194E-2</c:v>
                </c:pt>
                <c:pt idx="91">
                  <c:v>1.0041403101398935E-2</c:v>
                </c:pt>
                <c:pt idx="92">
                  <c:v>9.2432234597610956E-3</c:v>
                </c:pt>
                <c:pt idx="93">
                  <c:v>8.8277863080967276E-3</c:v>
                </c:pt>
                <c:pt idx="94">
                  <c:v>8.5288494589086626E-3</c:v>
                </c:pt>
                <c:pt idx="95">
                  <c:v>8.3505358155095116E-3</c:v>
                </c:pt>
                <c:pt idx="96">
                  <c:v>7.6415355989249509E-3</c:v>
                </c:pt>
                <c:pt idx="97">
                  <c:v>8.1132418328467779E-3</c:v>
                </c:pt>
                <c:pt idx="98">
                  <c:v>8.5220774657378227E-3</c:v>
                </c:pt>
                <c:pt idx="99">
                  <c:v>9.2627733112941313E-3</c:v>
                </c:pt>
                <c:pt idx="100">
                  <c:v>9.6402206254276503E-3</c:v>
                </c:pt>
                <c:pt idx="101">
                  <c:v>1.0382722013934932E-2</c:v>
                </c:pt>
                <c:pt idx="102">
                  <c:v>1.1112662063053731E-2</c:v>
                </c:pt>
                <c:pt idx="103">
                  <c:v>1.1948105387845763E-2</c:v>
                </c:pt>
                <c:pt idx="104">
                  <c:v>1.1910622720053192E-2</c:v>
                </c:pt>
                <c:pt idx="105">
                  <c:v>1.2127969277236066E-2</c:v>
                </c:pt>
                <c:pt idx="106">
                  <c:v>1.219749637511611E-2</c:v>
                </c:pt>
                <c:pt idx="107">
                  <c:v>1.2037488377281838E-2</c:v>
                </c:pt>
                <c:pt idx="108">
                  <c:v>1.0528705100881688E-2</c:v>
                </c:pt>
                <c:pt idx="109">
                  <c:v>1.0774237304206034E-2</c:v>
                </c:pt>
                <c:pt idx="110">
                  <c:v>1.2767154217261063E-2</c:v>
                </c:pt>
                <c:pt idx="111">
                  <c:v>1.6428306251606399E-2</c:v>
                </c:pt>
                <c:pt idx="112">
                  <c:v>1.9827164190912894E-2</c:v>
                </c:pt>
                <c:pt idx="113">
                  <c:v>1.7670937080997713E-2</c:v>
                </c:pt>
                <c:pt idx="114">
                  <c:v>2.2917026732393552E-2</c:v>
                </c:pt>
                <c:pt idx="115">
                  <c:v>2.6417617856061476E-2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3B-4991-AB0F-294CB55C19EC}"/>
            </c:ext>
          </c:extLst>
        </c:ser>
        <c:ser>
          <c:idx val="13"/>
          <c:order val="13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Plot!$Q$45:$Q$160</c:f>
              <c:numCache>
                <c:formatCode>0.00E+00</c:formatCode>
                <c:ptCount val="116"/>
                <c:pt idx="0">
                  <c:v>1.6697689647074122E-2</c:v>
                </c:pt>
                <c:pt idx="1">
                  <c:v>2.6863635994897422E-2</c:v>
                </c:pt>
                <c:pt idx="2">
                  <c:v>2.2147929667896103E-2</c:v>
                </c:pt>
                <c:pt idx="3">
                  <c:v>1.9393692117523998E-2</c:v>
                </c:pt>
                <c:pt idx="4">
                  <c:v>1.9331007122961642E-2</c:v>
                </c:pt>
                <c:pt idx="5">
                  <c:v>1.8803485749619722E-2</c:v>
                </c:pt>
                <c:pt idx="6">
                  <c:v>1.6183508260118704E-2</c:v>
                </c:pt>
                <c:pt idx="7">
                  <c:v>1.4366980626034887E-2</c:v>
                </c:pt>
                <c:pt idx="8">
                  <c:v>1.4625908256220085E-2</c:v>
                </c:pt>
                <c:pt idx="9">
                  <c:v>1.5551020248724417E-2</c:v>
                </c:pt>
                <c:pt idx="10">
                  <c:v>1.6163607630284842E-2</c:v>
                </c:pt>
                <c:pt idx="11">
                  <c:v>1.6299212371692458E-2</c:v>
                </c:pt>
                <c:pt idx="12">
                  <c:v>1.5515394756986399E-2</c:v>
                </c:pt>
                <c:pt idx="13">
                  <c:v>1.453657538901023E-2</c:v>
                </c:pt>
                <c:pt idx="14">
                  <c:v>1.4609732964290377E-2</c:v>
                </c:pt>
                <c:pt idx="15">
                  <c:v>1.3807498532123647E-2</c:v>
                </c:pt>
                <c:pt idx="16">
                  <c:v>1.3568920192853646E-2</c:v>
                </c:pt>
                <c:pt idx="17">
                  <c:v>1.3585010541866409E-2</c:v>
                </c:pt>
                <c:pt idx="18">
                  <c:v>1.3485667533847733E-2</c:v>
                </c:pt>
                <c:pt idx="19">
                  <c:v>1.3228309041612084E-2</c:v>
                </c:pt>
                <c:pt idx="20">
                  <c:v>1.2691687622175093E-2</c:v>
                </c:pt>
                <c:pt idx="21">
                  <c:v>1.2243808183035406E-2</c:v>
                </c:pt>
                <c:pt idx="22">
                  <c:v>1.1751634559560919E-2</c:v>
                </c:pt>
                <c:pt idx="23">
                  <c:v>1.1524052833731865E-2</c:v>
                </c:pt>
                <c:pt idx="24">
                  <c:v>1.1181962951276176E-2</c:v>
                </c:pt>
                <c:pt idx="25">
                  <c:v>1.0913068471176155E-2</c:v>
                </c:pt>
                <c:pt idx="26">
                  <c:v>1.06396141304051E-2</c:v>
                </c:pt>
                <c:pt idx="27">
                  <c:v>1.0376708942803127E-2</c:v>
                </c:pt>
                <c:pt idx="28">
                  <c:v>9.9805239950330679E-3</c:v>
                </c:pt>
                <c:pt idx="29">
                  <c:v>9.6826086259489182E-3</c:v>
                </c:pt>
                <c:pt idx="30">
                  <c:v>9.4653860188008473E-3</c:v>
                </c:pt>
                <c:pt idx="31">
                  <c:v>9.3221025891614458E-3</c:v>
                </c:pt>
                <c:pt idx="32">
                  <c:v>9.0692766120232509E-3</c:v>
                </c:pt>
                <c:pt idx="33">
                  <c:v>8.9337476435237765E-3</c:v>
                </c:pt>
                <c:pt idx="34">
                  <c:v>8.8488588432457261E-3</c:v>
                </c:pt>
                <c:pt idx="35">
                  <c:v>8.8208733100542513E-3</c:v>
                </c:pt>
                <c:pt idx="36">
                  <c:v>8.6902573043366581E-3</c:v>
                </c:pt>
                <c:pt idx="37">
                  <c:v>8.6984580494550434E-3</c:v>
                </c:pt>
                <c:pt idx="38">
                  <c:v>8.7497517177983382E-3</c:v>
                </c:pt>
                <c:pt idx="39">
                  <c:v>8.8561370101889296E-3</c:v>
                </c:pt>
                <c:pt idx="40">
                  <c:v>8.8331202968313406E-3</c:v>
                </c:pt>
                <c:pt idx="41">
                  <c:v>8.9060648682964746E-3</c:v>
                </c:pt>
                <c:pt idx="42">
                  <c:v>8.974086824411311E-3</c:v>
                </c:pt>
                <c:pt idx="43">
                  <c:v>9.0238556846397675E-3</c:v>
                </c:pt>
                <c:pt idx="44">
                  <c:v>8.8557164900653611E-3</c:v>
                </c:pt>
                <c:pt idx="45">
                  <c:v>8.7620741101177499E-3</c:v>
                </c:pt>
                <c:pt idx="46">
                  <c:v>8.6435650275102794E-3</c:v>
                </c:pt>
                <c:pt idx="47">
                  <c:v>8.4947435270035614E-3</c:v>
                </c:pt>
                <c:pt idx="48">
                  <c:v>8.0149641464986859E-3</c:v>
                </c:pt>
                <c:pt idx="49">
                  <c:v>7.8080886418320193E-3</c:v>
                </c:pt>
                <c:pt idx="50">
                  <c:v>7.6234296591590096E-3</c:v>
                </c:pt>
                <c:pt idx="51">
                  <c:v>7.4669428589221286E-3</c:v>
                </c:pt>
                <c:pt idx="52">
                  <c:v>7.149515101963772E-3</c:v>
                </c:pt>
                <c:pt idx="53">
                  <c:v>6.9820791127256738E-3</c:v>
                </c:pt>
                <c:pt idx="54">
                  <c:v>6.8400385033164446E-3</c:v>
                </c:pt>
                <c:pt idx="55">
                  <c:v>6.7070835929559907E-3</c:v>
                </c:pt>
                <c:pt idx="56">
                  <c:v>6.4421266610721244E-3</c:v>
                </c:pt>
                <c:pt idx="57">
                  <c:v>6.4394408419206524E-3</c:v>
                </c:pt>
                <c:pt idx="58">
                  <c:v>6.5475353473082622E-3</c:v>
                </c:pt>
                <c:pt idx="59">
                  <c:v>6.707638513821489E-3</c:v>
                </c:pt>
                <c:pt idx="60">
                  <c:v>6.711471223009636E-3</c:v>
                </c:pt>
                <c:pt idx="61">
                  <c:v>6.8796138873516554E-3</c:v>
                </c:pt>
                <c:pt idx="62">
                  <c:v>7.0714696925708561E-3</c:v>
                </c:pt>
                <c:pt idx="63">
                  <c:v>7.2891388473238644E-3</c:v>
                </c:pt>
                <c:pt idx="64">
                  <c:v>7.2777715608877804E-3</c:v>
                </c:pt>
                <c:pt idx="65">
                  <c:v>7.4502218338628337E-3</c:v>
                </c:pt>
                <c:pt idx="66">
                  <c:v>7.6768543905514925E-3</c:v>
                </c:pt>
                <c:pt idx="67">
                  <c:v>7.9392047528221623E-3</c:v>
                </c:pt>
                <c:pt idx="68">
                  <c:v>7.9575860827257802E-3</c:v>
                </c:pt>
                <c:pt idx="69">
                  <c:v>8.17271993673006E-3</c:v>
                </c:pt>
                <c:pt idx="70">
                  <c:v>8.4695320767563895E-3</c:v>
                </c:pt>
                <c:pt idx="71">
                  <c:v>8.8474289036571882E-3</c:v>
                </c:pt>
                <c:pt idx="72">
                  <c:v>8.9449637332808911E-3</c:v>
                </c:pt>
                <c:pt idx="73">
                  <c:v>9.2091339694362964E-3</c:v>
                </c:pt>
                <c:pt idx="74">
                  <c:v>9.5310025742510358E-3</c:v>
                </c:pt>
                <c:pt idx="75">
                  <c:v>9.8984877146962632E-3</c:v>
                </c:pt>
                <c:pt idx="76">
                  <c:v>8.9433257256979672E-3</c:v>
                </c:pt>
                <c:pt idx="77">
                  <c:v>9.3715498762926928E-3</c:v>
                </c:pt>
                <c:pt idx="78">
                  <c:v>9.7987267217128915E-3</c:v>
                </c:pt>
                <c:pt idx="79">
                  <c:v>1.0198762187143049E-2</c:v>
                </c:pt>
                <c:pt idx="80">
                  <c:v>1.0280332428985392E-2</c:v>
                </c:pt>
                <c:pt idx="81">
                  <c:v>1.0515456961733352E-2</c:v>
                </c:pt>
                <c:pt idx="82">
                  <c:v>1.0757943869614806E-2</c:v>
                </c:pt>
                <c:pt idx="83">
                  <c:v>1.0918431464806108E-2</c:v>
                </c:pt>
                <c:pt idx="84">
                  <c:v>1.0647778719458257E-2</c:v>
                </c:pt>
                <c:pt idx="85">
                  <c:v>1.0562026191423015E-2</c:v>
                </c:pt>
                <c:pt idx="86">
                  <c:v>1.0585750679152886E-2</c:v>
                </c:pt>
                <c:pt idx="87">
                  <c:v>1.0702187230657705E-2</c:v>
                </c:pt>
                <c:pt idx="88">
                  <c:v>1.0466962824708605E-2</c:v>
                </c:pt>
                <c:pt idx="89">
                  <c:v>1.0366885627539851E-2</c:v>
                </c:pt>
                <c:pt idx="90">
                  <c:v>1.0207082079517336E-2</c:v>
                </c:pt>
                <c:pt idx="91">
                  <c:v>9.9619279076853199E-3</c:v>
                </c:pt>
                <c:pt idx="92">
                  <c:v>9.1746171359976068E-3</c:v>
                </c:pt>
                <c:pt idx="93">
                  <c:v>8.7641294171844231E-3</c:v>
                </c:pt>
                <c:pt idx="94">
                  <c:v>8.4664385088436926E-3</c:v>
                </c:pt>
                <c:pt idx="95">
                  <c:v>8.2855454122130467E-3</c:v>
                </c:pt>
                <c:pt idx="96">
                  <c:v>7.5860350522016281E-3</c:v>
                </c:pt>
                <c:pt idx="97">
                  <c:v>8.0561204312468056E-3</c:v>
                </c:pt>
                <c:pt idx="98">
                  <c:v>8.4610593871396467E-3</c:v>
                </c:pt>
                <c:pt idx="99">
                  <c:v>9.1917148488027175E-3</c:v>
                </c:pt>
                <c:pt idx="100">
                  <c:v>9.5716485070429635E-3</c:v>
                </c:pt>
                <c:pt idx="101">
                  <c:v>1.0311359002762954E-2</c:v>
                </c:pt>
                <c:pt idx="102">
                  <c:v>1.1034779501294332E-2</c:v>
                </c:pt>
                <c:pt idx="103">
                  <c:v>1.1857487767523368E-2</c:v>
                </c:pt>
                <c:pt idx="104">
                  <c:v>1.1827641541831439E-2</c:v>
                </c:pt>
                <c:pt idx="105">
                  <c:v>1.2046753114068149E-2</c:v>
                </c:pt>
                <c:pt idx="106">
                  <c:v>1.2113929322562838E-2</c:v>
                </c:pt>
                <c:pt idx="107">
                  <c:v>1.1946883598951871E-2</c:v>
                </c:pt>
                <c:pt idx="108">
                  <c:v>1.0457061849100157E-2</c:v>
                </c:pt>
                <c:pt idx="109">
                  <c:v>1.0704533859579776E-2</c:v>
                </c:pt>
                <c:pt idx="110">
                  <c:v>1.2682310998239195E-2</c:v>
                </c:pt>
                <c:pt idx="111">
                  <c:v>1.6305028744200086E-2</c:v>
                </c:pt>
                <c:pt idx="112">
                  <c:v>1.96973662289118E-2</c:v>
                </c:pt>
                <c:pt idx="113">
                  <c:v>1.7564456476057026E-2</c:v>
                </c:pt>
                <c:pt idx="114">
                  <c:v>2.2775069513513577E-2</c:v>
                </c:pt>
                <c:pt idx="115">
                  <c:v>2.6218989102699729E-2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3B-4991-AB0F-294CB55C19EC}"/>
            </c:ext>
          </c:extLst>
        </c:ser>
        <c:ser>
          <c:idx val="14"/>
          <c:order val="14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Plot!$R$45:$R$160</c:f>
              <c:numCache>
                <c:formatCode>0.00E+00</c:formatCode>
                <c:ptCount val="116"/>
                <c:pt idx="0">
                  <c:v>1.65252628445605E-2</c:v>
                </c:pt>
                <c:pt idx="1">
                  <c:v>2.6588401805330231E-2</c:v>
                </c:pt>
                <c:pt idx="2">
                  <c:v>2.1919901917751297E-2</c:v>
                </c:pt>
                <c:pt idx="3">
                  <c:v>1.9190314750163712E-2</c:v>
                </c:pt>
                <c:pt idx="4">
                  <c:v>1.9132488324354508E-2</c:v>
                </c:pt>
                <c:pt idx="5">
                  <c:v>1.8612032184628768E-2</c:v>
                </c:pt>
                <c:pt idx="6">
                  <c:v>1.6017937455344959E-2</c:v>
                </c:pt>
                <c:pt idx="7">
                  <c:v>1.4217219859947972E-2</c:v>
                </c:pt>
                <c:pt idx="8">
                  <c:v>1.4476698245299279E-2</c:v>
                </c:pt>
                <c:pt idx="9">
                  <c:v>1.53937773817756E-2</c:v>
                </c:pt>
                <c:pt idx="10">
                  <c:v>1.5999378615716764E-2</c:v>
                </c:pt>
                <c:pt idx="11">
                  <c:v>1.6130418475774615E-2</c:v>
                </c:pt>
                <c:pt idx="12">
                  <c:v>1.5358264492605335E-2</c:v>
                </c:pt>
                <c:pt idx="13">
                  <c:v>1.439071980086397E-2</c:v>
                </c:pt>
                <c:pt idx="14">
                  <c:v>1.4462426997137493E-2</c:v>
                </c:pt>
                <c:pt idx="15">
                  <c:v>1.3665524538352921E-2</c:v>
                </c:pt>
                <c:pt idx="16">
                  <c:v>1.3432577907088744E-2</c:v>
                </c:pt>
                <c:pt idx="17">
                  <c:v>1.3449825369057748E-2</c:v>
                </c:pt>
                <c:pt idx="18">
                  <c:v>1.3350818151612358E-2</c:v>
                </c:pt>
                <c:pt idx="19">
                  <c:v>1.3093354296826771E-2</c:v>
                </c:pt>
                <c:pt idx="20">
                  <c:v>1.2565281332226463E-2</c:v>
                </c:pt>
                <c:pt idx="21">
                  <c:v>1.2123101130013088E-2</c:v>
                </c:pt>
                <c:pt idx="22">
                  <c:v>1.1635201494428406E-2</c:v>
                </c:pt>
                <c:pt idx="23">
                  <c:v>1.140747995176669E-2</c:v>
                </c:pt>
                <c:pt idx="24">
                  <c:v>1.1071634063232059E-2</c:v>
                </c:pt>
                <c:pt idx="25">
                  <c:v>1.0806533753077104E-2</c:v>
                </c:pt>
                <c:pt idx="26">
                  <c:v>1.0535225091854563E-2</c:v>
                </c:pt>
                <c:pt idx="27">
                  <c:v>1.0272691398334043E-2</c:v>
                </c:pt>
                <c:pt idx="28">
                  <c:v>9.8830486332330617E-3</c:v>
                </c:pt>
                <c:pt idx="29">
                  <c:v>9.5890994566571689E-3</c:v>
                </c:pt>
                <c:pt idx="30">
                  <c:v>9.3735081203634302E-3</c:v>
                </c:pt>
                <c:pt idx="31">
                  <c:v>9.2295829378954801E-3</c:v>
                </c:pt>
                <c:pt idx="32">
                  <c:v>8.9816873373618558E-3</c:v>
                </c:pt>
                <c:pt idx="33">
                  <c:v>8.8484870906529196E-3</c:v>
                </c:pt>
                <c:pt idx="34">
                  <c:v>8.763973230079122E-3</c:v>
                </c:pt>
                <c:pt idx="35">
                  <c:v>8.7342853291497661E-3</c:v>
                </c:pt>
                <c:pt idx="36">
                  <c:v>8.6073587609349234E-3</c:v>
                </c:pt>
                <c:pt idx="37">
                  <c:v>8.6165212327207405E-3</c:v>
                </c:pt>
                <c:pt idx="38">
                  <c:v>8.6669031175316217E-3</c:v>
                </c:pt>
                <c:pt idx="39">
                  <c:v>8.7702529761966002E-3</c:v>
                </c:pt>
                <c:pt idx="40">
                  <c:v>8.7499991237223462E-3</c:v>
                </c:pt>
                <c:pt idx="41">
                  <c:v>8.8233722853190161E-3</c:v>
                </c:pt>
                <c:pt idx="42">
                  <c:v>8.8903247665659286E-3</c:v>
                </c:pt>
                <c:pt idx="43">
                  <c:v>8.9375096953988667E-3</c:v>
                </c:pt>
                <c:pt idx="44">
                  <c:v>8.7736205633395879E-3</c:v>
                </c:pt>
                <c:pt idx="45">
                  <c:v>8.6819924151833316E-3</c:v>
                </c:pt>
                <c:pt idx="46">
                  <c:v>8.5641434778630076E-3</c:v>
                </c:pt>
                <c:pt idx="47">
                  <c:v>8.4146384162953284E-3</c:v>
                </c:pt>
                <c:pt idx="48">
                  <c:v>7.9418598166250982E-3</c:v>
                </c:pt>
                <c:pt idx="49">
                  <c:v>7.7379346962825057E-3</c:v>
                </c:pt>
                <c:pt idx="50">
                  <c:v>7.5545566978714217E-3</c:v>
                </c:pt>
                <c:pt idx="51">
                  <c:v>7.3976246100416893E-3</c:v>
                </c:pt>
                <c:pt idx="52">
                  <c:v>7.0854317101232385E-3</c:v>
                </c:pt>
                <c:pt idx="53">
                  <c:v>6.920486095996865E-3</c:v>
                </c:pt>
                <c:pt idx="54">
                  <c:v>6.7793534419171549E-3</c:v>
                </c:pt>
                <c:pt idx="55">
                  <c:v>6.6458538858696998E-3</c:v>
                </c:pt>
                <c:pt idx="56">
                  <c:v>6.3854528425597726E-3</c:v>
                </c:pt>
                <c:pt idx="57">
                  <c:v>6.3837406972823332E-3</c:v>
                </c:pt>
                <c:pt idx="58">
                  <c:v>6.4905634638371583E-3</c:v>
                </c:pt>
                <c:pt idx="59">
                  <c:v>6.6474911314534976E-3</c:v>
                </c:pt>
                <c:pt idx="60">
                  <c:v>6.6535976102343516E-3</c:v>
                </c:pt>
                <c:pt idx="61">
                  <c:v>6.8213462342691083E-3</c:v>
                </c:pt>
                <c:pt idx="62">
                  <c:v>7.0112048960988957E-3</c:v>
                </c:pt>
                <c:pt idx="63">
                  <c:v>7.2250144339411938E-3</c:v>
                </c:pt>
                <c:pt idx="64">
                  <c:v>7.2163398156872664E-3</c:v>
                </c:pt>
                <c:pt idx="65">
                  <c:v>7.3885208763653596E-3</c:v>
                </c:pt>
                <c:pt idx="66">
                  <c:v>7.6128589257151878E-3</c:v>
                </c:pt>
                <c:pt idx="67">
                  <c:v>7.870756972595129E-3</c:v>
                </c:pt>
                <c:pt idx="68">
                  <c:v>7.8919125375690041E-3</c:v>
                </c:pt>
                <c:pt idx="69">
                  <c:v>8.1066170582854927E-3</c:v>
                </c:pt>
                <c:pt idx="70">
                  <c:v>8.4005466745277375E-3</c:v>
                </c:pt>
                <c:pt idx="71">
                  <c:v>8.772737838580574E-3</c:v>
                </c:pt>
                <c:pt idx="72">
                  <c:v>8.8728566721879704E-3</c:v>
                </c:pt>
                <c:pt idx="73">
                  <c:v>9.136461989835979E-3</c:v>
                </c:pt>
                <c:pt idx="74">
                  <c:v>9.4552164447127048E-3</c:v>
                </c:pt>
                <c:pt idx="75">
                  <c:v>9.8167076111386094E-3</c:v>
                </c:pt>
                <c:pt idx="76">
                  <c:v>8.8729572146922855E-3</c:v>
                </c:pt>
                <c:pt idx="77">
                  <c:v>9.2994504441123223E-3</c:v>
                </c:pt>
                <c:pt idx="78">
                  <c:v>9.7227073834183809E-3</c:v>
                </c:pt>
                <c:pt idx="79">
                  <c:v>1.0116315687082189E-2</c:v>
                </c:pt>
                <c:pt idx="80">
                  <c:v>1.0201409803918255E-2</c:v>
                </c:pt>
                <c:pt idx="81">
                  <c:v>1.0436619406297983E-2</c:v>
                </c:pt>
                <c:pt idx="82">
                  <c:v>1.0676533011812799E-2</c:v>
                </c:pt>
                <c:pt idx="83">
                  <c:v>1.0832047808324955E-2</c:v>
                </c:pt>
                <c:pt idx="84">
                  <c:v>1.0568023793550436E-2</c:v>
                </c:pt>
                <c:pt idx="85">
                  <c:v>1.0484865905254675E-2</c:v>
                </c:pt>
                <c:pt idx="86">
                  <c:v>1.0507600206195849E-2</c:v>
                </c:pt>
                <c:pt idx="87">
                  <c:v>1.0619257654155228E-2</c:v>
                </c:pt>
                <c:pt idx="88">
                  <c:v>1.0390441335387265E-2</c:v>
                </c:pt>
                <c:pt idx="89">
                  <c:v>1.0293072231695137E-2</c:v>
                </c:pt>
                <c:pt idx="90">
                  <c:v>1.0133531682748116E-2</c:v>
                </c:pt>
                <c:pt idx="91">
                  <c:v>9.886226857261456E-3</c:v>
                </c:pt>
                <c:pt idx="92">
                  <c:v>9.1091025405743917E-3</c:v>
                </c:pt>
                <c:pt idx="93">
                  <c:v>8.7032802566541379E-3</c:v>
                </c:pt>
                <c:pt idx="94">
                  <c:v>8.4068410027772471E-3</c:v>
                </c:pt>
                <c:pt idx="95">
                  <c:v>8.223678487569698E-3</c:v>
                </c:pt>
                <c:pt idx="96">
                  <c:v>7.5330667147029485E-3</c:v>
                </c:pt>
                <c:pt idx="97">
                  <c:v>8.0015476709167366E-3</c:v>
                </c:pt>
                <c:pt idx="98">
                  <c:v>8.402820070234969E-3</c:v>
                </c:pt>
                <c:pt idx="99">
                  <c:v>9.1241012722346419E-3</c:v>
                </c:pt>
                <c:pt idx="100">
                  <c:v>9.506234486772961E-3</c:v>
                </c:pt>
                <c:pt idx="101">
                  <c:v>1.024320766029279E-2</c:v>
                </c:pt>
                <c:pt idx="102">
                  <c:v>1.0960469770229833E-2</c:v>
                </c:pt>
                <c:pt idx="103">
                  <c:v>1.1771289501733166E-2</c:v>
                </c:pt>
                <c:pt idx="104">
                  <c:v>1.1748509678579478E-2</c:v>
                </c:pt>
                <c:pt idx="105">
                  <c:v>1.1969215818897179E-2</c:v>
                </c:pt>
                <c:pt idx="106">
                  <c:v>1.203421548511187E-2</c:v>
                </c:pt>
                <c:pt idx="107">
                  <c:v>1.1860715044842681E-2</c:v>
                </c:pt>
                <c:pt idx="108">
                  <c:v>1.0388761727454726E-2</c:v>
                </c:pt>
                <c:pt idx="109">
                  <c:v>1.0638003315776436E-2</c:v>
                </c:pt>
                <c:pt idx="110">
                  <c:v>1.2601392169106541E-2</c:v>
                </c:pt>
                <c:pt idx="111">
                  <c:v>1.6187803078216451E-2</c:v>
                </c:pt>
                <c:pt idx="112">
                  <c:v>1.9573660354970088E-2</c:v>
                </c:pt>
                <c:pt idx="113">
                  <c:v>1.7462838482070895E-2</c:v>
                </c:pt>
                <c:pt idx="114">
                  <c:v>2.2639676174749369E-2</c:v>
                </c:pt>
                <c:pt idx="115">
                  <c:v>2.6030129617222696E-2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3B-4991-AB0F-294CB55C19EC}"/>
            </c:ext>
          </c:extLst>
        </c:ser>
        <c:ser>
          <c:idx val="15"/>
          <c:order val="15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Plot!$S$45:$S$160</c:f>
              <c:numCache>
                <c:formatCode>0.00E+00</c:formatCode>
                <c:ptCount val="116"/>
                <c:pt idx="0">
                  <c:v>1.6352611509684648E-2</c:v>
                </c:pt>
                <c:pt idx="1">
                  <c:v>2.6312774173567331E-2</c:v>
                </c:pt>
                <c:pt idx="2">
                  <c:v>2.1691827731340995E-2</c:v>
                </c:pt>
                <c:pt idx="3">
                  <c:v>1.8987436922441439E-2</c:v>
                </c:pt>
                <c:pt idx="4">
                  <c:v>1.8934173135707198E-2</c:v>
                </c:pt>
                <c:pt idx="5">
                  <c:v>1.8420744854522206E-2</c:v>
                </c:pt>
                <c:pt idx="6">
                  <c:v>1.5852717857581061E-2</c:v>
                </c:pt>
                <c:pt idx="7">
                  <c:v>1.4068181781033858E-2</c:v>
                </c:pt>
                <c:pt idx="8">
                  <c:v>1.4327996213348163E-2</c:v>
                </c:pt>
                <c:pt idx="9">
                  <c:v>1.5237047896462278E-2</c:v>
                </c:pt>
                <c:pt idx="10">
                  <c:v>1.5835896611667157E-2</c:v>
                </c:pt>
                <c:pt idx="11">
                  <c:v>1.5962855161910469E-2</c:v>
                </c:pt>
                <c:pt idx="12">
                  <c:v>1.5202055501493311E-2</c:v>
                </c:pt>
                <c:pt idx="13">
                  <c:v>1.4245700097524541E-2</c:v>
                </c:pt>
                <c:pt idx="14">
                  <c:v>1.4316157954795409E-2</c:v>
                </c:pt>
                <c:pt idx="15">
                  <c:v>1.3524945524737993E-2</c:v>
                </c:pt>
                <c:pt idx="16">
                  <c:v>1.329738078213822E-2</c:v>
                </c:pt>
                <c:pt idx="17">
                  <c:v>1.331575829664503E-2</c:v>
                </c:pt>
                <c:pt idx="18">
                  <c:v>1.3217262137872806E-2</c:v>
                </c:pt>
                <c:pt idx="19">
                  <c:v>1.2960073263378733E-2</c:v>
                </c:pt>
                <c:pt idx="20">
                  <c:v>1.2440259881298956E-2</c:v>
                </c:pt>
                <c:pt idx="21">
                  <c:v>1.2003700363037219E-2</c:v>
                </c:pt>
                <c:pt idx="22">
                  <c:v>1.1520184533457887E-2</c:v>
                </c:pt>
                <c:pt idx="23">
                  <c:v>1.1292656912118245E-2</c:v>
                </c:pt>
                <c:pt idx="24">
                  <c:v>1.0962800622530369E-2</c:v>
                </c:pt>
                <c:pt idx="25">
                  <c:v>1.0701428586760696E-2</c:v>
                </c:pt>
                <c:pt idx="26">
                  <c:v>1.0432377478175903E-2</c:v>
                </c:pt>
                <c:pt idx="27">
                  <c:v>1.0170508733887342E-2</c:v>
                </c:pt>
                <c:pt idx="28">
                  <c:v>9.7871483892903854E-3</c:v>
                </c:pt>
                <c:pt idx="29">
                  <c:v>9.4970872592044786E-3</c:v>
                </c:pt>
                <c:pt idx="30">
                  <c:v>9.2832251293091892E-3</c:v>
                </c:pt>
                <c:pt idx="31">
                  <c:v>9.1389371822248391E-3</c:v>
                </c:pt>
                <c:pt idx="32">
                  <c:v>8.8957397048314291E-3</c:v>
                </c:pt>
                <c:pt idx="33">
                  <c:v>8.7648099591938339E-3</c:v>
                </c:pt>
                <c:pt idx="34">
                  <c:v>8.6807784499478343E-3</c:v>
                </c:pt>
                <c:pt idx="35">
                  <c:v>8.6496741860049072E-3</c:v>
                </c:pt>
                <c:pt idx="36">
                  <c:v>8.5262245281125457E-3</c:v>
                </c:pt>
                <c:pt idx="37">
                  <c:v>8.5363121254020558E-3</c:v>
                </c:pt>
                <c:pt idx="38">
                  <c:v>8.5859124775596509E-3</c:v>
                </c:pt>
                <c:pt idx="39">
                  <c:v>8.6865461020754816E-3</c:v>
                </c:pt>
                <c:pt idx="40">
                  <c:v>8.6688530644556394E-3</c:v>
                </c:pt>
                <c:pt idx="41">
                  <c:v>8.7426258313923373E-3</c:v>
                </c:pt>
                <c:pt idx="42">
                  <c:v>8.8086453190608632E-3</c:v>
                </c:pt>
                <c:pt idx="43">
                  <c:v>8.8535638528736901E-3</c:v>
                </c:pt>
                <c:pt idx="44">
                  <c:v>8.6936726678381471E-3</c:v>
                </c:pt>
                <c:pt idx="45">
                  <c:v>8.6039851503676972E-3</c:v>
                </c:pt>
                <c:pt idx="46">
                  <c:v>8.4868837269609452E-3</c:v>
                </c:pt>
                <c:pt idx="47">
                  <c:v>8.3369493324600193E-3</c:v>
                </c:pt>
                <c:pt idx="48">
                  <c:v>7.8708377051718154E-3</c:v>
                </c:pt>
                <c:pt idx="49">
                  <c:v>7.6697580914180221E-3</c:v>
                </c:pt>
                <c:pt idx="50">
                  <c:v>7.487714489968449E-3</c:v>
                </c:pt>
                <c:pt idx="51">
                  <c:v>7.330554581781599E-3</c:v>
                </c:pt>
                <c:pt idx="52">
                  <c:v>7.0233160619487386E-3</c:v>
                </c:pt>
                <c:pt idx="53">
                  <c:v>6.8607635399277429E-3</c:v>
                </c:pt>
                <c:pt idx="54">
                  <c:v>6.7205889244595658E-3</c:v>
                </c:pt>
                <c:pt idx="55">
                  <c:v>6.5867426029512285E-3</c:v>
                </c:pt>
                <c:pt idx="56">
                  <c:v>6.3306388314944301E-3</c:v>
                </c:pt>
                <c:pt idx="57">
                  <c:v>6.3298470063469382E-3</c:v>
                </c:pt>
                <c:pt idx="58">
                  <c:v>6.4355107690697915E-3</c:v>
                </c:pt>
                <c:pt idx="59">
                  <c:v>6.5895472608461037E-3</c:v>
                </c:pt>
                <c:pt idx="60">
                  <c:v>6.5977376676560713E-3</c:v>
                </c:pt>
                <c:pt idx="61">
                  <c:v>6.7650805942418889E-3</c:v>
                </c:pt>
                <c:pt idx="62">
                  <c:v>6.9530845982902689E-3</c:v>
                </c:pt>
                <c:pt idx="63">
                  <c:v>7.1633605881546176E-3</c:v>
                </c:pt>
                <c:pt idx="64">
                  <c:v>7.1571580195384449E-3</c:v>
                </c:pt>
                <c:pt idx="65">
                  <c:v>7.329049506650801E-3</c:v>
                </c:pt>
                <c:pt idx="66">
                  <c:v>7.5512523416634237E-3</c:v>
                </c:pt>
                <c:pt idx="67">
                  <c:v>7.805065152006076E-3</c:v>
                </c:pt>
                <c:pt idx="68">
                  <c:v>7.8287541905752763E-3</c:v>
                </c:pt>
                <c:pt idx="69">
                  <c:v>8.0430096815729754E-3</c:v>
                </c:pt>
                <c:pt idx="70">
                  <c:v>8.3342455252886031E-3</c:v>
                </c:pt>
                <c:pt idx="71">
                  <c:v>8.701171400283543E-3</c:v>
                </c:pt>
                <c:pt idx="72">
                  <c:v>8.8036199044812871E-3</c:v>
                </c:pt>
                <c:pt idx="73">
                  <c:v>9.0666387763882247E-3</c:v>
                </c:pt>
                <c:pt idx="74">
                  <c:v>9.3824861334363911E-3</c:v>
                </c:pt>
                <c:pt idx="75">
                  <c:v>9.7384629423241578E-3</c:v>
                </c:pt>
                <c:pt idx="76">
                  <c:v>8.8054837551451662E-3</c:v>
                </c:pt>
                <c:pt idx="77">
                  <c:v>9.2302692743047345E-3</c:v>
                </c:pt>
                <c:pt idx="78">
                  <c:v>9.6498472041725205E-3</c:v>
                </c:pt>
                <c:pt idx="79">
                  <c:v>1.0037533906265371E-2</c:v>
                </c:pt>
                <c:pt idx="80">
                  <c:v>1.0125825707142369E-2</c:v>
                </c:pt>
                <c:pt idx="81">
                  <c:v>1.0361059516994175E-2</c:v>
                </c:pt>
                <c:pt idx="82">
                  <c:v>1.0598591505793778E-2</c:v>
                </c:pt>
                <c:pt idx="83">
                  <c:v>1.0749593535659551E-2</c:v>
                </c:pt>
                <c:pt idx="84">
                  <c:v>1.049172112694757E-2</c:v>
                </c:pt>
                <c:pt idx="85">
                  <c:v>1.0410984928751112E-2</c:v>
                </c:pt>
                <c:pt idx="86">
                  <c:v>1.0432849102655408E-2</c:v>
                </c:pt>
                <c:pt idx="87">
                  <c:v>1.0540171592904834E-2</c:v>
                </c:pt>
                <c:pt idx="88">
                  <c:v>1.0317294442239817E-2</c:v>
                </c:pt>
                <c:pt idx="89">
                  <c:v>1.0222451776720442E-2</c:v>
                </c:pt>
                <c:pt idx="90">
                  <c:v>1.0063233033530929E-2</c:v>
                </c:pt>
                <c:pt idx="91">
                  <c:v>9.814086294073222E-3</c:v>
                </c:pt>
                <c:pt idx="92">
                  <c:v>9.0465200031964923E-3</c:v>
                </c:pt>
                <c:pt idx="93">
                  <c:v>8.6450998401349042E-3</c:v>
                </c:pt>
                <c:pt idx="94">
                  <c:v>8.349911607111949E-3</c:v>
                </c:pt>
                <c:pt idx="95">
                  <c:v>8.1647540693506743E-3</c:v>
                </c:pt>
                <c:pt idx="96">
                  <c:v>7.4824960768403049E-3</c:v>
                </c:pt>
                <c:pt idx="97">
                  <c:v>7.9493937182493497E-3</c:v>
                </c:pt>
                <c:pt idx="98">
                  <c:v>8.3472125001504537E-3</c:v>
                </c:pt>
                <c:pt idx="99">
                  <c:v>9.0597296902714102E-3</c:v>
                </c:pt>
                <c:pt idx="100">
                  <c:v>9.4438072343078217E-3</c:v>
                </c:pt>
                <c:pt idx="101">
                  <c:v>1.0178100809905492E-2</c:v>
                </c:pt>
                <c:pt idx="102">
                  <c:v>1.0889540531286513E-2</c:v>
                </c:pt>
                <c:pt idx="103">
                  <c:v>1.1689247453552003E-2</c:v>
                </c:pt>
                <c:pt idx="104">
                  <c:v>1.1673014941724938E-2</c:v>
                </c:pt>
                <c:pt idx="105">
                  <c:v>1.1895162709348933E-2</c:v>
                </c:pt>
                <c:pt idx="106">
                  <c:v>1.1958144809637543E-2</c:v>
                </c:pt>
                <c:pt idx="107">
                  <c:v>1.1778716753638868E-2</c:v>
                </c:pt>
                <c:pt idx="108">
                  <c:v>1.0323618061978939E-2</c:v>
                </c:pt>
                <c:pt idx="109">
                  <c:v>1.0574475539465932E-2</c:v>
                </c:pt>
                <c:pt idx="110">
                  <c:v>1.2524181893092189E-2</c:v>
                </c:pt>
                <c:pt idx="111">
                  <c:v>1.607626490678599E-2</c:v>
                </c:pt>
                <c:pt idx="112">
                  <c:v>1.945570225576481E-2</c:v>
                </c:pt>
                <c:pt idx="113">
                  <c:v>1.7365819568433121E-2</c:v>
                </c:pt>
                <c:pt idx="114">
                  <c:v>2.2510484342377322E-2</c:v>
                </c:pt>
                <c:pt idx="115">
                  <c:v>2.5850449661330405E-2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3B-4991-AB0F-294CB55C19EC}"/>
            </c:ext>
          </c:extLst>
        </c:ser>
        <c:ser>
          <c:idx val="16"/>
          <c:order val="16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Plot!$T$45:$T$160</c:f>
              <c:numCache>
                <c:formatCode>0.00E+00</c:formatCode>
                <c:ptCount val="116"/>
                <c:pt idx="0">
                  <c:v>1.6180131392763322E-2</c:v>
                </c:pt>
                <c:pt idx="1">
                  <c:v>2.6037402959788573E-2</c:v>
                </c:pt>
                <c:pt idx="2">
                  <c:v>2.1464226378432028E-2</c:v>
                </c:pt>
                <c:pt idx="3">
                  <c:v>1.8785470743677576E-2</c:v>
                </c:pt>
                <c:pt idx="4">
                  <c:v>1.8736504999773317E-2</c:v>
                </c:pt>
                <c:pt idx="5">
                  <c:v>1.8230064295738674E-2</c:v>
                </c:pt>
                <c:pt idx="6">
                  <c:v>1.5688214852756104E-2</c:v>
                </c:pt>
                <c:pt idx="7">
                  <c:v>1.3920156735106302E-2</c:v>
                </c:pt>
                <c:pt idx="8">
                  <c:v>1.4180122454266478E-2</c:v>
                </c:pt>
                <c:pt idx="9">
                  <c:v>1.5081179158689723E-2</c:v>
                </c:pt>
                <c:pt idx="10">
                  <c:v>1.567350716546994E-2</c:v>
                </c:pt>
                <c:pt idx="11">
                  <c:v>1.57968295668913E-2</c:v>
                </c:pt>
                <c:pt idx="12">
                  <c:v>1.5047086685515023E-2</c:v>
                </c:pt>
                <c:pt idx="13">
                  <c:v>1.4101820887157052E-2</c:v>
                </c:pt>
                <c:pt idx="14">
                  <c:v>1.4171216498684393E-2</c:v>
                </c:pt>
                <c:pt idx="15">
                  <c:v>1.3385998800374093E-2</c:v>
                </c:pt>
                <c:pt idx="16">
                  <c:v>1.316358547578953E-2</c:v>
                </c:pt>
                <c:pt idx="17">
                  <c:v>1.3183071315851776E-2</c:v>
                </c:pt>
                <c:pt idx="18">
                  <c:v>1.3085244126336609E-2</c:v>
                </c:pt>
                <c:pt idx="19">
                  <c:v>1.2828668063606807E-2</c:v>
                </c:pt>
                <c:pt idx="20">
                  <c:v>1.2316839690081991E-2</c:v>
                </c:pt>
                <c:pt idx="21">
                  <c:v>1.1885818983473543E-2</c:v>
                </c:pt>
                <c:pt idx="22">
                  <c:v>1.1406773687704343E-2</c:v>
                </c:pt>
                <c:pt idx="23">
                  <c:v>1.117973518042486E-2</c:v>
                </c:pt>
                <c:pt idx="24">
                  <c:v>1.085562986514919E-2</c:v>
                </c:pt>
                <c:pt idx="25">
                  <c:v>1.059791986359146E-2</c:v>
                </c:pt>
                <c:pt idx="26">
                  <c:v>1.0331220058498737E-2</c:v>
                </c:pt>
                <c:pt idx="27">
                  <c:v>1.0070273081562905E-2</c:v>
                </c:pt>
                <c:pt idx="28">
                  <c:v>9.6929498168557681E-3</c:v>
                </c:pt>
                <c:pt idx="29">
                  <c:v>9.406698087454788E-3</c:v>
                </c:pt>
                <c:pt idx="30">
                  <c:v>9.1946472485535495E-3</c:v>
                </c:pt>
                <c:pt idx="31">
                  <c:v>9.0502429104540542E-3</c:v>
                </c:pt>
                <c:pt idx="32">
                  <c:v>8.8115268627604656E-3</c:v>
                </c:pt>
                <c:pt idx="33">
                  <c:v>8.6828111474107506E-3</c:v>
                </c:pt>
                <c:pt idx="34">
                  <c:v>8.599355836723643E-3</c:v>
                </c:pt>
                <c:pt idx="35">
                  <c:v>8.5670904929742147E-3</c:v>
                </c:pt>
                <c:pt idx="36">
                  <c:v>8.4469221389166186E-3</c:v>
                </c:pt>
                <c:pt idx="37">
                  <c:v>8.4579015942357807E-3</c:v>
                </c:pt>
                <c:pt idx="38">
                  <c:v>8.506838170494465E-3</c:v>
                </c:pt>
                <c:pt idx="39">
                  <c:v>8.6050437847377294E-3</c:v>
                </c:pt>
                <c:pt idx="40">
                  <c:v>8.589728253234544E-3</c:v>
                </c:pt>
                <c:pt idx="41">
                  <c:v>8.663875678250962E-3</c:v>
                </c:pt>
                <c:pt idx="42">
                  <c:v>8.7290854870576834E-3</c:v>
                </c:pt>
                <c:pt idx="43">
                  <c:v>8.7720220574754454E-3</c:v>
                </c:pt>
                <c:pt idx="44">
                  <c:v>8.6158964151069276E-3</c:v>
                </c:pt>
                <c:pt idx="45">
                  <c:v>8.5280796575918343E-3</c:v>
                </c:pt>
                <c:pt idx="46">
                  <c:v>8.4117994826841958E-3</c:v>
                </c:pt>
                <c:pt idx="47">
                  <c:v>8.2616575084053356E-3</c:v>
                </c:pt>
                <c:pt idx="48">
                  <c:v>7.8018989049842471E-3</c:v>
                </c:pt>
                <c:pt idx="49">
                  <c:v>7.6035638434480725E-3</c:v>
                </c:pt>
                <c:pt idx="50">
                  <c:v>7.422896117105982E-3</c:v>
                </c:pt>
                <c:pt idx="51">
                  <c:v>7.2656969589171214E-3</c:v>
                </c:pt>
                <c:pt idx="52">
                  <c:v>6.9631514891153141E-3</c:v>
                </c:pt>
                <c:pt idx="53">
                  <c:v>6.802899132634866E-3</c:v>
                </c:pt>
                <c:pt idx="54">
                  <c:v>6.6637222638390231E-3</c:v>
                </c:pt>
                <c:pt idx="55">
                  <c:v>6.5297008741615732E-3</c:v>
                </c:pt>
                <c:pt idx="56">
                  <c:v>6.2776543941288022E-3</c:v>
                </c:pt>
                <c:pt idx="57">
                  <c:v>6.2777336706203333E-3</c:v>
                </c:pt>
                <c:pt idx="58">
                  <c:v>6.3823406120375467E-3</c:v>
                </c:pt>
                <c:pt idx="59">
                  <c:v>6.5337422860039527E-3</c:v>
                </c:pt>
                <c:pt idx="60">
                  <c:v>6.5438450455714073E-3</c:v>
                </c:pt>
                <c:pt idx="61">
                  <c:v>6.7107744159724978E-3</c:v>
                </c:pt>
                <c:pt idx="62">
                  <c:v>6.8970542812706835E-3</c:v>
                </c:pt>
                <c:pt idx="63">
                  <c:v>7.1040913279348658E-3</c:v>
                </c:pt>
                <c:pt idx="64">
                  <c:v>7.1001611611672868E-3</c:v>
                </c:pt>
                <c:pt idx="65">
                  <c:v>7.2717471861944135E-3</c:v>
                </c:pt>
                <c:pt idx="66">
                  <c:v>7.4919607853610485E-3</c:v>
                </c:pt>
                <c:pt idx="67">
                  <c:v>7.7420201788970877E-3</c:v>
                </c:pt>
                <c:pt idx="68">
                  <c:v>7.7680255268047262E-3</c:v>
                </c:pt>
                <c:pt idx="69">
                  <c:v>7.9818173061091697E-3</c:v>
                </c:pt>
                <c:pt idx="70">
                  <c:v>8.2705328701134662E-3</c:v>
                </c:pt>
                <c:pt idx="71">
                  <c:v>8.6325928663239428E-3</c:v>
                </c:pt>
                <c:pt idx="72">
                  <c:v>8.7371431690720057E-3</c:v>
                </c:pt>
                <c:pt idx="73">
                  <c:v>8.999559900266723E-3</c:v>
                </c:pt>
                <c:pt idx="74">
                  <c:v>9.3126901075037075E-3</c:v>
                </c:pt>
                <c:pt idx="75">
                  <c:v>9.6635863195844093E-3</c:v>
                </c:pt>
                <c:pt idx="76">
                  <c:v>8.7407831685691138E-3</c:v>
                </c:pt>
                <c:pt idx="77">
                  <c:v>9.163888423330678E-3</c:v>
                </c:pt>
                <c:pt idx="78">
                  <c:v>9.5800095152468196E-3</c:v>
                </c:pt>
                <c:pt idx="79">
                  <c:v>9.9622321485130384E-3</c:v>
                </c:pt>
                <c:pt idx="80">
                  <c:v>1.0053428523505614E-2</c:v>
                </c:pt>
                <c:pt idx="81">
                  <c:v>1.028863443384127E-2</c:v>
                </c:pt>
                <c:pt idx="82">
                  <c:v>1.0523959100337561E-2</c:v>
                </c:pt>
                <c:pt idx="83">
                  <c:v>1.0670860603058484E-2</c:v>
                </c:pt>
                <c:pt idx="84">
                  <c:v>1.041870469525571E-2</c:v>
                </c:pt>
                <c:pt idx="85">
                  <c:v>1.0340231706073379E-2</c:v>
                </c:pt>
                <c:pt idx="86">
                  <c:v>1.0361332152381763E-2</c:v>
                </c:pt>
                <c:pt idx="87">
                  <c:v>1.0464717579899151E-2</c:v>
                </c:pt>
                <c:pt idx="88">
                  <c:v>1.0247352472934804E-2</c:v>
                </c:pt>
                <c:pt idx="89">
                  <c:v>1.0154869873946676E-2</c:v>
                </c:pt>
                <c:pt idx="90">
                  <c:v>9.9960217911115312E-3</c:v>
                </c:pt>
                <c:pt idx="91">
                  <c:v>9.7453045059351356E-3</c:v>
                </c:pt>
                <c:pt idx="92">
                  <c:v>8.986716984187364E-3</c:v>
                </c:pt>
                <c:pt idx="93">
                  <c:v>8.589454592685895E-3</c:v>
                </c:pt>
                <c:pt idx="94">
                  <c:v>8.2955114379884426E-3</c:v>
                </c:pt>
                <c:pt idx="95">
                  <c:v>8.1086018148135309E-3</c:v>
                </c:pt>
                <c:pt idx="96">
                  <c:v>7.4341951360076394E-3</c:v>
                </c:pt>
                <c:pt idx="97">
                  <c:v>7.8995343116979172E-3</c:v>
                </c:pt>
                <c:pt idx="98">
                  <c:v>8.2940966635500959E-3</c:v>
                </c:pt>
                <c:pt idx="99">
                  <c:v>8.99840953948528E-3</c:v>
                </c:pt>
                <c:pt idx="100">
                  <c:v>9.3842041899879474E-3</c:v>
                </c:pt>
                <c:pt idx="101">
                  <c:v>1.0115878958508569E-2</c:v>
                </c:pt>
                <c:pt idx="102">
                  <c:v>1.0821809069357122E-2</c:v>
                </c:pt>
                <c:pt idx="103">
                  <c:v>1.1611114831155248E-2</c:v>
                </c:pt>
                <c:pt idx="104">
                  <c:v>1.1600956461949368E-2</c:v>
                </c:pt>
                <c:pt idx="105">
                  <c:v>1.1824408514268147E-2</c:v>
                </c:pt>
                <c:pt idx="106">
                  <c:v>1.1885518129896092E-2</c:v>
                </c:pt>
                <c:pt idx="107">
                  <c:v>1.1700639509110171E-2</c:v>
                </c:pt>
                <c:pt idx="108">
                  <c:v>1.026145446279076E-2</c:v>
                </c:pt>
                <c:pt idx="109">
                  <c:v>1.0513788955660639E-2</c:v>
                </c:pt>
                <c:pt idx="110">
                  <c:v>1.2450475811024707E-2</c:v>
                </c:pt>
                <c:pt idx="111">
                  <c:v>1.5970073003371645E-2</c:v>
                </c:pt>
                <c:pt idx="112">
                  <c:v>1.934316714703796E-2</c:v>
                </c:pt>
                <c:pt idx="113">
                  <c:v>1.7273149911475442E-2</c:v>
                </c:pt>
                <c:pt idx="114">
                  <c:v>2.2387151210264314E-2</c:v>
                </c:pt>
                <c:pt idx="115">
                  <c:v>2.5679397094819166E-2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3B-4991-AB0F-294CB55C19EC}"/>
            </c:ext>
          </c:extLst>
        </c:ser>
        <c:ser>
          <c:idx val="17"/>
          <c:order val="17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Plot!$U$45:$U$160</c:f>
              <c:numCache>
                <c:formatCode>0.00E+00</c:formatCode>
                <c:ptCount val="116"/>
                <c:pt idx="0">
                  <c:v>1.6008227794715561E-2</c:v>
                </c:pt>
                <c:pt idx="1">
                  <c:v>2.5762949364417472E-2</c:v>
                </c:pt>
                <c:pt idx="2">
                  <c:v>2.1237625211967662E-2</c:v>
                </c:pt>
                <c:pt idx="3">
                  <c:v>1.858483650151254E-2</c:v>
                </c:pt>
                <c:pt idx="4">
                  <c:v>1.8539931113913426E-2</c:v>
                </c:pt>
                <c:pt idx="5">
                  <c:v>1.8040431963498284E-2</c:v>
                </c:pt>
                <c:pt idx="6">
                  <c:v>1.5524793859503457E-2</c:v>
                </c:pt>
                <c:pt idx="7">
                  <c:v>1.3773436181538541E-2</c:v>
                </c:pt>
                <c:pt idx="8">
                  <c:v>1.4033395044058112E-2</c:v>
                </c:pt>
                <c:pt idx="9">
                  <c:v>1.4926513990392184E-2</c:v>
                </c:pt>
                <c:pt idx="10">
                  <c:v>1.5512550544722064E-2</c:v>
                </c:pt>
                <c:pt idx="11">
                  <c:v>1.5632645085195053E-2</c:v>
                </c:pt>
                <c:pt idx="12">
                  <c:v>1.4893669815789722E-2</c:v>
                </c:pt>
                <c:pt idx="13">
                  <c:v>1.3959378142552653E-2</c:v>
                </c:pt>
                <c:pt idx="14">
                  <c:v>1.4027884315459984E-2</c:v>
                </c:pt>
                <c:pt idx="15">
                  <c:v>1.3248914862335084E-2</c:v>
                </c:pt>
                <c:pt idx="16">
                  <c:v>1.3031438825820137E-2</c:v>
                </c:pt>
                <c:pt idx="17">
                  <c:v>1.3052014854854112E-2</c:v>
                </c:pt>
                <c:pt idx="18">
                  <c:v>1.2954997208348994E-2</c:v>
                </c:pt>
                <c:pt idx="19">
                  <c:v>1.2699331437674309E-2</c:v>
                </c:pt>
                <c:pt idx="20">
                  <c:v>1.2195225248902599E-2</c:v>
                </c:pt>
                <c:pt idx="21">
                  <c:v>1.1769657114166285E-2</c:v>
                </c:pt>
                <c:pt idx="22">
                  <c:v>1.1295146650856605E-2</c:v>
                </c:pt>
                <c:pt idx="23">
                  <c:v>1.1068856149255396E-2</c:v>
                </c:pt>
                <c:pt idx="24">
                  <c:v>1.0750276668410172E-2</c:v>
                </c:pt>
                <c:pt idx="25">
                  <c:v>1.0496161188955876E-2</c:v>
                </c:pt>
                <c:pt idx="26">
                  <c:v>1.0231888957150203E-2</c:v>
                </c:pt>
                <c:pt idx="27">
                  <c:v>9.9720863419679798E-3</c:v>
                </c:pt>
                <c:pt idx="28">
                  <c:v>9.6005673111522871E-3</c:v>
                </c:pt>
                <c:pt idx="29">
                  <c:v>9.3180451857434038E-3</c:v>
                </c:pt>
                <c:pt idx="30">
                  <c:v>9.1078725966805309E-3</c:v>
                </c:pt>
                <c:pt idx="31">
                  <c:v>8.9635679671962228E-3</c:v>
                </c:pt>
                <c:pt idx="32">
                  <c:v>8.7291303567107025E-3</c:v>
                </c:pt>
                <c:pt idx="33">
                  <c:v>8.6025732505162628E-3</c:v>
                </c:pt>
                <c:pt idx="34">
                  <c:v>8.5197750983133785E-3</c:v>
                </c:pt>
                <c:pt idx="35">
                  <c:v>8.4865755718304473E-3</c:v>
                </c:pt>
                <c:pt idx="36">
                  <c:v>8.3695079126978045E-3</c:v>
                </c:pt>
                <c:pt idx="37">
                  <c:v>8.3813484840768154E-3</c:v>
                </c:pt>
                <c:pt idx="38">
                  <c:v>8.4297271741604653E-3</c:v>
                </c:pt>
                <c:pt idx="39">
                  <c:v>8.5257644506510563E-3</c:v>
                </c:pt>
                <c:pt idx="40">
                  <c:v>8.5126597449824027E-3</c:v>
                </c:pt>
                <c:pt idx="41">
                  <c:v>8.5871600549551723E-3</c:v>
                </c:pt>
                <c:pt idx="42">
                  <c:v>8.6516710972065498E-3</c:v>
                </c:pt>
                <c:pt idx="43">
                  <c:v>8.6928798334772427E-3</c:v>
                </c:pt>
                <c:pt idx="44">
                  <c:v>8.5403050093039983E-3</c:v>
                </c:pt>
                <c:pt idx="45">
                  <c:v>8.4542922550065285E-3</c:v>
                </c:pt>
                <c:pt idx="46">
                  <c:v>8.3388945261189049E-3</c:v>
                </c:pt>
                <c:pt idx="47">
                  <c:v>8.1887373459756108E-3</c:v>
                </c:pt>
                <c:pt idx="48">
                  <c:v>7.7350360277700586E-3</c:v>
                </c:pt>
                <c:pt idx="49">
                  <c:v>7.5393480772978005E-3</c:v>
                </c:pt>
                <c:pt idx="50">
                  <c:v>7.3600869140142767E-3</c:v>
                </c:pt>
                <c:pt idx="51">
                  <c:v>7.2030110985665686E-3</c:v>
                </c:pt>
                <c:pt idx="52">
                  <c:v>6.9049148238007878E-3</c:v>
                </c:pt>
                <c:pt idx="53">
                  <c:v>6.7468736571097594E-3</c:v>
                </c:pt>
                <c:pt idx="54">
                  <c:v>6.6087249216738291E-3</c:v>
                </c:pt>
                <c:pt idx="55">
                  <c:v>6.4746767274686517E-3</c:v>
                </c:pt>
                <c:pt idx="56">
                  <c:v>6.2264645607361686E-3</c:v>
                </c:pt>
                <c:pt idx="57">
                  <c:v>6.2273693357507197E-3</c:v>
                </c:pt>
                <c:pt idx="58">
                  <c:v>6.3310119301558223E-3</c:v>
                </c:pt>
                <c:pt idx="59">
                  <c:v>6.4800098465057215E-3</c:v>
                </c:pt>
                <c:pt idx="60">
                  <c:v>6.4918697414280994E-3</c:v>
                </c:pt>
                <c:pt idx="61">
                  <c:v>6.6583808259873464E-3</c:v>
                </c:pt>
                <c:pt idx="62">
                  <c:v>6.8430560380699857E-3</c:v>
                </c:pt>
                <c:pt idx="63">
                  <c:v>7.0471203235314608E-3</c:v>
                </c:pt>
                <c:pt idx="64">
                  <c:v>7.045281721715653E-3</c:v>
                </c:pt>
                <c:pt idx="65">
                  <c:v>7.2165501494429983E-3</c:v>
                </c:pt>
                <c:pt idx="66">
                  <c:v>7.434908254930853E-3</c:v>
                </c:pt>
                <c:pt idx="67">
                  <c:v>7.6815142615496304E-3</c:v>
                </c:pt>
                <c:pt idx="68">
                  <c:v>7.7096398864923291E-3</c:v>
                </c:pt>
                <c:pt idx="69">
                  <c:v>7.9229574821601517E-3</c:v>
                </c:pt>
                <c:pt idx="70">
                  <c:v>8.20931224397475E-3</c:v>
                </c:pt>
                <c:pt idx="71">
                  <c:v>8.5668688248024729E-3</c:v>
                </c:pt>
                <c:pt idx="72">
                  <c:v>8.6733166558397266E-3</c:v>
                </c:pt>
                <c:pt idx="73">
                  <c:v>8.9351204587733175E-3</c:v>
                </c:pt>
                <c:pt idx="74">
                  <c:v>9.2457078189152105E-3</c:v>
                </c:pt>
                <c:pt idx="75">
                  <c:v>9.5919159843198751E-3</c:v>
                </c:pt>
                <c:pt idx="76">
                  <c:v>8.6787353488905049E-3</c:v>
                </c:pt>
                <c:pt idx="77">
                  <c:v>9.1001910891947129E-3</c:v>
                </c:pt>
                <c:pt idx="78">
                  <c:v>9.5130603348938924E-3</c:v>
                </c:pt>
                <c:pt idx="79">
                  <c:v>9.890233307519581E-3</c:v>
                </c:pt>
                <c:pt idx="80">
                  <c:v>9.9840706960053656E-3</c:v>
                </c:pt>
                <c:pt idx="81">
                  <c:v>1.0219204203017373E-2</c:v>
                </c:pt>
                <c:pt idx="82">
                  <c:v>1.0452480112084018E-2</c:v>
                </c:pt>
                <c:pt idx="83">
                  <c:v>1.0595650748870616E-2</c:v>
                </c:pt>
                <c:pt idx="84">
                  <c:v>1.0348814177169464E-2</c:v>
                </c:pt>
                <c:pt idx="85">
                  <c:v>1.0272458999676683E-2</c:v>
                </c:pt>
                <c:pt idx="86">
                  <c:v>1.0292889977062332E-2</c:v>
                </c:pt>
                <c:pt idx="87">
                  <c:v>1.0392695078069981E-2</c:v>
                </c:pt>
                <c:pt idx="88">
                  <c:v>1.0180452582164108E-2</c:v>
                </c:pt>
                <c:pt idx="89">
                  <c:v>1.0090177500881908E-2</c:v>
                </c:pt>
                <c:pt idx="90">
                  <c:v>9.9317402860279649E-3</c:v>
                </c:pt>
                <c:pt idx="91">
                  <c:v>9.6796909325335551E-3</c:v>
                </c:pt>
                <c:pt idx="92">
                  <c:v>8.9295477737328325E-3</c:v>
                </c:pt>
                <c:pt idx="93">
                  <c:v>8.5362162235703299E-3</c:v>
                </c:pt>
                <c:pt idx="94">
                  <c:v>8.2435078057981025E-3</c:v>
                </c:pt>
                <c:pt idx="95">
                  <c:v>8.0550612568332236E-3</c:v>
                </c:pt>
                <c:pt idx="96">
                  <c:v>7.3880420639065615E-3</c:v>
                </c:pt>
                <c:pt idx="97">
                  <c:v>7.8518505603387481E-3</c:v>
                </c:pt>
                <c:pt idx="98">
                  <c:v>8.2433392119831504E-3</c:v>
                </c:pt>
                <c:pt idx="99">
                  <c:v>8.9399616691145101E-3</c:v>
                </c:pt>
                <c:pt idx="100">
                  <c:v>9.3272710603120295E-3</c:v>
                </c:pt>
                <c:pt idx="101">
                  <c:v>1.0056389951161026E-2</c:v>
                </c:pt>
                <c:pt idx="102">
                  <c:v>1.0757101772199662E-2</c:v>
                </c:pt>
                <c:pt idx="103">
                  <c:v>1.1536659937919793E-2</c:v>
                </c:pt>
                <c:pt idx="104">
                  <c:v>1.1532143984663085E-2</c:v>
                </c:pt>
                <c:pt idx="105">
                  <c:v>1.1756776889209E-2</c:v>
                </c:pt>
                <c:pt idx="106">
                  <c:v>1.181614652938651E-2</c:v>
                </c:pt>
                <c:pt idx="107">
                  <c:v>1.1626249536652134E-2</c:v>
                </c:pt>
                <c:pt idx="108">
                  <c:v>1.0202104145730488E-2</c:v>
                </c:pt>
                <c:pt idx="109">
                  <c:v>1.0455790062109423E-2</c:v>
                </c:pt>
                <c:pt idx="110">
                  <c:v>1.2380080330379319E-2</c:v>
                </c:pt>
                <c:pt idx="111">
                  <c:v>1.5868907444280031E-2</c:v>
                </c:pt>
                <c:pt idx="112">
                  <c:v>1.9235748420155904E-2</c:v>
                </c:pt>
                <c:pt idx="113">
                  <c:v>1.7184592552872659E-2</c:v>
                </c:pt>
                <c:pt idx="114">
                  <c:v>2.2269352277476243E-2</c:v>
                </c:pt>
                <c:pt idx="115">
                  <c:v>2.5516454404436471E-2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3B-4991-AB0F-294CB55C19EC}"/>
            </c:ext>
          </c:extLst>
        </c:ser>
        <c:ser>
          <c:idx val="18"/>
          <c:order val="18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Plot!$V$45:$V$160</c:f>
              <c:numCache>
                <c:formatCode>0.00E+00</c:formatCode>
                <c:ptCount val="116"/>
                <c:pt idx="0">
                  <c:v>1.5837303091447652E-2</c:v>
                </c:pt>
                <c:pt idx="1">
                  <c:v>2.5490066394479365E-2</c:v>
                </c:pt>
                <c:pt idx="2">
                  <c:v>2.1012543870944415E-2</c:v>
                </c:pt>
                <c:pt idx="3">
                  <c:v>1.8385948963543817E-2</c:v>
                </c:pt>
                <c:pt idx="4">
                  <c:v>1.8344889238342574E-2</c:v>
                </c:pt>
                <c:pt idx="5">
                  <c:v>1.7852277786076301E-2</c:v>
                </c:pt>
                <c:pt idx="6">
                  <c:v>1.5362809872067179E-2</c:v>
                </c:pt>
                <c:pt idx="7">
                  <c:v>1.3628303529145815E-2</c:v>
                </c:pt>
                <c:pt idx="8">
                  <c:v>1.3888120893509319E-2</c:v>
                </c:pt>
                <c:pt idx="9">
                  <c:v>1.4773381504516351E-2</c:v>
                </c:pt>
                <c:pt idx="10">
                  <c:v>1.5353352487272051E-2</c:v>
                </c:pt>
                <c:pt idx="11">
                  <c:v>1.5470592182119563E-2</c:v>
                </c:pt>
                <c:pt idx="12">
                  <c:v>1.4742101215166677E-2</c:v>
                </c:pt>
                <c:pt idx="13">
                  <c:v>1.3818651750047567E-2</c:v>
                </c:pt>
                <c:pt idx="14">
                  <c:v>1.3886426886202735E-2</c:v>
                </c:pt>
                <c:pt idx="15">
                  <c:v>1.3113910677666828E-2</c:v>
                </c:pt>
                <c:pt idx="16">
                  <c:v>1.290117164043416E-2</c:v>
                </c:pt>
                <c:pt idx="17">
                  <c:v>1.2922821889547445E-2</c:v>
                </c:pt>
                <c:pt idx="18">
                  <c:v>1.2826737320098451E-2</c:v>
                </c:pt>
                <c:pt idx="19">
                  <c:v>1.2572241328904058E-2</c:v>
                </c:pt>
                <c:pt idx="20">
                  <c:v>1.2075604297430265E-2</c:v>
                </c:pt>
                <c:pt idx="21">
                  <c:v>1.1655397545020724E-2</c:v>
                </c:pt>
                <c:pt idx="22">
                  <c:v>1.118546481550917E-2</c:v>
                </c:pt>
                <c:pt idx="23">
                  <c:v>1.0960147288879689E-2</c:v>
                </c:pt>
                <c:pt idx="24">
                  <c:v>1.0646880153260834E-2</c:v>
                </c:pt>
                <c:pt idx="25">
                  <c:v>1.0396289827264874E-2</c:v>
                </c:pt>
                <c:pt idx="26">
                  <c:v>1.0134504837052411E-2</c:v>
                </c:pt>
                <c:pt idx="27">
                  <c:v>9.8760374595253664E-3</c:v>
                </c:pt>
                <c:pt idx="28">
                  <c:v>9.5101007911899925E-3</c:v>
                </c:pt>
                <c:pt idx="29">
                  <c:v>9.2312269646158528E-3</c:v>
                </c:pt>
                <c:pt idx="30">
                  <c:v>9.0229853549229355E-3</c:v>
                </c:pt>
                <c:pt idx="31">
                  <c:v>8.8789686161438175E-3</c:v>
                </c:pt>
                <c:pt idx="32">
                  <c:v>8.6486186173587928E-3</c:v>
                </c:pt>
                <c:pt idx="33">
                  <c:v>8.5241652688043002E-3</c:v>
                </c:pt>
                <c:pt idx="34">
                  <c:v>8.4420931340717566E-3</c:v>
                </c:pt>
                <c:pt idx="35">
                  <c:v>8.4081602279538221E-3</c:v>
                </c:pt>
                <c:pt idx="36">
                  <c:v>8.2940260104207904E-3</c:v>
                </c:pt>
                <c:pt idx="37">
                  <c:v>8.3066988539196012E-3</c:v>
                </c:pt>
                <c:pt idx="38">
                  <c:v>8.3546143759262396E-3</c:v>
                </c:pt>
                <c:pt idx="39">
                  <c:v>8.4487167652674885E-3</c:v>
                </c:pt>
                <c:pt idx="40">
                  <c:v>8.4376709931788928E-3</c:v>
                </c:pt>
                <c:pt idx="41">
                  <c:v>8.5125048952504438E-3</c:v>
                </c:pt>
                <c:pt idx="42">
                  <c:v>8.5764164914094044E-3</c:v>
                </c:pt>
                <c:pt idx="43">
                  <c:v>8.6161238901212595E-3</c:v>
                </c:pt>
                <c:pt idx="44">
                  <c:v>8.4669010831364584E-3</c:v>
                </c:pt>
                <c:pt idx="45">
                  <c:v>8.3826282335923898E-3</c:v>
                </c:pt>
                <c:pt idx="46">
                  <c:v>8.2681627299412593E-3</c:v>
                </c:pt>
                <c:pt idx="47">
                  <c:v>8.11815626875265E-3</c:v>
                </c:pt>
                <c:pt idx="48">
                  <c:v>7.6702333072422814E-3</c:v>
                </c:pt>
                <c:pt idx="49">
                  <c:v>7.47709825836096E-3</c:v>
                </c:pt>
                <c:pt idx="50">
                  <c:v>7.2992646912972111E-3</c:v>
                </c:pt>
                <c:pt idx="51">
                  <c:v>7.1424515656176553E-3</c:v>
                </c:pt>
                <c:pt idx="52">
                  <c:v>6.8485766503177462E-3</c:v>
                </c:pt>
                <c:pt idx="53">
                  <c:v>6.6926613458520223E-3</c:v>
                </c:pt>
                <c:pt idx="54">
                  <c:v>6.5555628327328627E-3</c:v>
                </c:pt>
                <c:pt idx="55">
                  <c:v>6.421615209261277E-3</c:v>
                </c:pt>
                <c:pt idx="56">
                  <c:v>6.1770299403816351E-3</c:v>
                </c:pt>
                <c:pt idx="57">
                  <c:v>6.1787177999028595E-3</c:v>
                </c:pt>
                <c:pt idx="58">
                  <c:v>6.2814796245024927E-3</c:v>
                </c:pt>
                <c:pt idx="59">
                  <c:v>6.4282819918659445E-3</c:v>
                </c:pt>
                <c:pt idx="60">
                  <c:v>6.4417584663805727E-3</c:v>
                </c:pt>
                <c:pt idx="61">
                  <c:v>6.6078490989998021E-3</c:v>
                </c:pt>
                <c:pt idx="62">
                  <c:v>6.7910289954165853E-3</c:v>
                </c:pt>
                <c:pt idx="63">
                  <c:v>6.9923610503230798E-3</c:v>
                </c:pt>
                <c:pt idx="64">
                  <c:v>6.9924500642358006E-3</c:v>
                </c:pt>
                <c:pt idx="65">
                  <c:v>7.1633919011373165E-3</c:v>
                </c:pt>
                <c:pt idx="66">
                  <c:v>7.3800170298074143E-3</c:v>
                </c:pt>
                <c:pt idx="67">
                  <c:v>7.623441032956685E-3</c:v>
                </c:pt>
                <c:pt idx="68">
                  <c:v>7.6535098379399971E-3</c:v>
                </c:pt>
                <c:pt idx="69">
                  <c:v>7.8663463000751173E-3</c:v>
                </c:pt>
                <c:pt idx="70">
                  <c:v>8.1504868773299415E-3</c:v>
                </c:pt>
                <c:pt idx="71">
                  <c:v>8.5038691830142971E-3</c:v>
                </c:pt>
                <c:pt idx="72">
                  <c:v>8.6120313282509742E-3</c:v>
                </c:pt>
                <c:pt idx="73">
                  <c:v>8.8732155279984144E-3</c:v>
                </c:pt>
                <c:pt idx="74">
                  <c:v>9.1814200419232696E-3</c:v>
                </c:pt>
                <c:pt idx="75">
                  <c:v>9.5232956698438134E-3</c:v>
                </c:pt>
                <c:pt idx="76">
                  <c:v>8.6192224646320648E-3</c:v>
                </c:pt>
                <c:pt idx="77">
                  <c:v>9.0390619490821923E-3</c:v>
                </c:pt>
                <c:pt idx="78">
                  <c:v>9.4488685781973971E-3</c:v>
                </c:pt>
                <c:pt idx="79">
                  <c:v>9.8213675592234029E-3</c:v>
                </c:pt>
                <c:pt idx="80">
                  <c:v>9.9176088069150015E-3</c:v>
                </c:pt>
                <c:pt idx="81">
                  <c:v>1.0152632006673523E-2</c:v>
                </c:pt>
                <c:pt idx="82">
                  <c:v>1.0384003499022099E-2</c:v>
                </c:pt>
                <c:pt idx="83">
                  <c:v>1.0523774988431817E-2</c:v>
                </c:pt>
                <c:pt idx="84">
                  <c:v>1.028189488186022E-2</c:v>
                </c:pt>
                <c:pt idx="85">
                  <c:v>1.0207523972902595E-2</c:v>
                </c:pt>
                <c:pt idx="86">
                  <c:v>1.0227368959884296E-2</c:v>
                </c:pt>
                <c:pt idx="87">
                  <c:v>1.0323913826327873E-2</c:v>
                </c:pt>
                <c:pt idx="88">
                  <c:v>1.011643853700298E-2</c:v>
                </c:pt>
                <c:pt idx="89">
                  <c:v>1.0028230947850431E-2</c:v>
                </c:pt>
                <c:pt idx="90">
                  <c:v>9.87023731766868E-3</c:v>
                </c:pt>
                <c:pt idx="91">
                  <c:v>9.6170654297914639E-3</c:v>
                </c:pt>
                <c:pt idx="92">
                  <c:v>8.8748731940795755E-3</c:v>
                </c:pt>
                <c:pt idx="93">
                  <c:v>8.4852615822271875E-3</c:v>
                </c:pt>
                <c:pt idx="94">
                  <c:v>8.1937739570149028E-3</c:v>
                </c:pt>
                <c:pt idx="95">
                  <c:v>8.0039811077838446E-3</c:v>
                </c:pt>
                <c:pt idx="96">
                  <c:v>7.3439208854475316E-3</c:v>
                </c:pt>
                <c:pt idx="97">
                  <c:v>7.8062287362774523E-3</c:v>
                </c:pt>
                <c:pt idx="98">
                  <c:v>8.194813132052203E-3</c:v>
                </c:pt>
                <c:pt idx="99">
                  <c:v>8.8842174999897196E-3</c:v>
                </c:pt>
                <c:pt idx="100">
                  <c:v>9.2728613385516367E-3</c:v>
                </c:pt>
                <c:pt idx="101">
                  <c:v>9.9994886288900017E-3</c:v>
                </c:pt>
                <c:pt idx="102">
                  <c:v>1.0695253629565655E-2</c:v>
                </c:pt>
                <c:pt idx="103">
                  <c:v>1.146566502775999E-2</c:v>
                </c:pt>
                <c:pt idx="104">
                  <c:v>1.1466397207651495E-2</c:v>
                </c:pt>
                <c:pt idx="105">
                  <c:v>1.1692099947231608E-2</c:v>
                </c:pt>
                <c:pt idx="106">
                  <c:v>1.1749850735765927E-2</c:v>
                </c:pt>
                <c:pt idx="107">
                  <c:v>1.155532731221025E-2</c:v>
                </c:pt>
                <c:pt idx="108">
                  <c:v>1.0145409299703055E-2</c:v>
                </c:pt>
                <c:pt idx="109">
                  <c:v>1.0400332966454625E-2</c:v>
                </c:pt>
                <c:pt idx="110">
                  <c:v>1.2312811955586069E-2</c:v>
                </c:pt>
                <c:pt idx="111">
                  <c:v>1.5772467949944701E-2</c:v>
                </c:pt>
                <c:pt idx="112">
                  <c:v>1.913315638853693E-2</c:v>
                </c:pt>
                <c:pt idx="113">
                  <c:v>1.7099922607731098E-2</c:v>
                </c:pt>
                <c:pt idx="114">
                  <c:v>2.2156780167373897E-2</c:v>
                </c:pt>
                <c:pt idx="115">
                  <c:v>2.5361135994028401E-2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3B-4991-AB0F-294CB55C19EC}"/>
            </c:ext>
          </c:extLst>
        </c:ser>
        <c:ser>
          <c:idx val="19"/>
          <c:order val="19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Plot!$W$45:$W$160</c:f>
              <c:numCache>
                <c:formatCode>0.00E+00</c:formatCode>
                <c:ptCount val="116"/>
                <c:pt idx="0">
                  <c:v>1.5667745918629791E-2</c:v>
                </c:pt>
                <c:pt idx="1">
                  <c:v>2.5219382026495721E-2</c:v>
                </c:pt>
                <c:pt idx="2">
                  <c:v>2.0789480747219907E-2</c:v>
                </c:pt>
                <c:pt idx="3">
                  <c:v>1.8189205712767817E-2</c:v>
                </c:pt>
                <c:pt idx="4">
                  <c:v>1.815179653258173E-2</c:v>
                </c:pt>
                <c:pt idx="5">
                  <c:v>1.7666009701054555E-2</c:v>
                </c:pt>
                <c:pt idx="6">
                  <c:v>1.5202598724574412E-2</c:v>
                </c:pt>
                <c:pt idx="7">
                  <c:v>1.3485026523931475E-2</c:v>
                </c:pt>
                <c:pt idx="8">
                  <c:v>1.3744588371600176E-2</c:v>
                </c:pt>
                <c:pt idx="9">
                  <c:v>1.4622089605428799E-2</c:v>
                </c:pt>
                <c:pt idx="10">
                  <c:v>1.5196216683505653E-2</c:v>
                </c:pt>
                <c:pt idx="11">
                  <c:v>1.5310940966046864E-2</c:v>
                </c:pt>
                <c:pt idx="12">
                  <c:v>1.4592655096741096E-2</c:v>
                </c:pt>
                <c:pt idx="13">
                  <c:v>1.3679899595593702E-2</c:v>
                </c:pt>
                <c:pt idx="14">
                  <c:v>1.3747087790105405E-2</c:v>
                </c:pt>
                <c:pt idx="15">
                  <c:v>1.2981184414290104E-2</c:v>
                </c:pt>
                <c:pt idx="16">
                  <c:v>1.2772993888373873E-2</c:v>
                </c:pt>
                <c:pt idx="17">
                  <c:v>1.2795703433677977E-2</c:v>
                </c:pt>
                <c:pt idx="18">
                  <c:v>1.2700658980998553E-2</c:v>
                </c:pt>
                <c:pt idx="19">
                  <c:v>1.2447556785112786E-2</c:v>
                </c:pt>
                <c:pt idx="20">
                  <c:v>1.1958144238949265E-2</c:v>
                </c:pt>
                <c:pt idx="21">
                  <c:v>1.1543202543579142E-2</c:v>
                </c:pt>
                <c:pt idx="22">
                  <c:v>1.1077870384940644E-2</c:v>
                </c:pt>
                <c:pt idx="23">
                  <c:v>1.0853719357784133E-2</c:v>
                </c:pt>
                <c:pt idx="24">
                  <c:v>1.0545561285237752E-2</c:v>
                </c:pt>
                <c:pt idx="25">
                  <c:v>1.0298424593551223E-2</c:v>
                </c:pt>
                <c:pt idx="26">
                  <c:v>1.0039170981262016E-2</c:v>
                </c:pt>
                <c:pt idx="27">
                  <c:v>9.7822005572368604E-3</c:v>
                </c:pt>
                <c:pt idx="28">
                  <c:v>9.4216341791545158E-3</c:v>
                </c:pt>
                <c:pt idx="29">
                  <c:v>9.1463257221325086E-3</c:v>
                </c:pt>
                <c:pt idx="30">
                  <c:v>8.9400546185387543E-3</c:v>
                </c:pt>
                <c:pt idx="31">
                  <c:v>8.7964883803867376E-3</c:v>
                </c:pt>
                <c:pt idx="32">
                  <c:v>8.570046078743062E-3</c:v>
                </c:pt>
                <c:pt idx="33">
                  <c:v>8.4476419093761999E-3</c:v>
                </c:pt>
                <c:pt idx="34">
                  <c:v>8.3663534162999684E-3</c:v>
                </c:pt>
                <c:pt idx="35">
                  <c:v>8.3318640718027127E-3</c:v>
                </c:pt>
                <c:pt idx="36">
                  <c:v>8.2205080002342827E-3</c:v>
                </c:pt>
                <c:pt idx="37">
                  <c:v>8.2339856962628678E-3</c:v>
                </c:pt>
                <c:pt idx="38">
                  <c:v>8.2815223397870747E-3</c:v>
                </c:pt>
                <c:pt idx="39">
                  <c:v>8.3738992975491196E-3</c:v>
                </c:pt>
                <c:pt idx="40">
                  <c:v>8.3647737513924507E-3</c:v>
                </c:pt>
                <c:pt idx="41">
                  <c:v>8.4399238840702027E-3</c:v>
                </c:pt>
                <c:pt idx="42">
                  <c:v>8.5033245999761517E-3</c:v>
                </c:pt>
                <c:pt idx="43">
                  <c:v>8.5417320539509164E-3</c:v>
                </c:pt>
                <c:pt idx="44">
                  <c:v>8.3956768673515043E-3</c:v>
                </c:pt>
                <c:pt idx="45">
                  <c:v>8.3130821568144168E-3</c:v>
                </c:pt>
                <c:pt idx="46">
                  <c:v>8.1995883558875129E-3</c:v>
                </c:pt>
                <c:pt idx="47">
                  <c:v>8.0498748437161319E-3</c:v>
                </c:pt>
                <c:pt idx="48">
                  <c:v>7.6074669278864502E-3</c:v>
                </c:pt>
                <c:pt idx="49">
                  <c:v>7.4167936210059156E-3</c:v>
                </c:pt>
                <c:pt idx="50">
                  <c:v>7.2404001353171881E-3</c:v>
                </c:pt>
                <c:pt idx="51">
                  <c:v>7.0839683414838381E-3</c:v>
                </c:pt>
                <c:pt idx="52">
                  <c:v>6.7941016975946551E-3</c:v>
                </c:pt>
                <c:pt idx="53">
                  <c:v>6.6402303536390759E-3</c:v>
                </c:pt>
                <c:pt idx="54">
                  <c:v>6.5041968343800905E-3</c:v>
                </c:pt>
                <c:pt idx="55">
                  <c:v>6.3704586124840798E-3</c:v>
                </c:pt>
                <c:pt idx="56">
                  <c:v>6.1293071164672695E-3</c:v>
                </c:pt>
                <c:pt idx="57">
                  <c:v>6.1317384862392445E-3</c:v>
                </c:pt>
                <c:pt idx="58">
                  <c:v>6.2336949929755366E-3</c:v>
                </c:pt>
                <c:pt idx="59">
                  <c:v>6.3784894052547414E-3</c:v>
                </c:pt>
                <c:pt idx="60">
                  <c:v>6.3934550574372201E-3</c:v>
                </c:pt>
                <c:pt idx="61">
                  <c:v>6.5591251586314438E-3</c:v>
                </c:pt>
                <c:pt idx="62">
                  <c:v>6.7409097631875581E-3</c:v>
                </c:pt>
                <c:pt idx="63">
                  <c:v>6.9397269861008462E-3</c:v>
                </c:pt>
                <c:pt idx="64">
                  <c:v>6.9415948413428736E-3</c:v>
                </c:pt>
                <c:pt idx="65">
                  <c:v>7.1122037158810455E-3</c:v>
                </c:pt>
                <c:pt idx="66">
                  <c:v>7.3272081018423722E-3</c:v>
                </c:pt>
                <c:pt idx="67">
                  <c:v>7.5676956810720036E-3</c:v>
                </c:pt>
                <c:pt idx="68">
                  <c:v>7.5995475470620379E-3</c:v>
                </c:pt>
                <c:pt idx="69">
                  <c:v>7.8118988595286282E-3</c:v>
                </c:pt>
                <c:pt idx="70">
                  <c:v>8.093960079070683E-3</c:v>
                </c:pt>
                <c:pt idx="71">
                  <c:v>8.4434671914203775E-3</c:v>
                </c:pt>
                <c:pt idx="72">
                  <c:v>8.553179227248818E-3</c:v>
                </c:pt>
                <c:pt idx="73">
                  <c:v>8.8137405784885856E-3</c:v>
                </c:pt>
                <c:pt idx="74">
                  <c:v>9.1197091782067516E-3</c:v>
                </c:pt>
                <c:pt idx="75">
                  <c:v>9.4575744758146722E-3</c:v>
                </c:pt>
                <c:pt idx="76">
                  <c:v>8.5621291367503297E-3</c:v>
                </c:pt>
                <c:pt idx="77">
                  <c:v>8.9803874540924818E-3</c:v>
                </c:pt>
                <c:pt idx="78">
                  <c:v>9.3873062314892876E-3</c:v>
                </c:pt>
                <c:pt idx="79">
                  <c:v>9.7554720709548733E-3</c:v>
                </c:pt>
                <c:pt idx="80">
                  <c:v>9.8539036327668014E-3</c:v>
                </c:pt>
                <c:pt idx="81">
                  <c:v>1.0088784346720283E-2</c:v>
                </c:pt>
                <c:pt idx="82">
                  <c:v>1.0318382899847517E-2</c:v>
                </c:pt>
                <c:pt idx="83">
                  <c:v>1.0455053137161181E-2</c:v>
                </c:pt>
                <c:pt idx="84">
                  <c:v>1.0217797657127024E-2</c:v>
                </c:pt>
                <c:pt idx="85">
                  <c:v>1.0145288233931418E-2</c:v>
                </c:pt>
                <c:pt idx="86">
                  <c:v>1.0164621144940551E-2</c:v>
                </c:pt>
                <c:pt idx="87">
                  <c:v>1.0258193226534356E-2</c:v>
                </c:pt>
                <c:pt idx="88">
                  <c:v>1.0055160494385826E-2</c:v>
                </c:pt>
                <c:pt idx="89">
                  <c:v>9.9688917371665228E-3</c:v>
                </c:pt>
                <c:pt idx="90">
                  <c:v>9.8113679396017867E-3</c:v>
                </c:pt>
                <c:pt idx="91">
                  <c:v>9.5572575853954678E-3</c:v>
                </c:pt>
                <c:pt idx="92">
                  <c:v>8.8225603055048975E-3</c:v>
                </c:pt>
                <c:pt idx="93">
                  <c:v>8.4364725007501883E-3</c:v>
                </c:pt>
                <c:pt idx="94">
                  <c:v>8.1461888154005062E-3</c:v>
                </c:pt>
                <c:pt idx="95">
                  <c:v>7.9552186159270281E-3</c:v>
                </c:pt>
                <c:pt idx="96">
                  <c:v>7.3017211692843623E-3</c:v>
                </c:pt>
                <c:pt idx="97">
                  <c:v>7.76256006331925E-3</c:v>
                </c:pt>
                <c:pt idx="98">
                  <c:v>8.1483974236729022E-3</c:v>
                </c:pt>
                <c:pt idx="99">
                  <c:v>8.8310182506835568E-3</c:v>
                </c:pt>
                <c:pt idx="100">
                  <c:v>9.2208358495206016E-3</c:v>
                </c:pt>
                <c:pt idx="101">
                  <c:v>9.9450364917091586E-3</c:v>
                </c:pt>
                <c:pt idx="102">
                  <c:v>1.0636107752533786E-2</c:v>
                </c:pt>
                <c:pt idx="103">
                  <c:v>1.1397925255543921E-2</c:v>
                </c:pt>
                <c:pt idx="104">
                  <c:v>1.1403545158397964E-2</c:v>
                </c:pt>
                <c:pt idx="105">
                  <c:v>1.1630217805953162E-2</c:v>
                </c:pt>
                <c:pt idx="106">
                  <c:v>1.1686460546057618E-2</c:v>
                </c:pt>
                <c:pt idx="107">
                  <c:v>1.1487666472483754E-2</c:v>
                </c:pt>
                <c:pt idx="108">
                  <c:v>1.0091220496388839E-2</c:v>
                </c:pt>
                <c:pt idx="109">
                  <c:v>1.0347278945704513E-2</c:v>
                </c:pt>
                <c:pt idx="110">
                  <c:v>1.2248496657545627E-2</c:v>
                </c:pt>
                <c:pt idx="111">
                  <c:v>1.5680472369077901E-2</c:v>
                </c:pt>
                <c:pt idx="112">
                  <c:v>1.9035117125580769E-2</c:v>
                </c:pt>
                <c:pt idx="113">
                  <c:v>1.7018926519508971E-2</c:v>
                </c:pt>
                <c:pt idx="114">
                  <c:v>2.2049143522767625E-2</c:v>
                </c:pt>
                <c:pt idx="115">
                  <c:v>2.5212985709630639E-2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3B-4991-AB0F-294CB55C19EC}"/>
            </c:ext>
          </c:extLst>
        </c:ser>
        <c:ser>
          <c:idx val="20"/>
          <c:order val="20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Plot!$X$45:$X$160</c:f>
              <c:numCache>
                <c:formatCode>0.00E+00</c:formatCode>
                <c:ptCount val="116"/>
                <c:pt idx="0">
                  <c:v>1.5499922207408673E-2</c:v>
                </c:pt>
                <c:pt idx="1">
                  <c:v>2.4951485344969868E-2</c:v>
                </c:pt>
                <c:pt idx="2">
                  <c:v>2.0568901917386358E-2</c:v>
                </c:pt>
                <c:pt idx="3">
                  <c:v>1.7994977661373614E-2</c:v>
                </c:pt>
                <c:pt idx="4">
                  <c:v>1.7961040551040655E-2</c:v>
                </c:pt>
                <c:pt idx="5">
                  <c:v>1.7482005283142997E-2</c:v>
                </c:pt>
                <c:pt idx="6">
                  <c:v>1.5044470151481986E-2</c:v>
                </c:pt>
                <c:pt idx="7">
                  <c:v>1.3343851233712669E-2</c:v>
                </c:pt>
                <c:pt idx="8">
                  <c:v>1.3603061536492145E-2</c:v>
                </c:pt>
                <c:pt idx="9">
                  <c:v>1.4472919180826733E-2</c:v>
                </c:pt>
                <c:pt idx="10">
                  <c:v>1.5041419000842108E-2</c:v>
                </c:pt>
                <c:pt idx="11">
                  <c:v>1.5153935508526756E-2</c:v>
                </c:pt>
                <c:pt idx="12">
                  <c:v>1.4445578539535675E-2</c:v>
                </c:pt>
                <c:pt idx="13">
                  <c:v>1.3543353159943823E-2</c:v>
                </c:pt>
                <c:pt idx="14">
                  <c:v>1.3610084501458484E-2</c:v>
                </c:pt>
                <c:pt idx="15">
                  <c:v>1.2850911566763027E-2</c:v>
                </c:pt>
                <c:pt idx="16">
                  <c:v>1.2647091230025368E-2</c:v>
                </c:pt>
                <c:pt idx="17">
                  <c:v>1.2670845341950954E-2</c:v>
                </c:pt>
                <c:pt idx="18">
                  <c:v>1.2576932307832545E-2</c:v>
                </c:pt>
                <c:pt idx="19">
                  <c:v>1.2325415090427422E-2</c:v>
                </c:pt>
                <c:pt idx="20">
                  <c:v>1.1842989703399089E-2</c:v>
                </c:pt>
                <c:pt idx="21">
                  <c:v>1.1433211742823843E-2</c:v>
                </c:pt>
                <c:pt idx="22">
                  <c:v>1.0972484490194508E-2</c:v>
                </c:pt>
                <c:pt idx="23">
                  <c:v>1.0749664577085035E-2</c:v>
                </c:pt>
                <c:pt idx="24">
                  <c:v>1.0446421379183229E-2</c:v>
                </c:pt>
                <c:pt idx="25">
                  <c:v>1.0202664596298467E-2</c:v>
                </c:pt>
                <c:pt idx="26">
                  <c:v>9.945972176293871E-3</c:v>
                </c:pt>
                <c:pt idx="27">
                  <c:v>9.6906338325199667E-3</c:v>
                </c:pt>
                <c:pt idx="28">
                  <c:v>9.3352345817544185E-3</c:v>
                </c:pt>
                <c:pt idx="29">
                  <c:v>9.0634070173677122E-3</c:v>
                </c:pt>
                <c:pt idx="30">
                  <c:v>8.8591338599608854E-3</c:v>
                </c:pt>
                <c:pt idx="31">
                  <c:v>8.7161574669333969E-3</c:v>
                </c:pt>
                <c:pt idx="32">
                  <c:v>8.4934528364516738E-3</c:v>
                </c:pt>
                <c:pt idx="33">
                  <c:v>8.3730433926293649E-3</c:v>
                </c:pt>
                <c:pt idx="34">
                  <c:v>8.2925858479510374E-3</c:v>
                </c:pt>
                <c:pt idx="35">
                  <c:v>8.2576952995351716E-3</c:v>
                </c:pt>
                <c:pt idx="36">
                  <c:v>8.148972847606694E-3</c:v>
                </c:pt>
                <c:pt idx="37">
                  <c:v>8.1632290552404868E-3</c:v>
                </c:pt>
                <c:pt idx="38">
                  <c:v>8.2104614523531433E-3</c:v>
                </c:pt>
                <c:pt idx="39">
                  <c:v>8.3013005553817104E-3</c:v>
                </c:pt>
                <c:pt idx="40">
                  <c:v>8.2939683162986111E-3</c:v>
                </c:pt>
                <c:pt idx="41">
                  <c:v>8.3694188223106848E-3</c:v>
                </c:pt>
                <c:pt idx="42">
                  <c:v>8.4323873148403686E-3</c:v>
                </c:pt>
                <c:pt idx="43">
                  <c:v>8.469673494120613E-3</c:v>
                </c:pt>
                <c:pt idx="44">
                  <c:v>8.3266146192744819E-3</c:v>
                </c:pt>
                <c:pt idx="45">
                  <c:v>8.2456383921777395E-3</c:v>
                </c:pt>
                <c:pt idx="46">
                  <c:v>8.1331465637977472E-3</c:v>
                </c:pt>
                <c:pt idx="47">
                  <c:v>7.9838471073185938E-3</c:v>
                </c:pt>
                <c:pt idx="48">
                  <c:v>7.5467055209491275E-3</c:v>
                </c:pt>
                <c:pt idx="49">
                  <c:v>7.3584057395782304E-3</c:v>
                </c:pt>
                <c:pt idx="50">
                  <c:v>7.1834573348486469E-3</c:v>
                </c:pt>
                <c:pt idx="51">
                  <c:v>7.0275071586864517E-3</c:v>
                </c:pt>
                <c:pt idx="52">
                  <c:v>6.7414493293747706E-3</c:v>
                </c:pt>
                <c:pt idx="53">
                  <c:v>6.5895433088355073E-3</c:v>
                </c:pt>
                <c:pt idx="54">
                  <c:v>6.4545831646841681E-3</c:v>
                </c:pt>
                <c:pt idx="55">
                  <c:v>6.321146778271532E-3</c:v>
                </c:pt>
                <c:pt idx="56">
                  <c:v>6.0832490924221097E-3</c:v>
                </c:pt>
                <c:pt idx="57">
                  <c:v>6.086386951253844E-3</c:v>
                </c:pt>
                <c:pt idx="58">
                  <c:v>6.1876061948127475E-3</c:v>
                </c:pt>
                <c:pt idx="59">
                  <c:v>6.3305616704137264E-3</c:v>
                </c:pt>
                <c:pt idx="60">
                  <c:v>6.3469009114397023E-3</c:v>
                </c:pt>
                <c:pt idx="61">
                  <c:v>6.5121520865933655E-3</c:v>
                </c:pt>
                <c:pt idx="62">
                  <c:v>6.6926328901050587E-3</c:v>
                </c:pt>
                <c:pt idx="63">
                  <c:v>6.8891318321645601E-3</c:v>
                </c:pt>
                <c:pt idx="64">
                  <c:v>6.8926434031289421E-3</c:v>
                </c:pt>
                <c:pt idx="65">
                  <c:v>7.0629151241569732E-3</c:v>
                </c:pt>
                <c:pt idx="66">
                  <c:v>7.2764015929232175E-3</c:v>
                </c:pt>
                <c:pt idx="67">
                  <c:v>7.5141750896567348E-3</c:v>
                </c:pt>
                <c:pt idx="68">
                  <c:v>7.5476651311970951E-3</c:v>
                </c:pt>
                <c:pt idx="69">
                  <c:v>7.7595297085253237E-3</c:v>
                </c:pt>
                <c:pt idx="70">
                  <c:v>8.0396355917897264E-3</c:v>
                </c:pt>
                <c:pt idx="71">
                  <c:v>8.3855394718600467E-3</c:v>
                </c:pt>
                <c:pt idx="72">
                  <c:v>8.4966537487605569E-3</c:v>
                </c:pt>
                <c:pt idx="73">
                  <c:v>8.7565918487244772E-3</c:v>
                </c:pt>
                <c:pt idx="74">
                  <c:v>9.0604595254969028E-3</c:v>
                </c:pt>
                <c:pt idx="75">
                  <c:v>9.3946067475628552E-3</c:v>
                </c:pt>
                <c:pt idx="76">
                  <c:v>8.5073425889154643E-3</c:v>
                </c:pt>
                <c:pt idx="77">
                  <c:v>8.9240560802474559E-3</c:v>
                </c:pt>
                <c:pt idx="78">
                  <c:v>9.3282484908255581E-3</c:v>
                </c:pt>
                <c:pt idx="79">
                  <c:v>9.6923907223024058E-3</c:v>
                </c:pt>
                <c:pt idx="80">
                  <c:v>9.7928201726779872E-3</c:v>
                </c:pt>
                <c:pt idx="81">
                  <c:v>1.0027531184762529E-2</c:v>
                </c:pt>
                <c:pt idx="82">
                  <c:v>1.0255476641156643E-2</c:v>
                </c:pt>
                <c:pt idx="83">
                  <c:v>1.0389313357752899E-2</c:v>
                </c:pt>
                <c:pt idx="84">
                  <c:v>1.0156378779392931E-2</c:v>
                </c:pt>
                <c:pt idx="85">
                  <c:v>1.0085617844801964E-2</c:v>
                </c:pt>
                <c:pt idx="86">
                  <c:v>1.0104504115323478E-2</c:v>
                </c:pt>
                <c:pt idx="87">
                  <c:v>1.019536176736496E-2</c:v>
                </c:pt>
                <c:pt idx="88">
                  <c:v>9.99647477210641E-3</c:v>
                </c:pt>
                <c:pt idx="89">
                  <c:v>9.9120265188086115E-3</c:v>
                </c:pt>
                <c:pt idx="90">
                  <c:v>9.7549932354719301E-3</c:v>
                </c:pt>
                <c:pt idx="91">
                  <c:v>9.5001060809622225E-3</c:v>
                </c:pt>
                <c:pt idx="92">
                  <c:v>8.7724821168753738E-3</c:v>
                </c:pt>
                <c:pt idx="93">
                  <c:v>8.3897356258525197E-3</c:v>
                </c:pt>
                <c:pt idx="94">
                  <c:v>8.1006367243515436E-3</c:v>
                </c:pt>
                <c:pt idx="95">
                  <c:v>7.9086389696337925E-3</c:v>
                </c:pt>
                <c:pt idx="96">
                  <c:v>7.2613377299956677E-3</c:v>
                </c:pt>
                <c:pt idx="97">
                  <c:v>7.7207405039661338E-3</c:v>
                </c:pt>
                <c:pt idx="98">
                  <c:v>8.1039767874024754E-3</c:v>
                </c:pt>
                <c:pt idx="99">
                  <c:v>8.780214224680144E-3</c:v>
                </c:pt>
                <c:pt idx="100">
                  <c:v>9.1710623175373426E-3</c:v>
                </c:pt>
                <c:pt idx="101">
                  <c:v>9.8929013684362545E-3</c:v>
                </c:pt>
                <c:pt idx="102">
                  <c:v>1.0579514913228009E-2</c:v>
                </c:pt>
                <c:pt idx="103">
                  <c:v>1.1333247713508842E-2</c:v>
                </c:pt>
                <c:pt idx="104">
                  <c:v>1.1343425608697151E-2</c:v>
                </c:pt>
                <c:pt idx="105">
                  <c:v>1.1570978151449919E-2</c:v>
                </c:pt>
                <c:pt idx="106">
                  <c:v>1.1625814281702283E-2</c:v>
                </c:pt>
                <c:pt idx="107">
                  <c:v>1.1423072816505002E-2</c:v>
                </c:pt>
                <c:pt idx="108">
                  <c:v>1.0039396139219428E-2</c:v>
                </c:pt>
                <c:pt idx="109">
                  <c:v>1.0296496027421741E-2</c:v>
                </c:pt>
                <c:pt idx="110">
                  <c:v>1.2186969280280093E-2</c:v>
                </c:pt>
                <c:pt idx="111">
                  <c:v>1.559265529152264E-2</c:v>
                </c:pt>
                <c:pt idx="112">
                  <c:v>1.8941371386467148E-2</c:v>
                </c:pt>
                <c:pt idx="113">
                  <c:v>1.6941401359002118E-2</c:v>
                </c:pt>
                <c:pt idx="114">
                  <c:v>2.1946165971975417E-2</c:v>
                </c:pt>
                <c:pt idx="115">
                  <c:v>2.5071574576037189E-2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3B-4991-AB0F-294CB55C19EC}"/>
            </c:ext>
          </c:extLst>
        </c:ser>
        <c:ser>
          <c:idx val="21"/>
          <c:order val="21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Plot!$Y$45:$Y$160</c:f>
              <c:numCache>
                <c:formatCode>0.00E+00</c:formatCode>
                <c:ptCount val="116"/>
                <c:pt idx="0">
                  <c:v>1.5334168133687941E-2</c:v>
                </c:pt>
                <c:pt idx="1">
                  <c:v>2.4686915734089744E-2</c:v>
                </c:pt>
                <c:pt idx="2">
                  <c:v>2.0351232579775912E-2</c:v>
                </c:pt>
                <c:pt idx="3">
                  <c:v>1.7803601752662903E-2</c:v>
                </c:pt>
                <c:pt idx="4">
                  <c:v>1.7772972396195543E-2</c:v>
                </c:pt>
                <c:pt idx="5">
                  <c:v>1.7300605447670144E-2</c:v>
                </c:pt>
                <c:pt idx="6">
                  <c:v>1.4888702615276079E-2</c:v>
                </c:pt>
                <c:pt idx="7">
                  <c:v>1.3204997587762123E-2</c:v>
                </c:pt>
                <c:pt idx="8">
                  <c:v>1.3463775924343958E-2</c:v>
                </c:pt>
                <c:pt idx="9">
                  <c:v>1.4326119922369148E-2</c:v>
                </c:pt>
                <c:pt idx="10">
                  <c:v>1.4889203372671607E-2</c:v>
                </c:pt>
                <c:pt idx="11">
                  <c:v>1.4999789818628709E-2</c:v>
                </c:pt>
                <c:pt idx="12">
                  <c:v>1.4301088006357231E-2</c:v>
                </c:pt>
                <c:pt idx="13">
                  <c:v>1.34092145267787E-2</c:v>
                </c:pt>
                <c:pt idx="14">
                  <c:v>1.3475605574582319E-2</c:v>
                </c:pt>
                <c:pt idx="15">
                  <c:v>1.2723242367477516E-2</c:v>
                </c:pt>
                <c:pt idx="16">
                  <c:v>1.2523622778403701E-2</c:v>
                </c:pt>
                <c:pt idx="17">
                  <c:v>1.2548406310167305E-2</c:v>
                </c:pt>
                <c:pt idx="18">
                  <c:v>1.2455701183912942E-2</c:v>
                </c:pt>
                <c:pt idx="19">
                  <c:v>1.2205930002366938E-2</c:v>
                </c:pt>
                <c:pt idx="20">
                  <c:v>1.1730261137056512E-2</c:v>
                </c:pt>
                <c:pt idx="21">
                  <c:v>1.1325540985889861E-2</c:v>
                </c:pt>
                <c:pt idx="22">
                  <c:v>1.0869406194154422E-2</c:v>
                </c:pt>
                <c:pt idx="23">
                  <c:v>1.0648055649242793E-2</c:v>
                </c:pt>
                <c:pt idx="24">
                  <c:v>1.0349541391168853E-2</c:v>
                </c:pt>
                <c:pt idx="25">
                  <c:v>1.0109088717036648E-2</c:v>
                </c:pt>
                <c:pt idx="26">
                  <c:v>9.8549742847488398E-3</c:v>
                </c:pt>
                <c:pt idx="27">
                  <c:v>9.6013791030136013E-3</c:v>
                </c:pt>
                <c:pt idx="28">
                  <c:v>9.2509520671677659E-3</c:v>
                </c:pt>
                <c:pt idx="29">
                  <c:v>8.9825195934239085E-3</c:v>
                </c:pt>
                <c:pt idx="30">
                  <c:v>8.7802609038610483E-3</c:v>
                </c:pt>
                <c:pt idx="31">
                  <c:v>8.6379926772082519E-3</c:v>
                </c:pt>
                <c:pt idx="32">
                  <c:v>8.4188647513760984E-3</c:v>
                </c:pt>
                <c:pt idx="33">
                  <c:v>8.3003956718986985E-3</c:v>
                </c:pt>
                <c:pt idx="34">
                  <c:v>8.2208070072878198E-3</c:v>
                </c:pt>
                <c:pt idx="35">
                  <c:v>8.185650844952555E-3</c:v>
                </c:pt>
                <c:pt idx="36">
                  <c:v>8.0794272452024782E-3</c:v>
                </c:pt>
                <c:pt idx="37">
                  <c:v>8.0944364606173169E-3</c:v>
                </c:pt>
                <c:pt idx="38">
                  <c:v>8.1414303665827484E-3</c:v>
                </c:pt>
                <c:pt idx="39">
                  <c:v>8.2308993116047054E-3</c:v>
                </c:pt>
                <c:pt idx="40">
                  <c:v>8.2252440342966623E-3</c:v>
                </c:pt>
                <c:pt idx="41">
                  <c:v>8.300980233914337E-3</c:v>
                </c:pt>
                <c:pt idx="42">
                  <c:v>8.3635860891104682E-3</c:v>
                </c:pt>
                <c:pt idx="43">
                  <c:v>8.3999091688956827E-3</c:v>
                </c:pt>
                <c:pt idx="44">
                  <c:v>8.2596872424475706E-3</c:v>
                </c:pt>
                <c:pt idx="45">
                  <c:v>8.1802718103220953E-3</c:v>
                </c:pt>
                <c:pt idx="46">
                  <c:v>8.0688040717394223E-3</c:v>
                </c:pt>
                <c:pt idx="47">
                  <c:v>7.9200210388447531E-3</c:v>
                </c:pt>
                <c:pt idx="48">
                  <c:v>7.4879107762137655E-3</c:v>
                </c:pt>
                <c:pt idx="49">
                  <c:v>7.3018991945054765E-3</c:v>
                </c:pt>
                <c:pt idx="50">
                  <c:v>7.1283943909345067E-3</c:v>
                </c:pt>
                <c:pt idx="51">
                  <c:v>6.9730099204812976E-3</c:v>
                </c:pt>
                <c:pt idx="52">
                  <c:v>6.6905740954017485E-3</c:v>
                </c:pt>
                <c:pt idx="53">
                  <c:v>6.5405579098263226E-3</c:v>
                </c:pt>
                <c:pt idx="54">
                  <c:v>6.4066739987776169E-3</c:v>
                </c:pt>
                <c:pt idx="55">
                  <c:v>6.2736174426097028E-3</c:v>
                </c:pt>
                <c:pt idx="56">
                  <c:v>6.0388057623321102E-3</c:v>
                </c:pt>
                <c:pt idx="57">
                  <c:v>6.0426154059662054E-3</c:v>
                </c:pt>
                <c:pt idx="58">
                  <c:v>6.1431587250838663E-3</c:v>
                </c:pt>
                <c:pt idx="59">
                  <c:v>6.2844275606880207E-3</c:v>
                </c:pt>
                <c:pt idx="60">
                  <c:v>6.302035422045253E-3</c:v>
                </c:pt>
                <c:pt idx="61">
                  <c:v>6.4668706232491229E-3</c:v>
                </c:pt>
                <c:pt idx="62">
                  <c:v>6.6461313099157237E-3</c:v>
                </c:pt>
                <c:pt idx="63">
                  <c:v>6.8404897421751563E-3</c:v>
                </c:pt>
                <c:pt idx="64">
                  <c:v>6.8455221917957353E-3</c:v>
                </c:pt>
                <c:pt idx="65">
                  <c:v>7.0154543731543008E-3</c:v>
                </c:pt>
                <c:pt idx="66">
                  <c:v>7.2275171485998661E-3</c:v>
                </c:pt>
                <c:pt idx="67">
                  <c:v>7.4627779781875599E-3</c:v>
                </c:pt>
                <c:pt idx="68">
                  <c:v>7.4977749884060987E-3</c:v>
                </c:pt>
                <c:pt idx="69">
                  <c:v>7.7091532453902028E-3</c:v>
                </c:pt>
                <c:pt idx="70">
                  <c:v>7.9874179134351853E-3</c:v>
                </c:pt>
                <c:pt idx="71">
                  <c:v>8.3299660420284357E-3</c:v>
                </c:pt>
                <c:pt idx="72">
                  <c:v>8.4423498899970657E-3</c:v>
                </c:pt>
                <c:pt idx="73">
                  <c:v>8.7016666737545628E-3</c:v>
                </c:pt>
                <c:pt idx="74">
                  <c:v>9.0035575075317759E-3</c:v>
                </c:pt>
                <c:pt idx="75">
                  <c:v>9.3342519549725125E-3</c:v>
                </c:pt>
                <c:pt idx="76">
                  <c:v>8.4547527688076558E-3</c:v>
                </c:pt>
                <c:pt idx="77">
                  <c:v>8.869958536464554E-3</c:v>
                </c:pt>
                <c:pt idx="78">
                  <c:v>9.2715738653153402E-3</c:v>
                </c:pt>
                <c:pt idx="79">
                  <c:v>9.6319738341911539E-3</c:v>
                </c:pt>
                <c:pt idx="80">
                  <c:v>9.734227650630688E-3</c:v>
                </c:pt>
                <c:pt idx="81">
                  <c:v>9.9687460411313957E-3</c:v>
                </c:pt>
                <c:pt idx="82">
                  <c:v>1.0195147715036709E-2</c:v>
                </c:pt>
                <c:pt idx="83">
                  <c:v>1.0326391728396781E-2</c:v>
                </c:pt>
                <c:pt idx="84">
                  <c:v>1.0097499827138191E-2</c:v>
                </c:pt>
                <c:pt idx="85">
                  <c:v>1.0028383299350315E-2</c:v>
                </c:pt>
                <c:pt idx="86">
                  <c:v>1.0046880852899193E-2</c:v>
                </c:pt>
                <c:pt idx="87">
                  <c:v>1.0135256481724524E-2</c:v>
                </c:pt>
                <c:pt idx="88">
                  <c:v>9.9402436148709333E-3</c:v>
                </c:pt>
                <c:pt idx="89">
                  <c:v>9.8575069463328561E-3</c:v>
                </c:pt>
                <c:pt idx="90">
                  <c:v>9.7009800880323745E-3</c:v>
                </c:pt>
                <c:pt idx="91">
                  <c:v>9.445458096879392E-3</c:v>
                </c:pt>
                <c:pt idx="92">
                  <c:v>8.7245173015720202E-3</c:v>
                </c:pt>
                <c:pt idx="93">
                  <c:v>8.3449422429629407E-3</c:v>
                </c:pt>
                <c:pt idx="94">
                  <c:v>8.0570071918884129E-3</c:v>
                </c:pt>
                <c:pt idx="95">
                  <c:v>7.8641147452595175E-3</c:v>
                </c:pt>
                <c:pt idx="96">
                  <c:v>7.2226703418743453E-3</c:v>
                </c:pt>
                <c:pt idx="97">
                  <c:v>7.6806705464770282E-3</c:v>
                </c:pt>
                <c:pt idx="98">
                  <c:v>8.0614413215643142E-3</c:v>
                </c:pt>
                <c:pt idx="99">
                  <c:v>8.7316641529974152E-3</c:v>
                </c:pt>
                <c:pt idx="100">
                  <c:v>9.1234149566087035E-3</c:v>
                </c:pt>
                <c:pt idx="101">
                  <c:v>9.842957094550079E-3</c:v>
                </c:pt>
                <c:pt idx="102">
                  <c:v>1.0525333104855683E-2</c:v>
                </c:pt>
                <c:pt idx="103">
                  <c:v>1.1271450545544666E-2</c:v>
                </c:pt>
                <c:pt idx="104">
                  <c:v>1.1285884524284917E-2</c:v>
                </c:pt>
                <c:pt idx="105">
                  <c:v>1.1514235819319573E-2</c:v>
                </c:pt>
                <c:pt idx="106">
                  <c:v>1.1567758272370613E-2</c:v>
                </c:pt>
                <c:pt idx="107">
                  <c:v>1.1361363389744462E-2</c:v>
                </c:pt>
                <c:pt idx="108">
                  <c:v>9.9898019487385751E-3</c:v>
                </c:pt>
                <c:pt idx="109">
                  <c:v>1.0247858591920945E-2</c:v>
                </c:pt>
                <c:pt idx="110">
                  <c:v>1.2128072982658004E-2</c:v>
                </c:pt>
                <c:pt idx="111">
                  <c:v>1.5508766777175744E-2</c:v>
                </c:pt>
                <c:pt idx="112">
                  <c:v>1.8851673606871708E-2</c:v>
                </c:pt>
                <c:pt idx="113">
                  <c:v>1.6867154164718224E-2</c:v>
                </c:pt>
                <c:pt idx="114">
                  <c:v>2.1847585160907464E-2</c:v>
                </c:pt>
                <c:pt idx="115">
                  <c:v>2.4936498723967672E-2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3B-4991-AB0F-294CB55C19EC}"/>
            </c:ext>
          </c:extLst>
        </c:ser>
        <c:ser>
          <c:idx val="22"/>
          <c:order val="22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Plot!$Z$45:$Z$160</c:f>
              <c:numCache>
                <c:formatCode>0.00E+00</c:formatCode>
                <c:ptCount val="116"/>
                <c:pt idx="0">
                  <c:v>1.5170784936635196E-2</c:v>
                </c:pt>
                <c:pt idx="1">
                  <c:v>2.4426155033567671E-2</c:v>
                </c:pt>
                <c:pt idx="2">
                  <c:v>2.0136850904973344E-2</c:v>
                </c:pt>
                <c:pt idx="3">
                  <c:v>1.7615375752216961E-2</c:v>
                </c:pt>
                <c:pt idx="4">
                  <c:v>1.7587901922083076E-2</c:v>
                </c:pt>
                <c:pt idx="5">
                  <c:v>1.7122110114804072E-2</c:v>
                </c:pt>
                <c:pt idx="6">
                  <c:v>1.4735539791757386E-2</c:v>
                </c:pt>
                <c:pt idx="7">
                  <c:v>1.306865636304361E-2</c:v>
                </c:pt>
                <c:pt idx="8">
                  <c:v>1.332693578057738E-2</c:v>
                </c:pt>
                <c:pt idx="9">
                  <c:v>1.4181907645770177E-2</c:v>
                </c:pt>
                <c:pt idx="10">
                  <c:v>1.473977920941172E-2</c:v>
                </c:pt>
                <c:pt idx="11">
                  <c:v>1.4848685318636003E-2</c:v>
                </c:pt>
                <c:pt idx="12">
                  <c:v>1.4159367254597875E-2</c:v>
                </c:pt>
                <c:pt idx="13">
                  <c:v>1.3277654659808005E-2</c:v>
                </c:pt>
                <c:pt idx="14">
                  <c:v>1.3343809067266926E-2</c:v>
                </c:pt>
                <c:pt idx="15">
                  <c:v>1.2598300336791435E-2</c:v>
                </c:pt>
                <c:pt idx="16">
                  <c:v>1.2402719944379886E-2</c:v>
                </c:pt>
                <c:pt idx="17">
                  <c:v>1.2428516924526872E-2</c:v>
                </c:pt>
                <c:pt idx="18">
                  <c:v>1.2337082434157895E-2</c:v>
                </c:pt>
                <c:pt idx="19">
                  <c:v>1.2089190945139343E-2</c:v>
                </c:pt>
                <c:pt idx="20">
                  <c:v>1.162005427547484E-2</c:v>
                </c:pt>
                <c:pt idx="21">
                  <c:v>1.1220281988982136E-2</c:v>
                </c:pt>
                <c:pt idx="22">
                  <c:v>1.0768712249205422E-2</c:v>
                </c:pt>
                <c:pt idx="23">
                  <c:v>1.0548945489690192E-2</c:v>
                </c:pt>
                <c:pt idx="24">
                  <c:v>1.0254981870854017E-2</c:v>
                </c:pt>
                <c:pt idx="25">
                  <c:v>1.0017755703862199E-2</c:v>
                </c:pt>
                <c:pt idx="26">
                  <c:v>9.7662243885250875E-3</c:v>
                </c:pt>
                <c:pt idx="27">
                  <c:v>9.5144618874082789E-3</c:v>
                </c:pt>
                <c:pt idx="28">
                  <c:v>9.1688199284079581E-3</c:v>
                </c:pt>
                <c:pt idx="29">
                  <c:v>8.9036957456820835E-3</c:v>
                </c:pt>
                <c:pt idx="30">
                  <c:v>8.7034583140576539E-3</c:v>
                </c:pt>
                <c:pt idx="31">
                  <c:v>8.5619977066669628E-3</c:v>
                </c:pt>
                <c:pt idx="32">
                  <c:v>8.3462939065854797E-3</c:v>
                </c:pt>
                <c:pt idx="33">
                  <c:v>8.2297109773169994E-3</c:v>
                </c:pt>
                <c:pt idx="34">
                  <c:v>8.1510206938135727E-3</c:v>
                </c:pt>
                <c:pt idx="35">
                  <c:v>8.115716819580579E-3</c:v>
                </c:pt>
                <c:pt idx="36">
                  <c:v>8.0118662026451518E-3</c:v>
                </c:pt>
                <c:pt idx="37">
                  <c:v>8.0276036002309738E-3</c:v>
                </c:pt>
                <c:pt idx="38">
                  <c:v>8.0744166682008168E-3</c:v>
                </c:pt>
                <c:pt idx="39">
                  <c:v>8.1626651472725305E-3</c:v>
                </c:pt>
                <c:pt idx="40">
                  <c:v>8.1585800009398978E-3</c:v>
                </c:pt>
                <c:pt idx="41">
                  <c:v>8.2345881467465777E-3</c:v>
                </c:pt>
                <c:pt idx="42">
                  <c:v>8.2968926970453417E-3</c:v>
                </c:pt>
                <c:pt idx="43">
                  <c:v>8.3323924297867384E-3</c:v>
                </c:pt>
                <c:pt idx="44">
                  <c:v>8.1948590375945755E-3</c:v>
                </c:pt>
                <c:pt idx="45">
                  <c:v>8.1169485954606727E-3</c:v>
                </c:pt>
                <c:pt idx="46">
                  <c:v>8.0065199148335129E-3</c:v>
                </c:pt>
                <c:pt idx="47">
                  <c:v>7.8583391319882664E-3</c:v>
                </c:pt>
                <c:pt idx="48">
                  <c:v>7.4310381257155101E-3</c:v>
                </c:pt>
                <c:pt idx="49">
                  <c:v>7.2472322934351496E-3</c:v>
                </c:pt>
                <c:pt idx="50">
                  <c:v>7.0751640734087505E-3</c:v>
                </c:pt>
                <c:pt idx="51">
                  <c:v>6.9204151715345601E-3</c:v>
                </c:pt>
                <c:pt idx="52">
                  <c:v>6.6414263132648236E-3</c:v>
                </c:pt>
                <c:pt idx="53">
                  <c:v>6.4932275392558117E-3</c:v>
                </c:pt>
                <c:pt idx="54">
                  <c:v>6.3604179988067579E-3</c:v>
                </c:pt>
                <c:pt idx="55">
                  <c:v>6.2278066050079108E-3</c:v>
                </c:pt>
                <c:pt idx="56">
                  <c:v>5.9959243864132396E-3</c:v>
                </c:pt>
                <c:pt idx="57">
                  <c:v>6.0003732318861828E-3</c:v>
                </c:pt>
                <c:pt idx="58">
                  <c:v>6.1002958824785932E-3</c:v>
                </c:pt>
                <c:pt idx="59">
                  <c:v>6.2400153336869884E-3</c:v>
                </c:pt>
                <c:pt idx="60">
                  <c:v>6.2587964053094783E-3</c:v>
                </c:pt>
                <c:pt idx="61">
                  <c:v>6.4232196467667885E-3</c:v>
                </c:pt>
                <c:pt idx="62">
                  <c:v>6.6013367663711464E-3</c:v>
                </c:pt>
                <c:pt idx="63">
                  <c:v>6.7937155466680057E-3</c:v>
                </c:pt>
                <c:pt idx="64">
                  <c:v>6.8001571132097214E-3</c:v>
                </c:pt>
                <c:pt idx="65">
                  <c:v>6.9697488543202894E-3</c:v>
                </c:pt>
                <c:pt idx="66">
                  <c:v>7.1804743005284173E-3</c:v>
                </c:pt>
                <c:pt idx="67">
                  <c:v>7.4134050325131975E-3</c:v>
                </c:pt>
                <c:pt idx="68">
                  <c:v>7.4497900964598639E-3</c:v>
                </c:pt>
                <c:pt idx="69">
                  <c:v>7.6606840797187742E-3</c:v>
                </c:pt>
                <c:pt idx="70">
                  <c:v>7.9372125819402919E-3</c:v>
                </c:pt>
                <c:pt idx="71">
                  <c:v>8.2766303307612726E-3</c:v>
                </c:pt>
                <c:pt idx="72">
                  <c:v>8.3901644619639761E-3</c:v>
                </c:pt>
                <c:pt idx="73">
                  <c:v>8.6488637683113274E-3</c:v>
                </c:pt>
                <c:pt idx="74">
                  <c:v>8.9488918649649907E-3</c:v>
                </c:pt>
                <c:pt idx="75">
                  <c:v>9.2763745674292689E-3</c:v>
                </c:pt>
                <c:pt idx="76">
                  <c:v>8.4042524403532895E-3</c:v>
                </c:pt>
                <c:pt idx="77">
                  <c:v>8.8179879312826181E-3</c:v>
                </c:pt>
                <c:pt idx="78">
                  <c:v>9.2171642470200606E-3</c:v>
                </c:pt>
                <c:pt idx="79">
                  <c:v>9.5740779038588804E-3</c:v>
                </c:pt>
                <c:pt idx="80">
                  <c:v>9.6779994931097645E-3</c:v>
                </c:pt>
                <c:pt idx="81">
                  <c:v>9.9123060564450614E-3</c:v>
                </c:pt>
                <c:pt idx="82">
                  <c:v>1.0137263729958136E-2</c:v>
                </c:pt>
                <c:pt idx="83">
                  <c:v>1.0266131829754426E-2</c:v>
                </c:pt>
                <c:pt idx="84">
                  <c:v>1.0041027539662999E-2</c:v>
                </c:pt>
                <c:pt idx="85">
                  <c:v>9.9734594739039357E-3</c:v>
                </c:pt>
                <c:pt idx="86">
                  <c:v>9.9916195826924206E-3</c:v>
                </c:pt>
                <c:pt idx="87">
                  <c:v>1.0077722434923447E-2</c:v>
                </c:pt>
                <c:pt idx="88">
                  <c:v>9.8863349569512718E-3</c:v>
                </c:pt>
                <c:pt idx="89">
                  <c:v>9.8052095364819757E-3</c:v>
                </c:pt>
                <c:pt idx="90">
                  <c:v>9.6492009436259848E-3</c:v>
                </c:pt>
                <c:pt idx="91">
                  <c:v>9.3931687563180068E-3</c:v>
                </c:pt>
                <c:pt idx="92">
                  <c:v>8.6785499194791341E-3</c:v>
                </c:pt>
                <c:pt idx="93">
                  <c:v>8.3019880947725472E-3</c:v>
                </c:pt>
                <c:pt idx="94">
                  <c:v>8.0151946395350046E-3</c:v>
                </c:pt>
                <c:pt idx="95">
                  <c:v>7.821525394918873E-3</c:v>
                </c:pt>
                <c:pt idx="96">
                  <c:v>7.1856234642289976E-3</c:v>
                </c:pt>
                <c:pt idx="97">
                  <c:v>7.6422549934309202E-3</c:v>
                </c:pt>
                <c:pt idx="98">
                  <c:v>8.0206862296730332E-3</c:v>
                </c:pt>
                <c:pt idx="99">
                  <c:v>8.6852345872565975E-3</c:v>
                </c:pt>
                <c:pt idx="100">
                  <c:v>9.077774081859051E-3</c:v>
                </c:pt>
                <c:pt idx="101">
                  <c:v>9.7950831990209417E-3</c:v>
                </c:pt>
                <c:pt idx="102">
                  <c:v>1.0473427121807493E-2</c:v>
                </c:pt>
                <c:pt idx="103">
                  <c:v>1.1212362132053243E-2</c:v>
                </c:pt>
                <c:pt idx="104">
                  <c:v>1.1230775547314553E-2</c:v>
                </c:pt>
                <c:pt idx="105">
                  <c:v>1.145985239297885E-2</c:v>
                </c:pt>
                <c:pt idx="106">
                  <c:v>1.1512146367361253E-2</c:v>
                </c:pt>
                <c:pt idx="107">
                  <c:v>1.1302365642827668E-2</c:v>
                </c:pt>
                <c:pt idx="108">
                  <c:v>9.9423104816687095E-3</c:v>
                </c:pt>
                <c:pt idx="109">
                  <c:v>1.0201246994688209E-2</c:v>
                </c:pt>
                <c:pt idx="110">
                  <c:v>1.2071658713166447E-2</c:v>
                </c:pt>
                <c:pt idx="111">
                  <c:v>1.5428571189703963E-2</c:v>
                </c:pt>
                <c:pt idx="112">
                  <c:v>1.8765790972236889E-2</c:v>
                </c:pt>
                <c:pt idx="113">
                  <c:v>1.6796001322070941E-2</c:v>
                </c:pt>
                <c:pt idx="114">
                  <c:v>2.1753151846581248E-2</c:v>
                </c:pt>
                <c:pt idx="115">
                  <c:v>2.4807377489191752E-2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3B-4991-AB0F-294CB55C19EC}"/>
            </c:ext>
          </c:extLst>
        </c:ser>
        <c:ser>
          <c:idx val="23"/>
          <c:order val="23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Plot!$AA$45:$AA$160</c:f>
              <c:numCache>
                <c:formatCode>0.00E+00</c:formatCode>
                <c:ptCount val="116"/>
                <c:pt idx="0">
                  <c:v>1.5010035479687541E-2</c:v>
                </c:pt>
                <c:pt idx="1">
                  <c:v>2.4169622442640711E-2</c:v>
                </c:pt>
                <c:pt idx="2">
                  <c:v>1.9926084109422194E-2</c:v>
                </c:pt>
                <c:pt idx="3">
                  <c:v>1.7430554949321109E-2</c:v>
                </c:pt>
                <c:pt idx="4">
                  <c:v>1.7406094803776233E-2</c:v>
                </c:pt>
                <c:pt idx="5">
                  <c:v>1.6946775648437978E-2</c:v>
                </c:pt>
                <c:pt idx="6">
                  <c:v>1.4585188546266713E-2</c:v>
                </c:pt>
                <c:pt idx="7">
                  <c:v>1.2934987462658429E-2</c:v>
                </c:pt>
                <c:pt idx="8">
                  <c:v>1.3192712573557051E-2</c:v>
                </c:pt>
                <c:pt idx="9">
                  <c:v>1.4040462936704225E-2</c:v>
                </c:pt>
                <c:pt idx="10">
                  <c:v>1.4593320147252301E-2</c:v>
                </c:pt>
                <c:pt idx="11">
                  <c:v>1.470076963060552E-2</c:v>
                </c:pt>
                <c:pt idx="12">
                  <c:v>1.4020566457120312E-2</c:v>
                </c:pt>
                <c:pt idx="13">
                  <c:v>1.3148812776039126E-2</c:v>
                </c:pt>
                <c:pt idx="14">
                  <c:v>1.3214822027622091E-2</c:v>
                </c:pt>
                <c:pt idx="15">
                  <c:v>1.2476181805086719E-2</c:v>
                </c:pt>
                <c:pt idx="16">
                  <c:v>1.2284486202020347E-2</c:v>
                </c:pt>
                <c:pt idx="17">
                  <c:v>1.2311279595923161E-2</c:v>
                </c:pt>
                <c:pt idx="18">
                  <c:v>1.2221165843456366E-2</c:v>
                </c:pt>
                <c:pt idx="19">
                  <c:v>1.1975262999908816E-2</c:v>
                </c:pt>
                <c:pt idx="20">
                  <c:v>1.1512440347842759E-2</c:v>
                </c:pt>
                <c:pt idx="21">
                  <c:v>1.1117502677307425E-2</c:v>
                </c:pt>
                <c:pt idx="22">
                  <c:v>1.0670457470778419E-2</c:v>
                </c:pt>
                <c:pt idx="23">
                  <c:v>1.0452367537969723E-2</c:v>
                </c:pt>
                <c:pt idx="24">
                  <c:v>1.0162783446498489E-2</c:v>
                </c:pt>
                <c:pt idx="25">
                  <c:v>9.9287047562373835E-3</c:v>
                </c:pt>
                <c:pt idx="26">
                  <c:v>9.679751385448342E-3</c:v>
                </c:pt>
                <c:pt idx="27">
                  <c:v>9.4298919094016782E-3</c:v>
                </c:pt>
                <c:pt idx="28">
                  <c:v>9.0888553274946545E-3</c:v>
                </c:pt>
                <c:pt idx="29">
                  <c:v>8.8269520352441243E-3</c:v>
                </c:pt>
                <c:pt idx="30">
                  <c:v>8.628734097213004E-3</c:v>
                </c:pt>
                <c:pt idx="31">
                  <c:v>8.4881637425954226E-3</c:v>
                </c:pt>
                <c:pt idx="32">
                  <c:v>8.2757393310371047E-3</c:v>
                </c:pt>
                <c:pt idx="33">
                  <c:v>8.1609886015136905E-3</c:v>
                </c:pt>
                <c:pt idx="34">
                  <c:v>8.083218696804173E-3</c:v>
                </c:pt>
                <c:pt idx="35">
                  <c:v>8.047869165282634E-3</c:v>
                </c:pt>
                <c:pt idx="36">
                  <c:v>7.9462738240029789E-3</c:v>
                </c:pt>
                <c:pt idx="37">
                  <c:v>7.9627151614152063E-3</c:v>
                </c:pt>
                <c:pt idx="38">
                  <c:v>8.0093976980034395E-3</c:v>
                </c:pt>
                <c:pt idx="39">
                  <c:v>8.0965591474123216E-3</c:v>
                </c:pt>
                <c:pt idx="40">
                  <c:v>8.0939458911144062E-3</c:v>
                </c:pt>
                <c:pt idx="41">
                  <c:v>8.1702129876238365E-3</c:v>
                </c:pt>
                <c:pt idx="42">
                  <c:v>8.2322700975187742E-3</c:v>
                </c:pt>
                <c:pt idx="43">
                  <c:v>8.2670697288347705E-3</c:v>
                </c:pt>
                <c:pt idx="44">
                  <c:v>8.1320865340226093E-3</c:v>
                </c:pt>
                <c:pt idx="45">
                  <c:v>8.0556271196899811E-3</c:v>
                </c:pt>
                <c:pt idx="46">
                  <c:v>7.9462462588683388E-3</c:v>
                </c:pt>
                <c:pt idx="47">
                  <c:v>7.7987390237560664E-3</c:v>
                </c:pt>
                <c:pt idx="48">
                  <c:v>7.3760374631690042E-3</c:v>
                </c:pt>
                <c:pt idx="49">
                  <c:v>7.1943578145967904E-3</c:v>
                </c:pt>
                <c:pt idx="50">
                  <c:v>7.0237144944008323E-3</c:v>
                </c:pt>
                <c:pt idx="51">
                  <c:v>6.8696585921345799E-3</c:v>
                </c:pt>
                <c:pt idx="52">
                  <c:v>6.5939526566492525E-3</c:v>
                </c:pt>
                <c:pt idx="53">
                  <c:v>6.4475018744754942E-3</c:v>
                </c:pt>
                <c:pt idx="54">
                  <c:v>6.3157608581405561E-3</c:v>
                </c:pt>
                <c:pt idx="55">
                  <c:v>6.1836489011351135E-3</c:v>
                </c:pt>
                <c:pt idx="56">
                  <c:v>5.954550055854638E-3</c:v>
                </c:pt>
                <c:pt idx="57">
                  <c:v>5.9596074780574682E-3</c:v>
                </c:pt>
                <c:pt idx="58">
                  <c:v>6.0589592178921202E-3</c:v>
                </c:pt>
                <c:pt idx="59">
                  <c:v>6.1972530191115611E-3</c:v>
                </c:pt>
                <c:pt idx="60">
                  <c:v>6.2171205033166692E-3</c:v>
                </c:pt>
                <c:pt idx="61">
                  <c:v>6.3811366217574692E-3</c:v>
                </c:pt>
                <c:pt idx="62">
                  <c:v>6.5581802088096677E-3</c:v>
                </c:pt>
                <c:pt idx="63">
                  <c:v>6.7487249644825583E-3</c:v>
                </c:pt>
                <c:pt idx="64">
                  <c:v>6.7564738787241436E-3</c:v>
                </c:pt>
                <c:pt idx="65">
                  <c:v>6.9257254924900554E-3</c:v>
                </c:pt>
                <c:pt idx="66">
                  <c:v>7.135192793263803E-3</c:v>
                </c:pt>
                <c:pt idx="67">
                  <c:v>7.3659590205848342E-3</c:v>
                </c:pt>
                <c:pt idx="68">
                  <c:v>7.4036242781252183E-3</c:v>
                </c:pt>
                <c:pt idx="69">
                  <c:v>7.6140373504486091E-3</c:v>
                </c:pt>
                <c:pt idx="70">
                  <c:v>7.8889264213983547E-3</c:v>
                </c:pt>
                <c:pt idx="71">
                  <c:v>8.225419180664351E-3</c:v>
                </c:pt>
                <c:pt idx="72">
                  <c:v>8.3399962673436443E-3</c:v>
                </c:pt>
                <c:pt idx="73">
                  <c:v>8.598083465223838E-3</c:v>
                </c:pt>
                <c:pt idx="74">
                  <c:v>8.8963538081518207E-3</c:v>
                </c:pt>
                <c:pt idx="75">
                  <c:v>9.22084392276897E-3</c:v>
                </c:pt>
                <c:pt idx="76">
                  <c:v>8.3557372478085777E-3</c:v>
                </c:pt>
                <c:pt idx="77">
                  <c:v>8.7680399008831841E-3</c:v>
                </c:pt>
                <c:pt idx="78">
                  <c:v>9.1649049497655993E-3</c:v>
                </c:pt>
                <c:pt idx="79">
                  <c:v>9.5185653443040641E-3</c:v>
                </c:pt>
                <c:pt idx="80">
                  <c:v>9.6240132840244054E-3</c:v>
                </c:pt>
                <c:pt idx="81">
                  <c:v>9.8580920193695187E-3</c:v>
                </c:pt>
                <c:pt idx="82">
                  <c:v>1.0081696838031845E-2</c:v>
                </c:pt>
                <c:pt idx="83">
                  <c:v>1.0208384349011944E-2</c:v>
                </c:pt>
                <c:pt idx="84">
                  <c:v>9.9868336632227637E-3</c:v>
                </c:pt>
                <c:pt idx="85">
                  <c:v>9.9207255544388109E-3</c:v>
                </c:pt>
                <c:pt idx="86">
                  <c:v>9.9385936046675859E-3</c:v>
                </c:pt>
                <c:pt idx="87">
                  <c:v>1.0022612241250535E-2</c:v>
                </c:pt>
                <c:pt idx="88">
                  <c:v>9.8346221829336677E-3</c:v>
                </c:pt>
                <c:pt idx="89">
                  <c:v>9.7550155156349936E-3</c:v>
                </c:pt>
                <c:pt idx="90">
                  <c:v>9.5995335741646138E-3</c:v>
                </c:pt>
                <c:pt idx="91">
                  <c:v>9.3431006052968404E-3</c:v>
                </c:pt>
                <c:pt idx="92">
                  <c:v>8.6344691456415462E-3</c:v>
                </c:pt>
                <c:pt idx="93">
                  <c:v>8.2607731962419696E-3</c:v>
                </c:pt>
                <c:pt idx="94">
                  <c:v>7.9750981561069675E-3</c:v>
                </c:pt>
                <c:pt idx="95">
                  <c:v>7.7807567707791131E-3</c:v>
                </c:pt>
                <c:pt idx="96">
                  <c:v>7.1501059780447228E-3</c:v>
                </c:pt>
                <c:pt idx="97">
                  <c:v>7.6054027529740571E-3</c:v>
                </c:pt>
                <c:pt idx="98">
                  <c:v>7.9816115384795522E-3</c:v>
                </c:pt>
                <c:pt idx="99">
                  <c:v>8.6407993386904275E-3</c:v>
                </c:pt>
                <c:pt idx="100">
                  <c:v>9.0340257412286889E-3</c:v>
                </c:pt>
                <c:pt idx="101">
                  <c:v>9.749164600787355E-3</c:v>
                </c:pt>
                <c:pt idx="102">
                  <c:v>1.0423668159404941E-2</c:v>
                </c:pt>
                <c:pt idx="103">
                  <c:v>1.1155820338831873E-2</c:v>
                </c:pt>
                <c:pt idx="104">
                  <c:v>1.1177959509614659E-2</c:v>
                </c:pt>
                <c:pt idx="105">
                  <c:v>1.1407695819080046E-2</c:v>
                </c:pt>
                <c:pt idx="106">
                  <c:v>1.1458839473348154E-2</c:v>
                </c:pt>
                <c:pt idx="107">
                  <c:v>1.1245916657776028E-2</c:v>
                </c:pt>
                <c:pt idx="108">
                  <c:v>9.8968006811983381E-3</c:v>
                </c:pt>
                <c:pt idx="109">
                  <c:v>1.0156547208181226E-2</c:v>
                </c:pt>
                <c:pt idx="110">
                  <c:v>1.2017584715757805E-2</c:v>
                </c:pt>
                <c:pt idx="111">
                  <c:v>1.5351846124972012E-2</c:v>
                </c:pt>
                <c:pt idx="112">
                  <c:v>1.8683502551803042E-2</c:v>
                </c:pt>
                <c:pt idx="113">
                  <c:v>1.6727767978940985E-2</c:v>
                </c:pt>
                <c:pt idx="114">
                  <c:v>2.166262904775235E-2</c:v>
                </c:pt>
                <c:pt idx="115">
                  <c:v>2.4683851666960507E-2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3B-4991-AB0F-294CB55C19EC}"/>
            </c:ext>
          </c:extLst>
        </c:ser>
        <c:ser>
          <c:idx val="24"/>
          <c:order val="24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Plot!$AB$45:$AB$160</c:f>
              <c:numCache>
                <c:formatCode>0.00E+00</c:formatCode>
                <c:ptCount val="116"/>
                <c:pt idx="0">
                  <c:v>1.4852142370049216E-2</c:v>
                </c:pt>
                <c:pt idx="1">
                  <c:v>2.391767186944202E-2</c:v>
                </c:pt>
                <c:pt idx="2">
                  <c:v>1.9719206495495734E-2</c:v>
                </c:pt>
                <c:pt idx="3">
                  <c:v>1.724935053732728E-2</c:v>
                </c:pt>
                <c:pt idx="4">
                  <c:v>1.7227771239061763E-2</c:v>
                </c:pt>
                <c:pt idx="5">
                  <c:v>1.6774813839057039E-2</c:v>
                </c:pt>
                <c:pt idx="6">
                  <c:v>1.4437818199484807E-2</c:v>
                </c:pt>
                <c:pt idx="7">
                  <c:v>1.2804119305191809E-2</c:v>
                </c:pt>
                <c:pt idx="8">
                  <c:v>1.3061244605154667E-2</c:v>
                </c:pt>
                <c:pt idx="9">
                  <c:v>1.3901930924398769E-2</c:v>
                </c:pt>
                <c:pt idx="10">
                  <c:v>1.4449963928042276E-2</c:v>
                </c:pt>
                <c:pt idx="11">
                  <c:v>1.4556156464926646E-2</c:v>
                </c:pt>
                <c:pt idx="12">
                  <c:v>1.3884802334676935E-2</c:v>
                </c:pt>
                <c:pt idx="13">
                  <c:v>1.302279662987282E-2</c:v>
                </c:pt>
                <c:pt idx="14">
                  <c:v>1.3088740859221364E-2</c:v>
                </c:pt>
                <c:pt idx="15">
                  <c:v>1.2356956233101618E-2</c:v>
                </c:pt>
                <c:pt idx="16">
                  <c:v>1.2168997604728261E-2</c:v>
                </c:pt>
                <c:pt idx="17">
                  <c:v>1.2196769211546825E-2</c:v>
                </c:pt>
                <c:pt idx="18">
                  <c:v>1.2108014854170974E-2</c:v>
                </c:pt>
                <c:pt idx="19">
                  <c:v>1.1864187533491522E-2</c:v>
                </c:pt>
                <c:pt idx="20">
                  <c:v>1.1407466862606781E-2</c:v>
                </c:pt>
                <c:pt idx="21">
                  <c:v>1.1017248051652582E-2</c:v>
                </c:pt>
                <c:pt idx="22">
                  <c:v>1.057467559309814E-2</c:v>
                </c:pt>
                <c:pt idx="23">
                  <c:v>1.0358336520381619E-2</c:v>
                </c:pt>
                <c:pt idx="24">
                  <c:v>1.0072967720752621E-2</c:v>
                </c:pt>
                <c:pt idx="25">
                  <c:v>9.8419564849661686E-3</c:v>
                </c:pt>
                <c:pt idx="26">
                  <c:v>9.5955669293809644E-3</c:v>
                </c:pt>
                <c:pt idx="27">
                  <c:v>9.3476639208499458E-3</c:v>
                </c:pt>
                <c:pt idx="28">
                  <c:v>9.0110602228842367E-3</c:v>
                </c:pt>
                <c:pt idx="29">
                  <c:v>8.7522902558046754E-3</c:v>
                </c:pt>
                <c:pt idx="30">
                  <c:v>8.5560826368273699E-3</c:v>
                </c:pt>
                <c:pt idx="31">
                  <c:v>8.4164702780951985E-3</c:v>
                </c:pt>
                <c:pt idx="32">
                  <c:v>8.2071879127480155E-3</c:v>
                </c:pt>
                <c:pt idx="33">
                  <c:v>8.0942158537619224E-3</c:v>
                </c:pt>
                <c:pt idx="34">
                  <c:v>8.017381716883468E-3</c:v>
                </c:pt>
                <c:pt idx="35">
                  <c:v>7.9820744530932353E-3</c:v>
                </c:pt>
                <c:pt idx="36">
                  <c:v>7.8826242100698413E-3</c:v>
                </c:pt>
                <c:pt idx="37">
                  <c:v>7.8997457812362091E-3</c:v>
                </c:pt>
                <c:pt idx="38">
                  <c:v>7.9463414726024112E-3</c:v>
                </c:pt>
                <c:pt idx="39">
                  <c:v>8.0325346940006721E-3</c:v>
                </c:pt>
                <c:pt idx="40">
                  <c:v>8.0313028673142661E-3</c:v>
                </c:pt>
                <c:pt idx="41">
                  <c:v>8.1078165412542796E-3</c:v>
                </c:pt>
                <c:pt idx="42">
                  <c:v>8.1696733533578678E-3</c:v>
                </c:pt>
                <c:pt idx="43">
                  <c:v>8.2038813837525433E-3</c:v>
                </c:pt>
                <c:pt idx="44">
                  <c:v>8.071319359486873E-3</c:v>
                </c:pt>
                <c:pt idx="45">
                  <c:v>7.9962588423374333E-3</c:v>
                </c:pt>
                <c:pt idx="46">
                  <c:v>7.8879292330401099E-3</c:v>
                </c:pt>
                <c:pt idx="47">
                  <c:v>7.7411541476419994E-3</c:v>
                </c:pt>
                <c:pt idx="48">
                  <c:v>7.3228538701259303E-3</c:v>
                </c:pt>
                <c:pt idx="49">
                  <c:v>7.1432237464069664E-3</c:v>
                </c:pt>
                <c:pt idx="50">
                  <c:v>6.973989775503721E-3</c:v>
                </c:pt>
                <c:pt idx="51">
                  <c:v>6.8206734943623629E-3</c:v>
                </c:pt>
                <c:pt idx="52">
                  <c:v>6.5480967312595588E-3</c:v>
                </c:pt>
                <c:pt idx="53">
                  <c:v>6.4033274777607263E-3</c:v>
                </c:pt>
                <c:pt idx="54">
                  <c:v>6.2726458252602042E-3</c:v>
                </c:pt>
                <c:pt idx="55">
                  <c:v>6.141077965759383E-3</c:v>
                </c:pt>
                <c:pt idx="56">
                  <c:v>5.9146261356060412E-3</c:v>
                </c:pt>
                <c:pt idx="57">
                  <c:v>5.9202633293003867E-3</c:v>
                </c:pt>
                <c:pt idx="58">
                  <c:v>6.0190889549016991E-3</c:v>
                </c:pt>
                <c:pt idx="59">
                  <c:v>6.1560686907173564E-3</c:v>
                </c:pt>
                <c:pt idx="60">
                  <c:v>6.1769435585588318E-3</c:v>
                </c:pt>
                <c:pt idx="61">
                  <c:v>6.3405580113877411E-3</c:v>
                </c:pt>
                <c:pt idx="62">
                  <c:v>6.5165921530300833E-3</c:v>
                </c:pt>
                <c:pt idx="63">
                  <c:v>6.7054347951332012E-3</c:v>
                </c:pt>
                <c:pt idx="64">
                  <c:v>6.7143983131760085E-3</c:v>
                </c:pt>
                <c:pt idx="65">
                  <c:v>6.8833110938200199E-3</c:v>
                </c:pt>
                <c:pt idx="66">
                  <c:v>7.0915928731081386E-3</c:v>
                </c:pt>
                <c:pt idx="67">
                  <c:v>7.3203448896995557E-3</c:v>
                </c:pt>
                <c:pt idx="68">
                  <c:v>7.359192431253438E-3</c:v>
                </c:pt>
                <c:pt idx="69">
                  <c:v>7.569129000903143E-3</c:v>
                </c:pt>
                <c:pt idx="70">
                  <c:v>7.8424677498660014E-3</c:v>
                </c:pt>
                <c:pt idx="71">
                  <c:v>8.1762228361731172E-3</c:v>
                </c:pt>
                <c:pt idx="72">
                  <c:v>8.2917462442062256E-3</c:v>
                </c:pt>
                <c:pt idx="73">
                  <c:v>8.5492279110236415E-3</c:v>
                </c:pt>
                <c:pt idx="74">
                  <c:v>8.8458371336636223E-3</c:v>
                </c:pt>
                <c:pt idx="75">
                  <c:v>9.1675340892300675E-3</c:v>
                </c:pt>
                <c:pt idx="76">
                  <c:v>8.3091057532855717E-3</c:v>
                </c:pt>
                <c:pt idx="77">
                  <c:v>8.7200127014272159E-3</c:v>
                </c:pt>
                <c:pt idx="78">
                  <c:v>9.1146847195878958E-3</c:v>
                </c:pt>
                <c:pt idx="79">
                  <c:v>9.4653042274352034E-3</c:v>
                </c:pt>
                <c:pt idx="80">
                  <c:v>9.5721506991485357E-3</c:v>
                </c:pt>
                <c:pt idx="81">
                  <c:v>9.8059883643252799E-3</c:v>
                </c:pt>
                <c:pt idx="82">
                  <c:v>1.002832364171107E-2</c:v>
                </c:pt>
                <c:pt idx="83">
                  <c:v>1.0153006699761581E-2</c:v>
                </c:pt>
                <c:pt idx="84">
                  <c:v>9.9347947866042022E-3</c:v>
                </c:pt>
                <c:pt idx="85">
                  <c:v>9.8700649437058266E-3</c:v>
                </c:pt>
                <c:pt idx="86">
                  <c:v>9.8876811154939293E-3</c:v>
                </c:pt>
                <c:pt idx="87">
                  <c:v>9.9697856069079129E-3</c:v>
                </c:pt>
                <c:pt idx="88">
                  <c:v>9.7849838879588771E-3</c:v>
                </c:pt>
                <c:pt idx="89">
                  <c:v>9.7068106559206092E-3</c:v>
                </c:pt>
                <c:pt idx="90">
                  <c:v>9.5518608383937352E-3</c:v>
                </c:pt>
                <c:pt idx="91">
                  <c:v>9.2951231260017531E-3</c:v>
                </c:pt>
                <c:pt idx="92">
                  <c:v>8.5921690060901824E-3</c:v>
                </c:pt>
                <c:pt idx="93">
                  <c:v>8.2212016477896978E-3</c:v>
                </c:pt>
                <c:pt idx="94">
                  <c:v>7.9366212572180572E-3</c:v>
                </c:pt>
                <c:pt idx="95">
                  <c:v>7.7417006828168324E-3</c:v>
                </c:pt>
                <c:pt idx="96">
                  <c:v>7.1160309337999043E-3</c:v>
                </c:pt>
                <c:pt idx="97">
                  <c:v>7.5700266336982541E-3</c:v>
                </c:pt>
                <c:pt idx="98">
                  <c:v>7.9441218267964891E-3</c:v>
                </c:pt>
                <c:pt idx="99">
                  <c:v>8.5982389590246889E-3</c:v>
                </c:pt>
                <c:pt idx="100">
                  <c:v>8.9920613664693366E-3</c:v>
                </c:pt>
                <c:pt idx="101">
                  <c:v>9.705091315334145E-3</c:v>
                </c:pt>
                <c:pt idx="102">
                  <c:v>1.0375933432761471E-2</c:v>
                </c:pt>
                <c:pt idx="103">
                  <c:v>1.1101671824097619E-2</c:v>
                </c:pt>
                <c:pt idx="104">
                  <c:v>1.1127303974771022E-2</c:v>
                </c:pt>
                <c:pt idx="105">
                  <c:v>1.1357640039778917E-2</c:v>
                </c:pt>
                <c:pt idx="106">
                  <c:v>1.1407705117208013E-2</c:v>
                </c:pt>
                <c:pt idx="107">
                  <c:v>1.1191862435417827E-2</c:v>
                </c:pt>
                <c:pt idx="108">
                  <c:v>9.8531574561830475E-3</c:v>
                </c:pt>
                <c:pt idx="109">
                  <c:v>1.0113650482136397E-2</c:v>
                </c:pt>
                <c:pt idx="110">
                  <c:v>1.1965716064862058E-2</c:v>
                </c:pt>
                <c:pt idx="111">
                  <c:v>1.5278381425152983E-2</c:v>
                </c:pt>
                <c:pt idx="112">
                  <c:v>1.8604598492093491E-2</c:v>
                </c:pt>
                <c:pt idx="113">
                  <c:v>1.6662287495260397E-2</c:v>
                </c:pt>
                <c:pt idx="114">
                  <c:v>2.1575791248609876E-2</c:v>
                </c:pt>
                <c:pt idx="115">
                  <c:v>2.4565581906862321E-2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3B-4991-AB0F-294CB55C19EC}"/>
            </c:ext>
          </c:extLst>
        </c:ser>
        <c:ser>
          <c:idx val="25"/>
          <c:order val="25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Plot!$AC$45:$AC$160</c:f>
              <c:numCache>
                <c:formatCode>0.00E+00</c:formatCode>
                <c:ptCount val="116"/>
                <c:pt idx="0">
                  <c:v>1.469728741868581E-2</c:v>
                </c:pt>
                <c:pt idx="1">
                  <c:v>2.3670591372888908E-2</c:v>
                </c:pt>
                <c:pt idx="2">
                  <c:v>1.9516439164688516E-2</c:v>
                </c:pt>
                <c:pt idx="3">
                  <c:v>1.7071929414148385E-2</c:v>
                </c:pt>
                <c:pt idx="4">
                  <c:v>1.7053106023522436E-2</c:v>
                </c:pt>
                <c:pt idx="5">
                  <c:v>1.6606392178479562E-2</c:v>
                </c:pt>
                <c:pt idx="6">
                  <c:v>1.429356086598179E-2</c:v>
                </c:pt>
                <c:pt idx="7">
                  <c:v>1.2676149132946377E-2</c:v>
                </c:pt>
                <c:pt idx="8">
                  <c:v>1.2932637523362177E-2</c:v>
                </c:pt>
                <c:pt idx="9">
                  <c:v>1.3766421976987868E-2</c:v>
                </c:pt>
                <c:pt idx="10">
                  <c:v>1.4309813198190054E-2</c:v>
                </c:pt>
                <c:pt idx="11">
                  <c:v>1.4414926399279987E-2</c:v>
                </c:pt>
                <c:pt idx="12">
                  <c:v>1.3752159100130251E-2</c:v>
                </c:pt>
                <c:pt idx="13">
                  <c:v>1.2899683523176476E-2</c:v>
                </c:pt>
                <c:pt idx="14">
                  <c:v>1.2965632381771956E-2</c:v>
                </c:pt>
                <c:pt idx="15">
                  <c:v>1.2240667161049002E-2</c:v>
                </c:pt>
                <c:pt idx="16">
                  <c:v>1.2056303887944219E-2</c:v>
                </c:pt>
                <c:pt idx="17">
                  <c:v>1.2085034342357798E-2</c:v>
                </c:pt>
                <c:pt idx="18">
                  <c:v>1.1997667786128057E-2</c:v>
                </c:pt>
                <c:pt idx="19">
                  <c:v>1.1755983315694444E-2</c:v>
                </c:pt>
                <c:pt idx="20">
                  <c:v>1.1305158833294828E-2</c:v>
                </c:pt>
                <c:pt idx="21">
                  <c:v>1.0919541452771112E-2</c:v>
                </c:pt>
                <c:pt idx="22">
                  <c:v>1.0481380483381568E-2</c:v>
                </c:pt>
                <c:pt idx="23">
                  <c:v>1.0266849546696198E-2</c:v>
                </c:pt>
                <c:pt idx="24">
                  <c:v>9.9855384659921272E-3</c:v>
                </c:pt>
                <c:pt idx="25">
                  <c:v>9.7575141420569306E-3</c:v>
                </c:pt>
                <c:pt idx="26">
                  <c:v>9.5136666148312506E-3</c:v>
                </c:pt>
                <c:pt idx="27">
                  <c:v>9.2677587512909713E-3</c:v>
                </c:pt>
                <c:pt idx="28">
                  <c:v>8.9354224934987438E-3</c:v>
                </c:pt>
                <c:pt idx="29">
                  <c:v>8.6796985729326176E-3</c:v>
                </c:pt>
                <c:pt idx="30">
                  <c:v>8.4854857816886332E-3</c:v>
                </c:pt>
                <c:pt idx="31">
                  <c:v>8.3468860708747553E-3</c:v>
                </c:pt>
                <c:pt idx="32">
                  <c:v>8.1406154344429802E-3</c:v>
                </c:pt>
                <c:pt idx="33">
                  <c:v>8.0293691194407955E-3</c:v>
                </c:pt>
                <c:pt idx="34">
                  <c:v>7.953480381202277E-3</c:v>
                </c:pt>
                <c:pt idx="35">
                  <c:v>7.9182907719734415E-3</c:v>
                </c:pt>
                <c:pt idx="36">
                  <c:v>7.8208824323481065E-3</c:v>
                </c:pt>
                <c:pt idx="37">
                  <c:v>7.8386610551164776E-3</c:v>
                </c:pt>
                <c:pt idx="38">
                  <c:v>7.8852076557875423E-3</c:v>
                </c:pt>
                <c:pt idx="39">
                  <c:v>7.9705383104061583E-3</c:v>
                </c:pt>
                <c:pt idx="40">
                  <c:v>7.970604522752698E-3</c:v>
                </c:pt>
                <c:pt idx="41">
                  <c:v>8.0473529321307743E-3</c:v>
                </c:pt>
                <c:pt idx="42">
                  <c:v>8.109050568001739E-3</c:v>
                </c:pt>
                <c:pt idx="43">
                  <c:v>8.1427623644153239E-3</c:v>
                </c:pt>
                <c:pt idx="44">
                  <c:v>8.0125011150112852E-3</c:v>
                </c:pt>
                <c:pt idx="45">
                  <c:v>7.9387892036320296E-3</c:v>
                </c:pt>
                <c:pt idx="46">
                  <c:v>7.8315097538309252E-3</c:v>
                </c:pt>
                <c:pt idx="47">
                  <c:v>7.6855143851922202E-3</c:v>
                </c:pt>
                <c:pt idx="48">
                  <c:v>7.2714283264776565E-3</c:v>
                </c:pt>
                <c:pt idx="49">
                  <c:v>7.0937740035064136E-3</c:v>
                </c:pt>
                <c:pt idx="50">
                  <c:v>6.9259306909807859E-3</c:v>
                </c:pt>
                <c:pt idx="51">
                  <c:v>6.7733913038962538E-3</c:v>
                </c:pt>
                <c:pt idx="52">
                  <c:v>6.5037996245367402E-3</c:v>
                </c:pt>
                <c:pt idx="53">
                  <c:v>6.3606483543485661E-3</c:v>
                </c:pt>
                <c:pt idx="54">
                  <c:v>6.2310141968573004E-3</c:v>
                </c:pt>
                <c:pt idx="55">
                  <c:v>6.1000267760837005E-3</c:v>
                </c:pt>
                <c:pt idx="56">
                  <c:v>5.8760946771259648E-3</c:v>
                </c:pt>
                <c:pt idx="57">
                  <c:v>5.8822845389911883E-3</c:v>
                </c:pt>
                <c:pt idx="58">
                  <c:v>5.9806243762311681E-3</c:v>
                </c:pt>
                <c:pt idx="59">
                  <c:v>6.116390716233328E-3</c:v>
                </c:pt>
                <c:pt idx="60">
                  <c:v>6.1382009544417434E-3</c:v>
                </c:pt>
                <c:pt idx="61">
                  <c:v>6.3014196494702813E-3</c:v>
                </c:pt>
                <c:pt idx="62">
                  <c:v>6.4765030044790905E-3</c:v>
                </c:pt>
                <c:pt idx="63">
                  <c:v>6.6637630883771629E-3</c:v>
                </c:pt>
                <c:pt idx="64">
                  <c:v>6.6738566270032563E-3</c:v>
                </c:pt>
                <c:pt idx="65">
                  <c:v>6.8424326516089281E-3</c:v>
                </c:pt>
                <c:pt idx="66">
                  <c:v>7.0495955384098277E-3</c:v>
                </c:pt>
                <c:pt idx="67">
                  <c:v>7.2764698433441626E-3</c:v>
                </c:pt>
                <c:pt idx="68">
                  <c:v>7.3164107236153957E-3</c:v>
                </c:pt>
                <c:pt idx="69">
                  <c:v>7.5258760119140513E-3</c:v>
                </c:pt>
                <c:pt idx="70">
                  <c:v>7.7977465499922119E-3</c:v>
                </c:pt>
                <c:pt idx="71">
                  <c:v>8.1289349162968257E-3</c:v>
                </c:pt>
                <c:pt idx="72">
                  <c:v>8.2453175769463365E-3</c:v>
                </c:pt>
                <c:pt idx="73">
                  <c:v>8.502201221375601E-3</c:v>
                </c:pt>
                <c:pt idx="74">
                  <c:v>8.7972383070000423E-3</c:v>
                </c:pt>
                <c:pt idx="75">
                  <c:v>9.1163237201907742E-3</c:v>
                </c:pt>
                <c:pt idx="76">
                  <c:v>8.2642594497592259E-3</c:v>
                </c:pt>
                <c:pt idx="77">
                  <c:v>8.6738072689885367E-3</c:v>
                </c:pt>
                <c:pt idx="78">
                  <c:v>9.066395719725201E-3</c:v>
                </c:pt>
                <c:pt idx="79">
                  <c:v>9.414168030610499E-3</c:v>
                </c:pt>
                <c:pt idx="80">
                  <c:v>9.5222974224617677E-3</c:v>
                </c:pt>
                <c:pt idx="81">
                  <c:v>9.7558831428219053E-3</c:v>
                </c:pt>
                <c:pt idx="82">
                  <c:v>9.9770250829294277E-3</c:v>
                </c:pt>
                <c:pt idx="83">
                  <c:v>1.0099862656777713E-2</c:v>
                </c:pt>
                <c:pt idx="84">
                  <c:v>9.8847921681607959E-3</c:v>
                </c:pt>
                <c:pt idx="85">
                  <c:v>9.8213651515734642E-3</c:v>
                </c:pt>
                <c:pt idx="86">
                  <c:v>9.8387650226544193E-3</c:v>
                </c:pt>
                <c:pt idx="87">
                  <c:v>9.9191088975311929E-3</c:v>
                </c:pt>
                <c:pt idx="88">
                  <c:v>9.7373036387205548E-3</c:v>
                </c:pt>
                <c:pt idx="89">
                  <c:v>9.6604851034945965E-3</c:v>
                </c:pt>
                <c:pt idx="90">
                  <c:v>9.5060704439743054E-3</c:v>
                </c:pt>
                <c:pt idx="91">
                  <c:v>9.2491122808348973E-3</c:v>
                </c:pt>
                <c:pt idx="92">
                  <c:v>8.551548121229503E-3</c:v>
                </c:pt>
                <c:pt idx="93">
                  <c:v>8.1831814481185001E-3</c:v>
                </c:pt>
                <c:pt idx="94">
                  <c:v>7.8996716511311182E-3</c:v>
                </c:pt>
                <c:pt idx="95">
                  <c:v>7.7042544872694425E-3</c:v>
                </c:pt>
                <c:pt idx="96">
                  <c:v>7.0833153101864787E-3</c:v>
                </c:pt>
                <c:pt idx="97">
                  <c:v>7.536043143895838E-3</c:v>
                </c:pt>
                <c:pt idx="98">
                  <c:v>7.9081259651330744E-3</c:v>
                </c:pt>
                <c:pt idx="99">
                  <c:v>8.5574402595572051E-3</c:v>
                </c:pt>
                <c:pt idx="100">
                  <c:v>8.9517774424743082E-3</c:v>
                </c:pt>
                <c:pt idx="101">
                  <c:v>9.6627581716403725E-3</c:v>
                </c:pt>
                <c:pt idx="102">
                  <c:v>1.0330105814132353E-2</c:v>
                </c:pt>
                <c:pt idx="103">
                  <c:v>1.1049771398348692E-2</c:v>
                </c:pt>
                <c:pt idx="104">
                  <c:v>1.1078682807173171E-2</c:v>
                </c:pt>
                <c:pt idx="105">
                  <c:v>1.1309564641468086E-2</c:v>
                </c:pt>
                <c:pt idx="106">
                  <c:v>1.1358617032647868E-2</c:v>
                </c:pt>
                <c:pt idx="107">
                  <c:v>1.1140057238263222E-2</c:v>
                </c:pt>
                <c:pt idx="108">
                  <c:v>9.811271287117871E-3</c:v>
                </c:pt>
                <c:pt idx="109">
                  <c:v>1.0072453021489349E-2</c:v>
                </c:pt>
                <c:pt idx="110">
                  <c:v>1.191592422773121E-2</c:v>
                </c:pt>
                <c:pt idx="111">
                  <c:v>1.5207978270439208E-2</c:v>
                </c:pt>
                <c:pt idx="112">
                  <c:v>1.8528879265003143E-2</c:v>
                </c:pt>
                <c:pt idx="113">
                  <c:v>1.6599400924401986E-2</c:v>
                </c:pt>
                <c:pt idx="114">
                  <c:v>2.1492423651738573E-2</c:v>
                </c:pt>
                <c:pt idx="115">
                  <c:v>2.4452247234767039E-2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33B-4991-AB0F-294CB55C19EC}"/>
            </c:ext>
          </c:extLst>
        </c:ser>
        <c:ser>
          <c:idx val="26"/>
          <c:order val="26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Plot!$AD$45:$AD$160</c:f>
              <c:numCache>
                <c:formatCode>0.00E+00</c:formatCode>
                <c:ptCount val="116"/>
                <c:pt idx="0">
                  <c:v>1.4545612208814042E-2</c:v>
                </c:pt>
                <c:pt idx="1">
                  <c:v>2.3428604325397884E-2</c:v>
                </c:pt>
                <c:pt idx="2">
                  <c:v>1.9317951098646216E-2</c:v>
                </c:pt>
                <c:pt idx="3">
                  <c:v>1.6898415137170074E-2</c:v>
                </c:pt>
                <c:pt idx="4">
                  <c:v>1.6882229735278174E-2</c:v>
                </c:pt>
                <c:pt idx="5">
                  <c:v>1.6441635171807852E-2</c:v>
                </c:pt>
                <c:pt idx="6">
                  <c:v>1.4152512648694897E-2</c:v>
                </c:pt>
                <c:pt idx="7">
                  <c:v>1.255114404922769E-2</c:v>
                </c:pt>
                <c:pt idx="8">
                  <c:v>1.2806965545548976E-2</c:v>
                </c:pt>
                <c:pt idx="9">
                  <c:v>1.363401311785181E-2</c:v>
                </c:pt>
                <c:pt idx="10">
                  <c:v>1.4172937021553275E-2</c:v>
                </c:pt>
                <c:pt idx="11">
                  <c:v>1.4277128345485725E-2</c:v>
                </c:pt>
                <c:pt idx="12">
                  <c:v>1.3622690024402754E-2</c:v>
                </c:pt>
                <c:pt idx="13">
                  <c:v>1.2779521866620607E-2</c:v>
                </c:pt>
                <c:pt idx="14">
                  <c:v>1.2845535415894713E-2</c:v>
                </c:pt>
                <c:pt idx="15">
                  <c:v>1.2127333628939599E-2</c:v>
                </c:pt>
                <c:pt idx="16">
                  <c:v>1.1946430006498933E-2</c:v>
                </c:pt>
                <c:pt idx="17">
                  <c:v>1.1976098858040988E-2</c:v>
                </c:pt>
                <c:pt idx="18">
                  <c:v>1.1890139436125002E-2</c:v>
                </c:pt>
                <c:pt idx="19">
                  <c:v>1.1650647989666927E-2</c:v>
                </c:pt>
                <c:pt idx="20">
                  <c:v>1.12055203174493E-2</c:v>
                </c:pt>
                <c:pt idx="21">
                  <c:v>1.0824386104605005E-2</c:v>
                </c:pt>
                <c:pt idx="22">
                  <c:v>1.0390567604382117E-2</c:v>
                </c:pt>
                <c:pt idx="23">
                  <c:v>1.0177887437182268E-2</c:v>
                </c:pt>
                <c:pt idx="24">
                  <c:v>9.9004830214336464E-3</c:v>
                </c:pt>
                <c:pt idx="25">
                  <c:v>9.6753650284668279E-3</c:v>
                </c:pt>
                <c:pt idx="26">
                  <c:v>9.4340313201189026E-3</c:v>
                </c:pt>
                <c:pt idx="27">
                  <c:v>9.1901445037705573E-3</c:v>
                </c:pt>
                <c:pt idx="28">
                  <c:v>8.8619171849952019E-3</c:v>
                </c:pt>
                <c:pt idx="29">
                  <c:v>8.6091527666556818E-3</c:v>
                </c:pt>
                <c:pt idx="30">
                  <c:v>8.416914024490546E-3</c:v>
                </c:pt>
                <c:pt idx="31">
                  <c:v>8.2793701867057649E-3</c:v>
                </c:pt>
                <c:pt idx="32">
                  <c:v>8.0759876755744833E-3</c:v>
                </c:pt>
                <c:pt idx="33">
                  <c:v>7.9664149722705069E-3</c:v>
                </c:pt>
                <c:pt idx="34">
                  <c:v>7.8914763030624464E-3</c:v>
                </c:pt>
                <c:pt idx="35">
                  <c:v>7.8564686611847928E-3</c:v>
                </c:pt>
                <c:pt idx="36">
                  <c:v>7.7610055353665502E-3</c:v>
                </c:pt>
                <c:pt idx="37">
                  <c:v>7.7794185629554528E-3</c:v>
                </c:pt>
                <c:pt idx="38">
                  <c:v>7.8259485419829838E-3</c:v>
                </c:pt>
                <c:pt idx="39">
                  <c:v>7.9105105206120265E-3</c:v>
                </c:pt>
                <c:pt idx="40">
                  <c:v>7.9117978249285889E-3</c:v>
                </c:pt>
                <c:pt idx="41">
                  <c:v>7.9887695971048601E-3</c:v>
                </c:pt>
                <c:pt idx="42">
                  <c:v>8.0503438093266471E-3</c:v>
                </c:pt>
                <c:pt idx="43">
                  <c:v>8.0836430722451228E-3</c:v>
                </c:pt>
                <c:pt idx="44">
                  <c:v>7.9555702288597336E-3</c:v>
                </c:pt>
                <c:pt idx="45">
                  <c:v>7.8831584893177386E-3</c:v>
                </c:pt>
                <c:pt idx="46">
                  <c:v>7.7769243188974919E-3</c:v>
                </c:pt>
                <c:pt idx="47">
                  <c:v>7.6317466964459287E-3</c:v>
                </c:pt>
                <c:pt idx="48">
                  <c:v>7.221698388727148E-3</c:v>
                </c:pt>
                <c:pt idx="49">
                  <c:v>7.0459491048030197E-3</c:v>
                </c:pt>
                <c:pt idx="50">
                  <c:v>6.8794752743179012E-3</c:v>
                </c:pt>
                <c:pt idx="51">
                  <c:v>6.7277420156376068E-3</c:v>
                </c:pt>
                <c:pt idx="52">
                  <c:v>6.4610004194319039E-3</c:v>
                </c:pt>
                <c:pt idx="53">
                  <c:v>6.3194064701542737E-3</c:v>
                </c:pt>
                <c:pt idx="54">
                  <c:v>6.190805773115057E-3</c:v>
                </c:pt>
                <c:pt idx="55">
                  <c:v>6.060427968705975E-3</c:v>
                </c:pt>
                <c:pt idx="56">
                  <c:v>5.8388967959548807E-3</c:v>
                </c:pt>
                <c:pt idx="57">
                  <c:v>5.8456138223511303E-3</c:v>
                </c:pt>
                <c:pt idx="58">
                  <c:v>5.9435041727427078E-3</c:v>
                </c:pt>
                <c:pt idx="59">
                  <c:v>6.0781479813682522E-3</c:v>
                </c:pt>
                <c:pt idx="60">
                  <c:v>6.1008279194434438E-3</c:v>
                </c:pt>
                <c:pt idx="61">
                  <c:v>6.2636570710310722E-3</c:v>
                </c:pt>
                <c:pt idx="62">
                  <c:v>6.4378433426091368E-3</c:v>
                </c:pt>
                <c:pt idx="63">
                  <c:v>6.623629288991688E-3</c:v>
                </c:pt>
                <c:pt idx="64">
                  <c:v>6.6347756520020841E-3</c:v>
                </c:pt>
                <c:pt idx="65">
                  <c:v>6.8030176105024912E-3</c:v>
                </c:pt>
                <c:pt idx="66">
                  <c:v>7.0091227519790888E-3</c:v>
                </c:pt>
                <c:pt idx="67">
                  <c:v>7.2342433969838525E-3</c:v>
                </c:pt>
                <c:pt idx="68">
                  <c:v>7.275196753491601E-3</c:v>
                </c:pt>
                <c:pt idx="69">
                  <c:v>7.4841965950266298E-3</c:v>
                </c:pt>
                <c:pt idx="70">
                  <c:v>7.7546746044518909E-3</c:v>
                </c:pt>
                <c:pt idx="71">
                  <c:v>8.0834523721580349E-3</c:v>
                </c:pt>
                <c:pt idx="72">
                  <c:v>8.2006157764816876E-3</c:v>
                </c:pt>
                <c:pt idx="73">
                  <c:v>8.4569095994338379E-3</c:v>
                </c:pt>
                <c:pt idx="74">
                  <c:v>8.7504565143487235E-3</c:v>
                </c:pt>
                <c:pt idx="75">
                  <c:v>9.0670959020193627E-3</c:v>
                </c:pt>
                <c:pt idx="76">
                  <c:v>8.2211027518528917E-3</c:v>
                </c:pt>
                <c:pt idx="77">
                  <c:v>8.6293272504576173E-3</c:v>
                </c:pt>
                <c:pt idx="78">
                  <c:v>9.0199334931182814E-3</c:v>
                </c:pt>
                <c:pt idx="79">
                  <c:v>9.3650353865714735E-3</c:v>
                </c:pt>
                <c:pt idx="80">
                  <c:v>9.4743430468026153E-3</c:v>
                </c:pt>
                <c:pt idx="81">
                  <c:v>9.7076679719467658E-3</c:v>
                </c:pt>
                <c:pt idx="82">
                  <c:v>9.9276863175078341E-3</c:v>
                </c:pt>
                <c:pt idx="83">
                  <c:v>1.0048822004968719E-2</c:v>
                </c:pt>
                <c:pt idx="84">
                  <c:v>9.8367115562155629E-3</c:v>
                </c:pt>
                <c:pt idx="85">
                  <c:v>9.7745176715524941E-3</c:v>
                </c:pt>
                <c:pt idx="86">
                  <c:v>9.791732753016846E-3</c:v>
                </c:pt>
                <c:pt idx="87">
                  <c:v>9.8704547287168376E-3</c:v>
                </c:pt>
                <c:pt idx="88">
                  <c:v>9.6914697363458362E-3</c:v>
                </c:pt>
                <c:pt idx="89">
                  <c:v>9.6159332011719022E-3</c:v>
                </c:pt>
                <c:pt idx="90">
                  <c:v>9.4620547116770169E-3</c:v>
                </c:pt>
                <c:pt idx="91">
                  <c:v>9.2049500849019916E-3</c:v>
                </c:pt>
                <c:pt idx="92">
                  <c:v>8.5125094570799899E-3</c:v>
                </c:pt>
                <c:pt idx="93">
                  <c:v>8.1466243078956394E-3</c:v>
                </c:pt>
                <c:pt idx="94">
                  <c:v>7.8641610114172384E-3</c:v>
                </c:pt>
                <c:pt idx="95">
                  <c:v>7.6683207032673586E-3</c:v>
                </c:pt>
                <c:pt idx="96">
                  <c:v>7.0518797834424451E-3</c:v>
                </c:pt>
                <c:pt idx="97">
                  <c:v>7.5033722957639484E-3</c:v>
                </c:pt>
                <c:pt idx="98">
                  <c:v>7.87353686606093E-3</c:v>
                </c:pt>
                <c:pt idx="99">
                  <c:v>8.5182958651111983E-3</c:v>
                </c:pt>
                <c:pt idx="100">
                  <c:v>8.9130751939970349E-3</c:v>
                </c:pt>
                <c:pt idx="101">
                  <c:v>9.622064539614044E-3</c:v>
                </c:pt>
                <c:pt idx="102">
                  <c:v>1.0286073488062746E-2</c:v>
                </c:pt>
                <c:pt idx="103">
                  <c:v>1.0999981432287411E-2</c:v>
                </c:pt>
                <c:pt idx="104">
                  <c:v>1.103197576626574E-2</c:v>
                </c:pt>
                <c:pt idx="105">
                  <c:v>1.12633545194985E-2</c:v>
                </c:pt>
                <c:pt idx="106">
                  <c:v>1.13114547693556E-2</c:v>
                </c:pt>
                <c:pt idx="107">
                  <c:v>1.1090362983718394E-2</c:v>
                </c:pt>
                <c:pt idx="108">
                  <c:v>9.7710378568972595E-3</c:v>
                </c:pt>
                <c:pt idx="109">
                  <c:v>1.0032855681013154E-2</c:v>
                </c:pt>
                <c:pt idx="110">
                  <c:v>1.1868086652360426E-2</c:v>
                </c:pt>
                <c:pt idx="111">
                  <c:v>1.5140448341093142E-2</c:v>
                </c:pt>
                <c:pt idx="112">
                  <c:v>1.8456154966062979E-2</c:v>
                </c:pt>
                <c:pt idx="113">
                  <c:v>1.6538956524272092E-2</c:v>
                </c:pt>
                <c:pt idx="114">
                  <c:v>2.1412321476817792E-2</c:v>
                </c:pt>
                <c:pt idx="115">
                  <c:v>2.4343543689899425E-2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33B-4991-AB0F-294CB55C19EC}"/>
            </c:ext>
          </c:extLst>
        </c:ser>
        <c:ser>
          <c:idx val="27"/>
          <c:order val="27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Plot!$AE$45:$AE$160</c:f>
              <c:numCache>
                <c:formatCode>0.00E+00</c:formatCode>
                <c:ptCount val="116"/>
                <c:pt idx="0">
                  <c:v>1.439721954278343E-2</c:v>
                </c:pt>
                <c:pt idx="1">
                  <c:v>2.3191871930495832E-2</c:v>
                </c:pt>
                <c:pt idx="2">
                  <c:v>1.9123861310106086E-2</c:v>
                </c:pt>
                <c:pt idx="3">
                  <c:v>1.6728889775780256E-2</c:v>
                </c:pt>
                <c:pt idx="4">
                  <c:v>1.6715230775962559E-2</c:v>
                </c:pt>
                <c:pt idx="5">
                  <c:v>1.6280626443549644E-2</c:v>
                </c:pt>
                <c:pt idx="6">
                  <c:v>1.4014735484003362E-2</c:v>
                </c:pt>
                <c:pt idx="7">
                  <c:v>1.2429142606443585E-2</c:v>
                </c:pt>
                <c:pt idx="8">
                  <c:v>1.268427321358508E-2</c:v>
                </c:pt>
                <c:pt idx="9">
                  <c:v>1.3504749976565976E-2</c:v>
                </c:pt>
                <c:pt idx="10">
                  <c:v>1.4039372917313735E-2</c:v>
                </c:pt>
                <c:pt idx="11">
                  <c:v>1.4142781518985757E-2</c:v>
                </c:pt>
                <c:pt idx="12">
                  <c:v>1.349641945114188E-2</c:v>
                </c:pt>
                <c:pt idx="13">
                  <c:v>1.2662333134154763E-2</c:v>
                </c:pt>
                <c:pt idx="14">
                  <c:v>1.272846273786561E-2</c:v>
                </c:pt>
                <c:pt idx="15">
                  <c:v>1.2016951927388355E-2</c:v>
                </c:pt>
                <c:pt idx="16">
                  <c:v>1.1839377971614336E-2</c:v>
                </c:pt>
                <c:pt idx="17">
                  <c:v>1.1869963818294841E-2</c:v>
                </c:pt>
                <c:pt idx="18">
                  <c:v>1.1785422931361421E-2</c:v>
                </c:pt>
                <c:pt idx="19">
                  <c:v>1.1548159776888216E-2</c:v>
                </c:pt>
                <c:pt idx="20">
                  <c:v>1.1108536158289521E-2</c:v>
                </c:pt>
                <c:pt idx="21">
                  <c:v>1.0731766833579027E-2</c:v>
                </c:pt>
                <c:pt idx="22">
                  <c:v>1.0302215630730962E-2</c:v>
                </c:pt>
                <c:pt idx="23">
                  <c:v>1.0091416191399088E-2</c:v>
                </c:pt>
                <c:pt idx="24">
                  <c:v>9.8177738090093128E-3</c:v>
                </c:pt>
                <c:pt idx="25">
                  <c:v>9.5954820020367152E-3</c:v>
                </c:pt>
                <c:pt idx="26">
                  <c:v>9.3566286369460173E-3</c:v>
                </c:pt>
                <c:pt idx="27">
                  <c:v>9.1147778301308349E-3</c:v>
                </c:pt>
                <c:pt idx="28">
                  <c:v>8.7905078165545995E-3</c:v>
                </c:pt>
                <c:pt idx="29">
                  <c:v>8.5406175203337435E-3</c:v>
                </c:pt>
                <c:pt idx="30">
                  <c:v>8.3503277178951629E-3</c:v>
                </c:pt>
                <c:pt idx="31">
                  <c:v>8.2138730784791798E-3</c:v>
                </c:pt>
                <c:pt idx="32">
                  <c:v>8.0132615352454337E-3</c:v>
                </c:pt>
                <c:pt idx="33">
                  <c:v>7.9053112970259923E-3</c:v>
                </c:pt>
                <c:pt idx="34">
                  <c:v>7.8313231466692734E-3</c:v>
                </c:pt>
                <c:pt idx="35">
                  <c:v>7.7965520494203472E-3</c:v>
                </c:pt>
                <c:pt idx="36">
                  <c:v>7.7029435330975005E-3</c:v>
                </c:pt>
                <c:pt idx="37">
                  <c:v>7.721968880729093E-3</c:v>
                </c:pt>
                <c:pt idx="38">
                  <c:v>7.7685100218462646E-3</c:v>
                </c:pt>
                <c:pt idx="39">
                  <c:v>7.8523866948056759E-3</c:v>
                </c:pt>
                <c:pt idx="40">
                  <c:v>7.8548240333147588E-3</c:v>
                </c:pt>
                <c:pt idx="41">
                  <c:v>7.9320082241877421E-3</c:v>
                </c:pt>
                <c:pt idx="42">
                  <c:v>7.993489997977098E-3</c:v>
                </c:pt>
                <c:pt idx="43">
                  <c:v>8.0264500911472244E-3</c:v>
                </c:pt>
                <c:pt idx="44">
                  <c:v>7.90046077062132E-3</c:v>
                </c:pt>
                <c:pt idx="45">
                  <c:v>7.8293026492231698E-3</c:v>
                </c:pt>
                <c:pt idx="46">
                  <c:v>7.7241057557835046E-3</c:v>
                </c:pt>
                <c:pt idx="47">
                  <c:v>7.579775715198629E-3</c:v>
                </c:pt>
                <c:pt idx="48">
                  <c:v>7.1735988244094736E-3</c:v>
                </c:pt>
                <c:pt idx="49">
                  <c:v>6.9996868036599179E-3</c:v>
                </c:pt>
                <c:pt idx="50">
                  <c:v>6.8345593795743004E-3</c:v>
                </c:pt>
                <c:pt idx="51">
                  <c:v>6.6836546151150238E-3</c:v>
                </c:pt>
                <c:pt idx="52">
                  <c:v>6.4196366659321109E-3</c:v>
                </c:pt>
                <c:pt idx="53">
                  <c:v>6.2795422241534119E-3</c:v>
                </c:pt>
                <c:pt idx="54">
                  <c:v>6.1519592709652193E-3</c:v>
                </c:pt>
                <c:pt idx="55">
                  <c:v>6.0222141259794549E-3</c:v>
                </c:pt>
                <c:pt idx="56">
                  <c:v>5.8029730112716532E-3</c:v>
                </c:pt>
                <c:pt idx="57">
                  <c:v>5.8101932083222578E-3</c:v>
                </c:pt>
                <c:pt idx="58">
                  <c:v>5.9076667534281087E-3</c:v>
                </c:pt>
                <c:pt idx="59">
                  <c:v>6.0412700858637055E-3</c:v>
                </c:pt>
                <c:pt idx="60">
                  <c:v>6.0647597941220453E-3</c:v>
                </c:pt>
                <c:pt idx="61">
                  <c:v>6.2272058013844367E-3</c:v>
                </c:pt>
                <c:pt idx="62">
                  <c:v>6.4005441666589238E-3</c:v>
                </c:pt>
                <c:pt idx="63">
                  <c:v>6.5849543561161752E-3</c:v>
                </c:pt>
                <c:pt idx="64">
                  <c:v>6.5970830414211696E-3</c:v>
                </c:pt>
                <c:pt idx="65">
                  <c:v>6.7649940906083748E-3</c:v>
                </c:pt>
                <c:pt idx="66">
                  <c:v>6.9700976172004537E-3</c:v>
                </c:pt>
                <c:pt idx="67">
                  <c:v>7.193577413066303E-3</c:v>
                </c:pt>
                <c:pt idx="68">
                  <c:v>7.2354696777734775E-3</c:v>
                </c:pt>
                <c:pt idx="69">
                  <c:v>7.4440103483951903E-3</c:v>
                </c:pt>
                <c:pt idx="70">
                  <c:v>7.7131655986772355E-3</c:v>
                </c:pt>
                <c:pt idx="71">
                  <c:v>8.0396754300397777E-3</c:v>
                </c:pt>
                <c:pt idx="72">
                  <c:v>8.1575487321529916E-3</c:v>
                </c:pt>
                <c:pt idx="73">
                  <c:v>8.4132614204714892E-3</c:v>
                </c:pt>
                <c:pt idx="74">
                  <c:v>8.7053936864292143E-3</c:v>
                </c:pt>
                <c:pt idx="75">
                  <c:v>9.0197379957281214E-3</c:v>
                </c:pt>
                <c:pt idx="76">
                  <c:v>8.1795429668139828E-3</c:v>
                </c:pt>
                <c:pt idx="77">
                  <c:v>8.586479008759659E-3</c:v>
                </c:pt>
                <c:pt idx="78">
                  <c:v>8.9751969053244798E-3</c:v>
                </c:pt>
                <c:pt idx="79">
                  <c:v>9.3177898369738079E-3</c:v>
                </c:pt>
                <c:pt idx="80">
                  <c:v>9.4281809611829279E-3</c:v>
                </c:pt>
                <c:pt idx="81">
                  <c:v>9.6612379633199789E-3</c:v>
                </c:pt>
                <c:pt idx="82">
                  <c:v>9.8801965774611821E-3</c:v>
                </c:pt>
                <c:pt idx="83">
                  <c:v>9.9997602019333883E-3</c:v>
                </c:pt>
                <c:pt idx="84">
                  <c:v>9.7904430045899979E-3</c:v>
                </c:pt>
                <c:pt idx="85">
                  <c:v>9.7294178461749155E-3</c:v>
                </c:pt>
                <c:pt idx="86">
                  <c:v>9.7464760577373986E-3</c:v>
                </c:pt>
                <c:pt idx="87">
                  <c:v>9.8237015781368116E-3</c:v>
                </c:pt>
                <c:pt idx="88">
                  <c:v>9.6473749821293399E-3</c:v>
                </c:pt>
                <c:pt idx="89">
                  <c:v>9.5730533073118546E-3</c:v>
                </c:pt>
                <c:pt idx="90">
                  <c:v>9.4197103427622955E-3</c:v>
                </c:pt>
                <c:pt idx="91">
                  <c:v>9.1625242048479008E-3</c:v>
                </c:pt>
                <c:pt idx="92">
                  <c:v>8.4749600845694748E-3</c:v>
                </c:pt>
                <c:pt idx="93">
                  <c:v>8.111445465288759E-3</c:v>
                </c:pt>
                <c:pt idx="94">
                  <c:v>7.830004756743841E-3</c:v>
                </c:pt>
                <c:pt idx="95">
                  <c:v>7.6338066553584228E-3</c:v>
                </c:pt>
                <c:pt idx="96">
                  <c:v>7.0216485069700988E-3</c:v>
                </c:pt>
                <c:pt idx="97">
                  <c:v>7.4719374149781938E-3</c:v>
                </c:pt>
                <c:pt idx="98">
                  <c:v>7.8402712451422496E-3</c:v>
                </c:pt>
                <c:pt idx="99">
                  <c:v>8.4807037998511428E-3</c:v>
                </c:pt>
                <c:pt idx="100">
                  <c:v>8.8758602888297632E-3</c:v>
                </c:pt>
                <c:pt idx="101">
                  <c:v>9.582914068006371E-3</c:v>
                </c:pt>
                <c:pt idx="102">
                  <c:v>1.0243729623596388E-2</c:v>
                </c:pt>
                <c:pt idx="103">
                  <c:v>1.0952171308496685E-2</c:v>
                </c:pt>
                <c:pt idx="104">
                  <c:v>1.0987068124344287E-2</c:v>
                </c:pt>
                <c:pt idx="105">
                  <c:v>1.1218899558341027E-2</c:v>
                </c:pt>
                <c:pt idx="106">
                  <c:v>1.1266103323417865E-2</c:v>
                </c:pt>
                <c:pt idx="107">
                  <c:v>1.1042648683023244E-2</c:v>
                </c:pt>
                <c:pt idx="108">
                  <c:v>9.7323577045176062E-3</c:v>
                </c:pt>
                <c:pt idx="109">
                  <c:v>9.9947636757844426E-3</c:v>
                </c:pt>
                <c:pt idx="110">
                  <c:v>1.1822086379313866E-2</c:v>
                </c:pt>
                <c:pt idx="111">
                  <c:v>1.5075613043315284E-2</c:v>
                </c:pt>
                <c:pt idx="112">
                  <c:v>1.8386244658812601E-2</c:v>
                </c:pt>
                <c:pt idx="113">
                  <c:v>1.6480809296116412E-2</c:v>
                </c:pt>
                <c:pt idx="114">
                  <c:v>2.1335289301735737E-2</c:v>
                </c:pt>
                <c:pt idx="115">
                  <c:v>2.4239183066328128E-2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33B-4991-AB0F-294CB55C19EC}"/>
            </c:ext>
          </c:extLst>
        </c:ser>
        <c:ser>
          <c:idx val="28"/>
          <c:order val="28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Plot!$AF$45:$AF$160</c:f>
              <c:numCache>
                <c:formatCode>0.00E+00</c:formatCode>
                <c:ptCount val="116"/>
                <c:pt idx="0">
                  <c:v>1.4252175550846045E-2</c:v>
                </c:pt>
                <c:pt idx="1">
                  <c:v>2.2960496753053485E-2</c:v>
                </c:pt>
                <c:pt idx="2">
                  <c:v>1.893424178699905E-2</c:v>
                </c:pt>
                <c:pt idx="3">
                  <c:v>1.6563396424790319E-2</c:v>
                </c:pt>
                <c:pt idx="4">
                  <c:v>1.6552158035471106E-2</c:v>
                </c:pt>
                <c:pt idx="5">
                  <c:v>1.6123411416240123E-2</c:v>
                </c:pt>
                <c:pt idx="6">
                  <c:v>1.3880259451307671E-2</c:v>
                </c:pt>
                <c:pt idx="7">
                  <c:v>1.2310156784584461E-2</c:v>
                </c:pt>
                <c:pt idx="8">
                  <c:v>1.2564577520668493E-2</c:v>
                </c:pt>
                <c:pt idx="9">
                  <c:v>1.3378649108381036E-2</c:v>
                </c:pt>
                <c:pt idx="10">
                  <c:v>1.390912925541251E-2</c:v>
                </c:pt>
                <c:pt idx="11">
                  <c:v>1.4011877747905105E-2</c:v>
                </c:pt>
                <c:pt idx="12">
                  <c:v>1.3373345108517782E-2</c:v>
                </c:pt>
                <c:pt idx="13">
                  <c:v>1.2548114072803577E-2</c:v>
                </c:pt>
                <c:pt idx="14">
                  <c:v>1.261440327072353E-2</c:v>
                </c:pt>
                <c:pt idx="15">
                  <c:v>1.1909497557667752E-2</c:v>
                </c:pt>
                <c:pt idx="16">
                  <c:v>1.1735128871784751E-2</c:v>
                </c:pt>
                <c:pt idx="17">
                  <c:v>1.1766609528572893E-2</c:v>
                </c:pt>
                <c:pt idx="18">
                  <c:v>1.1683491730248238E-2</c:v>
                </c:pt>
                <c:pt idx="19">
                  <c:v>1.1448479316932009E-2</c:v>
                </c:pt>
                <c:pt idx="20">
                  <c:v>1.1014173836450002E-2</c:v>
                </c:pt>
                <c:pt idx="21">
                  <c:v>1.0641651878171385E-2</c:v>
                </c:pt>
                <c:pt idx="22">
                  <c:v>1.0216288140577019E-2</c:v>
                </c:pt>
                <c:pt idx="23">
                  <c:v>1.0007388525617847E-2</c:v>
                </c:pt>
                <c:pt idx="24">
                  <c:v>9.7373698998140263E-3</c:v>
                </c:pt>
                <c:pt idx="25">
                  <c:v>9.5178250221756456E-3</c:v>
                </c:pt>
                <c:pt idx="26">
                  <c:v>9.281414327794656E-3</c:v>
                </c:pt>
                <c:pt idx="27">
                  <c:v>9.0416052317651464E-3</c:v>
                </c:pt>
                <c:pt idx="28">
                  <c:v>8.7211476986497546E-3</c:v>
                </c:pt>
                <c:pt idx="29">
                  <c:v>8.4740477103568933E-3</c:v>
                </c:pt>
                <c:pt idx="30">
                  <c:v>8.285678286257387E-3</c:v>
                </c:pt>
                <c:pt idx="31">
                  <c:v>8.1503376621593227E-3</c:v>
                </c:pt>
                <c:pt idx="32">
                  <c:v>7.9523861404559634E-3</c:v>
                </c:pt>
                <c:pt idx="33">
                  <c:v>7.8460083898978725E-3</c:v>
                </c:pt>
                <c:pt idx="34">
                  <c:v>7.7729676666984009E-3</c:v>
                </c:pt>
                <c:pt idx="35">
                  <c:v>7.7384791723894512E-3</c:v>
                </c:pt>
                <c:pt idx="36">
                  <c:v>7.6466403734638611E-3</c:v>
                </c:pt>
                <c:pt idx="37">
                  <c:v>7.6662565534917843E-3</c:v>
                </c:pt>
                <c:pt idx="38">
                  <c:v>7.7128325076696235E-3</c:v>
                </c:pt>
                <c:pt idx="39">
                  <c:v>7.7960978602040947E-3</c:v>
                </c:pt>
                <c:pt idx="40">
                  <c:v>7.7996195718843956E-3</c:v>
                </c:pt>
                <c:pt idx="41">
                  <c:v>7.8770056399271662E-3</c:v>
                </c:pt>
                <c:pt idx="42">
                  <c:v>7.9384217440154493E-3</c:v>
                </c:pt>
                <c:pt idx="43">
                  <c:v>7.9711068947619038E-3</c:v>
                </c:pt>
                <c:pt idx="44">
                  <c:v>7.8471032121442078E-3</c:v>
                </c:pt>
                <c:pt idx="45">
                  <c:v>7.7771540582171114E-3</c:v>
                </c:pt>
                <c:pt idx="46">
                  <c:v>7.6729839152642051E-3</c:v>
                </c:pt>
                <c:pt idx="47">
                  <c:v>7.5295242996032061E-3</c:v>
                </c:pt>
                <c:pt idx="48">
                  <c:v>7.1270621951561742E-3</c:v>
                </c:pt>
                <c:pt idx="49">
                  <c:v>6.9549226641296962E-3</c:v>
                </c:pt>
                <c:pt idx="50">
                  <c:v>6.7911171923815839E-3</c:v>
                </c:pt>
                <c:pt idx="51">
                  <c:v>6.6410574606973636E-3</c:v>
                </c:pt>
                <c:pt idx="52">
                  <c:v>6.379644806810701E-3</c:v>
                </c:pt>
                <c:pt idx="53">
                  <c:v>6.2409948729240314E-3</c:v>
                </c:pt>
                <c:pt idx="54">
                  <c:v>6.1144126933516067E-3</c:v>
                </c:pt>
                <c:pt idx="55">
                  <c:v>5.9853180295715829E-3</c:v>
                </c:pt>
                <c:pt idx="56">
                  <c:v>5.7682635463890417E-3</c:v>
                </c:pt>
                <c:pt idx="57">
                  <c:v>5.7759643497363638E-3</c:v>
                </c:pt>
                <c:pt idx="58">
                  <c:v>5.8730505163589837E-3</c:v>
                </c:pt>
                <c:pt idx="59">
                  <c:v>6.0056875109584925E-3</c:v>
                </c:pt>
                <c:pt idx="60">
                  <c:v>6.0299322614341174E-3</c:v>
                </c:pt>
                <c:pt idx="61">
                  <c:v>6.192001604884049E-3</c:v>
                </c:pt>
                <c:pt idx="62">
                  <c:v>6.3645371041338994E-3</c:v>
                </c:pt>
                <c:pt idx="63">
                  <c:v>6.5476608575141624E-3</c:v>
                </c:pt>
                <c:pt idx="64">
                  <c:v>6.5607074359347473E-3</c:v>
                </c:pt>
                <c:pt idx="65">
                  <c:v>6.7282910737669717E-3</c:v>
                </c:pt>
                <c:pt idx="66">
                  <c:v>6.9324445200503104E-3</c:v>
                </c:pt>
                <c:pt idx="67">
                  <c:v>7.1543861161674823E-3</c:v>
                </c:pt>
                <c:pt idx="68">
                  <c:v>7.1971503098261979E-3</c:v>
                </c:pt>
                <c:pt idx="69">
                  <c:v>7.4052383783413962E-3</c:v>
                </c:pt>
                <c:pt idx="70">
                  <c:v>7.6731351936832788E-3</c:v>
                </c:pt>
                <c:pt idx="71">
                  <c:v>7.9975075210548183E-3</c:v>
                </c:pt>
                <c:pt idx="72">
                  <c:v>8.1160267379822865E-3</c:v>
                </c:pt>
                <c:pt idx="73">
                  <c:v>8.3711672862180064E-3</c:v>
                </c:pt>
                <c:pt idx="74">
                  <c:v>8.6619544975054842E-3</c:v>
                </c:pt>
                <c:pt idx="75">
                  <c:v>8.9741414733452984E-3</c:v>
                </c:pt>
                <c:pt idx="76">
                  <c:v>8.1394902480968964E-3</c:v>
                </c:pt>
                <c:pt idx="77">
                  <c:v>8.5451716056089283E-3</c:v>
                </c:pt>
                <c:pt idx="78">
                  <c:v>8.9320880706228404E-3</c:v>
                </c:pt>
                <c:pt idx="79">
                  <c:v>9.2723195898343717E-3</c:v>
                </c:pt>
                <c:pt idx="80">
                  <c:v>9.3837082269932082E-3</c:v>
                </c:pt>
                <c:pt idx="81">
                  <c:v>9.6164916355709635E-3</c:v>
                </c:pt>
                <c:pt idx="82">
                  <c:v>9.8344490236021084E-3</c:v>
                </c:pt>
                <c:pt idx="83">
                  <c:v>9.9525580536456125E-3</c:v>
                </c:pt>
                <c:pt idx="84">
                  <c:v>9.7458806848522532E-3</c:v>
                </c:pt>
                <c:pt idx="85">
                  <c:v>9.6859647236028114E-3</c:v>
                </c:pt>
                <c:pt idx="86">
                  <c:v>9.7028908151272544E-3</c:v>
                </c:pt>
                <c:pt idx="87">
                  <c:v>9.7787334179451294E-3</c:v>
                </c:pt>
                <c:pt idx="88">
                  <c:v>9.6049164469438342E-3</c:v>
                </c:pt>
                <c:pt idx="89">
                  <c:v>9.5317476125805004E-3</c:v>
                </c:pt>
                <c:pt idx="90">
                  <c:v>9.3789381904197458E-3</c:v>
                </c:pt>
                <c:pt idx="91">
                  <c:v>9.1217275821242599E-3</c:v>
                </c:pt>
                <c:pt idx="92">
                  <c:v>8.4388109469813663E-3</c:v>
                </c:pt>
                <c:pt idx="93">
                  <c:v>8.0775635041690653E-3</c:v>
                </c:pt>
                <c:pt idx="94">
                  <c:v>7.7971218379949848E-3</c:v>
                </c:pt>
                <c:pt idx="95">
                  <c:v>7.6006241398380468E-3</c:v>
                </c:pt>
                <c:pt idx="96">
                  <c:v>6.9925489008861707E-3</c:v>
                </c:pt>
                <c:pt idx="97">
                  <c:v>7.4416649559292955E-3</c:v>
                </c:pt>
                <c:pt idx="98">
                  <c:v>7.8082493921828259E-3</c:v>
                </c:pt>
                <c:pt idx="99">
                  <c:v>8.4445671022298895E-3</c:v>
                </c:pt>
                <c:pt idx="100">
                  <c:v>8.8400425565376122E-3</c:v>
                </c:pt>
                <c:pt idx="101">
                  <c:v>9.5452144326962102E-3</c:v>
                </c:pt>
                <c:pt idx="102">
                  <c:v>1.0202972062779014E-2</c:v>
                </c:pt>
                <c:pt idx="103">
                  <c:v>1.0906216912974524E-2</c:v>
                </c:pt>
                <c:pt idx="104">
                  <c:v>1.0943850306325715E-2</c:v>
                </c:pt>
                <c:pt idx="105">
                  <c:v>1.1176094326594947E-2</c:v>
                </c:pt>
                <c:pt idx="106">
                  <c:v>1.1222452787778215E-2</c:v>
                </c:pt>
                <c:pt idx="107">
                  <c:v>1.0996789921759771E-2</c:v>
                </c:pt>
                <c:pt idx="108">
                  <c:v>9.6951359000167891E-3</c:v>
                </c:pt>
                <c:pt idx="109">
                  <c:v>9.9580863066013742E-3</c:v>
                </c:pt>
                <c:pt idx="110">
                  <c:v>1.1777811675872845E-2</c:v>
                </c:pt>
                <c:pt idx="111">
                  <c:v>1.5013302793074378E-2</c:v>
                </c:pt>
                <c:pt idx="112">
                  <c:v>1.8318975761571061E-2</c:v>
                </c:pt>
                <c:pt idx="113">
                  <c:v>1.642482054916717E-2</c:v>
                </c:pt>
                <c:pt idx="114">
                  <c:v>2.1261140443044474E-2</c:v>
                </c:pt>
                <c:pt idx="115">
                  <c:v>2.4138891749207907E-2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33B-4991-AB0F-294CB55C19EC}"/>
            </c:ext>
          </c:extLst>
        </c:ser>
        <c:ser>
          <c:idx val="29"/>
          <c:order val="29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Plot!$AG$45:$AG$160</c:f>
              <c:numCache>
                <c:formatCode>0.00E+00</c:formatCode>
                <c:ptCount val="116"/>
                <c:pt idx="0">
                  <c:v>1.411051226667575E-2</c:v>
                </c:pt>
                <c:pt idx="1">
                  <c:v>2.2734526955208854E-2</c:v>
                </c:pt>
                <c:pt idx="2">
                  <c:v>1.8749120982998885E-2</c:v>
                </c:pt>
                <c:pt idx="3">
                  <c:v>1.6401942169040309E-2</c:v>
                </c:pt>
                <c:pt idx="4">
                  <c:v>1.6393023975487597E-2</c:v>
                </c:pt>
                <c:pt idx="5">
                  <c:v>1.597000036708374E-2</c:v>
                </c:pt>
                <c:pt idx="6">
                  <c:v>1.3749085384753187E-2</c:v>
                </c:pt>
                <c:pt idx="7">
                  <c:v>1.2194174220938941E-2</c:v>
                </c:pt>
                <c:pt idx="8">
                  <c:v>1.2447870271562649E-2</c:v>
                </c:pt>
                <c:pt idx="9">
                  <c:v>1.3255700539543594E-2</c:v>
                </c:pt>
                <c:pt idx="10">
                  <c:v>1.3782187866464523E-2</c:v>
                </c:pt>
                <c:pt idx="11">
                  <c:v>1.3884383983114468E-2</c:v>
                </c:pt>
                <c:pt idx="12">
                  <c:v>1.3253440589922366E-2</c:v>
                </c:pt>
                <c:pt idx="13">
                  <c:v>1.243683905177948E-2</c:v>
                </c:pt>
                <c:pt idx="14">
                  <c:v>1.2503324399885761E-2</c:v>
                </c:pt>
                <c:pt idx="15">
                  <c:v>1.1804927300033182E-2</c:v>
                </c:pt>
                <c:pt idx="16">
                  <c:v>1.163364498158235E-2</c:v>
                </c:pt>
                <c:pt idx="17">
                  <c:v>1.1665997668032746E-2</c:v>
                </c:pt>
                <c:pt idx="18">
                  <c:v>1.1584301683213505E-2</c:v>
                </c:pt>
                <c:pt idx="19">
                  <c:v>1.1351551560530783E-2</c:v>
                </c:pt>
                <c:pt idx="20">
                  <c:v>1.0922385356607724E-2</c:v>
                </c:pt>
                <c:pt idx="21">
                  <c:v>1.0553994719533909E-2</c:v>
                </c:pt>
                <c:pt idx="22">
                  <c:v>1.0132735319536817E-2</c:v>
                </c:pt>
                <c:pt idx="23">
                  <c:v>9.9257454204792952E-3</c:v>
                </c:pt>
                <c:pt idx="24">
                  <c:v>9.659218577022689E-3</c:v>
                </c:pt>
                <c:pt idx="25">
                  <c:v>9.442342681282816E-3</c:v>
                </c:pt>
                <c:pt idx="26">
                  <c:v>9.2083337652501072E-3</c:v>
                </c:pt>
                <c:pt idx="27">
                  <c:v>8.9705643437300638E-3</c:v>
                </c:pt>
                <c:pt idx="28">
                  <c:v>8.6537812234581367E-3</c:v>
                </c:pt>
                <c:pt idx="29">
                  <c:v>8.4093896617607813E-3</c:v>
                </c:pt>
                <c:pt idx="30">
                  <c:v>8.222909401148823E-3</c:v>
                </c:pt>
                <c:pt idx="31">
                  <c:v>8.0887003602525074E-3</c:v>
                </c:pt>
                <c:pt idx="32">
                  <c:v>7.8933039129374192E-3</c:v>
                </c:pt>
                <c:pt idx="33">
                  <c:v>7.7884500120711329E-3</c:v>
                </c:pt>
                <c:pt idx="34">
                  <c:v>7.716350700310219E-3</c:v>
                </c:pt>
                <c:pt idx="35">
                  <c:v>7.6821834480489499E-3</c:v>
                </c:pt>
                <c:pt idx="36">
                  <c:v>7.5920348520923751E-3</c:v>
                </c:pt>
                <c:pt idx="37">
                  <c:v>7.6122210125795457E-3</c:v>
                </c:pt>
                <c:pt idx="38">
                  <c:v>7.658851802791705E-3</c:v>
                </c:pt>
                <c:pt idx="39">
                  <c:v>7.7415714622100038E-3</c:v>
                </c:pt>
                <c:pt idx="40">
                  <c:v>7.7461168431787152E-3</c:v>
                </c:pt>
                <c:pt idx="41">
                  <c:v>7.8236946334500363E-3</c:v>
                </c:pt>
                <c:pt idx="42">
                  <c:v>7.8850681211332357E-3</c:v>
                </c:pt>
                <c:pt idx="43">
                  <c:v>7.9175344998837719E-3</c:v>
                </c:pt>
                <c:pt idx="44">
                  <c:v>7.7954251268350216E-3</c:v>
                </c:pt>
                <c:pt idx="45">
                  <c:v>7.7266422124420133E-3</c:v>
                </c:pt>
                <c:pt idx="46">
                  <c:v>7.6234863032211882E-3</c:v>
                </c:pt>
                <c:pt idx="47">
                  <c:v>7.4809140323411792E-3</c:v>
                </c:pt>
                <c:pt idx="48">
                  <c:v>7.0820193842241587E-3</c:v>
                </c:pt>
                <c:pt idx="49">
                  <c:v>6.9115905801517925E-3</c:v>
                </c:pt>
                <c:pt idx="50">
                  <c:v>6.7490816881434559E-3</c:v>
                </c:pt>
                <c:pt idx="51">
                  <c:v>6.599878624084946E-3</c:v>
                </c:pt>
                <c:pt idx="52">
                  <c:v>6.3409605562542064E-3</c:v>
                </c:pt>
                <c:pt idx="53">
                  <c:v>6.2037029067937332E-3</c:v>
                </c:pt>
                <c:pt idx="54">
                  <c:v>6.0781036542606488E-3</c:v>
                </c:pt>
                <c:pt idx="55">
                  <c:v>5.9496728805779895E-3</c:v>
                </c:pt>
                <c:pt idx="56">
                  <c:v>5.7347085905108267E-3</c:v>
                </c:pt>
                <c:pt idx="57">
                  <c:v>5.7428687927038582E-3</c:v>
                </c:pt>
                <c:pt idx="58">
                  <c:v>5.839594081655782E-3</c:v>
                </c:pt>
                <c:pt idx="59">
                  <c:v>5.971331758678141E-3</c:v>
                </c:pt>
                <c:pt idx="60">
                  <c:v>5.9962815417427505E-3</c:v>
                </c:pt>
                <c:pt idx="61">
                  <c:v>6.157980695327147E-3</c:v>
                </c:pt>
                <c:pt idx="62">
                  <c:v>6.3297545839830676E-3</c:v>
                </c:pt>
                <c:pt idx="63">
                  <c:v>6.5116730398213094E-3</c:v>
                </c:pt>
                <c:pt idx="64">
                  <c:v>6.5255785976115381E-3</c:v>
                </c:pt>
                <c:pt idx="65">
                  <c:v>6.6928385546855445E-3</c:v>
                </c:pt>
                <c:pt idx="66">
                  <c:v>6.896089239622873E-3</c:v>
                </c:pt>
                <c:pt idx="67">
                  <c:v>7.1165860896468024E-3</c:v>
                </c:pt>
                <c:pt idx="68">
                  <c:v>7.1601611896574477E-3</c:v>
                </c:pt>
                <c:pt idx="69">
                  <c:v>7.3678033897318172E-3</c:v>
                </c:pt>
                <c:pt idx="70">
                  <c:v>7.6345010719196284E-3</c:v>
                </c:pt>
                <c:pt idx="71">
                  <c:v>7.9568551987960843E-3</c:v>
                </c:pt>
                <c:pt idx="72">
                  <c:v>8.0759624960269304E-3</c:v>
                </c:pt>
                <c:pt idx="73">
                  <c:v>8.3305400523036137E-3</c:v>
                </c:pt>
                <c:pt idx="74">
                  <c:v>8.6200463425935674E-3</c:v>
                </c:pt>
                <c:pt idx="75">
                  <c:v>8.9302017500361795E-3</c:v>
                </c:pt>
                <c:pt idx="76">
                  <c:v>8.1008575339002117E-3</c:v>
                </c:pt>
                <c:pt idx="77">
                  <c:v>8.5053167648428199E-3</c:v>
                </c:pt>
                <c:pt idx="78">
                  <c:v>8.8905122639070886E-3</c:v>
                </c:pt>
                <c:pt idx="79">
                  <c:v>9.2285172812676345E-3</c:v>
                </c:pt>
                <c:pt idx="80">
                  <c:v>9.3408254451711401E-3</c:v>
                </c:pt>
                <c:pt idx="81">
                  <c:v>9.573330813117769E-3</c:v>
                </c:pt>
                <c:pt idx="82">
                  <c:v>9.7903405905989237E-3</c:v>
                </c:pt>
                <c:pt idx="83">
                  <c:v>9.9071014028478174E-3</c:v>
                </c:pt>
                <c:pt idx="84">
                  <c:v>9.7029226966998533E-3</c:v>
                </c:pt>
                <c:pt idx="85">
                  <c:v>9.6440609075587429E-3</c:v>
                </c:pt>
                <c:pt idx="86">
                  <c:v>9.6608768328853342E-3</c:v>
                </c:pt>
                <c:pt idx="87">
                  <c:v>9.7354393662813753E-3</c:v>
                </c:pt>
                <c:pt idx="88">
                  <c:v>9.5639952450074645E-3</c:v>
                </c:pt>
                <c:pt idx="89">
                  <c:v>9.4919219559661643E-3</c:v>
                </c:pt>
                <c:pt idx="90">
                  <c:v>9.3396430359623632E-3</c:v>
                </c:pt>
                <c:pt idx="91">
                  <c:v>9.0824580789275276E-3</c:v>
                </c:pt>
                <c:pt idx="92">
                  <c:v>8.4039766355881174E-3</c:v>
                </c:pt>
                <c:pt idx="93">
                  <c:v>8.0449001756264099E-3</c:v>
                </c:pt>
                <c:pt idx="94">
                  <c:v>7.7654345328218889E-3</c:v>
                </c:pt>
                <c:pt idx="95">
                  <c:v>7.5686891129786923E-3</c:v>
                </c:pt>
                <c:pt idx="96">
                  <c:v>6.9645114511287399E-3</c:v>
                </c:pt>
                <c:pt idx="97">
                  <c:v>7.4124843228071608E-3</c:v>
                </c:pt>
                <c:pt idx="98">
                  <c:v>7.7773949525169169E-3</c:v>
                </c:pt>
                <c:pt idx="99">
                  <c:v>8.4097934665874965E-3</c:v>
                </c:pt>
                <c:pt idx="100">
                  <c:v>8.8055357218701311E-3</c:v>
                </c:pt>
                <c:pt idx="101">
                  <c:v>9.5088770951511012E-3</c:v>
                </c:pt>
                <c:pt idx="102">
                  <c:v>1.0163703024672933E-2</c:v>
                </c:pt>
                <c:pt idx="103">
                  <c:v>1.0862000163010371E-2</c:v>
                </c:pt>
                <c:pt idx="104">
                  <c:v>1.0902217550014788E-2</c:v>
                </c:pt>
                <c:pt idx="105">
                  <c:v>1.113483778621201E-2</c:v>
                </c:pt>
                <c:pt idx="106">
                  <c:v>1.1180398021540937E-2</c:v>
                </c:pt>
                <c:pt idx="107">
                  <c:v>1.0952668378183865E-2</c:v>
                </c:pt>
                <c:pt idx="108">
                  <c:v>9.6592817390680277E-3</c:v>
                </c:pt>
                <c:pt idx="109">
                  <c:v>9.9227366994993921E-3</c:v>
                </c:pt>
                <c:pt idx="110">
                  <c:v>1.1735155690999057E-2</c:v>
                </c:pt>
                <c:pt idx="111">
                  <c:v>1.4953356352609037E-2</c:v>
                </c:pt>
                <c:pt idx="112">
                  <c:v>1.8254183473193117E-2</c:v>
                </c:pt>
                <c:pt idx="113">
                  <c:v>1.6370857489368364E-2</c:v>
                </c:pt>
                <c:pt idx="114">
                  <c:v>2.1189696372884065E-2</c:v>
                </c:pt>
                <c:pt idx="115">
                  <c:v>2.4042409637104294E-2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33B-4991-AB0F-294CB55C19EC}"/>
            </c:ext>
          </c:extLst>
        </c:ser>
        <c:ser>
          <c:idx val="30"/>
          <c:order val="30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Plot!$AH$45:$AH$160</c:f>
              <c:numCache>
                <c:formatCode>0.00E+00</c:formatCode>
                <c:ptCount val="116"/>
                <c:pt idx="0">
                  <c:v>1.3972230500259293E-2</c:v>
                </c:pt>
                <c:pt idx="1">
                  <c:v>2.2513960972803095E-2</c:v>
                </c:pt>
                <c:pt idx="2">
                  <c:v>1.8568487642500197E-2</c:v>
                </c:pt>
                <c:pt idx="3">
                  <c:v>1.624450131998351E-2</c:v>
                </c:pt>
                <c:pt idx="4">
                  <c:v>1.623780795737869E-2</c:v>
                </c:pt>
                <c:pt idx="5">
                  <c:v>1.5820371697956848E-2</c:v>
                </c:pt>
                <c:pt idx="6">
                  <c:v>1.3621187650345966E-2</c:v>
                </c:pt>
                <c:pt idx="7">
                  <c:v>1.2081160574465887E-2</c:v>
                </c:pt>
                <c:pt idx="8">
                  <c:v>1.2334120560900554E-2</c:v>
                </c:pt>
                <c:pt idx="9">
                  <c:v>1.3135870420031892E-2</c:v>
                </c:pt>
                <c:pt idx="10">
                  <c:v>1.3658506748013395E-2</c:v>
                </c:pt>
                <c:pt idx="11">
                  <c:v>1.3760244895463113E-2</c:v>
                </c:pt>
                <c:pt idx="12">
                  <c:v>1.3136657898743912E-2</c:v>
                </c:pt>
                <c:pt idx="13">
                  <c:v>1.2328462456572493E-2</c:v>
                </c:pt>
                <c:pt idx="14">
                  <c:v>1.2395174322779208E-2</c:v>
                </c:pt>
                <c:pt idx="15">
                  <c:v>1.1703181309037983E-2</c:v>
                </c:pt>
                <c:pt idx="16">
                  <c:v>1.15348718815632E-2</c:v>
                </c:pt>
                <c:pt idx="17">
                  <c:v>1.1568073416250303E-2</c:v>
                </c:pt>
                <c:pt idx="18">
                  <c:v>1.1487793084327494E-2</c:v>
                </c:pt>
                <c:pt idx="19">
                  <c:v>1.1257307651751924E-2</c:v>
                </c:pt>
                <c:pt idx="20">
                  <c:v>1.0833109110140892E-2</c:v>
                </c:pt>
                <c:pt idx="21">
                  <c:v>1.0468735879319247E-2</c:v>
                </c:pt>
                <c:pt idx="22">
                  <c:v>1.0051495628261091E-2</c:v>
                </c:pt>
                <c:pt idx="23">
                  <c:v>9.8464176339630501E-3</c:v>
                </c:pt>
                <c:pt idx="24">
                  <c:v>9.5832568539775988E-3</c:v>
                </c:pt>
                <c:pt idx="25">
                  <c:v>9.3689736850240714E-3</c:v>
                </c:pt>
                <c:pt idx="26">
                  <c:v>9.1373233187220602E-3</c:v>
                </c:pt>
                <c:pt idx="27">
                  <c:v>8.9015851706871936E-3</c:v>
                </c:pt>
                <c:pt idx="28">
                  <c:v>8.5883450995113807E-3</c:v>
                </c:pt>
                <c:pt idx="29">
                  <c:v>8.3465823441471847E-3</c:v>
                </c:pt>
                <c:pt idx="30">
                  <c:v>8.1619580974989156E-3</c:v>
                </c:pt>
                <c:pt idx="31">
                  <c:v>8.0288920915056912E-3</c:v>
                </c:pt>
                <c:pt idx="32">
                  <c:v>7.8359515754870858E-3</c:v>
                </c:pt>
                <c:pt idx="33">
                  <c:v>7.7325743793246323E-3</c:v>
                </c:pt>
                <c:pt idx="34">
                  <c:v>7.6614080960338421E-3</c:v>
                </c:pt>
                <c:pt idx="35">
                  <c:v>7.6275942950418752E-3</c:v>
                </c:pt>
                <c:pt idx="36">
                  <c:v>7.5390614625290408E-3</c:v>
                </c:pt>
                <c:pt idx="37">
                  <c:v>7.5597974255900528E-3</c:v>
                </c:pt>
                <c:pt idx="38">
                  <c:v>7.6064999046954705E-3</c:v>
                </c:pt>
                <c:pt idx="39">
                  <c:v>7.6887320661643077E-3</c:v>
                </c:pt>
                <c:pt idx="40">
                  <c:v>7.6942449755681248E-3</c:v>
                </c:pt>
                <c:pt idx="41">
                  <c:v>7.772004709976279E-3</c:v>
                </c:pt>
                <c:pt idx="42">
                  <c:v>7.8333553720979152E-3</c:v>
                </c:pt>
                <c:pt idx="43">
                  <c:v>7.8656520600358625E-3</c:v>
                </c:pt>
                <c:pt idx="44">
                  <c:v>7.7453518226992838E-3</c:v>
                </c:pt>
                <c:pt idx="45">
                  <c:v>7.6776943572849825E-3</c:v>
                </c:pt>
                <c:pt idx="46">
                  <c:v>7.5755386481959931E-3</c:v>
                </c:pt>
                <c:pt idx="47">
                  <c:v>7.4338656675470034E-3</c:v>
                </c:pt>
                <c:pt idx="48">
                  <c:v>7.0384000669226482E-3</c:v>
                </c:pt>
                <c:pt idx="49">
                  <c:v>6.869623236980542E-3</c:v>
                </c:pt>
                <c:pt idx="50">
                  <c:v>6.7083850370811098E-3</c:v>
                </c:pt>
                <c:pt idx="51">
                  <c:v>6.5600461884298524E-3</c:v>
                </c:pt>
                <c:pt idx="52">
                  <c:v>6.3035192316792466E-3</c:v>
                </c:pt>
                <c:pt idx="53">
                  <c:v>6.1676043785049281E-3</c:v>
                </c:pt>
                <c:pt idx="54">
                  <c:v>6.0429696605711885E-3</c:v>
                </c:pt>
                <c:pt idx="55">
                  <c:v>5.9152124867150888E-3</c:v>
                </c:pt>
                <c:pt idx="56">
                  <c:v>5.7022485230738768E-3</c:v>
                </c:pt>
                <c:pt idx="57">
                  <c:v>5.7108482070282098E-3</c:v>
                </c:pt>
                <c:pt idx="58">
                  <c:v>5.8072364883204131E-3</c:v>
                </c:pt>
                <c:pt idx="59">
                  <c:v>5.9381354641151515E-3</c:v>
                </c:pt>
                <c:pt idx="60">
                  <c:v>5.9637445545305603E-3</c:v>
                </c:pt>
                <c:pt idx="61">
                  <c:v>6.1250799105278236E-3</c:v>
                </c:pt>
                <c:pt idx="62">
                  <c:v>6.2961299769381633E-3</c:v>
                </c:pt>
                <c:pt idx="63">
                  <c:v>6.4769168763284769E-3</c:v>
                </c:pt>
                <c:pt idx="64">
                  <c:v>6.4916275143547964E-3</c:v>
                </c:pt>
                <c:pt idx="65">
                  <c:v>6.6585676599075303E-3</c:v>
                </c:pt>
                <c:pt idx="66">
                  <c:v>6.8609590299811537E-3</c:v>
                </c:pt>
                <c:pt idx="67">
                  <c:v>7.0800962554507562E-3</c:v>
                </c:pt>
                <c:pt idx="68">
                  <c:v>7.1244266290747061E-3</c:v>
                </c:pt>
                <c:pt idx="69">
                  <c:v>7.33162974837606E-3</c:v>
                </c:pt>
                <c:pt idx="70">
                  <c:v>7.5971829590967006E-3</c:v>
                </c:pt>
                <c:pt idx="71">
                  <c:v>7.9176280464536893E-3</c:v>
                </c:pt>
                <c:pt idx="72">
                  <c:v>8.0372710995390822E-3</c:v>
                </c:pt>
                <c:pt idx="73">
                  <c:v>8.2912948320857782E-3</c:v>
                </c:pt>
                <c:pt idx="74">
                  <c:v>8.5795792957578214E-3</c:v>
                </c:pt>
                <c:pt idx="75">
                  <c:v>8.8878180130438165E-3</c:v>
                </c:pt>
                <c:pt idx="76">
                  <c:v>8.063560472884243E-3</c:v>
                </c:pt>
                <c:pt idx="77">
                  <c:v>8.4668288191593003E-3</c:v>
                </c:pt>
                <c:pt idx="78">
                  <c:v>8.8503778207588025E-3</c:v>
                </c:pt>
                <c:pt idx="79">
                  <c:v>9.186279741892258E-3</c:v>
                </c:pt>
                <c:pt idx="80">
                  <c:v>9.2994366162214692E-3</c:v>
                </c:pt>
                <c:pt idx="81">
                  <c:v>9.5316605137498196E-3</c:v>
                </c:pt>
                <c:pt idx="82">
                  <c:v>9.7477718264016907E-3</c:v>
                </c:pt>
                <c:pt idx="83">
                  <c:v>9.8632808297665475E-3</c:v>
                </c:pt>
                <c:pt idx="84">
                  <c:v>9.6614708777160215E-3</c:v>
                </c:pt>
                <c:pt idx="85">
                  <c:v>9.603612402401443E-3</c:v>
                </c:pt>
                <c:pt idx="86">
                  <c:v>9.6203376508858917E-3</c:v>
                </c:pt>
                <c:pt idx="87">
                  <c:v>9.69371335676056E-3</c:v>
                </c:pt>
                <c:pt idx="88">
                  <c:v>9.5245163125532769E-3</c:v>
                </c:pt>
                <c:pt idx="89">
                  <c:v>9.4534856412013743E-3</c:v>
                </c:pt>
                <c:pt idx="90">
                  <c:v>9.3017333703111858E-3</c:v>
                </c:pt>
                <c:pt idx="91">
                  <c:v>9.0446181451847019E-3</c:v>
                </c:pt>
                <c:pt idx="92">
                  <c:v>8.3703751734293935E-3</c:v>
                </c:pt>
                <c:pt idx="93">
                  <c:v>8.0133802232952404E-3</c:v>
                </c:pt>
                <c:pt idx="94">
                  <c:v>7.7348682476364146E-3</c:v>
                </c:pt>
                <c:pt idx="95">
                  <c:v>7.5379213994162435E-3</c:v>
                </c:pt>
                <c:pt idx="96">
                  <c:v>6.9374695177308963E-3</c:v>
                </c:pt>
                <c:pt idx="97">
                  <c:v>7.3843276966273942E-3</c:v>
                </c:pt>
                <c:pt idx="98">
                  <c:v>7.7476347179887576E-3</c:v>
                </c:pt>
                <c:pt idx="99">
                  <c:v>8.3762949091468371E-3</c:v>
                </c:pt>
                <c:pt idx="100">
                  <c:v>8.7722571519997464E-3</c:v>
                </c:pt>
                <c:pt idx="101">
                  <c:v>9.4738170708123497E-3</c:v>
                </c:pt>
                <c:pt idx="102">
                  <c:v>1.0125828824099254E-2</c:v>
                </c:pt>
                <c:pt idx="103">
                  <c:v>1.081940856821628E-2</c:v>
                </c:pt>
                <c:pt idx="104">
                  <c:v>1.0862069585476884E-2</c:v>
                </c:pt>
                <c:pt idx="105">
                  <c:v>1.109503301528553E-2</c:v>
                </c:pt>
                <c:pt idx="106">
                  <c:v>1.1139838336973287E-2</c:v>
                </c:pt>
                <c:pt idx="107">
                  <c:v>1.0910171375997538E-2</c:v>
                </c:pt>
                <c:pt idx="108">
                  <c:v>9.6247084557579809E-3</c:v>
                </c:pt>
                <c:pt idx="109">
                  <c:v>9.8886315585347169E-3</c:v>
                </c:pt>
                <c:pt idx="110">
                  <c:v>1.1694016129701171E-2</c:v>
                </c:pt>
                <c:pt idx="111">
                  <c:v>1.4895620214850346E-2</c:v>
                </c:pt>
                <c:pt idx="112">
                  <c:v>1.8191710234690739E-2</c:v>
                </c:pt>
                <c:pt idx="113">
                  <c:v>1.6318792830520651E-2</c:v>
                </c:pt>
                <c:pt idx="114">
                  <c:v>2.1120786169691139E-2</c:v>
                </c:pt>
                <c:pt idx="115">
                  <c:v>2.3949489142596422E-2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33B-4991-AB0F-294CB55C19EC}"/>
            </c:ext>
          </c:extLst>
        </c:ser>
        <c:ser>
          <c:idx val="31"/>
          <c:order val="31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Plot!$AI$45:$AI$160</c:f>
              <c:numCache>
                <c:formatCode>0.00E+00</c:formatCode>
                <c:ptCount val="116"/>
                <c:pt idx="0">
                  <c:v>1.3837302866228902E-2</c:v>
                </c:pt>
                <c:pt idx="1">
                  <c:v>2.2298752411130735E-2</c:v>
                </c:pt>
                <c:pt idx="2">
                  <c:v>1.8392294784065247E-2</c:v>
                </c:pt>
                <c:pt idx="3">
                  <c:v>1.6091018776301355E-2</c:v>
                </c:pt>
                <c:pt idx="4">
                  <c:v>1.6086459671128359E-2</c:v>
                </c:pt>
                <c:pt idx="5">
                  <c:v>1.5674475284121601E-2</c:v>
                </c:pt>
                <c:pt idx="6">
                  <c:v>1.3496516977204302E-2</c:v>
                </c:pt>
                <c:pt idx="7">
                  <c:v>1.1971061930459688E-2</c:v>
                </c:pt>
                <c:pt idx="8">
                  <c:v>1.2223277276653061E-2</c:v>
                </c:pt>
                <c:pt idx="9">
                  <c:v>1.3019103688816017E-2</c:v>
                </c:pt>
                <c:pt idx="10">
                  <c:v>1.3538022772962991E-2</c:v>
                </c:pt>
                <c:pt idx="11">
                  <c:v>1.3639385469909013E-2</c:v>
                </c:pt>
                <c:pt idx="12">
                  <c:v>1.3022929974545105E-2</c:v>
                </c:pt>
                <c:pt idx="13">
                  <c:v>1.222292105404019E-2</c:v>
                </c:pt>
                <c:pt idx="14">
                  <c:v>1.2289884361927223E-2</c:v>
                </c:pt>
                <c:pt idx="15">
                  <c:v>1.1604185172775805E-2</c:v>
                </c:pt>
                <c:pt idx="16">
                  <c:v>1.1438740530051462E-2</c:v>
                </c:pt>
                <c:pt idx="17">
                  <c:v>1.1472767522459255E-2</c:v>
                </c:pt>
                <c:pt idx="18">
                  <c:v>1.1393892661099733E-2</c:v>
                </c:pt>
                <c:pt idx="19">
                  <c:v>1.1165666750685664E-2</c:v>
                </c:pt>
                <c:pt idx="20">
                  <c:v>1.0746271669609389E-2</c:v>
                </c:pt>
                <c:pt idx="21">
                  <c:v>1.0385804644595152E-2</c:v>
                </c:pt>
                <c:pt idx="22">
                  <c:v>9.9724973975957899E-3</c:v>
                </c:pt>
                <c:pt idx="23">
                  <c:v>9.7693271466045405E-3</c:v>
                </c:pt>
                <c:pt idx="24">
                  <c:v>9.5094129173690367E-3</c:v>
                </c:pt>
                <c:pt idx="25">
                  <c:v>9.2976482541568175E-3</c:v>
                </c:pt>
                <c:pt idx="26">
                  <c:v>9.0683116638947663E-3</c:v>
                </c:pt>
                <c:pt idx="27">
                  <c:v>8.8345912522663685E-3</c:v>
                </c:pt>
                <c:pt idx="28">
                  <c:v>8.5247695106878563E-3</c:v>
                </c:pt>
                <c:pt idx="29">
                  <c:v>8.2855584902301795E-3</c:v>
                </c:pt>
                <c:pt idx="30">
                  <c:v>8.1027558145383358E-3</c:v>
                </c:pt>
                <c:pt idx="31">
                  <c:v>7.9708391923869852E-3</c:v>
                </c:pt>
                <c:pt idx="32">
                  <c:v>7.7802610851385595E-3</c:v>
                </c:pt>
                <c:pt idx="33">
                  <c:v>7.678315076489188E-3</c:v>
                </c:pt>
                <c:pt idx="34">
                  <c:v>7.6080715695839834E-3</c:v>
                </c:pt>
                <c:pt idx="35">
                  <c:v>7.574637885167301E-3</c:v>
                </c:pt>
                <c:pt idx="36">
                  <c:v>7.4876511751086634E-3</c:v>
                </c:pt>
                <c:pt idx="37">
                  <c:v>7.5089174724372442E-3</c:v>
                </c:pt>
                <c:pt idx="38">
                  <c:v>7.5557057359144824E-3</c:v>
                </c:pt>
                <c:pt idx="39">
                  <c:v>7.6375019941426472E-3</c:v>
                </c:pt>
                <c:pt idx="40">
                  <c:v>7.6439304993331765E-3</c:v>
                </c:pt>
                <c:pt idx="41">
                  <c:v>7.7218627703742508E-3</c:v>
                </c:pt>
                <c:pt idx="42">
                  <c:v>7.7832075426280392E-3</c:v>
                </c:pt>
                <c:pt idx="43">
                  <c:v>7.815377396454706E-3</c:v>
                </c:pt>
                <c:pt idx="44">
                  <c:v>7.696806907523967E-3</c:v>
                </c:pt>
                <c:pt idx="45">
                  <c:v>7.6302360463282454E-3</c:v>
                </c:pt>
                <c:pt idx="46">
                  <c:v>7.5290654042861893E-3</c:v>
                </c:pt>
                <c:pt idx="47">
                  <c:v>7.3882995239388325E-3</c:v>
                </c:pt>
                <c:pt idx="48">
                  <c:v>6.9961331243644466E-3</c:v>
                </c:pt>
                <c:pt idx="49">
                  <c:v>6.8289525158823127E-3</c:v>
                </c:pt>
                <c:pt idx="50">
                  <c:v>6.6689589573324486E-3</c:v>
                </c:pt>
                <c:pt idx="51">
                  <c:v>6.5214885048432139E-3</c:v>
                </c:pt>
                <c:pt idx="52">
                  <c:v>6.2672560402752923E-3</c:v>
                </c:pt>
                <c:pt idx="53">
                  <c:v>6.1326371863750593E-3</c:v>
                </c:pt>
                <c:pt idx="54">
                  <c:v>6.0089483526980609E-3</c:v>
                </c:pt>
                <c:pt idx="55">
                  <c:v>5.8818714179525123E-3</c:v>
                </c:pt>
                <c:pt idx="56">
                  <c:v>5.6708241026986288E-3</c:v>
                </c:pt>
                <c:pt idx="57">
                  <c:v>5.6798445800471716E-3</c:v>
                </c:pt>
                <c:pt idx="58">
                  <c:v>5.7759173573010084E-3</c:v>
                </c:pt>
                <c:pt idx="59">
                  <c:v>5.9060324823778185E-3</c:v>
                </c:pt>
                <c:pt idx="60">
                  <c:v>5.9322590492412964E-3</c:v>
                </c:pt>
                <c:pt idx="61">
                  <c:v>6.0932368538998806E-3</c:v>
                </c:pt>
                <c:pt idx="62">
                  <c:v>6.263597705754932E-3</c:v>
                </c:pt>
                <c:pt idx="63">
                  <c:v>6.4433200941494745E-3</c:v>
                </c:pt>
                <c:pt idx="64">
                  <c:v>6.4587864774789082E-3</c:v>
                </c:pt>
                <c:pt idx="65">
                  <c:v>6.6254107376968437E-3</c:v>
                </c:pt>
                <c:pt idx="66">
                  <c:v>6.8269826762234736E-3</c:v>
                </c:pt>
                <c:pt idx="67">
                  <c:v>7.044837838846239E-3</c:v>
                </c:pt>
                <c:pt idx="68">
                  <c:v>7.0898727345365571E-3</c:v>
                </c:pt>
                <c:pt idx="69">
                  <c:v>7.2966435185882091E-3</c:v>
                </c:pt>
                <c:pt idx="70">
                  <c:v>7.5611026248603745E-3</c:v>
                </c:pt>
                <c:pt idx="71">
                  <c:v>7.879738574920506E-3</c:v>
                </c:pt>
                <c:pt idx="72">
                  <c:v>7.9998699985427742E-3</c:v>
                </c:pt>
                <c:pt idx="73">
                  <c:v>8.2533489799496811E-3</c:v>
                </c:pt>
                <c:pt idx="74">
                  <c:v>8.5404660522103784E-3</c:v>
                </c:pt>
                <c:pt idx="75">
                  <c:v>8.8468930485017475E-3</c:v>
                </c:pt>
                <c:pt idx="76">
                  <c:v>8.0275173391352317E-3</c:v>
                </c:pt>
                <c:pt idx="77">
                  <c:v>8.4296246428404043E-3</c:v>
                </c:pt>
                <c:pt idx="78">
                  <c:v>8.8115960278690869E-3</c:v>
                </c:pt>
                <c:pt idx="79">
                  <c:v>9.1455077682699067E-3</c:v>
                </c:pt>
                <c:pt idx="80">
                  <c:v>9.2594489947871485E-3</c:v>
                </c:pt>
                <c:pt idx="81">
                  <c:v>9.4913888272370808E-3</c:v>
                </c:pt>
                <c:pt idx="82">
                  <c:v>9.7066467277130749E-3</c:v>
                </c:pt>
                <c:pt idx="83">
                  <c:v>9.8209913647766753E-3</c:v>
                </c:pt>
                <c:pt idx="84">
                  <c:v>9.6214306135637903E-3</c:v>
                </c:pt>
                <c:pt idx="85">
                  <c:v>9.5645284549167077E-3</c:v>
                </c:pt>
                <c:pt idx="86">
                  <c:v>9.5811803455148788E-3</c:v>
                </c:pt>
                <c:pt idx="87">
                  <c:v>9.6534538249058634E-3</c:v>
                </c:pt>
                <c:pt idx="88">
                  <c:v>9.486388191825644E-3</c:v>
                </c:pt>
                <c:pt idx="89">
                  <c:v>9.4163512545411554E-3</c:v>
                </c:pt>
                <c:pt idx="90">
                  <c:v>9.2651211811685414E-3</c:v>
                </c:pt>
                <c:pt idx="91">
                  <c:v>9.0081145050837259E-3</c:v>
                </c:pt>
                <c:pt idx="92">
                  <c:v>8.3379278071359798E-3</c:v>
                </c:pt>
                <c:pt idx="93">
                  <c:v>7.9829312128655017E-3</c:v>
                </c:pt>
                <c:pt idx="94">
                  <c:v>7.7053513269888657E-3</c:v>
                </c:pt>
                <c:pt idx="95">
                  <c:v>7.5082444190964805E-3</c:v>
                </c:pt>
                <c:pt idx="96">
                  <c:v>6.9113591518610348E-3</c:v>
                </c:pt>
                <c:pt idx="97">
                  <c:v>7.3571298682201004E-3</c:v>
                </c:pt>
                <c:pt idx="98">
                  <c:v>7.7188984272643637E-3</c:v>
                </c:pt>
                <c:pt idx="99">
                  <c:v>8.3439874563559693E-3</c:v>
                </c:pt>
                <c:pt idx="100">
                  <c:v>8.740127616769202E-3</c:v>
                </c:pt>
                <c:pt idx="101">
                  <c:v>9.4399527070973162E-3</c:v>
                </c:pt>
                <c:pt idx="102">
                  <c:v>1.0089259604324214E-2</c:v>
                </c:pt>
                <c:pt idx="103">
                  <c:v>1.0778334821827553E-2</c:v>
                </c:pt>
                <c:pt idx="104">
                  <c:v>1.0823310332206621E-2</c:v>
                </c:pt>
                <c:pt idx="105">
                  <c:v>1.1056586943748198E-2</c:v>
                </c:pt>
                <c:pt idx="106">
                  <c:v>1.1100677203100923E-2</c:v>
                </c:pt>
                <c:pt idx="107">
                  <c:v>1.0869191468505882E-2</c:v>
                </c:pt>
                <c:pt idx="108">
                  <c:v>9.5913329521906832E-3</c:v>
                </c:pt>
                <c:pt idx="109">
                  <c:v>9.8556909310349265E-3</c:v>
                </c:pt>
                <c:pt idx="110">
                  <c:v>1.1654294945466695E-2</c:v>
                </c:pt>
                <c:pt idx="111">
                  <c:v>1.4839948031469024E-2</c:v>
                </c:pt>
                <c:pt idx="112">
                  <c:v>1.8131405223857391E-2</c:v>
                </c:pt>
                <c:pt idx="113">
                  <c:v>1.6268504426287196E-2</c:v>
                </c:pt>
                <c:pt idx="114">
                  <c:v>2.1054246000218824E-2</c:v>
                </c:pt>
                <c:pt idx="115">
                  <c:v>2.3859894264090992E-2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33B-4991-AB0F-294CB55C19EC}"/>
            </c:ext>
          </c:extLst>
        </c:ser>
        <c:ser>
          <c:idx val="32"/>
          <c:order val="32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Plot!$AJ$45:$AJ$160</c:f>
              <c:numCache>
                <c:formatCode>0.00E+00</c:formatCode>
                <c:ptCount val="116"/>
                <c:pt idx="0">
                  <c:v>1.3705676852809641E-2</c:v>
                </c:pt>
                <c:pt idx="1">
                  <c:v>2.2088814981899754E-2</c:v>
                </c:pt>
                <c:pt idx="2">
                  <c:v>1.8220463701406658E-2</c:v>
                </c:pt>
                <c:pt idx="3">
                  <c:v>1.5941413390660179E-2</c:v>
                </c:pt>
                <c:pt idx="4">
                  <c:v>1.5938902551688623E-2</c:v>
                </c:pt>
                <c:pt idx="5">
                  <c:v>1.553223579548384E-2</c:v>
                </c:pt>
                <c:pt idx="6">
                  <c:v>1.3375003255706572E-2</c:v>
                </c:pt>
                <c:pt idx="7">
                  <c:v>1.1863807171900772E-2</c:v>
                </c:pt>
                <c:pt idx="8">
                  <c:v>1.2115271556702303E-2</c:v>
                </c:pt>
                <c:pt idx="9">
                  <c:v>1.2905326678480405E-2</c:v>
                </c:pt>
                <c:pt idx="10">
                  <c:v>1.3420654328013667E-2</c:v>
                </c:pt>
                <c:pt idx="11">
                  <c:v>1.3521713527721493E-2</c:v>
                </c:pt>
                <c:pt idx="12">
                  <c:v>1.2912173138044608E-2</c:v>
                </c:pt>
                <c:pt idx="13">
                  <c:v>1.2120136272865923E-2</c:v>
                </c:pt>
                <c:pt idx="14">
                  <c:v>1.2187371188776806E-2</c:v>
                </c:pt>
                <c:pt idx="15">
                  <c:v>1.1507851889194568E-2</c:v>
                </c:pt>
                <c:pt idx="16">
                  <c:v>1.1345169243168118E-2</c:v>
                </c:pt>
                <c:pt idx="17">
                  <c:v>1.1379998276226284E-2</c:v>
                </c:pt>
                <c:pt idx="18">
                  <c:v>1.1302515464284022E-2</c:v>
                </c:pt>
                <c:pt idx="19">
                  <c:v>1.1076537761619756E-2</c:v>
                </c:pt>
                <c:pt idx="20">
                  <c:v>1.0661789483551679E-2</c:v>
                </c:pt>
                <c:pt idx="21">
                  <c:v>1.0305120691566756E-2</c:v>
                </c:pt>
                <c:pt idx="22">
                  <c:v>9.895660326190393E-3</c:v>
                </c:pt>
                <c:pt idx="23">
                  <c:v>9.6943885160220445E-3</c:v>
                </c:pt>
                <c:pt idx="24">
                  <c:v>9.4376074749671513E-3</c:v>
                </c:pt>
                <c:pt idx="25">
                  <c:v>9.2282894295388166E-3</c:v>
                </c:pt>
                <c:pt idx="26">
                  <c:v>9.001220998532157E-3</c:v>
                </c:pt>
                <c:pt idx="27">
                  <c:v>8.7695007430755676E-3</c:v>
                </c:pt>
                <c:pt idx="28">
                  <c:v>8.462979186747965E-3</c:v>
                </c:pt>
                <c:pt idx="29">
                  <c:v>8.2262456259022971E-3</c:v>
                </c:pt>
                <c:pt idx="30">
                  <c:v>8.045229351802196E-3</c:v>
                </c:pt>
                <c:pt idx="31">
                  <c:v>7.9144642615068799E-3</c:v>
                </c:pt>
                <c:pt idx="32">
                  <c:v>7.7261604857475127E-3</c:v>
                </c:pt>
                <c:pt idx="33">
                  <c:v>7.6256018905064707E-3</c:v>
                </c:pt>
                <c:pt idx="34">
                  <c:v>7.5562694812333735E-3</c:v>
                </c:pt>
                <c:pt idx="35">
                  <c:v>7.5232378249381294E-3</c:v>
                </c:pt>
                <c:pt idx="36">
                  <c:v>7.4377321406528122E-3</c:v>
                </c:pt>
                <c:pt idx="37">
                  <c:v>7.4595100445301521E-3</c:v>
                </c:pt>
                <c:pt idx="38">
                  <c:v>7.5063958003802212E-3</c:v>
                </c:pt>
                <c:pt idx="39">
                  <c:v>7.5878018945364726E-3</c:v>
                </c:pt>
                <c:pt idx="40">
                  <c:v>7.5950979502986066E-3</c:v>
                </c:pt>
                <c:pt idx="41">
                  <c:v>7.673193716246759E-3</c:v>
                </c:pt>
                <c:pt idx="42">
                  <c:v>7.7345470435989201E-3</c:v>
                </c:pt>
                <c:pt idx="43">
                  <c:v>7.766627466252409E-3</c:v>
                </c:pt>
                <c:pt idx="44">
                  <c:v>7.6497127869050085E-3</c:v>
                </c:pt>
                <c:pt idx="45">
                  <c:v>7.584191632613365E-3</c:v>
                </c:pt>
                <c:pt idx="46">
                  <c:v>7.4839901909280089E-3</c:v>
                </c:pt>
                <c:pt idx="47">
                  <c:v>7.3441358253059173E-3</c:v>
                </c:pt>
                <c:pt idx="48">
                  <c:v>6.9551470024313148E-3</c:v>
                </c:pt>
                <c:pt idx="49">
                  <c:v>6.7895098444267577E-3</c:v>
                </c:pt>
                <c:pt idx="50">
                  <c:v>6.6307350184385931E-3</c:v>
                </c:pt>
                <c:pt idx="51">
                  <c:v>6.4841344090607817E-3</c:v>
                </c:pt>
                <c:pt idx="52">
                  <c:v>6.2321063226664728E-3</c:v>
                </c:pt>
                <c:pt idx="53">
                  <c:v>6.0987393146575298E-3</c:v>
                </c:pt>
                <c:pt idx="54">
                  <c:v>5.9759777066307656E-3</c:v>
                </c:pt>
                <c:pt idx="55">
                  <c:v>5.8495851325188935E-3</c:v>
                </c:pt>
                <c:pt idx="56">
                  <c:v>5.6403766232272414E-3</c:v>
                </c:pt>
                <c:pt idx="57">
                  <c:v>5.6498003766745396E-3</c:v>
                </c:pt>
                <c:pt idx="58">
                  <c:v>5.7455770234736171E-3</c:v>
                </c:pt>
                <c:pt idx="59">
                  <c:v>5.8749579522079515E-3</c:v>
                </c:pt>
                <c:pt idx="60">
                  <c:v>5.9017637079022533E-3</c:v>
                </c:pt>
                <c:pt idx="61">
                  <c:v>6.0623900060500458E-3</c:v>
                </c:pt>
                <c:pt idx="62">
                  <c:v>6.2320933282194145E-3</c:v>
                </c:pt>
                <c:pt idx="63">
                  <c:v>6.4108121827831134E-3</c:v>
                </c:pt>
                <c:pt idx="64">
                  <c:v>6.4269891351507128E-3</c:v>
                </c:pt>
                <c:pt idx="65">
                  <c:v>6.5933014219111815E-3</c:v>
                </c:pt>
                <c:pt idx="66">
                  <c:v>6.7940905276302139E-3</c:v>
                </c:pt>
                <c:pt idx="67">
                  <c:v>7.0107343199088618E-3</c:v>
                </c:pt>
                <c:pt idx="68">
                  <c:v>7.0564274103416865E-3</c:v>
                </c:pt>
                <c:pt idx="69">
                  <c:v>7.2627724789238943E-3</c:v>
                </c:pt>
                <c:pt idx="70">
                  <c:v>7.5261838650514268E-3</c:v>
                </c:pt>
                <c:pt idx="71">
                  <c:v>7.8431021133842337E-3</c:v>
                </c:pt>
                <c:pt idx="72">
                  <c:v>7.9636789502933354E-3</c:v>
                </c:pt>
                <c:pt idx="73">
                  <c:v>8.2166220569559936E-3</c:v>
                </c:pt>
                <c:pt idx="74">
                  <c:v>8.5026218567181722E-3</c:v>
                </c:pt>
                <c:pt idx="75">
                  <c:v>8.8073330671193124E-3</c:v>
                </c:pt>
                <c:pt idx="76">
                  <c:v>7.9926489382694584E-3</c:v>
                </c:pt>
                <c:pt idx="77">
                  <c:v>8.3936235727999613E-3</c:v>
                </c:pt>
                <c:pt idx="78">
                  <c:v>8.7740810057523825E-3</c:v>
                </c:pt>
                <c:pt idx="79">
                  <c:v>9.1061058996979721E-3</c:v>
                </c:pt>
                <c:pt idx="80">
                  <c:v>9.2207729402772557E-3</c:v>
                </c:pt>
                <c:pt idx="81">
                  <c:v>9.452426786925424E-3</c:v>
                </c:pt>
                <c:pt idx="82">
                  <c:v>9.6668725729592911E-3</c:v>
                </c:pt>
                <c:pt idx="83">
                  <c:v>9.7801322126441163E-3</c:v>
                </c:pt>
                <c:pt idx="84">
                  <c:v>9.5827106495240798E-3</c:v>
                </c:pt>
                <c:pt idx="85">
                  <c:v>9.5267213941668902E-3</c:v>
                </c:pt>
                <c:pt idx="86">
                  <c:v>9.5433153363745898E-3</c:v>
                </c:pt>
                <c:pt idx="87">
                  <c:v>9.6145634105441087E-3</c:v>
                </c:pt>
                <c:pt idx="88">
                  <c:v>9.449522820717763E-3</c:v>
                </c:pt>
                <c:pt idx="89">
                  <c:v>9.3804344846711088E-3</c:v>
                </c:pt>
                <c:pt idx="90">
                  <c:v>9.22972174615754E-3</c:v>
                </c:pt>
                <c:pt idx="91">
                  <c:v>8.9728578617600026E-3</c:v>
                </c:pt>
                <c:pt idx="92">
                  <c:v>8.306558806649867E-3</c:v>
                </c:pt>
                <c:pt idx="93">
                  <c:v>7.9534833660463797E-3</c:v>
                </c:pt>
                <c:pt idx="94">
                  <c:v>7.6768148702135155E-3</c:v>
                </c:pt>
                <c:pt idx="95">
                  <c:v>7.4795849313195909E-3</c:v>
                </c:pt>
                <c:pt idx="96">
                  <c:v>6.8861189212237319E-3</c:v>
                </c:pt>
                <c:pt idx="97">
                  <c:v>7.3308280771382786E-3</c:v>
                </c:pt>
                <c:pt idx="98">
                  <c:v>7.6911185750864778E-3</c:v>
                </c:pt>
                <c:pt idx="99">
                  <c:v>8.3127908537096416E-3</c:v>
                </c:pt>
                <c:pt idx="100">
                  <c:v>8.7090710611622841E-3</c:v>
                </c:pt>
                <c:pt idx="101">
                  <c:v>9.4072054706789681E-3</c:v>
                </c:pt>
                <c:pt idx="102">
                  <c:v>1.0053909082920056E-2</c:v>
                </c:pt>
                <c:pt idx="103">
                  <c:v>1.0738676419656801E-2</c:v>
                </c:pt>
                <c:pt idx="104">
                  <c:v>1.0785847612867024E-2</c:v>
                </c:pt>
                <c:pt idx="105">
                  <c:v>1.101941010131258E-2</c:v>
                </c:pt>
                <c:pt idx="106">
                  <c:v>1.1062821964840408E-2</c:v>
                </c:pt>
                <c:pt idx="107">
                  <c:v>1.0829626051397076E-2</c:v>
                </c:pt>
                <c:pt idx="108">
                  <c:v>9.559075543656783E-3</c:v>
                </c:pt>
                <c:pt idx="109">
                  <c:v>9.8238379845456726E-3</c:v>
                </c:pt>
                <c:pt idx="110">
                  <c:v>1.1615898049501585E-2</c:v>
                </c:pt>
                <c:pt idx="111">
                  <c:v>1.4786200080665448E-2</c:v>
                </c:pt>
                <c:pt idx="112">
                  <c:v>1.8073123880259612E-2</c:v>
                </c:pt>
                <c:pt idx="113">
                  <c:v>1.6219874921601405E-2</c:v>
                </c:pt>
                <c:pt idx="114">
                  <c:v>2.0989918630541247E-2</c:v>
                </c:pt>
                <c:pt idx="115">
                  <c:v>2.3773399722501618E-2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33B-4991-AB0F-294CB55C19EC}"/>
            </c:ext>
          </c:extLst>
        </c:ser>
        <c:ser>
          <c:idx val="33"/>
          <c:order val="33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Plot!$AK$45:$AK$160</c:f>
              <c:numCache>
                <c:formatCode>0.00E+00</c:formatCode>
                <c:ptCount val="116"/>
                <c:pt idx="0">
                  <c:v>1.3577277841921006E-2</c:v>
                </c:pt>
                <c:pt idx="1">
                  <c:v>2.188402734338379E-2</c:v>
                </c:pt>
                <c:pt idx="2">
                  <c:v>1.8052887873326189E-2</c:v>
                </c:pt>
                <c:pt idx="3">
                  <c:v>1.5795581252293526E-2</c:v>
                </c:pt>
                <c:pt idx="4">
                  <c:v>1.5795037096230521E-2</c:v>
                </c:pt>
                <c:pt idx="5">
                  <c:v>1.5393555910075685E-2</c:v>
                </c:pt>
                <c:pt idx="6">
                  <c:v>1.3256558236954366E-2</c:v>
                </c:pt>
                <c:pt idx="7">
                  <c:v>1.1759310262475065E-2</c:v>
                </c:pt>
                <c:pt idx="8">
                  <c:v>1.2010019145055773E-2</c:v>
                </c:pt>
                <c:pt idx="9">
                  <c:v>1.2794449605330147E-2</c:v>
                </c:pt>
                <c:pt idx="10">
                  <c:v>1.3306303829335189E-2</c:v>
                </c:pt>
                <c:pt idx="11">
                  <c:v>1.3407122126747689E-2</c:v>
                </c:pt>
                <c:pt idx="12">
                  <c:v>1.2804289409828515E-2</c:v>
                </c:pt>
                <c:pt idx="13">
                  <c:v>1.2020016359703624E-2</c:v>
                </c:pt>
                <c:pt idx="14">
                  <c:v>1.2087538920988064E-2</c:v>
                </c:pt>
                <c:pt idx="15">
                  <c:v>1.1414083726571104E-2</c:v>
                </c:pt>
                <c:pt idx="16">
                  <c:v>1.1254065552827281E-2</c:v>
                </c:pt>
                <c:pt idx="17">
                  <c:v>1.1289673351395205E-2</c:v>
                </c:pt>
                <c:pt idx="18">
                  <c:v>1.1213566631817041E-2</c:v>
                </c:pt>
                <c:pt idx="19">
                  <c:v>1.0989820943138828E-2</c:v>
                </c:pt>
                <c:pt idx="20">
                  <c:v>1.057957045077045E-2</c:v>
                </c:pt>
                <c:pt idx="21">
                  <c:v>1.0226595589734825E-2</c:v>
                </c:pt>
                <c:pt idx="22">
                  <c:v>9.8208968644648321E-3</c:v>
                </c:pt>
                <c:pt idx="23">
                  <c:v>9.6215101262073516E-3</c:v>
                </c:pt>
                <c:pt idx="24">
                  <c:v>9.3677549952345205E-3</c:v>
                </c:pt>
                <c:pt idx="25">
                  <c:v>9.1608142693040146E-3</c:v>
                </c:pt>
                <c:pt idx="26">
                  <c:v>8.9359681550436384E-3</c:v>
                </c:pt>
                <c:pt idx="27">
                  <c:v>8.7062273987921681E-3</c:v>
                </c:pt>
                <c:pt idx="28">
                  <c:v>8.4028943783561894E-3</c:v>
                </c:pt>
                <c:pt idx="29">
                  <c:v>8.1685670060120171E-3</c:v>
                </c:pt>
                <c:pt idx="30">
                  <c:v>7.9893017353217747E-3</c:v>
                </c:pt>
                <c:pt idx="31">
                  <c:v>7.8596869226187586E-3</c:v>
                </c:pt>
                <c:pt idx="32">
                  <c:v>7.6735746767361461E-3</c:v>
                </c:pt>
                <c:pt idx="33">
                  <c:v>7.5743615597012662E-3</c:v>
                </c:pt>
                <c:pt idx="34">
                  <c:v>7.5059275329377607E-3</c:v>
                </c:pt>
                <c:pt idx="35">
                  <c:v>7.4733157645922657E-3</c:v>
                </c:pt>
                <c:pt idx="36">
                  <c:v>7.3892303182607946E-3</c:v>
                </c:pt>
                <c:pt idx="37">
                  <c:v>7.4115018670178664E-3</c:v>
                </c:pt>
                <c:pt idx="38">
                  <c:v>7.4584947655351478E-3</c:v>
                </c:pt>
                <c:pt idx="39">
                  <c:v>7.5395512446716937E-3</c:v>
                </c:pt>
                <c:pt idx="40">
                  <c:v>7.547670402104403E-3</c:v>
                </c:pt>
                <c:pt idx="41">
                  <c:v>7.6259209822265384E-3</c:v>
                </c:pt>
                <c:pt idx="42">
                  <c:v>7.6872951434999275E-3</c:v>
                </c:pt>
                <c:pt idx="43">
                  <c:v>7.719318769386121E-3</c:v>
                </c:pt>
                <c:pt idx="44">
                  <c:v>7.6039910975087173E-3</c:v>
                </c:pt>
                <c:pt idx="45">
                  <c:v>7.5394846950683223E-3</c:v>
                </c:pt>
                <c:pt idx="46">
                  <c:v>7.4402361724560957E-3</c:v>
                </c:pt>
                <c:pt idx="47">
                  <c:v>7.3012949907163621E-3</c:v>
                </c:pt>
                <c:pt idx="48">
                  <c:v>6.915370018871863E-3</c:v>
                </c:pt>
                <c:pt idx="49">
                  <c:v>6.7512264955810631E-3</c:v>
                </c:pt>
                <c:pt idx="50">
                  <c:v>6.5936448983128287E-3</c:v>
                </c:pt>
                <c:pt idx="51">
                  <c:v>6.4479134007264377E-3</c:v>
                </c:pt>
                <c:pt idx="52">
                  <c:v>6.1980057566497502E-3</c:v>
                </c:pt>
                <c:pt idx="53">
                  <c:v>6.0658490342707727E-3</c:v>
                </c:pt>
                <c:pt idx="54">
                  <c:v>5.9439962003539609E-3</c:v>
                </c:pt>
                <c:pt idx="55">
                  <c:v>5.8182900755762703E-3</c:v>
                </c:pt>
                <c:pt idx="56">
                  <c:v>5.6108480395935566E-3</c:v>
                </c:pt>
                <c:pt idx="57">
                  <c:v>5.6206586686114264E-3</c:v>
                </c:pt>
                <c:pt idx="58">
                  <c:v>5.7161566393835106E-3</c:v>
                </c:pt>
                <c:pt idx="59">
                  <c:v>5.844848338441626E-3</c:v>
                </c:pt>
                <c:pt idx="60">
                  <c:v>5.8721982222735116E-3</c:v>
                </c:pt>
                <c:pt idx="61">
                  <c:v>6.0324788094142726E-3</c:v>
                </c:pt>
                <c:pt idx="62">
                  <c:v>6.2015535957908752E-3</c:v>
                </c:pt>
                <c:pt idx="63">
                  <c:v>6.3793243861344781E-3</c:v>
                </c:pt>
                <c:pt idx="64">
                  <c:v>6.3961705243910788E-3</c:v>
                </c:pt>
                <c:pt idx="65">
                  <c:v>6.5621746728481605E-3</c:v>
                </c:pt>
                <c:pt idx="66">
                  <c:v>6.7622145106528975E-3</c:v>
                </c:pt>
                <c:pt idx="67">
                  <c:v>6.9777113735668911E-3</c:v>
                </c:pt>
                <c:pt idx="68">
                  <c:v>7.0240203446792293E-3</c:v>
                </c:pt>
                <c:pt idx="69">
                  <c:v>7.2299461189277983E-3</c:v>
                </c:pt>
                <c:pt idx="70">
                  <c:v>7.4923524681105866E-3</c:v>
                </c:pt>
                <c:pt idx="71">
                  <c:v>7.8076366938336431E-3</c:v>
                </c:pt>
                <c:pt idx="72">
                  <c:v>7.9286199569033808E-3</c:v>
                </c:pt>
                <c:pt idx="73">
                  <c:v>8.181035781469316E-3</c:v>
                </c:pt>
                <c:pt idx="74">
                  <c:v>8.465964420597008E-3</c:v>
                </c:pt>
                <c:pt idx="75">
                  <c:v>8.7690475296598683E-3</c:v>
                </c:pt>
                <c:pt idx="76">
                  <c:v>7.9588785063854639E-3</c:v>
                </c:pt>
                <c:pt idx="77">
                  <c:v>8.3587473200447248E-3</c:v>
                </c:pt>
                <c:pt idx="78">
                  <c:v>8.7377495854741079E-3</c:v>
                </c:pt>
                <c:pt idx="79">
                  <c:v>9.0679822006272583E-3</c:v>
                </c:pt>
                <c:pt idx="80">
                  <c:v>9.1833217648706958E-3</c:v>
                </c:pt>
                <c:pt idx="81">
                  <c:v>9.4146882360260434E-3</c:v>
                </c:pt>
                <c:pt idx="82">
                  <c:v>9.6283597540074255E-3</c:v>
                </c:pt>
                <c:pt idx="83">
                  <c:v>9.7406064879725987E-3</c:v>
                </c:pt>
                <c:pt idx="84">
                  <c:v>9.5452229041306166E-3</c:v>
                </c:pt>
                <c:pt idx="85">
                  <c:v>9.4901064705323526E-3</c:v>
                </c:pt>
                <c:pt idx="86">
                  <c:v>9.5066561960158377E-3</c:v>
                </c:pt>
                <c:pt idx="87">
                  <c:v>9.5769486752351942E-3</c:v>
                </c:pt>
                <c:pt idx="88">
                  <c:v>9.4138353282668535E-3</c:v>
                </c:pt>
                <c:pt idx="89">
                  <c:v>9.3456539453636855E-3</c:v>
                </c:pt>
                <c:pt idx="90">
                  <c:v>9.1954534321028718E-3</c:v>
                </c:pt>
                <c:pt idx="91">
                  <c:v>8.9387626188487945E-3</c:v>
                </c:pt>
                <c:pt idx="92">
                  <c:v>8.2761952726500138E-3</c:v>
                </c:pt>
                <c:pt idx="93">
                  <c:v>7.9249693991573795E-3</c:v>
                </c:pt>
                <c:pt idx="94">
                  <c:v>7.6491925551773077E-3</c:v>
                </c:pt>
                <c:pt idx="95">
                  <c:v>7.4518727945389225E-3</c:v>
                </c:pt>
                <c:pt idx="96">
                  <c:v>6.8616897434148026E-3</c:v>
                </c:pt>
                <c:pt idx="97">
                  <c:v>7.3053618563943832E-3</c:v>
                </c:pt>
                <c:pt idx="98">
                  <c:v>7.6642302300707213E-3</c:v>
                </c:pt>
                <c:pt idx="99">
                  <c:v>8.2826282933472599E-3</c:v>
                </c:pt>
                <c:pt idx="100">
                  <c:v>8.6790143892431868E-3</c:v>
                </c:pt>
                <c:pt idx="101">
                  <c:v>9.3754997436716631E-3</c:v>
                </c:pt>
                <c:pt idx="102">
                  <c:v>1.0019694310049636E-2</c:v>
                </c:pt>
                <c:pt idx="103">
                  <c:v>1.0700335304326377E-2</c:v>
                </c:pt>
                <c:pt idx="104">
                  <c:v>1.0749592882444743E-2</c:v>
                </c:pt>
                <c:pt idx="105">
                  <c:v>1.0983416376999726E-2</c:v>
                </c:pt>
                <c:pt idx="106">
                  <c:v>1.1026183576662484E-2</c:v>
                </c:pt>
                <c:pt idx="107">
                  <c:v>1.0791377001638042E-2</c:v>
                </c:pt>
                <c:pt idx="108">
                  <c:v>9.5278597181991682E-3</c:v>
                </c:pt>
                <c:pt idx="109">
                  <c:v>9.7929987947376947E-3</c:v>
                </c:pt>
                <c:pt idx="110">
                  <c:v>1.1578735035601324E-2</c:v>
                </c:pt>
                <c:pt idx="111">
                  <c:v>1.4734242771198667E-2</c:v>
                </c:pt>
                <c:pt idx="112">
                  <c:v>1.801672745818516E-2</c:v>
                </c:pt>
                <c:pt idx="113">
                  <c:v>1.6172791422107934E-2</c:v>
                </c:pt>
                <c:pt idx="114">
                  <c:v>2.0927652963899573E-2</c:v>
                </c:pt>
                <c:pt idx="115">
                  <c:v>2.3689790157037958E-2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33B-4991-AB0F-294CB55C19EC}"/>
            </c:ext>
          </c:extLst>
        </c:ser>
        <c:ser>
          <c:idx val="34"/>
          <c:order val="34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Plot!$AL$45:$AL$160</c:f>
              <c:numCache>
                <c:formatCode>0.00E+00</c:formatCode>
                <c:ptCount val="116"/>
                <c:pt idx="0">
                  <c:v>1.3452012013743048E-2</c:v>
                </c:pt>
                <c:pt idx="1">
                  <c:v>2.1684237741563275E-2</c:v>
                </c:pt>
                <c:pt idx="2">
                  <c:v>1.788943670277162E-2</c:v>
                </c:pt>
                <c:pt idx="3">
                  <c:v>1.5653398819437763E-2</c:v>
                </c:pt>
                <c:pt idx="4">
                  <c:v>1.5654744019613597E-2</c:v>
                </c:pt>
                <c:pt idx="5">
                  <c:v>1.5258319362058915E-2</c:v>
                </c:pt>
                <c:pt idx="6">
                  <c:v>1.3141078086823896E-2</c:v>
                </c:pt>
                <c:pt idx="7">
                  <c:v>1.1657472402348443E-2</c:v>
                </c:pt>
                <c:pt idx="8">
                  <c:v>1.1907422610271117E-2</c:v>
                </c:pt>
                <c:pt idx="9">
                  <c:v>1.2686368907658594E-2</c:v>
                </c:pt>
                <c:pt idx="10">
                  <c:v>1.3194860079289068E-2</c:v>
                </c:pt>
                <c:pt idx="11">
                  <c:v>1.3295491805733773E-2</c:v>
                </c:pt>
                <c:pt idx="12">
                  <c:v>1.2699168672566711E-2</c:v>
                </c:pt>
                <c:pt idx="13">
                  <c:v>1.1922458384770185E-2</c:v>
                </c:pt>
                <c:pt idx="14">
                  <c:v>1.1990281068862173E-2</c:v>
                </c:pt>
                <c:pt idx="15">
                  <c:v>1.1322773946880535E-2</c:v>
                </c:pt>
                <c:pt idx="16">
                  <c:v>1.1165327923531138E-2</c:v>
                </c:pt>
                <c:pt idx="17">
                  <c:v>1.1201691505836948E-2</c:v>
                </c:pt>
                <c:pt idx="18">
                  <c:v>1.1126943011151051E-2</c:v>
                </c:pt>
                <c:pt idx="19">
                  <c:v>1.0905409385991105E-2</c:v>
                </c:pt>
                <c:pt idx="20">
                  <c:v>1.0499515362006122E-2</c:v>
                </c:pt>
                <c:pt idx="21">
                  <c:v>1.0150134176180992E-2</c:v>
                </c:pt>
                <c:pt idx="22">
                  <c:v>9.748113476180497E-3</c:v>
                </c:pt>
                <c:pt idx="23">
                  <c:v>9.5505953238015362E-3</c:v>
                </c:pt>
                <c:pt idx="24">
                  <c:v>9.2997648324657026E-3</c:v>
                </c:pt>
                <c:pt idx="25">
                  <c:v>9.0951349330556826E-3</c:v>
                </c:pt>
                <c:pt idx="26">
                  <c:v>8.8724656056063545E-3</c:v>
                </c:pt>
                <c:pt idx="27">
                  <c:v>8.644681464689526E-3</c:v>
                </c:pt>
                <c:pt idx="28">
                  <c:v>8.3444317340568303E-3</c:v>
                </c:pt>
                <c:pt idx="29">
                  <c:v>8.1124424541939976E-3</c:v>
                </c:pt>
                <c:pt idx="30">
                  <c:v>7.9348929929277095E-3</c:v>
                </c:pt>
                <c:pt idx="31">
                  <c:v>7.8064245053106858E-3</c:v>
                </c:pt>
                <c:pt idx="32">
                  <c:v>7.6224260979470956E-3</c:v>
                </c:pt>
                <c:pt idx="33">
                  <c:v>7.524518439842435E-3</c:v>
                </c:pt>
                <c:pt idx="34">
                  <c:v>7.4569693861358411E-3</c:v>
                </c:pt>
                <c:pt idx="35">
                  <c:v>7.4247919354329108E-3</c:v>
                </c:pt>
                <c:pt idx="36">
                  <c:v>7.342070028781511E-3</c:v>
                </c:pt>
                <c:pt idx="37">
                  <c:v>7.3648180462011006E-3</c:v>
                </c:pt>
                <c:pt idx="38">
                  <c:v>7.4119259725301473E-3</c:v>
                </c:pt>
                <c:pt idx="39">
                  <c:v>7.4926687885741635E-3</c:v>
                </c:pt>
                <c:pt idx="40">
                  <c:v>7.5015699299112214E-3</c:v>
                </c:pt>
                <c:pt idx="41">
                  <c:v>7.5799669987391344E-3</c:v>
                </c:pt>
                <c:pt idx="42">
                  <c:v>7.6413723945067463E-3</c:v>
                </c:pt>
                <c:pt idx="43">
                  <c:v>7.6733676973940361E-3</c:v>
                </c:pt>
                <c:pt idx="44">
                  <c:v>7.5595630791355983E-3</c:v>
                </c:pt>
                <c:pt idx="45">
                  <c:v>7.4960384039883367E-3</c:v>
                </c:pt>
                <c:pt idx="46">
                  <c:v>7.3977263812457774E-3</c:v>
                </c:pt>
                <c:pt idx="47">
                  <c:v>7.2596978776348362E-3</c:v>
                </c:pt>
                <c:pt idx="48">
                  <c:v>6.876730622127067E-3</c:v>
                </c:pt>
                <c:pt idx="49">
                  <c:v>6.7140338393797093E-3</c:v>
                </c:pt>
                <c:pt idx="50">
                  <c:v>6.5576205972632416E-3</c:v>
                </c:pt>
                <c:pt idx="51">
                  <c:v>6.412755788189093E-3</c:v>
                </c:pt>
                <c:pt idx="52">
                  <c:v>6.1648905242980183E-3</c:v>
                </c:pt>
                <c:pt idx="53">
                  <c:v>6.0339050673161821E-3</c:v>
                </c:pt>
                <c:pt idx="54">
                  <c:v>5.9129429478375975E-3</c:v>
                </c:pt>
                <c:pt idx="55">
                  <c:v>5.787923753055012E-3</c:v>
                </c:pt>
                <c:pt idx="56">
                  <c:v>5.5821810663881045E-3</c:v>
                </c:pt>
                <c:pt idx="57">
                  <c:v>5.5923632357591912E-3</c:v>
                </c:pt>
                <c:pt idx="58">
                  <c:v>5.68759825362596E-3</c:v>
                </c:pt>
                <c:pt idx="59">
                  <c:v>5.815641455550912E-3</c:v>
                </c:pt>
                <c:pt idx="60">
                  <c:v>5.8435033482620163E-3</c:v>
                </c:pt>
                <c:pt idx="61">
                  <c:v>6.003443728913282E-3</c:v>
                </c:pt>
                <c:pt idx="62">
                  <c:v>6.1719164906813163E-3</c:v>
                </c:pt>
                <c:pt idx="63">
                  <c:v>6.3487896800389779E-3</c:v>
                </c:pt>
                <c:pt idx="64">
                  <c:v>6.3662670842358857E-3</c:v>
                </c:pt>
                <c:pt idx="65">
                  <c:v>6.5319667979029427E-3</c:v>
                </c:pt>
                <c:pt idx="66">
                  <c:v>6.7312881243600121E-3</c:v>
                </c:pt>
                <c:pt idx="67">
                  <c:v>6.9456967999278474E-3</c:v>
                </c:pt>
                <c:pt idx="68">
                  <c:v>6.9925829809059066E-3</c:v>
                </c:pt>
                <c:pt idx="69">
                  <c:v>7.1980956195194295E-3</c:v>
                </c:pt>
                <c:pt idx="70">
                  <c:v>7.4595361679891843E-3</c:v>
                </c:pt>
                <c:pt idx="71">
                  <c:v>7.7732629308107397E-3</c:v>
                </c:pt>
                <c:pt idx="72">
                  <c:v>7.8946171922261374E-3</c:v>
                </c:pt>
                <c:pt idx="73">
                  <c:v>8.1465139671529959E-3</c:v>
                </c:pt>
                <c:pt idx="74">
                  <c:v>8.4304138293460201E-3</c:v>
                </c:pt>
                <c:pt idx="75">
                  <c:v>8.7319489730415777E-3</c:v>
                </c:pt>
                <c:pt idx="76">
                  <c:v>7.9261316033888436E-3</c:v>
                </c:pt>
                <c:pt idx="77">
                  <c:v>8.3249198734032075E-3</c:v>
                </c:pt>
                <c:pt idx="78">
                  <c:v>8.7025211809036249E-3</c:v>
                </c:pt>
                <c:pt idx="79">
                  <c:v>9.0310480489193094E-3</c:v>
                </c:pt>
                <c:pt idx="80">
                  <c:v>9.1470115800396275E-3</c:v>
                </c:pt>
                <c:pt idx="81">
                  <c:v>9.3780896900780165E-3</c:v>
                </c:pt>
                <c:pt idx="82">
                  <c:v>9.5910216076853846E-3</c:v>
                </c:pt>
                <c:pt idx="83">
                  <c:v>9.7023209614759513E-3</c:v>
                </c:pt>
                <c:pt idx="84">
                  <c:v>9.5088822855202947E-3</c:v>
                </c:pt>
                <c:pt idx="85">
                  <c:v>9.454601694893143E-3</c:v>
                </c:pt>
                <c:pt idx="86">
                  <c:v>9.4711194632212982E-3</c:v>
                </c:pt>
                <c:pt idx="87">
                  <c:v>9.5405198338569617E-3</c:v>
                </c:pt>
                <c:pt idx="88">
                  <c:v>9.3792438361406417E-3</c:v>
                </c:pt>
                <c:pt idx="89">
                  <c:v>9.3119310013662516E-3</c:v>
                </c:pt>
                <c:pt idx="90">
                  <c:v>9.162237500541447E-3</c:v>
                </c:pt>
                <c:pt idx="91">
                  <c:v>8.9057466177077937E-3</c:v>
                </c:pt>
                <c:pt idx="92">
                  <c:v>8.2467669514615753E-3</c:v>
                </c:pt>
                <c:pt idx="93">
                  <c:v>7.8973243664472587E-3</c:v>
                </c:pt>
                <c:pt idx="94">
                  <c:v>7.6224204689323404E-3</c:v>
                </c:pt>
                <c:pt idx="95">
                  <c:v>7.4250407406829299E-3</c:v>
                </c:pt>
                <c:pt idx="96">
                  <c:v>6.8380147268270568E-3</c:v>
                </c:pt>
                <c:pt idx="97">
                  <c:v>7.2806728828944374E-3</c:v>
                </c:pt>
                <c:pt idx="98">
                  <c:v>7.6381708606356839E-3</c:v>
                </c:pt>
                <c:pt idx="99">
                  <c:v>8.2534261588762068E-3</c:v>
                </c:pt>
                <c:pt idx="100">
                  <c:v>8.6498872588475825E-3</c:v>
                </c:pt>
                <c:pt idx="101">
                  <c:v>9.3447626283387174E-3</c:v>
                </c:pt>
                <c:pt idx="102">
                  <c:v>9.9865354384428579E-3</c:v>
                </c:pt>
                <c:pt idx="103">
                  <c:v>1.0663217532623477E-2</c:v>
                </c:pt>
                <c:pt idx="104">
                  <c:v>1.0714460971741054E-2</c:v>
                </c:pt>
                <c:pt idx="105">
                  <c:v>1.0948522789612851E-2</c:v>
                </c:pt>
                <c:pt idx="106">
                  <c:v>1.0990676349829342E-2</c:v>
                </c:pt>
                <c:pt idx="107">
                  <c:v>1.0754350340222103E-2</c:v>
                </c:pt>
                <c:pt idx="108">
                  <c:v>9.4976119094938062E-3</c:v>
                </c:pt>
                <c:pt idx="109">
                  <c:v>9.7631021435706841E-3</c:v>
                </c:pt>
                <c:pt idx="110">
                  <c:v>1.154271891954735E-2</c:v>
                </c:pt>
                <c:pt idx="111">
                  <c:v>1.4683948179478419E-2</c:v>
                </c:pt>
                <c:pt idx="112">
                  <c:v>1.7962082605324454E-2</c:v>
                </c:pt>
                <c:pt idx="113">
                  <c:v>1.6127145180349502E-2</c:v>
                </c:pt>
                <c:pt idx="114">
                  <c:v>2.0867303603390622E-2</c:v>
                </c:pt>
                <c:pt idx="115">
                  <c:v>2.3608859374904437E-2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33B-4991-AB0F-294CB55C19EC}"/>
            </c:ext>
          </c:extLst>
        </c:ser>
        <c:ser>
          <c:idx val="35"/>
          <c:order val="35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Plot!$AM$45:$AM$160</c:f>
              <c:numCache>
                <c:formatCode>0.00E+00</c:formatCode>
                <c:ptCount val="116"/>
                <c:pt idx="0">
                  <c:v>1.3329769088784436E-2</c:v>
                </c:pt>
                <c:pt idx="1">
                  <c:v>2.1489268380952168E-2</c:v>
                </c:pt>
                <c:pt idx="2">
                  <c:v>1.7729959029856697E-2</c:v>
                </c:pt>
                <c:pt idx="3">
                  <c:v>1.5514725856446874E-2</c:v>
                </c:pt>
                <c:pt idx="4">
                  <c:v>1.5517887205673278E-2</c:v>
                </c:pt>
                <c:pt idx="5">
                  <c:v>1.5126393785708804E-2</c:v>
                </c:pt>
                <c:pt idx="6">
                  <c:v>1.3028445763781102E-2</c:v>
                </c:pt>
                <c:pt idx="7">
                  <c:v>1.155818403129503E-2</c:v>
                </c:pt>
                <c:pt idx="8">
                  <c:v>1.1807373402069332E-2</c:v>
                </c:pt>
                <c:pt idx="9">
                  <c:v>1.2580969408636086E-2</c:v>
                </c:pt>
                <c:pt idx="10">
                  <c:v>1.3086200441758943E-2</c:v>
                </c:pt>
                <c:pt idx="11">
                  <c:v>1.31866926518905E-2</c:v>
                </c:pt>
                <c:pt idx="12">
                  <c:v>1.2596690658711083E-2</c:v>
                </c:pt>
                <c:pt idx="13">
                  <c:v>1.1827350081655056E-2</c:v>
                </c:pt>
                <c:pt idx="14">
                  <c:v>1.1895482317138745E-2</c:v>
                </c:pt>
                <c:pt idx="15">
                  <c:v>1.1233808380244939E-2</c:v>
                </c:pt>
                <c:pt idx="16">
                  <c:v>1.1078847317775484E-2</c:v>
                </c:pt>
                <c:pt idx="17">
                  <c:v>1.1115944128152873E-2</c:v>
                </c:pt>
                <c:pt idx="18">
                  <c:v>1.104253463235663E-2</c:v>
                </c:pt>
                <c:pt idx="19">
                  <c:v>1.0823190352070867E-2</c:v>
                </c:pt>
                <c:pt idx="20">
                  <c:v>1.042151920382927E-2</c:v>
                </c:pt>
                <c:pt idx="21">
                  <c:v>1.0075635796040967E-2</c:v>
                </c:pt>
                <c:pt idx="22">
                  <c:v>9.6772117746322002E-3</c:v>
                </c:pt>
                <c:pt idx="23">
                  <c:v>9.4815434388792631E-3</c:v>
                </c:pt>
                <c:pt idx="24">
                  <c:v>9.2335422360227855E-3</c:v>
                </c:pt>
                <c:pt idx="25">
                  <c:v>9.0311596524746979E-3</c:v>
                </c:pt>
                <c:pt idx="26">
                  <c:v>8.8106223597964363E-3</c:v>
                </c:pt>
                <c:pt idx="27">
                  <c:v>8.5847704667261424E-3</c:v>
                </c:pt>
                <c:pt idx="28">
                  <c:v>8.2875050801220745E-3</c:v>
                </c:pt>
                <c:pt idx="29">
                  <c:v>8.0577891082377045E-3</c:v>
                </c:pt>
                <c:pt idx="30">
                  <c:v>7.8819208404458229E-3</c:v>
                </c:pt>
                <c:pt idx="31">
                  <c:v>7.7545926451080731E-3</c:v>
                </c:pt>
                <c:pt idx="32">
                  <c:v>7.5726353329489326E-3</c:v>
                </c:pt>
                <c:pt idx="33">
                  <c:v>7.4759950897578297E-3</c:v>
                </c:pt>
                <c:pt idx="34">
                  <c:v>7.409317203143858E-3</c:v>
                </c:pt>
                <c:pt idx="35">
                  <c:v>7.3775856182062127E-3</c:v>
                </c:pt>
                <c:pt idx="36">
                  <c:v>7.296174437233632E-3</c:v>
                </c:pt>
                <c:pt idx="37">
                  <c:v>7.3193825457508336E-3</c:v>
                </c:pt>
                <c:pt idx="38">
                  <c:v>7.3666118782342582E-3</c:v>
                </c:pt>
                <c:pt idx="39">
                  <c:v>7.4470729132995617E-3</c:v>
                </c:pt>
                <c:pt idx="40">
                  <c:v>7.4567180095258014E-3</c:v>
                </c:pt>
                <c:pt idx="41">
                  <c:v>7.5352535895662079E-3</c:v>
                </c:pt>
                <c:pt idx="42">
                  <c:v>7.5966989965005217E-3</c:v>
                </c:pt>
                <c:pt idx="43">
                  <c:v>7.6286908277496341E-3</c:v>
                </c:pt>
                <c:pt idx="44">
                  <c:v>7.5163498899257818E-3</c:v>
                </c:pt>
                <c:pt idx="45">
                  <c:v>7.4537758301218221E-3</c:v>
                </c:pt>
                <c:pt idx="46">
                  <c:v>7.3563839888113733E-3</c:v>
                </c:pt>
                <c:pt idx="47">
                  <c:v>7.2192659816541294E-3</c:v>
                </c:pt>
                <c:pt idx="48">
                  <c:v>6.8391576058750604E-3</c:v>
                </c:pt>
                <c:pt idx="49">
                  <c:v>6.6778635512525662E-3</c:v>
                </c:pt>
                <c:pt idx="50">
                  <c:v>6.5225946128909286E-3</c:v>
                </c:pt>
                <c:pt idx="51">
                  <c:v>6.3785928019429962E-3</c:v>
                </c:pt>
                <c:pt idx="52">
                  <c:v>6.1326974458690599E-3</c:v>
                </c:pt>
                <c:pt idx="53">
                  <c:v>6.0028467188965777E-3</c:v>
                </c:pt>
                <c:pt idx="54">
                  <c:v>5.8827578038442054E-3</c:v>
                </c:pt>
                <c:pt idx="55">
                  <c:v>5.7584247832137767E-3</c:v>
                </c:pt>
                <c:pt idx="56">
                  <c:v>5.554319251986484E-3</c:v>
                </c:pt>
                <c:pt idx="57">
                  <c:v>5.5648586428292453E-3</c:v>
                </c:pt>
                <c:pt idx="58">
                  <c:v>5.6598448666934E-3</c:v>
                </c:pt>
                <c:pt idx="59">
                  <c:v>5.787276474486033E-3</c:v>
                </c:pt>
                <c:pt idx="60">
                  <c:v>5.8156209402563394E-3</c:v>
                </c:pt>
                <c:pt idx="61">
                  <c:v>5.9752262914794024E-3</c:v>
                </c:pt>
                <c:pt idx="62">
                  <c:v>6.1431212440414369E-3</c:v>
                </c:pt>
                <c:pt idx="63">
                  <c:v>6.3191427372556912E-3</c:v>
                </c:pt>
                <c:pt idx="64">
                  <c:v>6.3372166525107604E-3</c:v>
                </c:pt>
                <c:pt idx="65">
                  <c:v>6.5026154546905975E-3</c:v>
                </c:pt>
                <c:pt idx="66">
                  <c:v>6.7012464207713762E-3</c:v>
                </c:pt>
                <c:pt idx="67">
                  <c:v>6.9146204465082841E-3</c:v>
                </c:pt>
                <c:pt idx="68">
                  <c:v>6.9620484762340984E-3</c:v>
                </c:pt>
                <c:pt idx="69">
                  <c:v>7.1671538194226208E-3</c:v>
                </c:pt>
                <c:pt idx="70">
                  <c:v>7.4276645857157663E-3</c:v>
                </c:pt>
                <c:pt idx="71">
                  <c:v>7.7399038976262166E-3</c:v>
                </c:pt>
                <c:pt idx="72">
                  <c:v>7.8615969198851231E-3</c:v>
                </c:pt>
                <c:pt idx="73">
                  <c:v>8.1129824504724175E-3</c:v>
                </c:pt>
                <c:pt idx="74">
                  <c:v>8.3958924427511746E-3</c:v>
                </c:pt>
                <c:pt idx="75">
                  <c:v>8.6959528377919607E-3</c:v>
                </c:pt>
                <c:pt idx="76">
                  <c:v>7.8943360020371049E-3</c:v>
                </c:pt>
                <c:pt idx="77">
                  <c:v>8.2920673971516225E-3</c:v>
                </c:pt>
                <c:pt idx="78">
                  <c:v>8.6683176578062661E-3</c:v>
                </c:pt>
                <c:pt idx="79">
                  <c:v>8.9952179301028088E-3</c:v>
                </c:pt>
                <c:pt idx="80">
                  <c:v>9.1117611425688416E-3</c:v>
                </c:pt>
                <c:pt idx="81">
                  <c:v>9.3425501968522687E-3</c:v>
                </c:pt>
                <c:pt idx="82">
                  <c:v>9.5547742479898511E-3</c:v>
                </c:pt>
                <c:pt idx="83">
                  <c:v>9.6651858166875281E-3</c:v>
                </c:pt>
                <c:pt idx="84">
                  <c:v>9.4736065109944177E-3</c:v>
                </c:pt>
                <c:pt idx="85">
                  <c:v>9.4201276787352958E-3</c:v>
                </c:pt>
                <c:pt idx="86">
                  <c:v>9.4366244602410686E-3</c:v>
                </c:pt>
                <c:pt idx="87">
                  <c:v>9.5051904995109779E-3</c:v>
                </c:pt>
                <c:pt idx="88">
                  <c:v>9.3456692661754055E-3</c:v>
                </c:pt>
                <c:pt idx="89">
                  <c:v>9.279189597886291E-3</c:v>
                </c:pt>
                <c:pt idx="90">
                  <c:v>9.1299979194789903E-3</c:v>
                </c:pt>
                <c:pt idx="91">
                  <c:v>8.8737308891986399E-3</c:v>
                </c:pt>
                <c:pt idx="92">
                  <c:v>8.2182060571991695E-3</c:v>
                </c:pt>
                <c:pt idx="93">
                  <c:v>7.8704855081774983E-3</c:v>
                </c:pt>
                <c:pt idx="94">
                  <c:v>7.5964369450431607E-3</c:v>
                </c:pt>
                <c:pt idx="95">
                  <c:v>7.3990241628679974E-3</c:v>
                </c:pt>
                <c:pt idx="96">
                  <c:v>6.8150390187073353E-3</c:v>
                </c:pt>
                <c:pt idx="97">
                  <c:v>7.2567048334060474E-3</c:v>
                </c:pt>
                <c:pt idx="98">
                  <c:v>7.6128801686562303E-3</c:v>
                </c:pt>
                <c:pt idx="99">
                  <c:v>8.2251137860037023E-3</c:v>
                </c:pt>
                <c:pt idx="100">
                  <c:v>8.6216218863395429E-3</c:v>
                </c:pt>
                <c:pt idx="101">
                  <c:v>9.3149237599251151E-3</c:v>
                </c:pt>
                <c:pt idx="102">
                  <c:v>9.9543555043575174E-3</c:v>
                </c:pt>
                <c:pt idx="103">
                  <c:v>1.0627232964014698E-2</c:v>
                </c:pt>
                <c:pt idx="104">
                  <c:v>1.0680369844190062E-2</c:v>
                </c:pt>
                <c:pt idx="105">
                  <c:v>1.0914649268521122E-2</c:v>
                </c:pt>
                <c:pt idx="106">
                  <c:v>1.0956217712299952E-2</c:v>
                </c:pt>
                <c:pt idx="107">
                  <c:v>1.0718455916712517E-2</c:v>
                </c:pt>
                <c:pt idx="108">
                  <c:v>9.4682612820397583E-3</c:v>
                </c:pt>
                <c:pt idx="109">
                  <c:v>9.7340793270407414E-3</c:v>
                </c:pt>
                <c:pt idx="110">
                  <c:v>1.1507765891988988E-2</c:v>
                </c:pt>
                <c:pt idx="111">
                  <c:v>1.4635193616850041E-2</c:v>
                </c:pt>
                <c:pt idx="112">
                  <c:v>1.7909060965151564E-2</c:v>
                </c:pt>
                <c:pt idx="113">
                  <c:v>1.60828312975069E-2</c:v>
                </c:pt>
                <c:pt idx="114">
                  <c:v>2.0808730437633313E-2</c:v>
                </c:pt>
                <c:pt idx="115">
                  <c:v>2.353040965020951E-2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33B-4991-AB0F-294CB55C19EC}"/>
            </c:ext>
          </c:extLst>
        </c:ser>
        <c:ser>
          <c:idx val="36"/>
          <c:order val="36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Plot!$AN$45:$AN$160</c:f>
              <c:numCache>
                <c:formatCode>0.00E+00</c:formatCode>
                <c:ptCount val="116"/>
                <c:pt idx="0">
                  <c:v>1.3210424877068394E-2</c:v>
                </c:pt>
                <c:pt idx="1">
                  <c:v>2.1298919479667274E-2</c:v>
                </c:pt>
                <c:pt idx="2">
                  <c:v>1.7574286384251122E-2</c:v>
                </c:pt>
                <c:pt idx="3">
                  <c:v>1.537940814766303E-2</c:v>
                </c:pt>
                <c:pt idx="4">
                  <c:v>1.5384316428684059E-2</c:v>
                </c:pt>
                <c:pt idx="5">
                  <c:v>1.4997633332604451E-2</c:v>
                </c:pt>
                <c:pt idx="6">
                  <c:v>1.291853320266249E-2</c:v>
                </c:pt>
                <c:pt idx="7">
                  <c:v>1.1461326664801118E-2</c:v>
                </c:pt>
                <c:pt idx="8">
                  <c:v>1.1709753733007922E-2</c:v>
                </c:pt>
                <c:pt idx="9">
                  <c:v>1.2478126291436914E-2</c:v>
                </c:pt>
                <c:pt idx="10">
                  <c:v>1.2980192824720304E-2</c:v>
                </c:pt>
                <c:pt idx="11">
                  <c:v>1.3080586181483016E-2</c:v>
                </c:pt>
                <c:pt idx="12">
                  <c:v>1.2496726755400891E-2</c:v>
                </c:pt>
                <c:pt idx="13">
                  <c:v>1.1734571514871962E-2</c:v>
                </c:pt>
                <c:pt idx="14">
                  <c:v>1.1803020136757797E-2</c:v>
                </c:pt>
                <c:pt idx="15">
                  <c:v>1.1147066846101681E-2</c:v>
                </c:pt>
                <c:pt idx="16">
                  <c:v>1.0994508606929259E-2</c:v>
                </c:pt>
                <c:pt idx="17">
                  <c:v>1.1032316629212297E-2</c:v>
                </c:pt>
                <c:pt idx="18">
                  <c:v>1.0960226030686625E-2</c:v>
                </c:pt>
                <c:pt idx="19">
                  <c:v>1.074304647367872E-2</c:v>
                </c:pt>
                <c:pt idx="20">
                  <c:v>1.0345472324923543E-2</c:v>
                </c:pt>
                <c:pt idx="21">
                  <c:v>1.0002995410110795E-2</c:v>
                </c:pt>
                <c:pt idx="22">
                  <c:v>9.6080895348776667E-3</c:v>
                </c:pt>
                <c:pt idx="23">
                  <c:v>9.4142506917903202E-3</c:v>
                </c:pt>
                <c:pt idx="24">
                  <c:v>9.168989245951489E-3</c:v>
                </c:pt>
                <c:pt idx="25">
                  <c:v>8.9687935911537987E-3</c:v>
                </c:pt>
                <c:pt idx="26">
                  <c:v>8.7503447577807255E-3</c:v>
                </c:pt>
                <c:pt idx="27">
                  <c:v>8.5263999081301809E-3</c:v>
                </c:pt>
                <c:pt idx="28">
                  <c:v>8.2320261067348622E-3</c:v>
                </c:pt>
                <c:pt idx="29">
                  <c:v>8.0045220747790181E-3</c:v>
                </c:pt>
                <c:pt idx="30">
                  <c:v>7.8303012826436164E-3</c:v>
                </c:pt>
                <c:pt idx="31">
                  <c:v>7.7041058065925091E-3</c:v>
                </c:pt>
                <c:pt idx="32">
                  <c:v>7.5241216348415421E-3</c:v>
                </c:pt>
                <c:pt idx="33">
                  <c:v>7.4287127808144249E-3</c:v>
                </c:pt>
                <c:pt idx="34">
                  <c:v>7.3628921164625716E-3</c:v>
                </c:pt>
                <c:pt idx="35">
                  <c:v>7.3316155465041775E-3</c:v>
                </c:pt>
                <c:pt idx="36">
                  <c:v>7.251465968592284E-3</c:v>
                </c:pt>
                <c:pt idx="37">
                  <c:v>7.2751185964153326E-3</c:v>
                </c:pt>
                <c:pt idx="38">
                  <c:v>7.3224744337256082E-3</c:v>
                </c:pt>
                <c:pt idx="39">
                  <c:v>7.402681968112829E-3</c:v>
                </c:pt>
                <c:pt idx="40">
                  <c:v>7.4130358567003445E-3</c:v>
                </c:pt>
                <c:pt idx="41">
                  <c:v>7.4917023092195582E-3</c:v>
                </c:pt>
                <c:pt idx="42">
                  <c:v>7.5531951039657505E-3</c:v>
                </c:pt>
                <c:pt idx="43">
                  <c:v>7.5852051682351995E-3</c:v>
                </c:pt>
                <c:pt idx="44">
                  <c:v>7.4742728694949011E-3</c:v>
                </c:pt>
                <c:pt idx="45">
                  <c:v>7.4126202022769781E-3</c:v>
                </c:pt>
                <c:pt idx="46">
                  <c:v>7.3161325295330792E-3</c:v>
                </c:pt>
                <c:pt idx="47">
                  <c:v>7.1799215968184572E-3</c:v>
                </c:pt>
                <c:pt idx="48">
                  <c:v>6.8025802834711206E-3</c:v>
                </c:pt>
                <c:pt idx="49">
                  <c:v>6.6426477812156753E-3</c:v>
                </c:pt>
                <c:pt idx="50">
                  <c:v>6.4885000797671412E-3</c:v>
                </c:pt>
                <c:pt idx="51">
                  <c:v>6.3453566799276384E-3</c:v>
                </c:pt>
                <c:pt idx="52">
                  <c:v>6.1013640839816252E-3</c:v>
                </c:pt>
                <c:pt idx="53">
                  <c:v>5.9726139797219892E-3</c:v>
                </c:pt>
                <c:pt idx="54">
                  <c:v>5.8533814427580693E-3</c:v>
                </c:pt>
                <c:pt idx="55">
                  <c:v>5.7297329284705838E-3</c:v>
                </c:pt>
                <c:pt idx="56">
                  <c:v>5.5272070310404819E-3</c:v>
                </c:pt>
                <c:pt idx="57">
                  <c:v>5.5380902940400933E-3</c:v>
                </c:pt>
                <c:pt idx="58">
                  <c:v>5.632840467003501E-3</c:v>
                </c:pt>
                <c:pt idx="59">
                  <c:v>5.7596939149620191E-3</c:v>
                </c:pt>
                <c:pt idx="60">
                  <c:v>5.7884939679091821E-3</c:v>
                </c:pt>
                <c:pt idx="61">
                  <c:v>5.947769107143468E-3</c:v>
                </c:pt>
                <c:pt idx="62">
                  <c:v>6.1151083377587387E-3</c:v>
                </c:pt>
                <c:pt idx="63">
                  <c:v>6.290319881788054E-3</c:v>
                </c:pt>
                <c:pt idx="64">
                  <c:v>6.3089584485053448E-3</c:v>
                </c:pt>
                <c:pt idx="65">
                  <c:v>6.4740596390852724E-3</c:v>
                </c:pt>
                <c:pt idx="66">
                  <c:v>6.6720259723183897E-3</c:v>
                </c:pt>
                <c:pt idx="67">
                  <c:v>6.8844141238632627E-3</c:v>
                </c:pt>
                <c:pt idx="68">
                  <c:v>6.9323516498255161E-3</c:v>
                </c:pt>
                <c:pt idx="69">
                  <c:v>7.1370551698194647E-3</c:v>
                </c:pt>
                <c:pt idx="70">
                  <c:v>7.3966691615563176E-3</c:v>
                </c:pt>
                <c:pt idx="71">
                  <c:v>7.7074850001363588E-3</c:v>
                </c:pt>
                <c:pt idx="72">
                  <c:v>7.8294874041412998E-3</c:v>
                </c:pt>
                <c:pt idx="73">
                  <c:v>8.0803690096136836E-3</c:v>
                </c:pt>
                <c:pt idx="74">
                  <c:v>8.3623247890739806E-3</c:v>
                </c:pt>
                <c:pt idx="75">
                  <c:v>8.6609772974900329E-3</c:v>
                </c:pt>
                <c:pt idx="76">
                  <c:v>7.8634215738832419E-3</c:v>
                </c:pt>
                <c:pt idx="77">
                  <c:v>8.2601181239592442E-3</c:v>
                </c:pt>
                <c:pt idx="78">
                  <c:v>8.6350632009055822E-3</c:v>
                </c:pt>
                <c:pt idx="79">
                  <c:v>8.9604092377327475E-3</c:v>
                </c:pt>
                <c:pt idx="80">
                  <c:v>9.077491700901762E-3</c:v>
                </c:pt>
                <c:pt idx="81">
                  <c:v>9.3079911947760996E-3</c:v>
                </c:pt>
                <c:pt idx="82">
                  <c:v>9.519536399715256E-3</c:v>
                </c:pt>
                <c:pt idx="83">
                  <c:v>9.6291144167148911E-3</c:v>
                </c:pt>
                <c:pt idx="84">
                  <c:v>9.43931593017917E-3</c:v>
                </c:pt>
                <c:pt idx="85">
                  <c:v>9.3866074758200118E-3</c:v>
                </c:pt>
                <c:pt idx="86">
                  <c:v>9.4030931142780518E-3</c:v>
                </c:pt>
                <c:pt idx="87">
                  <c:v>9.4708774409579932E-3</c:v>
                </c:pt>
                <c:pt idx="88">
                  <c:v>9.3130351539640853E-3</c:v>
                </c:pt>
                <c:pt idx="89">
                  <c:v>9.2473560939417311E-3</c:v>
                </c:pt>
                <c:pt idx="90">
                  <c:v>9.0986611813493982E-3</c:v>
                </c:pt>
                <c:pt idx="91">
                  <c:v>8.8426394189948104E-3</c:v>
                </c:pt>
                <c:pt idx="92">
                  <c:v>8.1904471008766161E-3</c:v>
                </c:pt>
                <c:pt idx="93">
                  <c:v>7.8443921034525264E-3</c:v>
                </c:pt>
                <c:pt idx="94">
                  <c:v>7.5711824073393681E-3</c:v>
                </c:pt>
                <c:pt idx="95">
                  <c:v>7.3737609154610612E-3</c:v>
                </c:pt>
                <c:pt idx="96">
                  <c:v>6.7927096599747806E-3</c:v>
                </c:pt>
                <c:pt idx="97">
                  <c:v>7.2334032458753602E-3</c:v>
                </c:pt>
                <c:pt idx="98">
                  <c:v>7.5882999304323906E-3</c:v>
                </c:pt>
                <c:pt idx="99">
                  <c:v>8.1976232376836031E-3</c:v>
                </c:pt>
                <c:pt idx="100">
                  <c:v>8.5941528607832527E-3</c:v>
                </c:pt>
                <c:pt idx="101">
                  <c:v>9.2859151272103486E-3</c:v>
                </c:pt>
                <c:pt idx="102">
                  <c:v>9.9230802188489415E-3</c:v>
                </c:pt>
                <c:pt idx="103">
                  <c:v>1.0592294968539988E-2</c:v>
                </c:pt>
                <c:pt idx="104">
                  <c:v>1.0647240365055174E-2</c:v>
                </c:pt>
                <c:pt idx="105">
                  <c:v>1.088171844414461E-2</c:v>
                </c:pt>
                <c:pt idx="106">
                  <c:v>1.092272798044633E-2</c:v>
                </c:pt>
                <c:pt idx="107">
                  <c:v>1.068360711371082E-2</c:v>
                </c:pt>
                <c:pt idx="108">
                  <c:v>9.4397395277310593E-3</c:v>
                </c:pt>
                <c:pt idx="109">
                  <c:v>9.7058639718768883E-3</c:v>
                </c:pt>
                <c:pt idx="110">
                  <c:v>1.1473795083845644E-2</c:v>
                </c:pt>
                <c:pt idx="111">
                  <c:v>1.458786122445687E-2</c:v>
                </c:pt>
                <c:pt idx="112">
                  <c:v>1.785753880112045E-2</c:v>
                </c:pt>
                <c:pt idx="113">
                  <c:v>1.6039748439557074E-2</c:v>
                </c:pt>
                <c:pt idx="114">
                  <c:v>2.0751798247693579E-2</c:v>
                </c:pt>
                <c:pt idx="115">
                  <c:v>2.3454251067812605E-2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33B-4991-AB0F-294CB55C19EC}"/>
            </c:ext>
          </c:extLst>
        </c:ser>
        <c:ser>
          <c:idx val="37"/>
          <c:order val="37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Plot!$AO$45:$AO$160</c:f>
              <c:numCache>
                <c:formatCode>0.00E+00</c:formatCode>
                <c:ptCount val="116"/>
                <c:pt idx="0">
                  <c:v>1.3093843617575268E-2</c:v>
                </c:pt>
                <c:pt idx="1">
                  <c:v>2.1112972984316213E-2</c:v>
                </c:pt>
                <c:pt idx="2">
                  <c:v>1.7422235958988289E-2</c:v>
                </c:pt>
                <c:pt idx="3">
                  <c:v>1.5247279974012961E-2</c:v>
                </c:pt>
                <c:pt idx="4">
                  <c:v>1.5253869832802729E-2</c:v>
                </c:pt>
                <c:pt idx="5">
                  <c:v>1.4871881051853556E-2</c:v>
                </c:pt>
                <c:pt idx="6">
                  <c:v>1.2811203296993142E-2</c:v>
                </c:pt>
                <c:pt idx="7">
                  <c:v>1.1366774557500566E-2</c:v>
                </c:pt>
                <c:pt idx="8">
                  <c:v>1.1614438280681422E-2</c:v>
                </c:pt>
                <c:pt idx="9">
                  <c:v>1.2377706882982708E-2</c:v>
                </c:pt>
                <c:pt idx="10">
                  <c:v>1.2876697467345105E-2</c:v>
                </c:pt>
                <c:pt idx="11">
                  <c:v>1.297702703147691E-2</c:v>
                </c:pt>
                <c:pt idx="12">
                  <c:v>1.2399141625861983E-2</c:v>
                </c:pt>
                <c:pt idx="13">
                  <c:v>1.1643996575433998E-2</c:v>
                </c:pt>
                <c:pt idx="14">
                  <c:v>1.1712766227603182E-2</c:v>
                </c:pt>
                <c:pt idx="15">
                  <c:v>1.1062424422430456E-2</c:v>
                </c:pt>
                <c:pt idx="16">
                  <c:v>1.0912191829813645E-2</c:v>
                </c:pt>
                <c:pt idx="17">
                  <c:v>1.0950689681497115E-2</c:v>
                </c:pt>
                <c:pt idx="18">
                  <c:v>1.0879897422047619E-2</c:v>
                </c:pt>
                <c:pt idx="19">
                  <c:v>1.0664856816576312E-2</c:v>
                </c:pt>
                <c:pt idx="20">
                  <c:v>1.0271261468907958E-2</c:v>
                </c:pt>
                <c:pt idx="21">
                  <c:v>9.9321045741448642E-3</c:v>
                </c:pt>
                <c:pt idx="22">
                  <c:v>9.5406415866595949E-3</c:v>
                </c:pt>
                <c:pt idx="23">
                  <c:v>9.3486109905558685E-3</c:v>
                </c:pt>
                <c:pt idx="24">
                  <c:v>9.1060054799615361E-3</c:v>
                </c:pt>
                <c:pt idx="25">
                  <c:v>8.9079395989239297E-3</c:v>
                </c:pt>
                <c:pt idx="26">
                  <c:v>8.6915371643376278E-3</c:v>
                </c:pt>
                <c:pt idx="27">
                  <c:v>8.4694738764078646E-3</c:v>
                </c:pt>
                <c:pt idx="28">
                  <c:v>8.1779049657558518E-3</c:v>
                </c:pt>
                <c:pt idx="29">
                  <c:v>7.9525549986992697E-3</c:v>
                </c:pt>
                <c:pt idx="30">
                  <c:v>7.779949134215783E-3</c:v>
                </c:pt>
                <c:pt idx="31">
                  <c:v>7.6548777344337135E-3</c:v>
                </c:pt>
                <c:pt idx="32">
                  <c:v>7.4768033797614486E-3</c:v>
                </c:pt>
                <c:pt idx="33">
                  <c:v>7.3825919356028669E-3</c:v>
                </c:pt>
                <c:pt idx="34">
                  <c:v>7.3176146312312678E-3</c:v>
                </c:pt>
                <c:pt idx="35">
                  <c:v>7.2868002500127201E-3</c:v>
                </c:pt>
                <c:pt idx="36">
                  <c:v>7.2078666620901989E-3</c:v>
                </c:pt>
                <c:pt idx="37">
                  <c:v>7.23194904453754E-3</c:v>
                </c:pt>
                <c:pt idx="38">
                  <c:v>7.2794354044991415E-3</c:v>
                </c:pt>
                <c:pt idx="39">
                  <c:v>7.3594145313263665E-3</c:v>
                </c:pt>
                <c:pt idx="40">
                  <c:v>7.3704447117957537E-3</c:v>
                </c:pt>
                <c:pt idx="41">
                  <c:v>7.4492347255000054E-3</c:v>
                </c:pt>
                <c:pt idx="42">
                  <c:v>7.5107810810035036E-3</c:v>
                </c:pt>
                <c:pt idx="43">
                  <c:v>7.5428283560187185E-3</c:v>
                </c:pt>
                <c:pt idx="44">
                  <c:v>7.4332537549892802E-3</c:v>
                </c:pt>
                <c:pt idx="45">
                  <c:v>7.3724951184999318E-3</c:v>
                </c:pt>
                <c:pt idx="46">
                  <c:v>7.2768960817802203E-3</c:v>
                </c:pt>
                <c:pt idx="47">
                  <c:v>7.1415879406093686E-3</c:v>
                </c:pt>
                <c:pt idx="48">
                  <c:v>6.7669286264830601E-3</c:v>
                </c:pt>
                <c:pt idx="49">
                  <c:v>6.6083192881036387E-3</c:v>
                </c:pt>
                <c:pt idx="50">
                  <c:v>6.4552708777495648E-3</c:v>
                </c:pt>
                <c:pt idx="51">
                  <c:v>6.3129807278786707E-3</c:v>
                </c:pt>
                <c:pt idx="52">
                  <c:v>6.0708288214420467E-3</c:v>
                </c:pt>
                <c:pt idx="53">
                  <c:v>5.9431476028801219E-3</c:v>
                </c:pt>
                <c:pt idx="54">
                  <c:v>5.8247554145254401E-3</c:v>
                </c:pt>
                <c:pt idx="55">
                  <c:v>5.7017891099693865E-3</c:v>
                </c:pt>
                <c:pt idx="56">
                  <c:v>5.5007897580046858E-3</c:v>
                </c:pt>
                <c:pt idx="57">
                  <c:v>5.5120044686386756E-3</c:v>
                </c:pt>
                <c:pt idx="58">
                  <c:v>5.6065300496686279E-3</c:v>
                </c:pt>
                <c:pt idx="59">
                  <c:v>5.7328356252201286E-3</c:v>
                </c:pt>
                <c:pt idx="60">
                  <c:v>5.7620665177318744E-3</c:v>
                </c:pt>
                <c:pt idx="61">
                  <c:v>5.9210158741793235E-3</c:v>
                </c:pt>
                <c:pt idx="62">
                  <c:v>6.0878194921864378E-3</c:v>
                </c:pt>
                <c:pt idx="63">
                  <c:v>6.262259034254784E-3</c:v>
                </c:pt>
                <c:pt idx="64">
                  <c:v>6.2814330436474939E-3</c:v>
                </c:pt>
                <c:pt idx="65">
                  <c:v>6.4462396604144274E-3</c:v>
                </c:pt>
                <c:pt idx="66">
                  <c:v>6.6435648284631126E-3</c:v>
                </c:pt>
                <c:pt idx="67">
                  <c:v>6.8550115159780357E-3</c:v>
                </c:pt>
                <c:pt idx="68">
                  <c:v>6.90342892209152E-3</c:v>
                </c:pt>
                <c:pt idx="69">
                  <c:v>7.1077356791880292E-3</c:v>
                </c:pt>
                <c:pt idx="70">
                  <c:v>7.3664830795007784E-3</c:v>
                </c:pt>
                <c:pt idx="71">
                  <c:v>7.6759338490572657E-3</c:v>
                </c:pt>
                <c:pt idx="72">
                  <c:v>7.7982188150986943E-3</c:v>
                </c:pt>
                <c:pt idx="73">
                  <c:v>8.0486032765013042E-3</c:v>
                </c:pt>
                <c:pt idx="74">
                  <c:v>8.3296374547430271E-3</c:v>
                </c:pt>
                <c:pt idx="75">
                  <c:v>8.6269430907346765E-3</c:v>
                </c:pt>
                <c:pt idx="76">
                  <c:v>7.8333201731411121E-3</c:v>
                </c:pt>
                <c:pt idx="77">
                  <c:v>8.2290022443859655E-3</c:v>
                </c:pt>
                <c:pt idx="78">
                  <c:v>8.6026841798842544E-3</c:v>
                </c:pt>
                <c:pt idx="79">
                  <c:v>8.9265420799065666E-3</c:v>
                </c:pt>
                <c:pt idx="80">
                  <c:v>9.0441268425052266E-3</c:v>
                </c:pt>
                <c:pt idx="81">
                  <c:v>9.2743363707882553E-3</c:v>
                </c:pt>
                <c:pt idx="82">
                  <c:v>9.4852292341016959E-3</c:v>
                </c:pt>
                <c:pt idx="83">
                  <c:v>9.594023080643237E-3</c:v>
                </c:pt>
                <c:pt idx="84">
                  <c:v>9.4059333520804377E-3</c:v>
                </c:pt>
                <c:pt idx="85">
                  <c:v>9.3539664259297498E-3</c:v>
                </c:pt>
                <c:pt idx="86">
                  <c:v>9.3704497834320409E-3</c:v>
                </c:pt>
                <c:pt idx="87">
                  <c:v>9.4375003518335204E-3</c:v>
                </c:pt>
                <c:pt idx="88">
                  <c:v>9.2812674684423918E-3</c:v>
                </c:pt>
                <c:pt idx="89">
                  <c:v>9.2163590997595829E-3</c:v>
                </c:pt>
                <c:pt idx="90">
                  <c:v>9.0681561270834366E-3</c:v>
                </c:pt>
                <c:pt idx="91">
                  <c:v>8.8123989254579611E-3</c:v>
                </c:pt>
                <c:pt idx="92">
                  <c:v>8.1634267262019559E-3</c:v>
                </c:pt>
                <c:pt idx="93">
                  <c:v>7.818985327740011E-3</c:v>
                </c:pt>
                <c:pt idx="94">
                  <c:v>7.5465992198312333E-3</c:v>
                </c:pt>
                <c:pt idx="95">
                  <c:v>7.3491911255376659E-3</c:v>
                </c:pt>
                <c:pt idx="96">
                  <c:v>6.7709754464198484E-3</c:v>
                </c:pt>
                <c:pt idx="97">
                  <c:v>7.210715385890216E-3</c:v>
                </c:pt>
                <c:pt idx="98">
                  <c:v>7.5643738445741061E-3</c:v>
                </c:pt>
                <c:pt idx="99">
                  <c:v>8.1708890925965769E-3</c:v>
                </c:pt>
                <c:pt idx="100">
                  <c:v>8.5674169669139738E-3</c:v>
                </c:pt>
                <c:pt idx="101">
                  <c:v>9.2576709003822782E-3</c:v>
                </c:pt>
                <c:pt idx="102">
                  <c:v>9.8926377686975025E-3</c:v>
                </c:pt>
                <c:pt idx="103">
                  <c:v>1.0558320152461451E-2</c:v>
                </c:pt>
                <c:pt idx="104">
                  <c:v>1.0614996082119521E-2</c:v>
                </c:pt>
                <c:pt idx="105">
                  <c:v>1.0849655447549098E-2</c:v>
                </c:pt>
                <c:pt idx="106">
                  <c:v>1.0890130141770111E-2</c:v>
                </c:pt>
                <c:pt idx="107">
                  <c:v>1.0649720569560858E-2</c:v>
                </c:pt>
                <c:pt idx="108">
                  <c:v>9.4119806729503139E-3</c:v>
                </c:pt>
                <c:pt idx="109">
                  <c:v>9.6783918605838643E-3</c:v>
                </c:pt>
                <c:pt idx="110">
                  <c:v>1.1440728343323077E-2</c:v>
                </c:pt>
                <c:pt idx="111">
                  <c:v>1.454183759332184E-2</c:v>
                </c:pt>
                <c:pt idx="112">
                  <c:v>1.7807396640950275E-2</c:v>
                </c:pt>
                <c:pt idx="113">
                  <c:v>1.5997798566806224E-2</c:v>
                </c:pt>
                <c:pt idx="114">
                  <c:v>2.0696376333667905E-2</c:v>
                </c:pt>
                <c:pt idx="115">
                  <c:v>2.3380200908240972E-2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33B-4991-AB0F-294CB55C19EC}"/>
            </c:ext>
          </c:extLst>
        </c:ser>
        <c:ser>
          <c:idx val="38"/>
          <c:order val="38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Plot!$AP$45:$AP$160</c:f>
              <c:numCache>
                <c:formatCode>0.00E+00</c:formatCode>
                <c:ptCount val="116"/>
                <c:pt idx="0">
                  <c:v>1.2979880101799894E-2</c:v>
                </c:pt>
                <c:pt idx="1">
                  <c:v>2.0931195936876798E-2</c:v>
                </c:pt>
                <c:pt idx="2">
                  <c:v>1.7273613300818752E-2</c:v>
                </c:pt>
                <c:pt idx="3">
                  <c:v>1.5118166349178326E-2</c:v>
                </c:pt>
                <c:pt idx="4">
                  <c:v>1.5126376167776163E-2</c:v>
                </c:pt>
                <c:pt idx="5">
                  <c:v>1.4748971032954609E-2</c:v>
                </c:pt>
                <c:pt idx="6">
                  <c:v>1.2706311680412662E-2</c:v>
                </c:pt>
                <c:pt idx="7">
                  <c:v>1.1274396195009865E-2</c:v>
                </c:pt>
                <c:pt idx="8">
                  <c:v>1.1521295712495307E-2</c:v>
                </c:pt>
                <c:pt idx="9">
                  <c:v>1.2279572249354526E-2</c:v>
                </c:pt>
                <c:pt idx="10">
                  <c:v>1.2775568535497109E-2</c:v>
                </c:pt>
                <c:pt idx="11">
                  <c:v>1.2875864466489462E-2</c:v>
                </c:pt>
                <c:pt idx="12">
                  <c:v>1.2303794652254525E-2</c:v>
                </c:pt>
                <c:pt idx="13">
                  <c:v>1.1555494309772157E-2</c:v>
                </c:pt>
                <c:pt idx="14">
                  <c:v>1.162458779800633E-2</c:v>
                </c:pt>
                <c:pt idx="15">
                  <c:v>1.0979752568589116E-2</c:v>
                </c:pt>
                <c:pt idx="16">
                  <c:v>1.0831773305144114E-2</c:v>
                </c:pt>
                <c:pt idx="17">
                  <c:v>1.0870940312937984E-2</c:v>
                </c:pt>
                <c:pt idx="18">
                  <c:v>1.0801425738263919E-2</c:v>
                </c:pt>
                <c:pt idx="19">
                  <c:v>1.0588497813490977E-2</c:v>
                </c:pt>
                <c:pt idx="20">
                  <c:v>1.0198770680687971E-2</c:v>
                </c:pt>
                <c:pt idx="21">
                  <c:v>9.8628522969627271E-3</c:v>
                </c:pt>
                <c:pt idx="22">
                  <c:v>9.474760594947047E-3</c:v>
                </c:pt>
                <c:pt idx="23">
                  <c:v>9.2845166253753744E-3</c:v>
                </c:pt>
                <c:pt idx="24">
                  <c:v>9.0444888186174636E-3</c:v>
                </c:pt>
                <c:pt idx="25">
                  <c:v>8.848498867617953E-3</c:v>
                </c:pt>
                <c:pt idx="26">
                  <c:v>8.6341025704723476E-3</c:v>
                </c:pt>
                <c:pt idx="27">
                  <c:v>8.4138955670411825E-3</c:v>
                </c:pt>
                <c:pt idx="28">
                  <c:v>8.1250507865063184E-3</c:v>
                </c:pt>
                <c:pt idx="29">
                  <c:v>7.9018005536540103E-3</c:v>
                </c:pt>
                <c:pt idx="30">
                  <c:v>7.7307784670105038E-3</c:v>
                </c:pt>
                <c:pt idx="31">
                  <c:v>7.6068218380512817E-3</c:v>
                </c:pt>
                <c:pt idx="32">
                  <c:v>7.4305984539977882E-3</c:v>
                </c:pt>
                <c:pt idx="33">
                  <c:v>7.3375525017799863E-3</c:v>
                </c:pt>
                <c:pt idx="34">
                  <c:v>7.2734049665986109E-3</c:v>
                </c:pt>
                <c:pt idx="35">
                  <c:v>7.2430583429076842E-3</c:v>
                </c:pt>
                <c:pt idx="36">
                  <c:v>7.1652984695820578E-3</c:v>
                </c:pt>
                <c:pt idx="37">
                  <c:v>7.1897966450368772E-3</c:v>
                </c:pt>
                <c:pt idx="38">
                  <c:v>7.2374166379053223E-3</c:v>
                </c:pt>
                <c:pt idx="39">
                  <c:v>7.3171896298584432E-3</c:v>
                </c:pt>
                <c:pt idx="40">
                  <c:v>7.3288660751851366E-3</c:v>
                </c:pt>
                <c:pt idx="41">
                  <c:v>7.407772652742629E-3</c:v>
                </c:pt>
                <c:pt idx="42">
                  <c:v>7.4693777097868718E-3</c:v>
                </c:pt>
                <c:pt idx="43">
                  <c:v>7.5014788162015575E-3</c:v>
                </c:pt>
                <c:pt idx="44">
                  <c:v>7.3932148550692987E-3</c:v>
                </c:pt>
                <c:pt idx="45">
                  <c:v>7.3333247158470652E-3</c:v>
                </c:pt>
                <c:pt idx="46">
                  <c:v>7.2385994111458969E-3</c:v>
                </c:pt>
                <c:pt idx="47">
                  <c:v>7.1041892476259938E-3</c:v>
                </c:pt>
                <c:pt idx="48">
                  <c:v>6.7321333714311605E-3</c:v>
                </c:pt>
                <c:pt idx="49">
                  <c:v>6.574811542899254E-3</c:v>
                </c:pt>
                <c:pt idx="50">
                  <c:v>6.4228417126660862E-3</c:v>
                </c:pt>
                <c:pt idx="51">
                  <c:v>6.2813993578186159E-3</c:v>
                </c:pt>
                <c:pt idx="52">
                  <c:v>6.0410309159608195E-3</c:v>
                </c:pt>
                <c:pt idx="53">
                  <c:v>5.9143891579807465E-3</c:v>
                </c:pt>
                <c:pt idx="54">
                  <c:v>5.7968221806309417E-3</c:v>
                </c:pt>
                <c:pt idx="55">
                  <c:v>5.6745354072207993E-3</c:v>
                </c:pt>
                <c:pt idx="56">
                  <c:v>5.4750137242105109E-3</c:v>
                </c:pt>
                <c:pt idx="57">
                  <c:v>5.4865483398030242E-3</c:v>
                </c:pt>
                <c:pt idx="58">
                  <c:v>5.5808596203893602E-3</c:v>
                </c:pt>
                <c:pt idx="59">
                  <c:v>5.7066447511573849E-3</c:v>
                </c:pt>
                <c:pt idx="60">
                  <c:v>5.7362837816873138E-3</c:v>
                </c:pt>
                <c:pt idx="61">
                  <c:v>5.8949113706019659E-3</c:v>
                </c:pt>
                <c:pt idx="62">
                  <c:v>6.0611976419262309E-3</c:v>
                </c:pt>
                <c:pt idx="63">
                  <c:v>6.2348996498925108E-3</c:v>
                </c:pt>
                <c:pt idx="64">
                  <c:v>6.2545823220897219E-3</c:v>
                </c:pt>
                <c:pt idx="65">
                  <c:v>6.4190971058348282E-3</c:v>
                </c:pt>
                <c:pt idx="66">
                  <c:v>6.6158024633106022E-3</c:v>
                </c:pt>
                <c:pt idx="67">
                  <c:v>6.8263480866498118E-3</c:v>
                </c:pt>
                <c:pt idx="68">
                  <c:v>6.8752182468152434E-3</c:v>
                </c:pt>
                <c:pt idx="69">
                  <c:v>7.0791328500722037E-3</c:v>
                </c:pt>
                <c:pt idx="70">
                  <c:v>7.3370411856135808E-3</c:v>
                </c:pt>
                <c:pt idx="71">
                  <c:v>7.6451801316754463E-3</c:v>
                </c:pt>
                <c:pt idx="72">
                  <c:v>7.767723129570075E-3</c:v>
                </c:pt>
                <c:pt idx="73">
                  <c:v>8.0176166433941036E-3</c:v>
                </c:pt>
                <c:pt idx="74">
                  <c:v>8.2977589707813621E-3</c:v>
                </c:pt>
                <c:pt idx="75">
                  <c:v>8.593773356090257E-3</c:v>
                </c:pt>
                <c:pt idx="76">
                  <c:v>7.8039655193541304E-3</c:v>
                </c:pt>
                <c:pt idx="77">
                  <c:v>8.1986517939927964E-3</c:v>
                </c:pt>
                <c:pt idx="78">
                  <c:v>8.5711090151423981E-3</c:v>
                </c:pt>
                <c:pt idx="79">
                  <c:v>8.8935390919467946E-3</c:v>
                </c:pt>
                <c:pt idx="80">
                  <c:v>9.0115923428281206E-3</c:v>
                </c:pt>
                <c:pt idx="81">
                  <c:v>9.2415115183865446E-3</c:v>
                </c:pt>
                <c:pt idx="82">
                  <c:v>9.4517762069820672E-3</c:v>
                </c:pt>
                <c:pt idx="83">
                  <c:v>9.5598308691895693E-3</c:v>
                </c:pt>
                <c:pt idx="84">
                  <c:v>9.3733838762449419E-3</c:v>
                </c:pt>
                <c:pt idx="85">
                  <c:v>9.3221320010964063E-3</c:v>
                </c:pt>
                <c:pt idx="86">
                  <c:v>9.3386210872358783E-3</c:v>
                </c:pt>
                <c:pt idx="87">
                  <c:v>9.4049816309321865E-3</c:v>
                </c:pt>
                <c:pt idx="88">
                  <c:v>9.2502944373807922E-3</c:v>
                </c:pt>
                <c:pt idx="89">
                  <c:v>9.1861293183360532E-3</c:v>
                </c:pt>
                <c:pt idx="90">
                  <c:v>9.0384137761574165E-3</c:v>
                </c:pt>
                <c:pt idx="91">
                  <c:v>8.7829386491916801E-3</c:v>
                </c:pt>
                <c:pt idx="92">
                  <c:v>8.1370835517683999E-3</c:v>
                </c:pt>
                <c:pt idx="93">
                  <c:v>7.7942081149879076E-3</c:v>
                </c:pt>
                <c:pt idx="94">
                  <c:v>7.5226315425149628E-3</c:v>
                </c:pt>
                <c:pt idx="95">
                  <c:v>7.3252570148546903E-3</c:v>
                </c:pt>
                <c:pt idx="96">
                  <c:v>6.749786795915768E-3</c:v>
                </c:pt>
                <c:pt idx="97">
                  <c:v>7.1885901180732742E-3</c:v>
                </c:pt>
                <c:pt idx="98">
                  <c:v>7.5410473864098116E-3</c:v>
                </c:pt>
                <c:pt idx="99">
                  <c:v>8.1448482458845277E-3</c:v>
                </c:pt>
                <c:pt idx="100">
                  <c:v>8.5413530163238587E-3</c:v>
                </c:pt>
                <c:pt idx="101">
                  <c:v>9.2301272658339012E-3</c:v>
                </c:pt>
                <c:pt idx="102">
                  <c:v>9.8629586263706236E-3</c:v>
                </c:pt>
                <c:pt idx="103">
                  <c:v>1.05252281001875E-2</c:v>
                </c:pt>
                <c:pt idx="104">
                  <c:v>1.0583563017045531E-2</c:v>
                </c:pt>
                <c:pt idx="105">
                  <c:v>1.0818387718577654E-2</c:v>
                </c:pt>
                <c:pt idx="106">
                  <c:v>1.0858349647859729E-2</c:v>
                </c:pt>
                <c:pt idx="107">
                  <c:v>1.0616715917743449E-2</c:v>
                </c:pt>
                <c:pt idx="108">
                  <c:v>9.3849208953822906E-3</c:v>
                </c:pt>
                <c:pt idx="109">
                  <c:v>9.6516007642568069E-3</c:v>
                </c:pt>
                <c:pt idx="110">
                  <c:v>1.1408490023690999E-2</c:v>
                </c:pt>
                <c:pt idx="111">
                  <c:v>1.4497013407505215E-2</c:v>
                </c:pt>
                <c:pt idx="112">
                  <c:v>1.7758518939418849E-2</c:v>
                </c:pt>
                <c:pt idx="113">
                  <c:v>1.595688667581506E-2</c:v>
                </c:pt>
                <c:pt idx="114">
                  <c:v>2.0642338159421396E-2</c:v>
                </c:pt>
                <c:pt idx="115">
                  <c:v>2.3308083070183901E-2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33B-4991-AB0F-294CB55C19EC}"/>
            </c:ext>
          </c:extLst>
        </c:ser>
        <c:ser>
          <c:idx val="39"/>
          <c:order val="39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Plot!$AQ$45:$AQ$160</c:f>
              <c:numCache>
                <c:formatCode>0.00E+00</c:formatCode>
                <c:ptCount val="116"/>
                <c:pt idx="0">
                  <c:v>1.2868381583516976E-2</c:v>
                </c:pt>
                <c:pt idx="1">
                  <c:v>2.0753343498429798E-2</c:v>
                </c:pt>
                <c:pt idx="2">
                  <c:v>1.7128214722193256E-2</c:v>
                </c:pt>
                <c:pt idx="3">
                  <c:v>1.4991885020424251E-2</c:v>
                </c:pt>
                <c:pt idx="4">
                  <c:v>1.500165678709562E-2</c:v>
                </c:pt>
                <c:pt idx="5">
                  <c:v>1.4628730318226816E-2</c:v>
                </c:pt>
                <c:pt idx="6">
                  <c:v>1.2603708313751693E-2</c:v>
                </c:pt>
                <c:pt idx="7">
                  <c:v>1.11840556202145E-2</c:v>
                </c:pt>
                <c:pt idx="8">
                  <c:v>1.1430190039911159E-2</c:v>
                </c:pt>
                <c:pt idx="9">
                  <c:v>1.2183578610818507E-2</c:v>
                </c:pt>
                <c:pt idx="10">
                  <c:v>1.2676655534260634E-2</c:v>
                </c:pt>
                <c:pt idx="11">
                  <c:v>1.2776943709809366E-2</c:v>
                </c:pt>
                <c:pt idx="12">
                  <c:v>1.2210541209009476E-2</c:v>
                </c:pt>
                <c:pt idx="13">
                  <c:v>1.1468930090922164E-2</c:v>
                </c:pt>
                <c:pt idx="14">
                  <c:v>1.0840743629146336E-2</c:v>
                </c:pt>
                <c:pt idx="15">
                  <c:v>1.0278125780454363E-2</c:v>
                </c:pt>
                <c:pt idx="16">
                  <c:v>1.0235353532831198E-2</c:v>
                </c:pt>
                <c:pt idx="17">
                  <c:v>1.0283190324228862E-2</c:v>
                </c:pt>
                <c:pt idx="18">
                  <c:v>1.0229843558883593E-2</c:v>
                </c:pt>
                <c:pt idx="19">
                  <c:v>1.0040839145260995E-2</c:v>
                </c:pt>
                <c:pt idx="20">
                  <c:v>9.6964742636368971E-3</c:v>
                </c:pt>
                <c:pt idx="21">
                  <c:v>9.3898828969382741E-3</c:v>
                </c:pt>
                <c:pt idx="22">
                  <c:v>9.0450472189360798E-3</c:v>
                </c:pt>
                <c:pt idx="23">
                  <c:v>8.8459683363750277E-3</c:v>
                </c:pt>
                <c:pt idx="24">
                  <c:v>8.6228683361146349E-3</c:v>
                </c:pt>
                <c:pt idx="25">
                  <c:v>8.4411147912816491E-3</c:v>
                </c:pt>
                <c:pt idx="26">
                  <c:v>8.2554941488455109E-3</c:v>
                </c:pt>
                <c:pt idx="27">
                  <c:v>8.0698706458384641E-3</c:v>
                </c:pt>
                <c:pt idx="28">
                  <c:v>7.8259938450025469E-3</c:v>
                </c:pt>
                <c:pt idx="29">
                  <c:v>7.6306295748196917E-3</c:v>
                </c:pt>
                <c:pt idx="30">
                  <c:v>7.465154504065907E-3</c:v>
                </c:pt>
                <c:pt idx="31">
                  <c:v>7.3460176816015728E-3</c:v>
                </c:pt>
                <c:pt idx="32">
                  <c:v>7.193872789380976E-3</c:v>
                </c:pt>
                <c:pt idx="33">
                  <c:v>7.1121542621116239E-3</c:v>
                </c:pt>
                <c:pt idx="34">
                  <c:v>7.0581509613283529E-3</c:v>
                </c:pt>
                <c:pt idx="35">
                  <c:v>7.0262916950807885E-3</c:v>
                </c:pt>
                <c:pt idx="36">
                  <c:v>6.9576099692332458E-3</c:v>
                </c:pt>
                <c:pt idx="37">
                  <c:v>6.9828516503103533E-3</c:v>
                </c:pt>
                <c:pt idx="38">
                  <c:v>7.0323281718872041E-3</c:v>
                </c:pt>
                <c:pt idx="39">
                  <c:v>7.1099908724699783E-3</c:v>
                </c:pt>
                <c:pt idx="40">
                  <c:v>7.1369455900826663E-3</c:v>
                </c:pt>
                <c:pt idx="41">
                  <c:v>7.2134350045211732E-3</c:v>
                </c:pt>
                <c:pt idx="42">
                  <c:v>7.2735131149262427E-3</c:v>
                </c:pt>
                <c:pt idx="43">
                  <c:v>7.3061665133215149E-3</c:v>
                </c:pt>
                <c:pt idx="44">
                  <c:v>7.2250859201984548E-3</c:v>
                </c:pt>
                <c:pt idx="45">
                  <c:v>7.1750463603374023E-3</c:v>
                </c:pt>
                <c:pt idx="46">
                  <c:v>7.0927178603881315E-3</c:v>
                </c:pt>
                <c:pt idx="47">
                  <c:v>6.9608900426016765E-3</c:v>
                </c:pt>
                <c:pt idx="48">
                  <c:v>6.6981260986712929E-3</c:v>
                </c:pt>
                <c:pt idx="49">
                  <c:v>6.5420588050253935E-3</c:v>
                </c:pt>
                <c:pt idx="50">
                  <c:v>6.3911481729062147E-3</c:v>
                </c:pt>
                <c:pt idx="51">
                  <c:v>6.2505481076234664E-3</c:v>
                </c:pt>
                <c:pt idx="52">
                  <c:v>6.0119105348136409E-3</c:v>
                </c:pt>
                <c:pt idx="53">
                  <c:v>5.8862810656835143E-3</c:v>
                </c:pt>
                <c:pt idx="54">
                  <c:v>5.7695251328429079E-3</c:v>
                </c:pt>
                <c:pt idx="55">
                  <c:v>5.6479150450039484E-3</c:v>
                </c:pt>
                <c:pt idx="56">
                  <c:v>5.449826160820145E-3</c:v>
                </c:pt>
                <c:pt idx="57">
                  <c:v>5.4616699792873116E-3</c:v>
                </c:pt>
                <c:pt idx="58">
                  <c:v>5.555776186665709E-3</c:v>
                </c:pt>
                <c:pt idx="59">
                  <c:v>5.6810656965692926E-3</c:v>
                </c:pt>
                <c:pt idx="60">
                  <c:v>5.7110920347825484E-3</c:v>
                </c:pt>
                <c:pt idx="61">
                  <c:v>5.8694014341114228E-3</c:v>
                </c:pt>
                <c:pt idx="62">
                  <c:v>6.0351869015932416E-3</c:v>
                </c:pt>
                <c:pt idx="63">
                  <c:v>6.2081826506260752E-3</c:v>
                </c:pt>
                <c:pt idx="64">
                  <c:v>6.2283494329349667E-3</c:v>
                </c:pt>
                <c:pt idx="65">
                  <c:v>6.3925747957136007E-3</c:v>
                </c:pt>
                <c:pt idx="66">
                  <c:v>6.5886797158570933E-3</c:v>
                </c:pt>
                <c:pt idx="67">
                  <c:v>6.7983609829552899E-3</c:v>
                </c:pt>
                <c:pt idx="68">
                  <c:v>6.8476590375325715E-3</c:v>
                </c:pt>
                <c:pt idx="69">
                  <c:v>7.0511856093336787E-3</c:v>
                </c:pt>
                <c:pt idx="70">
                  <c:v>7.3082799016034672E-3</c:v>
                </c:pt>
                <c:pt idx="71">
                  <c:v>7.6151554837034759E-3</c:v>
                </c:pt>
                <c:pt idx="72">
                  <c:v>7.7379340287606216E-3</c:v>
                </c:pt>
                <c:pt idx="73">
                  <c:v>7.9873421653516782E-3</c:v>
                </c:pt>
                <c:pt idx="74">
                  <c:v>8.2666196970388513E-3</c:v>
                </c:pt>
                <c:pt idx="75">
                  <c:v>8.5613934703808719E-3</c:v>
                </c:pt>
                <c:pt idx="76">
                  <c:v>7.7752930796207691E-3</c:v>
                </c:pt>
                <c:pt idx="77">
                  <c:v>8.1690005389738647E-3</c:v>
                </c:pt>
                <c:pt idx="78">
                  <c:v>8.5402680440037019E-3</c:v>
                </c:pt>
                <c:pt idx="79">
                  <c:v>8.8613252552206378E-3</c:v>
                </c:pt>
                <c:pt idx="80">
                  <c:v>8.9798160163222732E-3</c:v>
                </c:pt>
                <c:pt idx="81">
                  <c:v>9.2094443964994589E-3</c:v>
                </c:pt>
                <c:pt idx="82">
                  <c:v>9.4191028998085926E-3</c:v>
                </c:pt>
                <c:pt idx="83">
                  <c:v>9.5264593792127056E-3</c:v>
                </c:pt>
                <c:pt idx="84">
                  <c:v>9.3415947281737834E-3</c:v>
                </c:pt>
                <c:pt idx="85">
                  <c:v>9.2910336546246954E-3</c:v>
                </c:pt>
                <c:pt idx="86">
                  <c:v>9.3075357418546042E-3</c:v>
                </c:pt>
                <c:pt idx="87">
                  <c:v>9.3732461728899819E-3</c:v>
                </c:pt>
                <c:pt idx="88">
                  <c:v>9.2200463786543136E-3</c:v>
                </c:pt>
                <c:pt idx="89">
                  <c:v>9.1565993912123729E-3</c:v>
                </c:pt>
                <c:pt idx="90">
                  <c:v>9.0093671624615363E-3</c:v>
                </c:pt>
                <c:pt idx="91">
                  <c:v>8.7541901534468683E-3</c:v>
                </c:pt>
                <c:pt idx="92">
                  <c:v>8.1113580193483466E-3</c:v>
                </c:pt>
                <c:pt idx="93">
                  <c:v>7.7700050242202699E-3</c:v>
                </c:pt>
                <c:pt idx="94">
                  <c:v>7.4992251927924782E-3</c:v>
                </c:pt>
                <c:pt idx="95">
                  <c:v>7.3019027315306025E-3</c:v>
                </c:pt>
                <c:pt idx="96">
                  <c:v>6.7290956212874902E-3</c:v>
                </c:pt>
                <c:pt idx="97">
                  <c:v>7.1669777821838625E-3</c:v>
                </c:pt>
                <c:pt idx="98">
                  <c:v>7.5182676685378765E-3</c:v>
                </c:pt>
                <c:pt idx="99">
                  <c:v>8.1194397211513235E-3</c:v>
                </c:pt>
                <c:pt idx="100">
                  <c:v>8.5159016863112953E-3</c:v>
                </c:pt>
                <c:pt idx="101">
                  <c:v>9.2032222674904192E-3</c:v>
                </c:pt>
                <c:pt idx="102">
                  <c:v>9.833975368433211E-3</c:v>
                </c:pt>
                <c:pt idx="103">
                  <c:v>1.0492941131128164E-2</c:v>
                </c:pt>
                <c:pt idx="104">
                  <c:v>1.0552869466630949E-2</c:v>
                </c:pt>
                <c:pt idx="105">
                  <c:v>1.078784482197844E-2</c:v>
                </c:pt>
                <c:pt idx="106">
                  <c:v>1.0827314216870656E-2</c:v>
                </c:pt>
                <c:pt idx="107">
                  <c:v>1.0584515541560776E-2</c:v>
                </c:pt>
                <c:pt idx="108">
                  <c:v>9.3584983498097903E-3</c:v>
                </c:pt>
                <c:pt idx="109">
                  <c:v>9.6254302826318423E-3</c:v>
                </c:pt>
                <c:pt idx="110">
                  <c:v>1.1377006781040949E-2</c:v>
                </c:pt>
                <c:pt idx="111">
                  <c:v>1.4453283108376432E-2</c:v>
                </c:pt>
                <c:pt idx="112">
                  <c:v>1.7710793758187356E-2</c:v>
                </c:pt>
                <c:pt idx="113">
                  <c:v>1.591692055278934E-2</c:v>
                </c:pt>
                <c:pt idx="114">
                  <c:v>2.0589561014111139E-2</c:v>
                </c:pt>
                <c:pt idx="115">
                  <c:v>2.3237727527362334E-2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33B-4991-AB0F-294CB55C19EC}"/>
            </c:ext>
          </c:extLst>
        </c:ser>
        <c:ser>
          <c:idx val="40"/>
          <c:order val="40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Plot!$AR$45:$AR$160</c:f>
              <c:numCache>
                <c:formatCode>0.00E+00</c:formatCode>
                <c:ptCount val="116"/>
                <c:pt idx="0">
                  <c:v>1.2759189482957654E-2</c:v>
                </c:pt>
                <c:pt idx="1">
                  <c:v>2.0579161643979441E-2</c:v>
                </c:pt>
                <c:pt idx="2">
                  <c:v>1.6985829447263415E-2</c:v>
                </c:pt>
                <c:pt idx="3">
                  <c:v>1.4169021064702017E-2</c:v>
                </c:pt>
                <c:pt idx="4">
                  <c:v>1.3998739129860424E-2</c:v>
                </c:pt>
                <c:pt idx="5">
                  <c:v>1.3790072019067449E-2</c:v>
                </c:pt>
                <c:pt idx="6">
                  <c:v>1.2185040866378635E-2</c:v>
                </c:pt>
                <c:pt idx="7">
                  <c:v>1.0991881436864347E-2</c:v>
                </c:pt>
                <c:pt idx="8">
                  <c:v>1.1088248883930707E-2</c:v>
                </c:pt>
                <c:pt idx="9">
                  <c:v>1.1614593714921085E-2</c:v>
                </c:pt>
                <c:pt idx="10">
                  <c:v>1.1948808381338112E-2</c:v>
                </c:pt>
                <c:pt idx="11">
                  <c:v>1.1961097929669741E-2</c:v>
                </c:pt>
                <c:pt idx="12">
                  <c:v>1.1428604768163262E-2</c:v>
                </c:pt>
                <c:pt idx="13">
                  <c:v>1.0776534242149208E-2</c:v>
                </c:pt>
                <c:pt idx="14">
                  <c:v>1.023318018320348E-2</c:v>
                </c:pt>
                <c:pt idx="15">
                  <c:v>9.8860171731126878E-3</c:v>
                </c:pt>
                <c:pt idx="16">
                  <c:v>9.863889839245913E-3</c:v>
                </c:pt>
                <c:pt idx="17">
                  <c:v>9.9045770732752655E-3</c:v>
                </c:pt>
                <c:pt idx="18">
                  <c:v>9.8507623159402626E-3</c:v>
                </c:pt>
                <c:pt idx="19">
                  <c:v>9.6671303205650011E-3</c:v>
                </c:pt>
                <c:pt idx="20">
                  <c:v>9.3347562541194699E-3</c:v>
                </c:pt>
                <c:pt idx="21">
                  <c:v>9.0332205822657718E-3</c:v>
                </c:pt>
                <c:pt idx="22">
                  <c:v>8.7144389051982754E-3</c:v>
                </c:pt>
                <c:pt idx="23">
                  <c:v>8.509883984590157E-3</c:v>
                </c:pt>
                <c:pt idx="24">
                  <c:v>8.2946417913656052E-3</c:v>
                </c:pt>
                <c:pt idx="25">
                  <c:v>8.1184549785818568E-3</c:v>
                </c:pt>
                <c:pt idx="26">
                  <c:v>7.9422557934120726E-3</c:v>
                </c:pt>
                <c:pt idx="27">
                  <c:v>7.772013563122562E-3</c:v>
                </c:pt>
                <c:pt idx="28">
                  <c:v>7.5614566680603122E-3</c:v>
                </c:pt>
                <c:pt idx="29">
                  <c:v>7.3888349977286535E-3</c:v>
                </c:pt>
                <c:pt idx="30">
                  <c:v>7.2236084363669984E-3</c:v>
                </c:pt>
                <c:pt idx="31">
                  <c:v>7.1045988129901979E-3</c:v>
                </c:pt>
                <c:pt idx="32">
                  <c:v>6.9661648829747701E-3</c:v>
                </c:pt>
                <c:pt idx="33">
                  <c:v>6.8886057509473493E-3</c:v>
                </c:pt>
                <c:pt idx="34">
                  <c:v>6.8387690988768752E-3</c:v>
                </c:pt>
                <c:pt idx="35">
                  <c:v>6.8109318094955549E-3</c:v>
                </c:pt>
                <c:pt idx="36">
                  <c:v>6.7493933966761089E-3</c:v>
                </c:pt>
                <c:pt idx="37">
                  <c:v>6.772512011275043E-3</c:v>
                </c:pt>
                <c:pt idx="38">
                  <c:v>6.8237052271253335E-3</c:v>
                </c:pt>
                <c:pt idx="39">
                  <c:v>6.9020053881621258E-3</c:v>
                </c:pt>
                <c:pt idx="40">
                  <c:v>6.9419466589332622E-3</c:v>
                </c:pt>
                <c:pt idx="41">
                  <c:v>7.0186592938724793E-3</c:v>
                </c:pt>
                <c:pt idx="42">
                  <c:v>7.0800281066483789E-3</c:v>
                </c:pt>
                <c:pt idx="43">
                  <c:v>7.1149479673633812E-3</c:v>
                </c:pt>
                <c:pt idx="44">
                  <c:v>7.051866516023163E-3</c:v>
                </c:pt>
                <c:pt idx="45">
                  <c:v>7.0060799635288931E-3</c:v>
                </c:pt>
                <c:pt idx="46">
                  <c:v>6.928996043396792E-3</c:v>
                </c:pt>
                <c:pt idx="47">
                  <c:v>6.8032967687598738E-3</c:v>
                </c:pt>
                <c:pt idx="48">
                  <c:v>6.5547210011396972E-3</c:v>
                </c:pt>
                <c:pt idx="49">
                  <c:v>6.3837432879614757E-3</c:v>
                </c:pt>
                <c:pt idx="50">
                  <c:v>6.2292766998146929E-3</c:v>
                </c:pt>
                <c:pt idx="51">
                  <c:v>6.0860982555988727E-3</c:v>
                </c:pt>
                <c:pt idx="52">
                  <c:v>5.8653380416547043E-3</c:v>
                </c:pt>
                <c:pt idx="53">
                  <c:v>5.7448825808302708E-3</c:v>
                </c:pt>
                <c:pt idx="54">
                  <c:v>5.6592751165851522E-3</c:v>
                </c:pt>
                <c:pt idx="55">
                  <c:v>5.5596333315461547E-3</c:v>
                </c:pt>
                <c:pt idx="56">
                  <c:v>5.3546498131584073E-3</c:v>
                </c:pt>
                <c:pt idx="57">
                  <c:v>5.3229939980341222E-3</c:v>
                </c:pt>
                <c:pt idx="58">
                  <c:v>5.3823608069927913E-3</c:v>
                </c:pt>
                <c:pt idx="59">
                  <c:v>5.4669540949440869E-3</c:v>
                </c:pt>
                <c:pt idx="60">
                  <c:v>5.466955321105707E-3</c:v>
                </c:pt>
                <c:pt idx="61">
                  <c:v>5.5885850956917081E-3</c:v>
                </c:pt>
                <c:pt idx="62">
                  <c:v>5.7161786407979153E-3</c:v>
                </c:pt>
                <c:pt idx="63">
                  <c:v>5.8467881686442265E-3</c:v>
                </c:pt>
                <c:pt idx="64">
                  <c:v>5.8556751829678408E-3</c:v>
                </c:pt>
                <c:pt idx="65">
                  <c:v>5.9764735320170896E-3</c:v>
                </c:pt>
                <c:pt idx="66">
                  <c:v>6.1239953397942571E-3</c:v>
                </c:pt>
                <c:pt idx="67">
                  <c:v>6.2805234509167793E-3</c:v>
                </c:pt>
                <c:pt idx="68">
                  <c:v>6.3127065653330629E-3</c:v>
                </c:pt>
                <c:pt idx="69">
                  <c:v>6.4616873536126017E-3</c:v>
                </c:pt>
                <c:pt idx="70">
                  <c:v>6.6432636232723486E-3</c:v>
                </c:pt>
                <c:pt idx="71">
                  <c:v>6.8616030542820597E-3</c:v>
                </c:pt>
                <c:pt idx="72">
                  <c:v>6.9659062753500622E-3</c:v>
                </c:pt>
                <c:pt idx="73">
                  <c:v>7.1663401717908422E-3</c:v>
                </c:pt>
                <c:pt idx="74">
                  <c:v>7.3900909317715872E-3</c:v>
                </c:pt>
                <c:pt idx="75">
                  <c:v>7.6287882174176907E-3</c:v>
                </c:pt>
                <c:pt idx="76">
                  <c:v>7.7472399510177285E-3</c:v>
                </c:pt>
                <c:pt idx="77">
                  <c:v>8.1399838610838708E-3</c:v>
                </c:pt>
                <c:pt idx="78">
                  <c:v>8.5100933879453337E-3</c:v>
                </c:pt>
                <c:pt idx="79">
                  <c:v>8.8298277220358722E-3</c:v>
                </c:pt>
                <c:pt idx="80">
                  <c:v>8.9487275699054458E-3</c:v>
                </c:pt>
                <c:pt idx="81">
                  <c:v>9.1780645897008659E-3</c:v>
                </c:pt>
                <c:pt idx="82">
                  <c:v>9.3871368638529847E-3</c:v>
                </c:pt>
                <c:pt idx="83">
                  <c:v>9.4938325466890541E-3</c:v>
                </c:pt>
                <c:pt idx="84">
                  <c:v>9.310495099076525E-3</c:v>
                </c:pt>
                <c:pt idx="85">
                  <c:v>9.2606026731446231E-3</c:v>
                </c:pt>
                <c:pt idx="86">
                  <c:v>9.2771243999685005E-3</c:v>
                </c:pt>
                <c:pt idx="87">
                  <c:v>9.3422211686302933E-3</c:v>
                </c:pt>
                <c:pt idx="88">
                  <c:v>9.1904555371390678E-3</c:v>
                </c:pt>
                <c:pt idx="89">
                  <c:v>9.1277037484746807E-3</c:v>
                </c:pt>
                <c:pt idx="90">
                  <c:v>8.9809511758050017E-3</c:v>
                </c:pt>
                <c:pt idx="91">
                  <c:v>8.726087134612261E-3</c:v>
                </c:pt>
                <c:pt idx="92">
                  <c:v>8.0861922479960359E-3</c:v>
                </c:pt>
                <c:pt idx="93">
                  <c:v>7.7463221104741445E-3</c:v>
                </c:pt>
                <c:pt idx="94">
                  <c:v>7.4763275122281501E-3</c:v>
                </c:pt>
                <c:pt idx="95">
                  <c:v>7.2790741906910159E-3</c:v>
                </c:pt>
                <c:pt idx="96">
                  <c:v>6.7088552084964455E-3</c:v>
                </c:pt>
                <c:pt idx="97">
                  <c:v>7.1458300737026852E-3</c:v>
                </c:pt>
                <c:pt idx="98">
                  <c:v>7.495983307155174E-3</c:v>
                </c:pt>
                <c:pt idx="99">
                  <c:v>8.0946044928290606E-3</c:v>
                </c:pt>
                <c:pt idx="100">
                  <c:v>8.4910053658754144E-3</c:v>
                </c:pt>
                <c:pt idx="101">
                  <c:v>9.176895654288553E-3</c:v>
                </c:pt>
                <c:pt idx="102">
                  <c:v>9.8056225018457385E-3</c:v>
                </c:pt>
                <c:pt idx="103">
                  <c:v>1.0461384070254168E-2</c:v>
                </c:pt>
                <c:pt idx="104">
                  <c:v>1.0522845813242133E-2</c:v>
                </c:pt>
                <c:pt idx="105">
                  <c:v>1.0757958271005737E-2</c:v>
                </c:pt>
                <c:pt idx="106">
                  <c:v>1.0796953644856158E-2</c:v>
                </c:pt>
                <c:pt idx="107">
                  <c:v>1.0553044342840366E-2</c:v>
                </c:pt>
                <c:pt idx="108">
                  <c:v>9.3326530022100097E-3</c:v>
                </c:pt>
                <c:pt idx="109">
                  <c:v>9.5998216908607468E-3</c:v>
                </c:pt>
                <c:pt idx="110">
                  <c:v>1.1346207381280542E-2</c:v>
                </c:pt>
                <c:pt idx="111">
                  <c:v>1.4410544578241029E-2</c:v>
                </c:pt>
                <c:pt idx="112">
                  <c:v>1.7664112461313098E-2</c:v>
                </c:pt>
                <c:pt idx="113">
                  <c:v>1.5877810537586245E-2</c:v>
                </c:pt>
                <c:pt idx="114">
                  <c:v>2.0537925689214937E-2</c:v>
                </c:pt>
                <c:pt idx="115">
                  <c:v>2.3168969816881949E-2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33B-4991-AB0F-294CB55C19EC}"/>
            </c:ext>
          </c:extLst>
        </c:ser>
        <c:ser>
          <c:idx val="41"/>
          <c:order val="41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Plot!$AS$45:$AS$160</c:f>
              <c:numCache>
                <c:formatCode>0.00E+00</c:formatCode>
                <c:ptCount val="116"/>
                <c:pt idx="0">
                  <c:v>1.2600588872899707E-2</c:v>
                </c:pt>
                <c:pt idx="1">
                  <c:v>1.9049046918330495E-2</c:v>
                </c:pt>
                <c:pt idx="2">
                  <c:v>1.5836985485580719E-2</c:v>
                </c:pt>
                <c:pt idx="3">
                  <c:v>1.3375256298159338E-2</c:v>
                </c:pt>
                <c:pt idx="4">
                  <c:v>1.3287754243264052E-2</c:v>
                </c:pt>
                <c:pt idx="5">
                  <c:v>1.3161868787918798E-2</c:v>
                </c:pt>
                <c:pt idx="6">
                  <c:v>1.1854285071933068E-2</c:v>
                </c:pt>
                <c:pt idx="7">
                  <c:v>1.0804802101656179E-2</c:v>
                </c:pt>
                <c:pt idx="8">
                  <c:v>1.0770765613023594E-2</c:v>
                </c:pt>
                <c:pt idx="9">
                  <c:v>1.1117602398327426E-2</c:v>
                </c:pt>
                <c:pt idx="10">
                  <c:v>1.1325758348767409E-2</c:v>
                </c:pt>
                <c:pt idx="11">
                  <c:v>1.1262284358529837E-2</c:v>
                </c:pt>
                <c:pt idx="12">
                  <c:v>1.0755315122103993E-2</c:v>
                </c:pt>
                <c:pt idx="13">
                  <c:v>1.0167729425666589E-2</c:v>
                </c:pt>
                <c:pt idx="14">
                  <c:v>9.6913899306234775E-3</c:v>
                </c:pt>
                <c:pt idx="15">
                  <c:v>9.4379467867104598E-3</c:v>
                </c:pt>
                <c:pt idx="16">
                  <c:v>9.4339272497697673E-3</c:v>
                </c:pt>
                <c:pt idx="17">
                  <c:v>9.4678274213071869E-3</c:v>
                </c:pt>
                <c:pt idx="18">
                  <c:v>9.4114048778959833E-3</c:v>
                </c:pt>
                <c:pt idx="19">
                  <c:v>9.2297222038277282E-3</c:v>
                </c:pt>
                <c:pt idx="20">
                  <c:v>8.9095268385559027E-3</c:v>
                </c:pt>
                <c:pt idx="21">
                  <c:v>8.6129783215608217E-3</c:v>
                </c:pt>
                <c:pt idx="22">
                  <c:v>8.3146859868417043E-3</c:v>
                </c:pt>
                <c:pt idx="23">
                  <c:v>8.1099035565215961E-3</c:v>
                </c:pt>
                <c:pt idx="24">
                  <c:v>7.906647192433813E-3</c:v>
                </c:pt>
                <c:pt idx="25">
                  <c:v>7.7374611490417817E-3</c:v>
                </c:pt>
                <c:pt idx="26">
                  <c:v>7.5711184667845615E-3</c:v>
                </c:pt>
                <c:pt idx="27">
                  <c:v>7.4108119066928803E-3</c:v>
                </c:pt>
                <c:pt idx="28">
                  <c:v>7.2234351020832605E-3</c:v>
                </c:pt>
                <c:pt idx="29">
                  <c:v>7.072162530414784E-3</c:v>
                </c:pt>
                <c:pt idx="30">
                  <c:v>6.9173526761404569E-3</c:v>
                </c:pt>
                <c:pt idx="31">
                  <c:v>6.7986856376432278E-3</c:v>
                </c:pt>
                <c:pt idx="32">
                  <c:v>6.6711406361481436E-3</c:v>
                </c:pt>
                <c:pt idx="33">
                  <c:v>6.5964019621570641E-3</c:v>
                </c:pt>
                <c:pt idx="34">
                  <c:v>6.5488172707599719E-3</c:v>
                </c:pt>
                <c:pt idx="35">
                  <c:v>6.5228275868822677E-3</c:v>
                </c:pt>
                <c:pt idx="36">
                  <c:v>6.4712443985463913E-3</c:v>
                </c:pt>
                <c:pt idx="37">
                  <c:v>6.4899603578047992E-3</c:v>
                </c:pt>
                <c:pt idx="38">
                  <c:v>6.539625976968385E-3</c:v>
                </c:pt>
                <c:pt idx="39">
                  <c:v>6.6157284053358712E-3</c:v>
                </c:pt>
                <c:pt idx="40">
                  <c:v>6.6640949602338869E-3</c:v>
                </c:pt>
                <c:pt idx="41">
                  <c:v>6.7389548626224606E-3</c:v>
                </c:pt>
                <c:pt idx="42">
                  <c:v>6.7987860806896176E-3</c:v>
                </c:pt>
                <c:pt idx="43">
                  <c:v>6.8330868524295908E-3</c:v>
                </c:pt>
                <c:pt idx="44">
                  <c:v>6.7828072903313138E-3</c:v>
                </c:pt>
                <c:pt idx="45">
                  <c:v>6.7388506543886442E-3</c:v>
                </c:pt>
                <c:pt idx="46">
                  <c:v>6.6636542622500834E-3</c:v>
                </c:pt>
                <c:pt idx="47">
                  <c:v>6.541134257079923E-3</c:v>
                </c:pt>
                <c:pt idx="48">
                  <c:v>6.3082588119699494E-3</c:v>
                </c:pt>
                <c:pt idx="49">
                  <c:v>6.133108778999175E-3</c:v>
                </c:pt>
                <c:pt idx="50">
                  <c:v>5.979166246497249E-3</c:v>
                </c:pt>
                <c:pt idx="51">
                  <c:v>5.8358445653694134E-3</c:v>
                </c:pt>
                <c:pt idx="52">
                  <c:v>5.630470709100454E-3</c:v>
                </c:pt>
                <c:pt idx="53">
                  <c:v>5.5066644371575147E-3</c:v>
                </c:pt>
                <c:pt idx="54">
                  <c:v>5.4225563632607386E-3</c:v>
                </c:pt>
                <c:pt idx="55">
                  <c:v>5.3551086795211146E-3</c:v>
                </c:pt>
                <c:pt idx="56">
                  <c:v>5.1546233785496956E-3</c:v>
                </c:pt>
                <c:pt idx="57">
                  <c:v>5.089822845914538E-3</c:v>
                </c:pt>
                <c:pt idx="58">
                  <c:v>5.1236231143492999E-3</c:v>
                </c:pt>
                <c:pt idx="59">
                  <c:v>5.1875609901888007E-3</c:v>
                </c:pt>
                <c:pt idx="60">
                  <c:v>5.1735275514894711E-3</c:v>
                </c:pt>
                <c:pt idx="61">
                  <c:v>5.2724397639412977E-3</c:v>
                </c:pt>
                <c:pt idx="62">
                  <c:v>5.3799592613162205E-3</c:v>
                </c:pt>
                <c:pt idx="63">
                  <c:v>5.4902166417597079E-3</c:v>
                </c:pt>
                <c:pt idx="64">
                  <c:v>5.5006682809456827E-3</c:v>
                </c:pt>
                <c:pt idx="65">
                  <c:v>5.6030292376320441E-3</c:v>
                </c:pt>
                <c:pt idx="66">
                  <c:v>5.7318597071450714E-3</c:v>
                </c:pt>
                <c:pt idx="67">
                  <c:v>5.8699012841370996E-3</c:v>
                </c:pt>
                <c:pt idx="68">
                  <c:v>5.9069092371762492E-3</c:v>
                </c:pt>
                <c:pt idx="69">
                  <c:v>6.0389162130514108E-3</c:v>
                </c:pt>
                <c:pt idx="70">
                  <c:v>6.2034295559922651E-3</c:v>
                </c:pt>
                <c:pt idx="71">
                  <c:v>6.3894302762835184E-3</c:v>
                </c:pt>
                <c:pt idx="72">
                  <c:v>6.500870545851337E-3</c:v>
                </c:pt>
                <c:pt idx="73">
                  <c:v>6.6958699262661238E-3</c:v>
                </c:pt>
                <c:pt idx="74">
                  <c:v>6.9128126015618758E-3</c:v>
                </c:pt>
                <c:pt idx="75">
                  <c:v>7.1454143159405377E-3</c:v>
                </c:pt>
                <c:pt idx="76">
                  <c:v>7.2769760777467874E-3</c:v>
                </c:pt>
                <c:pt idx="77">
                  <c:v>7.5371494744956198E-3</c:v>
                </c:pt>
                <c:pt idx="78">
                  <c:v>7.8451831750610615E-3</c:v>
                </c:pt>
                <c:pt idx="79">
                  <c:v>8.1233795681427932E-3</c:v>
                </c:pt>
                <c:pt idx="80">
                  <c:v>8.2260601517184471E-3</c:v>
                </c:pt>
                <c:pt idx="81">
                  <c:v>8.410448908978109E-3</c:v>
                </c:pt>
                <c:pt idx="82">
                  <c:v>8.5954793529914413E-3</c:v>
                </c:pt>
                <c:pt idx="83">
                  <c:v>8.7088006909511375E-3</c:v>
                </c:pt>
                <c:pt idx="84">
                  <c:v>8.5887949921471703E-3</c:v>
                </c:pt>
                <c:pt idx="85">
                  <c:v>8.5785146955042746E-3</c:v>
                </c:pt>
                <c:pt idx="86">
                  <c:v>8.6305055933258833E-3</c:v>
                </c:pt>
                <c:pt idx="87">
                  <c:v>8.7312531377320007E-3</c:v>
                </c:pt>
                <c:pt idx="88">
                  <c:v>8.6728329177991476E-3</c:v>
                </c:pt>
                <c:pt idx="89">
                  <c:v>8.6730066587958361E-3</c:v>
                </c:pt>
                <c:pt idx="90">
                  <c:v>8.5886297155805084E-3</c:v>
                </c:pt>
                <c:pt idx="91">
                  <c:v>8.3939567799461521E-3</c:v>
                </c:pt>
                <c:pt idx="92">
                  <c:v>7.8694758043814494E-3</c:v>
                </c:pt>
                <c:pt idx="93">
                  <c:v>7.6007411296230599E-3</c:v>
                </c:pt>
                <c:pt idx="94">
                  <c:v>7.4177760066237814E-3</c:v>
                </c:pt>
                <c:pt idx="95">
                  <c:v>7.3211339251059966E-3</c:v>
                </c:pt>
                <c:pt idx="96">
                  <c:v>6.9765045356807416E-3</c:v>
                </c:pt>
                <c:pt idx="97">
                  <c:v>7.1250999286725037E-3</c:v>
                </c:pt>
                <c:pt idx="98">
                  <c:v>7.4741442938109671E-3</c:v>
                </c:pt>
                <c:pt idx="99">
                  <c:v>8.0702853180836358E-3</c:v>
                </c:pt>
                <c:pt idx="100">
                  <c:v>8.4666080083677219E-3</c:v>
                </c:pt>
                <c:pt idx="101">
                  <c:v>9.1510887334390854E-3</c:v>
                </c:pt>
                <c:pt idx="102">
                  <c:v>9.7778362976203657E-3</c:v>
                </c:pt>
                <c:pt idx="103">
                  <c:v>1.0430484031239801E-2</c:v>
                </c:pt>
                <c:pt idx="104">
                  <c:v>1.0493424343756773E-2</c:v>
                </c:pt>
                <c:pt idx="105">
                  <c:v>1.0728661357996385E-2</c:v>
                </c:pt>
                <c:pt idx="106">
                  <c:v>1.0767199625317801E-2</c:v>
                </c:pt>
                <c:pt idx="107">
                  <c:v>1.0522229523494622E-2</c:v>
                </c:pt>
                <c:pt idx="108">
                  <c:v>9.3073264715128386E-3</c:v>
                </c:pt>
                <c:pt idx="109">
                  <c:v>9.5747177925327356E-3</c:v>
                </c:pt>
                <c:pt idx="110">
                  <c:v>1.131602251567961E-2</c:v>
                </c:pt>
                <c:pt idx="111">
                  <c:v>1.4368698841707049E-2</c:v>
                </c:pt>
                <c:pt idx="112">
                  <c:v>1.7618369425214348E-2</c:v>
                </c:pt>
                <c:pt idx="113">
                  <c:v>1.5839469297527914E-2</c:v>
                </c:pt>
                <c:pt idx="114">
                  <c:v>2.0487316169847971E-2</c:v>
                </c:pt>
                <c:pt idx="115">
                  <c:v>2.3101650556458211E-2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33B-4991-AB0F-294CB55C19EC}"/>
            </c:ext>
          </c:extLst>
        </c:ser>
        <c:ser>
          <c:idx val="42"/>
          <c:order val="42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Plot!$AT$45:$AT$160</c:f>
              <c:numCache>
                <c:formatCode>0.00E+00</c:formatCode>
                <c:ptCount val="116"/>
                <c:pt idx="0">
                  <c:v>1.2543197163484744E-2</c:v>
                </c:pt>
                <c:pt idx="1">
                  <c:v>1.7759924511488244E-2</c:v>
                </c:pt>
                <c:pt idx="2">
                  <c:v>1.4850128506112874E-2</c:v>
                </c:pt>
                <c:pt idx="3">
                  <c:v>1.270025878635922E-2</c:v>
                </c:pt>
                <c:pt idx="4">
                  <c:v>1.2603828782938371E-2</c:v>
                </c:pt>
                <c:pt idx="5">
                  <c:v>1.2532838165413923E-2</c:v>
                </c:pt>
                <c:pt idx="6">
                  <c:v>1.1486466599554336E-2</c:v>
                </c:pt>
                <c:pt idx="7">
                  <c:v>1.05817547862876E-2</c:v>
                </c:pt>
                <c:pt idx="8">
                  <c:v>1.0458449022563919E-2</c:v>
                </c:pt>
                <c:pt idx="9">
                  <c:v>1.064952505219611E-2</c:v>
                </c:pt>
                <c:pt idx="10">
                  <c:v>1.0743421814894492E-2</c:v>
                </c:pt>
                <c:pt idx="11">
                  <c:v>1.0612096160706387E-2</c:v>
                </c:pt>
                <c:pt idx="12">
                  <c:v>1.0131400933475723E-2</c:v>
                </c:pt>
                <c:pt idx="13">
                  <c:v>9.6033195830864393E-3</c:v>
                </c:pt>
                <c:pt idx="14">
                  <c:v>9.1902066219001592E-3</c:v>
                </c:pt>
                <c:pt idx="15">
                  <c:v>8.9964928723449498E-3</c:v>
                </c:pt>
                <c:pt idx="16">
                  <c:v>9.0100514558603718E-3</c:v>
                </c:pt>
                <c:pt idx="17">
                  <c:v>9.0416746226151829E-3</c:v>
                </c:pt>
                <c:pt idx="18">
                  <c:v>8.9842816671211693E-3</c:v>
                </c:pt>
                <c:pt idx="19">
                  <c:v>8.8052823784152152E-3</c:v>
                </c:pt>
                <c:pt idx="20">
                  <c:v>8.4953651666381247E-3</c:v>
                </c:pt>
                <c:pt idx="21">
                  <c:v>8.2060642783117269E-3</c:v>
                </c:pt>
                <c:pt idx="22">
                  <c:v>7.9270715633972099E-3</c:v>
                </c:pt>
                <c:pt idx="23">
                  <c:v>7.7254304973580134E-3</c:v>
                </c:pt>
                <c:pt idx="24">
                  <c:v>7.5392269752395215E-3</c:v>
                </c:pt>
                <c:pt idx="25">
                  <c:v>7.3794106630008932E-3</c:v>
                </c:pt>
                <c:pt idx="26">
                  <c:v>7.2244013111914538E-3</c:v>
                </c:pt>
                <c:pt idx="27">
                  <c:v>7.0759081322320852E-3</c:v>
                </c:pt>
                <c:pt idx="28">
                  <c:v>6.9064338989632927E-3</c:v>
                </c:pt>
                <c:pt idx="29">
                  <c:v>6.7737842476876297E-3</c:v>
                </c:pt>
                <c:pt idx="30">
                  <c:v>6.6351661255565656E-3</c:v>
                </c:pt>
                <c:pt idx="31">
                  <c:v>6.5189708981960998E-3</c:v>
                </c:pt>
                <c:pt idx="32">
                  <c:v>6.4030023507203153E-3</c:v>
                </c:pt>
                <c:pt idx="33">
                  <c:v>6.3322806549970852E-3</c:v>
                </c:pt>
                <c:pt idx="34">
                  <c:v>6.2874863291565979E-3</c:v>
                </c:pt>
                <c:pt idx="35">
                  <c:v>6.2634114628919227E-3</c:v>
                </c:pt>
                <c:pt idx="36">
                  <c:v>6.2227246389646267E-3</c:v>
                </c:pt>
                <c:pt idx="37">
                  <c:v>6.2390751259429845E-3</c:v>
                </c:pt>
                <c:pt idx="38">
                  <c:v>6.2860135118026411E-3</c:v>
                </c:pt>
                <c:pt idx="39">
                  <c:v>6.3589447156164819E-3</c:v>
                </c:pt>
                <c:pt idx="40">
                  <c:v>6.4136884611959381E-3</c:v>
                </c:pt>
                <c:pt idx="41">
                  <c:v>6.4859101459150822E-3</c:v>
                </c:pt>
                <c:pt idx="42">
                  <c:v>6.5432089768728665E-3</c:v>
                </c:pt>
                <c:pt idx="43">
                  <c:v>6.5756854234840373E-3</c:v>
                </c:pt>
                <c:pt idx="44">
                  <c:v>6.5356777979403719E-3</c:v>
                </c:pt>
                <c:pt idx="45">
                  <c:v>6.4925725830540159E-3</c:v>
                </c:pt>
                <c:pt idx="46">
                  <c:v>6.417925208586135E-3</c:v>
                </c:pt>
                <c:pt idx="47">
                  <c:v>6.2968865405046131E-3</c:v>
                </c:pt>
                <c:pt idx="48">
                  <c:v>6.0800486884282955E-3</c:v>
                </c:pt>
                <c:pt idx="49">
                  <c:v>5.9023955191279103E-3</c:v>
                </c:pt>
                <c:pt idx="50">
                  <c:v>5.7470324806538362E-3</c:v>
                </c:pt>
                <c:pt idx="51">
                  <c:v>5.6013015740228106E-3</c:v>
                </c:pt>
                <c:pt idx="52">
                  <c:v>5.4076755159387048E-3</c:v>
                </c:pt>
                <c:pt idx="53">
                  <c:v>5.278483442480086E-3</c:v>
                </c:pt>
                <c:pt idx="54">
                  <c:v>5.1843920524502892E-3</c:v>
                </c:pt>
                <c:pt idx="55">
                  <c:v>5.1170416377886449E-3</c:v>
                </c:pt>
                <c:pt idx="56">
                  <c:v>4.9513169499277726E-3</c:v>
                </c:pt>
                <c:pt idx="57">
                  <c:v>4.8566926884947561E-3</c:v>
                </c:pt>
                <c:pt idx="58">
                  <c:v>4.8629200710402247E-3</c:v>
                </c:pt>
                <c:pt idx="59">
                  <c:v>4.9027642992756273E-3</c:v>
                </c:pt>
                <c:pt idx="60">
                  <c:v>4.8813083750844956E-3</c:v>
                </c:pt>
                <c:pt idx="61">
                  <c:v>4.9490322567863863E-3</c:v>
                </c:pt>
                <c:pt idx="62">
                  <c:v>5.0313166088655015E-3</c:v>
                </c:pt>
                <c:pt idx="63">
                  <c:v>5.1164378408479578E-3</c:v>
                </c:pt>
                <c:pt idx="64">
                  <c:v>5.1210415970173373E-3</c:v>
                </c:pt>
                <c:pt idx="65">
                  <c:v>5.2005987105647805E-3</c:v>
                </c:pt>
                <c:pt idx="66">
                  <c:v>5.3057864702166788E-3</c:v>
                </c:pt>
                <c:pt idx="67">
                  <c:v>5.4214580974608377E-3</c:v>
                </c:pt>
                <c:pt idx="68">
                  <c:v>5.4566125625523532E-3</c:v>
                </c:pt>
                <c:pt idx="69">
                  <c:v>5.5703622117803551E-3</c:v>
                </c:pt>
                <c:pt idx="70">
                  <c:v>5.7154905264650722E-3</c:v>
                </c:pt>
                <c:pt idx="71">
                  <c:v>5.8782480315990523E-3</c:v>
                </c:pt>
                <c:pt idx="72">
                  <c:v>5.9847216869504038E-3</c:v>
                </c:pt>
                <c:pt idx="73">
                  <c:v>6.1705079206723183E-3</c:v>
                </c:pt>
                <c:pt idx="74">
                  <c:v>6.3782427872161067E-3</c:v>
                </c:pt>
                <c:pt idx="75">
                  <c:v>6.6028503662668324E-3</c:v>
                </c:pt>
                <c:pt idx="76">
                  <c:v>6.7506450393879326E-3</c:v>
                </c:pt>
                <c:pt idx="77">
                  <c:v>6.9895455376751195E-3</c:v>
                </c:pt>
                <c:pt idx="78">
                  <c:v>7.26918789561108E-3</c:v>
                </c:pt>
                <c:pt idx="79">
                  <c:v>7.5555531766340403E-3</c:v>
                </c:pt>
                <c:pt idx="80">
                  <c:v>7.6844536536947684E-3</c:v>
                </c:pt>
                <c:pt idx="81">
                  <c:v>7.858847359214929E-3</c:v>
                </c:pt>
                <c:pt idx="82">
                  <c:v>8.0442523853204318E-3</c:v>
                </c:pt>
                <c:pt idx="83">
                  <c:v>8.1743857100302717E-3</c:v>
                </c:pt>
                <c:pt idx="84">
                  <c:v>8.1131704482539681E-3</c:v>
                </c:pt>
                <c:pt idx="85">
                  <c:v>8.1398348097632429E-3</c:v>
                </c:pt>
                <c:pt idx="86">
                  <c:v>8.2251237764110873E-3</c:v>
                </c:pt>
                <c:pt idx="87">
                  <c:v>8.3577885934698268E-3</c:v>
                </c:pt>
                <c:pt idx="88">
                  <c:v>8.3703259137799697E-3</c:v>
                </c:pt>
                <c:pt idx="89">
                  <c:v>8.4109632989331235E-3</c:v>
                </c:pt>
                <c:pt idx="90">
                  <c:v>8.364393209562733E-3</c:v>
                </c:pt>
                <c:pt idx="91">
                  <c:v>8.203178241560154E-3</c:v>
                </c:pt>
                <c:pt idx="92">
                  <c:v>7.7523254343286148E-3</c:v>
                </c:pt>
                <c:pt idx="93">
                  <c:v>7.5175936355203815E-3</c:v>
                </c:pt>
                <c:pt idx="94">
                  <c:v>7.3871341935697133E-3</c:v>
                </c:pt>
                <c:pt idx="95">
                  <c:v>7.3520942158829044E-3</c:v>
                </c:pt>
                <c:pt idx="96">
                  <c:v>7.1517513248276678E-3</c:v>
                </c:pt>
                <c:pt idx="97">
                  <c:v>7.3077489339413671E-3</c:v>
                </c:pt>
                <c:pt idx="98">
                  <c:v>7.6343347212413891E-3</c:v>
                </c:pt>
                <c:pt idx="99">
                  <c:v>8.104441527178801E-3</c:v>
                </c:pt>
                <c:pt idx="100">
                  <c:v>8.3526196629870667E-3</c:v>
                </c:pt>
                <c:pt idx="101">
                  <c:v>8.8232958198824121E-3</c:v>
                </c:pt>
                <c:pt idx="102">
                  <c:v>9.1887034242368344E-3</c:v>
                </c:pt>
                <c:pt idx="103">
                  <c:v>9.5765027271166123E-3</c:v>
                </c:pt>
                <c:pt idx="104">
                  <c:v>9.4820209302772466E-3</c:v>
                </c:pt>
                <c:pt idx="105">
                  <c:v>9.5675099343295513E-3</c:v>
                </c:pt>
                <c:pt idx="106">
                  <c:v>9.5319162893882387E-3</c:v>
                </c:pt>
                <c:pt idx="107">
                  <c:v>9.3256482269499577E-3</c:v>
                </c:pt>
                <c:pt idx="108">
                  <c:v>8.4094545309047579E-3</c:v>
                </c:pt>
                <c:pt idx="109">
                  <c:v>8.6390605727211991E-3</c:v>
                </c:pt>
                <c:pt idx="110">
                  <c:v>9.8858678307703635E-3</c:v>
                </c:pt>
                <c:pt idx="111">
                  <c:v>1.193577416748641E-2</c:v>
                </c:pt>
                <c:pt idx="112">
                  <c:v>1.3701388963879669E-2</c:v>
                </c:pt>
                <c:pt idx="113">
                  <c:v>1.580181161027407E-2</c:v>
                </c:pt>
                <c:pt idx="114">
                  <c:v>2.0437619339287717E-2</c:v>
                </c:pt>
                <c:pt idx="115">
                  <c:v>2.3035614988107557E-2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33B-4991-AB0F-294CB55C19EC}"/>
            </c:ext>
          </c:extLst>
        </c:ser>
        <c:ser>
          <c:idx val="43"/>
          <c:order val="43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Plot!$AU$45:$AU$160</c:f>
              <c:numCache>
                <c:formatCode>0.00E+00</c:formatCode>
                <c:ptCount val="116"/>
                <c:pt idx="0">
                  <c:v>1.2617513068788068E-2</c:v>
                </c:pt>
                <c:pt idx="1">
                  <c:v>1.6591231074689079E-2</c:v>
                </c:pt>
                <c:pt idx="2">
                  <c:v>1.3960069354411303E-2</c:v>
                </c:pt>
                <c:pt idx="3">
                  <c:v>1.2120324817654168E-2</c:v>
                </c:pt>
                <c:pt idx="4">
                  <c:v>1.1987354692291232E-2</c:v>
                </c:pt>
                <c:pt idx="5">
                  <c:v>1.194613883924687E-2</c:v>
                </c:pt>
                <c:pt idx="6">
                  <c:v>1.1130552771460606E-2</c:v>
                </c:pt>
                <c:pt idx="7">
                  <c:v>1.0378751015740647E-2</c:v>
                </c:pt>
                <c:pt idx="8">
                  <c:v>1.0199925641549454E-2</c:v>
                </c:pt>
                <c:pt idx="9">
                  <c:v>1.0255928166010213E-2</c:v>
                </c:pt>
                <c:pt idx="10">
                  <c:v>1.0242351377932533E-2</c:v>
                </c:pt>
                <c:pt idx="11">
                  <c:v>1.0045920772254163E-2</c:v>
                </c:pt>
                <c:pt idx="12">
                  <c:v>9.5885458184584021E-3</c:v>
                </c:pt>
                <c:pt idx="13">
                  <c:v>9.1185029400790308E-3</c:v>
                </c:pt>
                <c:pt idx="14">
                  <c:v>8.7697639241041108E-3</c:v>
                </c:pt>
                <c:pt idx="15">
                  <c:v>8.6272306913446322E-3</c:v>
                </c:pt>
                <c:pt idx="16">
                  <c:v>8.6644179723343699E-3</c:v>
                </c:pt>
                <c:pt idx="17">
                  <c:v>8.7011282932624515E-3</c:v>
                </c:pt>
                <c:pt idx="18">
                  <c:v>8.6474545950096775E-3</c:v>
                </c:pt>
                <c:pt idx="19">
                  <c:v>8.4742685669672389E-3</c:v>
                </c:pt>
                <c:pt idx="20">
                  <c:v>8.1765583903422017E-3</c:v>
                </c:pt>
                <c:pt idx="21">
                  <c:v>7.8965340863330884E-3</c:v>
                </c:pt>
                <c:pt idx="22">
                  <c:v>7.6366055299007573E-3</c:v>
                </c:pt>
                <c:pt idx="23">
                  <c:v>7.4447764306416388E-3</c:v>
                </c:pt>
                <c:pt idx="24">
                  <c:v>7.2766597498102751E-3</c:v>
                </c:pt>
                <c:pt idx="25">
                  <c:v>7.1297176983833935E-3</c:v>
                </c:pt>
                <c:pt idx="26">
                  <c:v>6.9881417900913134E-3</c:v>
                </c:pt>
                <c:pt idx="27">
                  <c:v>6.8529516583138595E-3</c:v>
                </c:pt>
                <c:pt idx="28">
                  <c:v>6.7027778172623351E-3</c:v>
                </c:pt>
                <c:pt idx="29">
                  <c:v>6.5814866562133208E-3</c:v>
                </c:pt>
                <c:pt idx="30">
                  <c:v>6.4620734978717443E-3</c:v>
                </c:pt>
                <c:pt idx="31">
                  <c:v>6.3534880652530365E-3</c:v>
                </c:pt>
                <c:pt idx="32">
                  <c:v>6.2518413242981848E-3</c:v>
                </c:pt>
                <c:pt idx="33">
                  <c:v>6.1878233234568562E-3</c:v>
                </c:pt>
                <c:pt idx="34">
                  <c:v>6.1480360278355108E-3</c:v>
                </c:pt>
                <c:pt idx="35">
                  <c:v>6.1278008820679596E-3</c:v>
                </c:pt>
                <c:pt idx="36">
                  <c:v>6.0992633165664499E-3</c:v>
                </c:pt>
                <c:pt idx="37">
                  <c:v>6.1166713879796941E-3</c:v>
                </c:pt>
                <c:pt idx="38">
                  <c:v>6.1623983292321462E-3</c:v>
                </c:pt>
                <c:pt idx="39">
                  <c:v>6.2337282898490536E-3</c:v>
                </c:pt>
                <c:pt idx="40">
                  <c:v>6.2955277635931318E-3</c:v>
                </c:pt>
                <c:pt idx="41">
                  <c:v>6.3666396295200345E-3</c:v>
                </c:pt>
                <c:pt idx="42">
                  <c:v>6.4226456812663309E-3</c:v>
                </c:pt>
                <c:pt idx="43">
                  <c:v>6.454408223024277E-3</c:v>
                </c:pt>
                <c:pt idx="44">
                  <c:v>6.4244780904067784E-3</c:v>
                </c:pt>
                <c:pt idx="45">
                  <c:v>6.3828547466434262E-3</c:v>
                </c:pt>
                <c:pt idx="46">
                  <c:v>6.309033252482622E-3</c:v>
                </c:pt>
                <c:pt idx="47">
                  <c:v>6.1891764673720736E-3</c:v>
                </c:pt>
                <c:pt idx="48">
                  <c:v>5.9862441451254021E-3</c:v>
                </c:pt>
                <c:pt idx="49">
                  <c:v>5.809074138630666E-3</c:v>
                </c:pt>
                <c:pt idx="50">
                  <c:v>5.6513582560053163E-3</c:v>
                </c:pt>
                <c:pt idx="51">
                  <c:v>5.5024487000813038E-3</c:v>
                </c:pt>
                <c:pt idx="52">
                  <c:v>5.3188421291549357E-3</c:v>
                </c:pt>
                <c:pt idx="53">
                  <c:v>5.1845918920079863E-3</c:v>
                </c:pt>
                <c:pt idx="54">
                  <c:v>5.0811794735423086E-3</c:v>
                </c:pt>
                <c:pt idx="55">
                  <c:v>5.0017557093988462E-3</c:v>
                </c:pt>
                <c:pt idx="56">
                  <c:v>4.8712756375632734E-3</c:v>
                </c:pt>
                <c:pt idx="57">
                  <c:v>4.7573683120886411E-3</c:v>
                </c:pt>
                <c:pt idx="58">
                  <c:v>4.7406306797889665E-3</c:v>
                </c:pt>
                <c:pt idx="59">
                  <c:v>4.7588583863233383E-3</c:v>
                </c:pt>
                <c:pt idx="60">
                  <c:v>4.734436972321808E-3</c:v>
                </c:pt>
                <c:pt idx="61">
                  <c:v>4.7748087663028564E-3</c:v>
                </c:pt>
                <c:pt idx="62">
                  <c:v>4.8321590744350006E-3</c:v>
                </c:pt>
                <c:pt idx="63">
                  <c:v>4.8923579084069226E-3</c:v>
                </c:pt>
                <c:pt idx="64">
                  <c:v>4.8900640874624049E-3</c:v>
                </c:pt>
                <c:pt idx="65">
                  <c:v>4.9457871338109043E-3</c:v>
                </c:pt>
                <c:pt idx="66">
                  <c:v>5.0253168213129406E-3</c:v>
                </c:pt>
                <c:pt idx="67">
                  <c:v>5.116373733469794E-3</c:v>
                </c:pt>
                <c:pt idx="68">
                  <c:v>5.1464902150323618E-3</c:v>
                </c:pt>
                <c:pt idx="69">
                  <c:v>5.2399988620684002E-3</c:v>
                </c:pt>
                <c:pt idx="70">
                  <c:v>5.3623179610150723E-3</c:v>
                </c:pt>
                <c:pt idx="71">
                  <c:v>5.5019973587383071E-3</c:v>
                </c:pt>
                <c:pt idx="72">
                  <c:v>5.5959610726923079E-3</c:v>
                </c:pt>
                <c:pt idx="73">
                  <c:v>5.7628611813454415E-3</c:v>
                </c:pt>
                <c:pt idx="74">
                  <c:v>5.9526662101493551E-3</c:v>
                </c:pt>
                <c:pt idx="75">
                  <c:v>6.1603075493666818E-3</c:v>
                </c:pt>
                <c:pt idx="76">
                  <c:v>6.3121863929060263E-3</c:v>
                </c:pt>
                <c:pt idx="77">
                  <c:v>6.5374597824687025E-3</c:v>
                </c:pt>
                <c:pt idx="78">
                  <c:v>6.7976921231690012E-3</c:v>
                </c:pt>
                <c:pt idx="79">
                  <c:v>7.0797183157052862E-3</c:v>
                </c:pt>
                <c:pt idx="80">
                  <c:v>7.2385052286724092E-3</c:v>
                </c:pt>
                <c:pt idx="81">
                  <c:v>7.3985448046688706E-3</c:v>
                </c:pt>
                <c:pt idx="82">
                  <c:v>7.5788739505676756E-3</c:v>
                </c:pt>
                <c:pt idx="83">
                  <c:v>7.7150593325875814E-3</c:v>
                </c:pt>
                <c:pt idx="84">
                  <c:v>7.6961647926162592E-3</c:v>
                </c:pt>
                <c:pt idx="85">
                  <c:v>7.745894411604521E-3</c:v>
                </c:pt>
                <c:pt idx="86">
                  <c:v>7.8512059804964531E-3</c:v>
                </c:pt>
                <c:pt idx="87">
                  <c:v>8.0025733130135706E-3</c:v>
                </c:pt>
                <c:pt idx="88">
                  <c:v>8.0657809294522632E-3</c:v>
                </c:pt>
                <c:pt idx="89">
                  <c:v>8.1304704421547962E-3</c:v>
                </c:pt>
                <c:pt idx="90">
                  <c:v>8.1054316049497775E-3</c:v>
                </c:pt>
                <c:pt idx="91">
                  <c:v>7.9632965725493464E-3</c:v>
                </c:pt>
                <c:pt idx="92">
                  <c:v>7.5715084154688835E-3</c:v>
                </c:pt>
                <c:pt idx="93">
                  <c:v>7.3564664350515771E-3</c:v>
                </c:pt>
                <c:pt idx="94">
                  <c:v>7.2638559910230965E-3</c:v>
                </c:pt>
                <c:pt idx="95">
                  <c:v>7.2756506890417419E-3</c:v>
                </c:pt>
                <c:pt idx="96">
                  <c:v>7.1909866991581662E-3</c:v>
                </c:pt>
                <c:pt idx="97">
                  <c:v>7.362072395885778E-3</c:v>
                </c:pt>
                <c:pt idx="98">
                  <c:v>7.6501064189456102E-3</c:v>
                </c:pt>
                <c:pt idx="99">
                  <c:v>8.0225032600928746E-3</c:v>
                </c:pt>
                <c:pt idx="100">
                  <c:v>8.1792573986520477E-3</c:v>
                </c:pt>
                <c:pt idx="101">
                  <c:v>8.5020140428059589E-3</c:v>
                </c:pt>
                <c:pt idx="102">
                  <c:v>8.71396280918116E-3</c:v>
                </c:pt>
                <c:pt idx="103">
                  <c:v>8.9533350340603012E-3</c:v>
                </c:pt>
                <c:pt idx="104">
                  <c:v>8.8165838260309409E-3</c:v>
                </c:pt>
                <c:pt idx="105">
                  <c:v>8.8546913255245722E-3</c:v>
                </c:pt>
                <c:pt idx="106">
                  <c:v>8.8313335667111539E-3</c:v>
                </c:pt>
                <c:pt idx="107">
                  <c:v>8.7092332379505397E-3</c:v>
                </c:pt>
                <c:pt idx="108">
                  <c:v>8.0489497810990133E-3</c:v>
                </c:pt>
                <c:pt idx="109">
                  <c:v>8.2425855383325038E-3</c:v>
                </c:pt>
                <c:pt idx="110">
                  <c:v>9.1634448628192325E-3</c:v>
                </c:pt>
                <c:pt idx="111">
                  <c:v>1.0664557218972838E-2</c:v>
                </c:pt>
                <c:pt idx="112">
                  <c:v>1.1814600836001617E-2</c:v>
                </c:pt>
                <c:pt idx="113">
                  <c:v>1.3161252792465919E-2</c:v>
                </c:pt>
                <c:pt idx="114">
                  <c:v>1.5172808788520042E-2</c:v>
                </c:pt>
                <c:pt idx="115">
                  <c:v>1.6617640387847642E-2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33B-4991-AB0F-294CB55C19EC}"/>
            </c:ext>
          </c:extLst>
        </c:ser>
        <c:ser>
          <c:idx val="44"/>
          <c:order val="44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Plot!$AV$45:$AV$160</c:f>
              <c:numCache>
                <c:formatCode>0.00E+00</c:formatCode>
                <c:ptCount val="116"/>
                <c:pt idx="0">
                  <c:v>1.2838420766169865E-2</c:v>
                </c:pt>
                <c:pt idx="1">
                  <c:v>1.5451039982948576E-2</c:v>
                </c:pt>
                <c:pt idx="2">
                  <c:v>1.3168421866223053E-2</c:v>
                </c:pt>
                <c:pt idx="3">
                  <c:v>1.1627194003878913E-2</c:v>
                </c:pt>
                <c:pt idx="4">
                  <c:v>1.1467421285031545E-2</c:v>
                </c:pt>
                <c:pt idx="5">
                  <c:v>1.1431917476915519E-2</c:v>
                </c:pt>
                <c:pt idx="6">
                  <c:v>1.0826457720332852E-2</c:v>
                </c:pt>
                <c:pt idx="7">
                  <c:v>1.0240891143939179E-2</c:v>
                </c:pt>
                <c:pt idx="8">
                  <c:v>1.0041804971305159E-2</c:v>
                </c:pt>
                <c:pt idx="9">
                  <c:v>9.9862406153899876E-3</c:v>
                </c:pt>
                <c:pt idx="10">
                  <c:v>9.8687920858684924E-3</c:v>
                </c:pt>
                <c:pt idx="11">
                  <c:v>9.6069443062819851E-3</c:v>
                </c:pt>
                <c:pt idx="12">
                  <c:v>9.1646659923896694E-3</c:v>
                </c:pt>
                <c:pt idx="13">
                  <c:v>8.7458568274219571E-3</c:v>
                </c:pt>
                <c:pt idx="14">
                  <c:v>8.4573733629077583E-3</c:v>
                </c:pt>
                <c:pt idx="15">
                  <c:v>8.3623814378174146E-3</c:v>
                </c:pt>
                <c:pt idx="16">
                  <c:v>8.4236839053553319E-3</c:v>
                </c:pt>
                <c:pt idx="17">
                  <c:v>8.4669317771463477E-3</c:v>
                </c:pt>
                <c:pt idx="18">
                  <c:v>8.4163851352976604E-3</c:v>
                </c:pt>
                <c:pt idx="19">
                  <c:v>8.2469383559341785E-3</c:v>
                </c:pt>
                <c:pt idx="20">
                  <c:v>7.9583173332303542E-3</c:v>
                </c:pt>
                <c:pt idx="21">
                  <c:v>7.6851767707653571E-3</c:v>
                </c:pt>
                <c:pt idx="22">
                  <c:v>7.4423728969855224E-3</c:v>
                </c:pt>
                <c:pt idx="23">
                  <c:v>7.2582889852915947E-3</c:v>
                </c:pt>
                <c:pt idx="24">
                  <c:v>7.1070343716221574E-3</c:v>
                </c:pt>
                <c:pt idx="25">
                  <c:v>6.9718431877468156E-3</c:v>
                </c:pt>
                <c:pt idx="26">
                  <c:v>6.842561022688513E-3</c:v>
                </c:pt>
                <c:pt idx="27">
                  <c:v>6.7192520086972098E-3</c:v>
                </c:pt>
                <c:pt idx="28">
                  <c:v>6.586917921598383E-3</c:v>
                </c:pt>
                <c:pt idx="29">
                  <c:v>6.4770308920027034E-3</c:v>
                </c:pt>
                <c:pt idx="30">
                  <c:v>6.369042135676236E-3</c:v>
                </c:pt>
                <c:pt idx="31">
                  <c:v>6.2722785563163463E-3</c:v>
                </c:pt>
                <c:pt idx="32">
                  <c:v>6.1864319513456039E-3</c:v>
                </c:pt>
                <c:pt idx="33">
                  <c:v>6.1302741574255212E-3</c:v>
                </c:pt>
                <c:pt idx="34">
                  <c:v>6.0963125542756137E-3</c:v>
                </c:pt>
                <c:pt idx="35">
                  <c:v>6.0805610073961808E-3</c:v>
                </c:pt>
                <c:pt idx="36">
                  <c:v>6.0646697472473889E-3</c:v>
                </c:pt>
                <c:pt idx="37">
                  <c:v>6.0836667161937915E-3</c:v>
                </c:pt>
                <c:pt idx="38">
                  <c:v>6.1289031715822517E-3</c:v>
                </c:pt>
                <c:pt idx="39">
                  <c:v>6.1991678475590908E-3</c:v>
                </c:pt>
                <c:pt idx="40">
                  <c:v>6.2680110687313006E-3</c:v>
                </c:pt>
                <c:pt idx="41">
                  <c:v>6.3385388492144621E-3</c:v>
                </c:pt>
                <c:pt idx="42">
                  <c:v>6.3937696169832445E-3</c:v>
                </c:pt>
                <c:pt idx="43">
                  <c:v>6.4253602870417426E-3</c:v>
                </c:pt>
                <c:pt idx="44">
                  <c:v>6.4057044891574913E-3</c:v>
                </c:pt>
                <c:pt idx="45">
                  <c:v>6.3665193656157826E-3</c:v>
                </c:pt>
                <c:pt idx="46">
                  <c:v>6.2946188538657308E-3</c:v>
                </c:pt>
                <c:pt idx="47">
                  <c:v>6.1771051158201092E-3</c:v>
                </c:pt>
                <c:pt idx="48">
                  <c:v>5.9886291673917364E-3</c:v>
                </c:pt>
                <c:pt idx="49">
                  <c:v>5.8154057004738162E-3</c:v>
                </c:pt>
                <c:pt idx="50">
                  <c:v>5.6575443368172057E-3</c:v>
                </c:pt>
                <c:pt idx="51">
                  <c:v>5.5083477471053995E-3</c:v>
                </c:pt>
                <c:pt idx="52">
                  <c:v>5.3374682723704679E-3</c:v>
                </c:pt>
                <c:pt idx="53">
                  <c:v>5.2023814786278542E-3</c:v>
                </c:pt>
                <c:pt idx="54">
                  <c:v>5.0950959024762942E-3</c:v>
                </c:pt>
                <c:pt idx="55">
                  <c:v>5.0094560386120838E-3</c:v>
                </c:pt>
                <c:pt idx="56">
                  <c:v>4.9035697018183239E-3</c:v>
                </c:pt>
                <c:pt idx="57">
                  <c:v>4.788914758770176E-3</c:v>
                </c:pt>
                <c:pt idx="58">
                  <c:v>4.7610441516470533E-3</c:v>
                </c:pt>
                <c:pt idx="59">
                  <c:v>4.7681260215406487E-3</c:v>
                </c:pt>
                <c:pt idx="60">
                  <c:v>4.7507595077473765E-3</c:v>
                </c:pt>
                <c:pt idx="61">
                  <c:v>4.7777231205871802E-3</c:v>
                </c:pt>
                <c:pt idx="62">
                  <c:v>4.8199217478832428E-3</c:v>
                </c:pt>
                <c:pt idx="63">
                  <c:v>4.8651189667193182E-3</c:v>
                </c:pt>
                <c:pt idx="64">
                  <c:v>4.8655111177445098E-3</c:v>
                </c:pt>
                <c:pt idx="65">
                  <c:v>4.9066916891185768E-3</c:v>
                </c:pt>
                <c:pt idx="66">
                  <c:v>4.9692684470243834E-3</c:v>
                </c:pt>
                <c:pt idx="67">
                  <c:v>5.043464025202061E-3</c:v>
                </c:pt>
                <c:pt idx="68">
                  <c:v>5.0757853614835282E-3</c:v>
                </c:pt>
                <c:pt idx="69">
                  <c:v>5.1560122927425166E-3</c:v>
                </c:pt>
                <c:pt idx="70">
                  <c:v>5.2622535353944178E-3</c:v>
                </c:pt>
                <c:pt idx="71">
                  <c:v>5.3846306503565651E-3</c:v>
                </c:pt>
                <c:pt idx="72">
                  <c:v>5.4746207954499138E-3</c:v>
                </c:pt>
                <c:pt idx="73">
                  <c:v>5.6234251966397163E-3</c:v>
                </c:pt>
                <c:pt idx="74">
                  <c:v>5.7959330950804024E-3</c:v>
                </c:pt>
                <c:pt idx="75">
                  <c:v>5.9862906890600018E-3</c:v>
                </c:pt>
                <c:pt idx="76">
                  <c:v>6.1392715797911413E-3</c:v>
                </c:pt>
                <c:pt idx="77">
                  <c:v>6.3497363459470556E-3</c:v>
                </c:pt>
                <c:pt idx="78">
                  <c:v>6.5918536904794852E-3</c:v>
                </c:pt>
                <c:pt idx="79">
                  <c:v>6.8540747498599692E-3</c:v>
                </c:pt>
                <c:pt idx="80">
                  <c:v>7.0386320412784368E-3</c:v>
                </c:pt>
                <c:pt idx="81">
                  <c:v>7.1800636645053591E-3</c:v>
                </c:pt>
                <c:pt idx="82">
                  <c:v>7.3471566564991958E-3</c:v>
                </c:pt>
                <c:pt idx="83">
                  <c:v>7.4722047434446293E-3</c:v>
                </c:pt>
                <c:pt idx="84">
                  <c:v>7.475184162402935E-3</c:v>
                </c:pt>
                <c:pt idx="85">
                  <c:v>7.5301156722921486E-3</c:v>
                </c:pt>
                <c:pt idx="86">
                  <c:v>7.6376590678068701E-3</c:v>
                </c:pt>
                <c:pt idx="87">
                  <c:v>7.7893660824270121E-3</c:v>
                </c:pt>
                <c:pt idx="88">
                  <c:v>7.8796277745724862E-3</c:v>
                </c:pt>
                <c:pt idx="89">
                  <c:v>7.9465742812846098E-3</c:v>
                </c:pt>
                <c:pt idx="90">
                  <c:v>7.920563824310882E-3</c:v>
                </c:pt>
                <c:pt idx="91">
                  <c:v>7.775148244621664E-3</c:v>
                </c:pt>
                <c:pt idx="92">
                  <c:v>7.4176820578750165E-3</c:v>
                </c:pt>
                <c:pt idx="93">
                  <c:v>7.2012333766242956E-3</c:v>
                </c:pt>
                <c:pt idx="94">
                  <c:v>7.121457430277347E-3</c:v>
                </c:pt>
                <c:pt idx="95">
                  <c:v>7.1549764173448752E-3</c:v>
                </c:pt>
                <c:pt idx="96">
                  <c:v>7.1519148865560218E-3</c:v>
                </c:pt>
                <c:pt idx="97">
                  <c:v>7.3305366060093845E-3</c:v>
                </c:pt>
                <c:pt idx="98">
                  <c:v>7.5811453247796347E-3</c:v>
                </c:pt>
                <c:pt idx="99">
                  <c:v>7.8706168358092816E-3</c:v>
                </c:pt>
                <c:pt idx="100">
                  <c:v>7.9644855349503604E-3</c:v>
                </c:pt>
                <c:pt idx="101">
                  <c:v>8.1692768656300187E-3</c:v>
                </c:pt>
                <c:pt idx="102">
                  <c:v>8.2671585839861634E-3</c:v>
                </c:pt>
                <c:pt idx="103">
                  <c:v>8.3865524224182031E-3</c:v>
                </c:pt>
                <c:pt idx="104">
                  <c:v>8.2382203088804846E-3</c:v>
                </c:pt>
                <c:pt idx="105">
                  <c:v>8.248833764024811E-3</c:v>
                </c:pt>
                <c:pt idx="106">
                  <c:v>8.2476642250525322E-3</c:v>
                </c:pt>
                <c:pt idx="107">
                  <c:v>8.2038188781749771E-3</c:v>
                </c:pt>
                <c:pt idx="108">
                  <c:v>7.768520005828141E-3</c:v>
                </c:pt>
                <c:pt idx="109">
                  <c:v>7.9197803788793267E-3</c:v>
                </c:pt>
                <c:pt idx="110">
                  <c:v>8.5507664115520177E-3</c:v>
                </c:pt>
                <c:pt idx="111">
                  <c:v>9.5769131808883471E-3</c:v>
                </c:pt>
                <c:pt idx="112">
                  <c:v>1.0247091579198482E-2</c:v>
                </c:pt>
                <c:pt idx="113">
                  <c:v>1.1063457117733358E-2</c:v>
                </c:pt>
                <c:pt idx="114">
                  <c:v>1.1971090278729991E-2</c:v>
                </c:pt>
                <c:pt idx="115">
                  <c:v>1.2691112132573483E-2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33B-4991-AB0F-294CB55C19EC}"/>
            </c:ext>
          </c:extLst>
        </c:ser>
        <c:ser>
          <c:idx val="45"/>
          <c:order val="45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Plot!$AW$45:$AW$160</c:f>
              <c:numCache>
                <c:formatCode>0.00E+00</c:formatCode>
                <c:ptCount val="116"/>
                <c:pt idx="0">
                  <c:v>1.3166520544900476E-2</c:v>
                </c:pt>
                <c:pt idx="1">
                  <c:v>1.4226489410936162E-2</c:v>
                </c:pt>
                <c:pt idx="2">
                  <c:v>1.2399758754703319E-2</c:v>
                </c:pt>
                <c:pt idx="3">
                  <c:v>1.1211053287731471E-2</c:v>
                </c:pt>
                <c:pt idx="4">
                  <c:v>1.1050918912915346E-2</c:v>
                </c:pt>
                <c:pt idx="5">
                  <c:v>1.1008452770414639E-2</c:v>
                </c:pt>
                <c:pt idx="6">
                  <c:v>1.0590017468904436E-2</c:v>
                </c:pt>
                <c:pt idx="7">
                  <c:v>1.0171430760331527E-2</c:v>
                </c:pt>
                <c:pt idx="8">
                  <c:v>9.969480290786311E-3</c:v>
                </c:pt>
                <c:pt idx="9">
                  <c:v>9.8191705083194858E-3</c:v>
                </c:pt>
                <c:pt idx="10">
                  <c:v>9.607311626478765E-3</c:v>
                </c:pt>
                <c:pt idx="11">
                  <c:v>9.2829869920028566E-3</c:v>
                </c:pt>
                <c:pt idx="12">
                  <c:v>8.8512420950154751E-3</c:v>
                </c:pt>
                <c:pt idx="13">
                  <c:v>8.4767960292374128E-3</c:v>
                </c:pt>
                <c:pt idx="14">
                  <c:v>8.240815149493784E-3</c:v>
                </c:pt>
                <c:pt idx="15">
                  <c:v>8.1856721805085193E-3</c:v>
                </c:pt>
                <c:pt idx="16">
                  <c:v>8.2695448492887836E-3</c:v>
                </c:pt>
                <c:pt idx="17">
                  <c:v>8.3202387591862301E-3</c:v>
                </c:pt>
                <c:pt idx="18">
                  <c:v>8.2733025519910863E-3</c:v>
                </c:pt>
                <c:pt idx="19">
                  <c:v>8.1073400554422873E-3</c:v>
                </c:pt>
                <c:pt idx="20">
                  <c:v>7.82659565843998E-3</c:v>
                </c:pt>
                <c:pt idx="21">
                  <c:v>7.5593444438265909E-3</c:v>
                </c:pt>
                <c:pt idx="22">
                  <c:v>7.3320711967485054E-3</c:v>
                </c:pt>
                <c:pt idx="23">
                  <c:v>7.154303948736512E-3</c:v>
                </c:pt>
                <c:pt idx="24">
                  <c:v>7.0157356209602055E-3</c:v>
                </c:pt>
                <c:pt idx="25">
                  <c:v>6.8910141224464818E-3</c:v>
                </c:pt>
                <c:pt idx="26">
                  <c:v>6.7724500901410493E-3</c:v>
                </c:pt>
                <c:pt idx="27">
                  <c:v>6.6589738619993264E-3</c:v>
                </c:pt>
                <c:pt idx="28">
                  <c:v>6.5428374192524393E-3</c:v>
                </c:pt>
                <c:pt idx="29">
                  <c:v>6.4414208979378298E-3</c:v>
                </c:pt>
                <c:pt idx="30">
                  <c:v>6.3417866961784052E-3</c:v>
                </c:pt>
                <c:pt idx="31">
                  <c:v>6.2590764585586994E-3</c:v>
                </c:pt>
                <c:pt idx="32">
                  <c:v>6.1889375741713878E-3</c:v>
                </c:pt>
                <c:pt idx="33">
                  <c:v>6.1404726021520167E-3</c:v>
                </c:pt>
                <c:pt idx="34">
                  <c:v>6.1118878301068651E-3</c:v>
                </c:pt>
                <c:pt idx="35">
                  <c:v>6.1003407381661733E-3</c:v>
                </c:pt>
                <c:pt idx="36">
                  <c:v>6.0953807168509823E-3</c:v>
                </c:pt>
                <c:pt idx="37">
                  <c:v>6.1149767431359836E-3</c:v>
                </c:pt>
                <c:pt idx="38">
                  <c:v>6.1591686006858401E-3</c:v>
                </c:pt>
                <c:pt idx="39">
                  <c:v>6.2271977272557897E-3</c:v>
                </c:pt>
                <c:pt idx="40">
                  <c:v>6.3013399995045412E-3</c:v>
                </c:pt>
                <c:pt idx="41">
                  <c:v>6.3701575589114471E-3</c:v>
                </c:pt>
                <c:pt idx="42">
                  <c:v>6.4234287678833308E-3</c:v>
                </c:pt>
                <c:pt idx="43">
                  <c:v>6.4537253481783304E-3</c:v>
                </c:pt>
                <c:pt idx="44">
                  <c:v>6.4429669084286505E-3</c:v>
                </c:pt>
                <c:pt idx="45">
                  <c:v>6.4056160954155984E-3</c:v>
                </c:pt>
                <c:pt idx="46">
                  <c:v>6.3352121627536966E-3</c:v>
                </c:pt>
                <c:pt idx="47">
                  <c:v>6.219782787955477E-3</c:v>
                </c:pt>
                <c:pt idx="48">
                  <c:v>6.0455753502505422E-3</c:v>
                </c:pt>
                <c:pt idx="49">
                  <c:v>5.8764443088508032E-3</c:v>
                </c:pt>
                <c:pt idx="50">
                  <c:v>5.7195384776222045E-3</c:v>
                </c:pt>
                <c:pt idx="51">
                  <c:v>5.5713134839686625E-3</c:v>
                </c:pt>
                <c:pt idx="52">
                  <c:v>5.4142426471001769E-3</c:v>
                </c:pt>
                <c:pt idx="53">
                  <c:v>5.2805325811919159E-3</c:v>
                </c:pt>
                <c:pt idx="54">
                  <c:v>5.1722852835283722E-3</c:v>
                </c:pt>
                <c:pt idx="55">
                  <c:v>5.0840619916424816E-3</c:v>
                </c:pt>
                <c:pt idx="56">
                  <c:v>4.993210432566648E-3</c:v>
                </c:pt>
                <c:pt idx="57">
                  <c:v>4.8890577206487772E-3</c:v>
                </c:pt>
                <c:pt idx="58">
                  <c:v>4.8582089556316096E-3</c:v>
                </c:pt>
                <c:pt idx="59">
                  <c:v>4.860911526570106E-3</c:v>
                </c:pt>
                <c:pt idx="60">
                  <c:v>4.8566203743029444E-3</c:v>
                </c:pt>
                <c:pt idx="61">
                  <c:v>4.8782999972975631E-3</c:v>
                </c:pt>
                <c:pt idx="62">
                  <c:v>4.9115526518806792E-3</c:v>
                </c:pt>
                <c:pt idx="63">
                  <c:v>4.9476166948210828E-3</c:v>
                </c:pt>
                <c:pt idx="64">
                  <c:v>4.9562019505002032E-3</c:v>
                </c:pt>
                <c:pt idx="65">
                  <c:v>4.988170326961046E-3</c:v>
                </c:pt>
                <c:pt idx="66">
                  <c:v>5.0384426995693466E-3</c:v>
                </c:pt>
                <c:pt idx="67">
                  <c:v>5.0989415489030264E-3</c:v>
                </c:pt>
                <c:pt idx="68">
                  <c:v>5.1358965112790417E-3</c:v>
                </c:pt>
                <c:pt idx="69">
                  <c:v>5.2044400923812427E-3</c:v>
                </c:pt>
                <c:pt idx="70">
                  <c:v>5.2964282721484407E-3</c:v>
                </c:pt>
                <c:pt idx="71">
                  <c:v>5.4031832085283012E-3</c:v>
                </c:pt>
                <c:pt idx="72">
                  <c:v>5.493306567167071E-3</c:v>
                </c:pt>
                <c:pt idx="73">
                  <c:v>5.6236537472918327E-3</c:v>
                </c:pt>
                <c:pt idx="74">
                  <c:v>5.7779298017383539E-3</c:v>
                </c:pt>
                <c:pt idx="75">
                  <c:v>5.9496955642534162E-3</c:v>
                </c:pt>
                <c:pt idx="76">
                  <c:v>6.102016007555556E-3</c:v>
                </c:pt>
                <c:pt idx="77">
                  <c:v>6.2951404127218284E-3</c:v>
                </c:pt>
                <c:pt idx="78">
                  <c:v>6.5177196713575398E-3</c:v>
                </c:pt>
                <c:pt idx="79">
                  <c:v>6.7587217491258096E-3</c:v>
                </c:pt>
                <c:pt idx="80">
                  <c:v>6.9564066690516804E-3</c:v>
                </c:pt>
                <c:pt idx="81">
                  <c:v>7.0826028005294816E-3</c:v>
                </c:pt>
                <c:pt idx="82">
                  <c:v>7.2342681838587055E-3</c:v>
                </c:pt>
                <c:pt idx="83">
                  <c:v>7.3456284670188861E-3</c:v>
                </c:pt>
                <c:pt idx="84">
                  <c:v>7.3640480677427478E-3</c:v>
                </c:pt>
                <c:pt idx="85">
                  <c:v>7.4187724245696283E-3</c:v>
                </c:pt>
                <c:pt idx="86">
                  <c:v>7.5232319179100917E-3</c:v>
                </c:pt>
                <c:pt idx="87">
                  <c:v>7.6693479346332813E-3</c:v>
                </c:pt>
                <c:pt idx="88">
                  <c:v>7.7774703926977952E-3</c:v>
                </c:pt>
                <c:pt idx="89">
                  <c:v>7.8375421853488069E-3</c:v>
                </c:pt>
                <c:pt idx="90">
                  <c:v>7.7998282326589164E-3</c:v>
                </c:pt>
                <c:pt idx="91">
                  <c:v>7.639154082996486E-3</c:v>
                </c:pt>
                <c:pt idx="92">
                  <c:v>7.2997270015460695E-3</c:v>
                </c:pt>
                <c:pt idx="93">
                  <c:v>7.0690924224737529E-3</c:v>
                </c:pt>
                <c:pt idx="94">
                  <c:v>6.9808243198635628E-3</c:v>
                </c:pt>
                <c:pt idx="95">
                  <c:v>7.0112929239899164E-3</c:v>
                </c:pt>
                <c:pt idx="96">
                  <c:v>7.0558106815510266E-3</c:v>
                </c:pt>
                <c:pt idx="97">
                  <c:v>7.2250736921322554E-3</c:v>
                </c:pt>
                <c:pt idx="98">
                  <c:v>7.435748907592697E-3</c:v>
                </c:pt>
                <c:pt idx="99">
                  <c:v>7.6539607661275811E-3</c:v>
                </c:pt>
                <c:pt idx="100">
                  <c:v>7.7078752775520416E-3</c:v>
                </c:pt>
                <c:pt idx="101">
                  <c:v>7.8120140584022708E-3</c:v>
                </c:pt>
                <c:pt idx="102">
                  <c:v>7.824669930238436E-3</c:v>
                </c:pt>
                <c:pt idx="103">
                  <c:v>7.8404603968899519E-3</c:v>
                </c:pt>
                <c:pt idx="104">
                  <c:v>7.6876353542912014E-3</c:v>
                </c:pt>
                <c:pt idx="105">
                  <c:v>7.6698754980668981E-3</c:v>
                </c:pt>
                <c:pt idx="106">
                  <c:v>7.680864404604853E-3</c:v>
                </c:pt>
                <c:pt idx="107">
                  <c:v>7.6941637808978971E-3</c:v>
                </c:pt>
                <c:pt idx="108">
                  <c:v>7.4480396510016181E-3</c:v>
                </c:pt>
                <c:pt idx="109">
                  <c:v>7.5629627202264942E-3</c:v>
                </c:pt>
                <c:pt idx="110">
                  <c:v>7.9518707741381024E-3</c:v>
                </c:pt>
                <c:pt idx="111">
                  <c:v>8.5697378380807671E-3</c:v>
                </c:pt>
                <c:pt idx="112">
                  <c:v>8.8596609076146016E-3</c:v>
                </c:pt>
                <c:pt idx="113">
                  <c:v>9.2597509682667452E-3</c:v>
                </c:pt>
                <c:pt idx="114">
                  <c:v>9.6084921637435931E-3</c:v>
                </c:pt>
                <c:pt idx="115">
                  <c:v>9.8731834952789765E-3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33B-4991-AB0F-294CB55C19EC}"/>
            </c:ext>
          </c:extLst>
        </c:ser>
        <c:ser>
          <c:idx val="46"/>
          <c:order val="46"/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val>
            <c:numRef>
              <c:f>Plot!$AX$45:$AX$160</c:f>
              <c:numCache>
                <c:formatCode>0.00E+00</c:formatCode>
                <c:ptCount val="116"/>
                <c:pt idx="0">
                  <c:v>1.3846779521969995E-2</c:v>
                </c:pt>
                <c:pt idx="1">
                  <c:v>1.3073725787332222E-2</c:v>
                </c:pt>
                <c:pt idx="2">
                  <c:v>1.1744570504925016E-2</c:v>
                </c:pt>
                <c:pt idx="3">
                  <c:v>1.0906989316439537E-2</c:v>
                </c:pt>
                <c:pt idx="4">
                  <c:v>1.0758780705998661E-2</c:v>
                </c:pt>
                <c:pt idx="5">
                  <c:v>1.0696868285779955E-2</c:v>
                </c:pt>
                <c:pt idx="6">
                  <c:v>1.0433654705630114E-2</c:v>
                </c:pt>
                <c:pt idx="7">
                  <c:v>1.0163132250940376E-2</c:v>
                </c:pt>
                <c:pt idx="8">
                  <c:v>9.9663127985706659E-3</c:v>
                </c:pt>
                <c:pt idx="9">
                  <c:v>9.7433770454308944E-3</c:v>
                </c:pt>
                <c:pt idx="10">
                  <c:v>9.4548398479053983E-3</c:v>
                </c:pt>
                <c:pt idx="11">
                  <c:v>9.0796963453453356E-3</c:v>
                </c:pt>
                <c:pt idx="12">
                  <c:v>8.6569258155268693E-3</c:v>
                </c:pt>
                <c:pt idx="13">
                  <c:v>8.3183479665855375E-3</c:v>
                </c:pt>
                <c:pt idx="14">
                  <c:v>8.1239922485606027E-3</c:v>
                </c:pt>
                <c:pt idx="15">
                  <c:v>8.0995537675169465E-3</c:v>
                </c:pt>
                <c:pt idx="16">
                  <c:v>8.2040663659333473E-3</c:v>
                </c:pt>
                <c:pt idx="17">
                  <c:v>8.2636388129125396E-3</c:v>
                </c:pt>
                <c:pt idx="18">
                  <c:v>8.2218474600217768E-3</c:v>
                </c:pt>
                <c:pt idx="19">
                  <c:v>8.0599919217417375E-3</c:v>
                </c:pt>
                <c:pt idx="20">
                  <c:v>7.7863814390414371E-3</c:v>
                </c:pt>
                <c:pt idx="21">
                  <c:v>7.5228554906789187E-3</c:v>
                </c:pt>
                <c:pt idx="22">
                  <c:v>7.3084185474055685E-3</c:v>
                </c:pt>
                <c:pt idx="23">
                  <c:v>7.1335161199501743E-3</c:v>
                </c:pt>
                <c:pt idx="24">
                  <c:v>7.0043015506033009E-3</c:v>
                </c:pt>
                <c:pt idx="25">
                  <c:v>6.8868834878835902E-3</c:v>
                </c:pt>
                <c:pt idx="26">
                  <c:v>6.7767577590322247E-3</c:v>
                </c:pt>
                <c:pt idx="27">
                  <c:v>6.6710446884398408E-3</c:v>
                </c:pt>
                <c:pt idx="28">
                  <c:v>6.5687612142418189E-3</c:v>
                </c:pt>
                <c:pt idx="29">
                  <c:v>6.4720492693413137E-3</c:v>
                </c:pt>
                <c:pt idx="30">
                  <c:v>6.3825004588741342E-3</c:v>
                </c:pt>
                <c:pt idx="31">
                  <c:v>6.312847004111115E-3</c:v>
                </c:pt>
                <c:pt idx="32">
                  <c:v>6.2572186535111724E-3</c:v>
                </c:pt>
                <c:pt idx="33">
                  <c:v>6.215753012028355E-3</c:v>
                </c:pt>
                <c:pt idx="34">
                  <c:v>6.1920443842532593E-3</c:v>
                </c:pt>
                <c:pt idx="35">
                  <c:v>6.1837236608582955E-3</c:v>
                </c:pt>
                <c:pt idx="36">
                  <c:v>6.1873657333293645E-3</c:v>
                </c:pt>
                <c:pt idx="37">
                  <c:v>6.2070495543435833E-3</c:v>
                </c:pt>
                <c:pt idx="38">
                  <c:v>6.2493762095580524E-3</c:v>
                </c:pt>
                <c:pt idx="39">
                  <c:v>6.3138563124365173E-3</c:v>
                </c:pt>
                <c:pt idx="40">
                  <c:v>6.3913269945055813E-3</c:v>
                </c:pt>
                <c:pt idx="41">
                  <c:v>6.4570484312511649E-3</c:v>
                </c:pt>
                <c:pt idx="42">
                  <c:v>6.5071145416526182E-3</c:v>
                </c:pt>
                <c:pt idx="43">
                  <c:v>6.5348346050147429E-3</c:v>
                </c:pt>
                <c:pt idx="44">
                  <c:v>6.5313201531639565E-3</c:v>
                </c:pt>
                <c:pt idx="45">
                  <c:v>6.4949890661850857E-3</c:v>
                </c:pt>
                <c:pt idx="46">
                  <c:v>6.4254472147335174E-3</c:v>
                </c:pt>
                <c:pt idx="47">
                  <c:v>6.3118024833455086E-3</c:v>
                </c:pt>
                <c:pt idx="48">
                  <c:v>6.151139595592066E-3</c:v>
                </c:pt>
                <c:pt idx="49">
                  <c:v>5.9856141721438541E-3</c:v>
                </c:pt>
                <c:pt idx="50">
                  <c:v>5.830871469775927E-3</c:v>
                </c:pt>
                <c:pt idx="51">
                  <c:v>5.6848097989525784E-3</c:v>
                </c:pt>
                <c:pt idx="52">
                  <c:v>5.5424202570442914E-3</c:v>
                </c:pt>
                <c:pt idx="53">
                  <c:v>5.4122266892385213E-3</c:v>
                </c:pt>
                <c:pt idx="54">
                  <c:v>5.3056082318594941E-3</c:v>
                </c:pt>
                <c:pt idx="55">
                  <c:v>5.2183151582409918E-3</c:v>
                </c:pt>
                <c:pt idx="56">
                  <c:v>5.139293361054305E-3</c:v>
                </c:pt>
                <c:pt idx="57">
                  <c:v>5.0501633556906331E-3</c:v>
                </c:pt>
                <c:pt idx="58">
                  <c:v>5.0227844051994909E-3</c:v>
                </c:pt>
                <c:pt idx="59">
                  <c:v>5.0263973684556307E-3</c:v>
                </c:pt>
                <c:pt idx="60">
                  <c:v>5.0397059547961452E-3</c:v>
                </c:pt>
                <c:pt idx="61">
                  <c:v>5.0611756465106933E-3</c:v>
                </c:pt>
                <c:pt idx="62">
                  <c:v>5.0908546405104421E-3</c:v>
                </c:pt>
                <c:pt idx="63">
                  <c:v>5.1224706942224656E-3</c:v>
                </c:pt>
                <c:pt idx="64">
                  <c:v>5.1428763499501273E-3</c:v>
                </c:pt>
                <c:pt idx="65">
                  <c:v>5.1696238777507366E-3</c:v>
                </c:pt>
                <c:pt idx="66">
                  <c:v>5.2109740333464195E-3</c:v>
                </c:pt>
                <c:pt idx="67">
                  <c:v>5.2600542269879945E-3</c:v>
                </c:pt>
                <c:pt idx="68">
                  <c:v>5.3022006781739909E-3</c:v>
                </c:pt>
                <c:pt idx="69">
                  <c:v>5.3586241351019472E-3</c:v>
                </c:pt>
                <c:pt idx="70">
                  <c:v>5.4356201744115967E-3</c:v>
                </c:pt>
                <c:pt idx="71">
                  <c:v>5.5256121996167676E-3</c:v>
                </c:pt>
                <c:pt idx="72">
                  <c:v>5.6151683679181927E-3</c:v>
                </c:pt>
                <c:pt idx="73">
                  <c:v>5.7250086084351488E-3</c:v>
                </c:pt>
                <c:pt idx="74">
                  <c:v>5.8576826354916041E-3</c:v>
                </c:pt>
                <c:pt idx="75">
                  <c:v>6.0066983341617846E-3</c:v>
                </c:pt>
                <c:pt idx="76">
                  <c:v>6.1536393298594044E-3</c:v>
                </c:pt>
                <c:pt idx="77">
                  <c:v>6.3234327763484859E-3</c:v>
                </c:pt>
                <c:pt idx="78">
                  <c:v>6.520517215250413E-3</c:v>
                </c:pt>
                <c:pt idx="79">
                  <c:v>6.7345156921578926E-3</c:v>
                </c:pt>
                <c:pt idx="80">
                  <c:v>6.9300460567605707E-3</c:v>
                </c:pt>
                <c:pt idx="81">
                  <c:v>7.041744681178061E-3</c:v>
                </c:pt>
                <c:pt idx="82">
                  <c:v>7.1744719472507015E-3</c:v>
                </c:pt>
                <c:pt idx="83">
                  <c:v>7.2696924080814648E-3</c:v>
                </c:pt>
                <c:pt idx="84">
                  <c:v>7.2985873098428194E-3</c:v>
                </c:pt>
                <c:pt idx="85">
                  <c:v>7.3483987412200419E-3</c:v>
                </c:pt>
                <c:pt idx="86">
                  <c:v>7.4456693944401162E-3</c:v>
                </c:pt>
                <c:pt idx="87">
                  <c:v>7.582347796884068E-3</c:v>
                </c:pt>
                <c:pt idx="88">
                  <c:v>7.7032940211943868E-3</c:v>
                </c:pt>
                <c:pt idx="89">
                  <c:v>7.7515321874596374E-3</c:v>
                </c:pt>
                <c:pt idx="90">
                  <c:v>7.6971023623267276E-3</c:v>
                </c:pt>
                <c:pt idx="91">
                  <c:v>7.5157540357635019E-3</c:v>
                </c:pt>
                <c:pt idx="92">
                  <c:v>7.1861680601839097E-3</c:v>
                </c:pt>
                <c:pt idx="93">
                  <c:v>6.9357814193744434E-3</c:v>
                </c:pt>
                <c:pt idx="94">
                  <c:v>6.8274789054280196E-3</c:v>
                </c:pt>
                <c:pt idx="95">
                  <c:v>6.8416495538457444E-3</c:v>
                </c:pt>
                <c:pt idx="96">
                  <c:v>6.9162276635365101E-3</c:v>
                </c:pt>
                <c:pt idx="97">
                  <c:v>7.0742245039471146E-3</c:v>
                </c:pt>
                <c:pt idx="98">
                  <c:v>7.2589497262213545E-3</c:v>
                </c:pt>
                <c:pt idx="99">
                  <c:v>7.4345150241392202E-3</c:v>
                </c:pt>
                <c:pt idx="100">
                  <c:v>7.4841561037812922E-3</c:v>
                </c:pt>
                <c:pt idx="101">
                  <c:v>7.5219548288266245E-3</c:v>
                </c:pt>
                <c:pt idx="102">
                  <c:v>7.471925810539173E-3</c:v>
                </c:pt>
                <c:pt idx="103">
                  <c:v>7.4026490663448522E-3</c:v>
                </c:pt>
                <c:pt idx="104">
                  <c:v>7.2465896571176566E-3</c:v>
                </c:pt>
                <c:pt idx="105">
                  <c:v>7.1941407480862838E-3</c:v>
                </c:pt>
                <c:pt idx="106">
                  <c:v>7.1993677393733411E-3</c:v>
                </c:pt>
                <c:pt idx="107">
                  <c:v>7.2388521199041548E-3</c:v>
                </c:pt>
                <c:pt idx="108">
                  <c:v>7.1337716430423664E-3</c:v>
                </c:pt>
                <c:pt idx="109">
                  <c:v>7.2160768357269365E-3</c:v>
                </c:pt>
                <c:pt idx="110">
                  <c:v>7.4179066951015902E-3</c:v>
                </c:pt>
                <c:pt idx="111">
                  <c:v>7.7081748363597791E-3</c:v>
                </c:pt>
                <c:pt idx="112">
                  <c:v>7.7160119754954458E-3</c:v>
                </c:pt>
                <c:pt idx="113">
                  <c:v>7.785640710101259E-3</c:v>
                </c:pt>
                <c:pt idx="114">
                  <c:v>7.812001108873548E-3</c:v>
                </c:pt>
                <c:pt idx="115">
                  <c:v>7.8064931946323669E-3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33B-4991-AB0F-294CB55C19EC}"/>
            </c:ext>
          </c:extLst>
        </c:ser>
        <c:ser>
          <c:idx val="47"/>
          <c:order val="47"/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Plot!$AY$45:$AY$160</c:f>
              <c:numCache>
                <c:formatCode>0.00E+00</c:formatCode>
                <c:ptCount val="116"/>
                <c:pt idx="0">
                  <c:v>1.5235212236826803E-2</c:v>
                </c:pt>
                <c:pt idx="1">
                  <c:v>1.2127371494160573E-2</c:v>
                </c:pt>
                <c:pt idx="2">
                  <c:v>1.1248952660154224E-2</c:v>
                </c:pt>
                <c:pt idx="3">
                  <c:v>1.072711601073816E-2</c:v>
                </c:pt>
                <c:pt idx="4">
                  <c:v>1.0594656173198942E-2</c:v>
                </c:pt>
                <c:pt idx="5">
                  <c:v>1.050547435103856E-2</c:v>
                </c:pt>
                <c:pt idx="6">
                  <c:v>1.0360679231560711E-2</c:v>
                </c:pt>
                <c:pt idx="7">
                  <c:v>1.0210714754842304E-2</c:v>
                </c:pt>
                <c:pt idx="8">
                  <c:v>1.0025084674839686E-2</c:v>
                </c:pt>
                <c:pt idx="9">
                  <c:v>9.7545461953980166E-3</c:v>
                </c:pt>
                <c:pt idx="10">
                  <c:v>9.413589699070201E-3</c:v>
                </c:pt>
                <c:pt idx="11">
                  <c:v>9.0039165423402481E-3</c:v>
                </c:pt>
                <c:pt idx="12">
                  <c:v>8.5888856192031602E-3</c:v>
                </c:pt>
                <c:pt idx="13">
                  <c:v>8.2749381217646842E-3</c:v>
                </c:pt>
                <c:pt idx="14">
                  <c:v>8.1091377979751397E-3</c:v>
                </c:pt>
                <c:pt idx="15">
                  <c:v>8.1064839662294847E-3</c:v>
                </c:pt>
                <c:pt idx="16">
                  <c:v>8.2308306657765673E-3</c:v>
                </c:pt>
                <c:pt idx="17">
                  <c:v>8.3027569935135402E-3</c:v>
                </c:pt>
                <c:pt idx="18">
                  <c:v>8.2701633625775536E-3</c:v>
                </c:pt>
                <c:pt idx="19">
                  <c:v>8.1150907681887194E-3</c:v>
                </c:pt>
                <c:pt idx="20">
                  <c:v>7.8486711314534833E-3</c:v>
                </c:pt>
                <c:pt idx="21">
                  <c:v>7.5885004986058959E-3</c:v>
                </c:pt>
                <c:pt idx="22">
                  <c:v>7.3845640031106278E-3</c:v>
                </c:pt>
                <c:pt idx="23">
                  <c:v>7.2093951710472028E-3</c:v>
                </c:pt>
                <c:pt idx="24">
                  <c:v>7.0867678011366725E-3</c:v>
                </c:pt>
                <c:pt idx="25">
                  <c:v>6.9740024281946169E-3</c:v>
                </c:pt>
                <c:pt idx="26">
                  <c:v>6.8694667922983019E-3</c:v>
                </c:pt>
                <c:pt idx="27">
                  <c:v>6.7691987113957849E-3</c:v>
                </c:pt>
                <c:pt idx="28">
                  <c:v>6.6757536039113163E-3</c:v>
                </c:pt>
                <c:pt idx="29">
                  <c:v>6.5847354161942496E-3</c:v>
                </c:pt>
                <c:pt idx="30">
                  <c:v>6.5069760130025611E-3</c:v>
                </c:pt>
                <c:pt idx="31">
                  <c:v>6.4473733379374126E-3</c:v>
                </c:pt>
                <c:pt idx="32">
                  <c:v>6.4044631066889381E-3</c:v>
                </c:pt>
                <c:pt idx="33">
                  <c:v>6.3692100944554349E-3</c:v>
                </c:pt>
                <c:pt idx="34">
                  <c:v>6.3493703949180991E-3</c:v>
                </c:pt>
                <c:pt idx="35">
                  <c:v>6.3430952664566961E-3</c:v>
                </c:pt>
                <c:pt idx="36">
                  <c:v>6.3535094701557514E-3</c:v>
                </c:pt>
                <c:pt idx="37">
                  <c:v>6.3728415512158444E-3</c:v>
                </c:pt>
                <c:pt idx="38">
                  <c:v>6.4122902105881729E-3</c:v>
                </c:pt>
                <c:pt idx="39">
                  <c:v>6.4718975069929744E-3</c:v>
                </c:pt>
                <c:pt idx="40">
                  <c:v>6.5507116873999762E-3</c:v>
                </c:pt>
                <c:pt idx="41">
                  <c:v>6.6117922709672677E-3</c:v>
                </c:pt>
                <c:pt idx="42">
                  <c:v>6.6570125883599843E-3</c:v>
                </c:pt>
                <c:pt idx="43">
                  <c:v>6.6805432243303405E-3</c:v>
                </c:pt>
                <c:pt idx="44">
                  <c:v>6.6821129990332611E-3</c:v>
                </c:pt>
                <c:pt idx="45">
                  <c:v>6.6452536078180505E-3</c:v>
                </c:pt>
                <c:pt idx="46">
                  <c:v>6.5752384942091308E-3</c:v>
                </c:pt>
                <c:pt idx="47">
                  <c:v>6.4621253457192544E-3</c:v>
                </c:pt>
                <c:pt idx="48">
                  <c:v>6.3128726204955002E-3</c:v>
                </c:pt>
                <c:pt idx="49">
                  <c:v>6.1500877526429812E-3</c:v>
                </c:pt>
                <c:pt idx="50">
                  <c:v>5.9978084104143729E-3</c:v>
                </c:pt>
                <c:pt idx="51">
                  <c:v>5.8543902308122011E-3</c:v>
                </c:pt>
                <c:pt idx="52">
                  <c:v>5.7269111048807086E-3</c:v>
                </c:pt>
                <c:pt idx="53">
                  <c:v>5.6018692118953439E-3</c:v>
                </c:pt>
                <c:pt idx="54">
                  <c:v>5.4990816951574102E-3</c:v>
                </c:pt>
                <c:pt idx="55">
                  <c:v>5.4155362851561742E-3</c:v>
                </c:pt>
                <c:pt idx="56">
                  <c:v>5.3469124208345153E-3</c:v>
                </c:pt>
                <c:pt idx="57">
                  <c:v>5.2769318804354592E-3</c:v>
                </c:pt>
                <c:pt idx="58">
                  <c:v>5.2571162574746172E-3</c:v>
                </c:pt>
                <c:pt idx="59">
                  <c:v>5.2659508579361242E-3</c:v>
                </c:pt>
                <c:pt idx="60">
                  <c:v>5.3000652357553897E-3</c:v>
                </c:pt>
                <c:pt idx="61">
                  <c:v>5.3255765859011083E-3</c:v>
                </c:pt>
                <c:pt idx="62">
                  <c:v>5.3567904003286098E-3</c:v>
                </c:pt>
                <c:pt idx="63">
                  <c:v>5.3884839506037107E-3</c:v>
                </c:pt>
                <c:pt idx="64">
                  <c:v>5.4238888070080064E-3</c:v>
                </c:pt>
                <c:pt idx="65">
                  <c:v>5.4495800668438827E-3</c:v>
                </c:pt>
                <c:pt idx="66">
                  <c:v>5.4859018454435004E-3</c:v>
                </c:pt>
                <c:pt idx="67">
                  <c:v>5.5271239830703423E-3</c:v>
                </c:pt>
                <c:pt idx="68">
                  <c:v>5.5763542725149372E-3</c:v>
                </c:pt>
                <c:pt idx="69">
                  <c:v>5.6222132520242296E-3</c:v>
                </c:pt>
                <c:pt idx="70">
                  <c:v>5.6849390622814716E-3</c:v>
                </c:pt>
                <c:pt idx="71">
                  <c:v>5.7582847741175797E-3</c:v>
                </c:pt>
                <c:pt idx="72">
                  <c:v>5.8463621945123783E-3</c:v>
                </c:pt>
                <c:pt idx="73">
                  <c:v>5.9353608681902018E-3</c:v>
                </c:pt>
                <c:pt idx="74">
                  <c:v>6.0445755264439665E-3</c:v>
                </c:pt>
                <c:pt idx="75">
                  <c:v>6.167954322455641E-3</c:v>
                </c:pt>
                <c:pt idx="76">
                  <c:v>6.3057538675523944E-3</c:v>
                </c:pt>
                <c:pt idx="77">
                  <c:v>6.4475821309252692E-3</c:v>
                </c:pt>
                <c:pt idx="78">
                  <c:v>6.6135609333420062E-3</c:v>
                </c:pt>
                <c:pt idx="79">
                  <c:v>6.7943481901263066E-3</c:v>
                </c:pt>
                <c:pt idx="80">
                  <c:v>6.9746335642290646E-3</c:v>
                </c:pt>
                <c:pt idx="81">
                  <c:v>7.0702888958587033E-3</c:v>
                </c:pt>
                <c:pt idx="82">
                  <c:v>7.1807255439890446E-3</c:v>
                </c:pt>
                <c:pt idx="83">
                  <c:v>7.2572321097797605E-3</c:v>
                </c:pt>
                <c:pt idx="84">
                  <c:v>7.2934825314585781E-3</c:v>
                </c:pt>
                <c:pt idx="85">
                  <c:v>7.3346896500428912E-3</c:v>
                </c:pt>
                <c:pt idx="86">
                  <c:v>7.4211965815085658E-3</c:v>
                </c:pt>
                <c:pt idx="87">
                  <c:v>7.5450941581528827E-3</c:v>
                </c:pt>
                <c:pt idx="88">
                  <c:v>7.6752367855803805E-3</c:v>
                </c:pt>
                <c:pt idx="89">
                  <c:v>7.7078265737971731E-3</c:v>
                </c:pt>
                <c:pt idx="90">
                  <c:v>7.6325899870934933E-3</c:v>
                </c:pt>
                <c:pt idx="91">
                  <c:v>7.4260462411202691E-3</c:v>
                </c:pt>
                <c:pt idx="92">
                  <c:v>7.0994622416787083E-3</c:v>
                </c:pt>
                <c:pt idx="93">
                  <c:v>6.8224323892334907E-3</c:v>
                </c:pt>
                <c:pt idx="94">
                  <c:v>6.6824002832672142E-3</c:v>
                </c:pt>
                <c:pt idx="95">
                  <c:v>6.6667158876081009E-3</c:v>
                </c:pt>
                <c:pt idx="96">
                  <c:v>6.7568093683983759E-3</c:v>
                </c:pt>
                <c:pt idx="97">
                  <c:v>6.9042048704716424E-3</c:v>
                </c:pt>
                <c:pt idx="98">
                  <c:v>7.0810119373472275E-3</c:v>
                </c:pt>
                <c:pt idx="99">
                  <c:v>7.248067484872724E-3</c:v>
                </c:pt>
                <c:pt idx="100">
                  <c:v>7.334948587216423E-3</c:v>
                </c:pt>
                <c:pt idx="101">
                  <c:v>7.3445683392592102E-3</c:v>
                </c:pt>
                <c:pt idx="102">
                  <c:v>7.2559035990698477E-3</c:v>
                </c:pt>
                <c:pt idx="103">
                  <c:v>7.1240832391131917E-3</c:v>
                </c:pt>
                <c:pt idx="104">
                  <c:v>6.966576754977959E-3</c:v>
                </c:pt>
                <c:pt idx="105">
                  <c:v>6.8739743001509819E-3</c:v>
                </c:pt>
                <c:pt idx="106">
                  <c:v>6.8562872358210606E-3</c:v>
                </c:pt>
                <c:pt idx="107">
                  <c:v>6.8929417148924114E-3</c:v>
                </c:pt>
                <c:pt idx="108">
                  <c:v>6.8870073809948924E-3</c:v>
                </c:pt>
                <c:pt idx="109">
                  <c:v>6.9506688220510289E-3</c:v>
                </c:pt>
                <c:pt idx="110">
                  <c:v>7.0403471691667862E-3</c:v>
                </c:pt>
                <c:pt idx="111">
                  <c:v>7.1203441890971293E-3</c:v>
                </c:pt>
                <c:pt idx="112">
                  <c:v>6.9825622828163774E-3</c:v>
                </c:pt>
                <c:pt idx="113">
                  <c:v>6.8328999405171849E-3</c:v>
                </c:pt>
                <c:pt idx="114">
                  <c:v>6.6719467714921503E-3</c:v>
                </c:pt>
                <c:pt idx="115">
                  <c:v>6.5146081387953605E-3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33B-4991-AB0F-294CB55C19EC}"/>
            </c:ext>
          </c:extLst>
        </c:ser>
        <c:ser>
          <c:idx val="48"/>
          <c:order val="48"/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Plot!$AZ$45:$AZ$160</c:f>
              <c:numCache>
                <c:formatCode>0.00E+00</c:formatCode>
                <c:ptCount val="116"/>
                <c:pt idx="0">
                  <c:v>1.7852222791702579E-2</c:v>
                </c:pt>
                <c:pt idx="1">
                  <c:v>1.1503913107470268E-2</c:v>
                </c:pt>
                <c:pt idx="2">
                  <c:v>1.0955626943092345E-2</c:v>
                </c:pt>
                <c:pt idx="3">
                  <c:v>1.0681638507000064E-2</c:v>
                </c:pt>
                <c:pt idx="4">
                  <c:v>1.0564333417873727E-2</c:v>
                </c:pt>
                <c:pt idx="5">
                  <c:v>1.0442438722616512E-2</c:v>
                </c:pt>
                <c:pt idx="6">
                  <c:v>1.0379627536112145E-2</c:v>
                </c:pt>
                <c:pt idx="7">
                  <c:v>1.0317284809072801E-2</c:v>
                </c:pt>
                <c:pt idx="8">
                  <c:v>1.0148842569027519E-2</c:v>
                </c:pt>
                <c:pt idx="9">
                  <c:v>9.8609233318038905E-3</c:v>
                </c:pt>
                <c:pt idx="10">
                  <c:v>9.5020419245548764E-3</c:v>
                </c:pt>
                <c:pt idx="11">
                  <c:v>9.0846698060174647E-3</c:v>
                </c:pt>
                <c:pt idx="12">
                  <c:v>8.6815785765532658E-3</c:v>
                </c:pt>
                <c:pt idx="13">
                  <c:v>8.3830987137105493E-3</c:v>
                </c:pt>
                <c:pt idx="14">
                  <c:v>8.2327718455925143E-3</c:v>
                </c:pt>
                <c:pt idx="15">
                  <c:v>8.244678748006674E-3</c:v>
                </c:pt>
                <c:pt idx="16">
                  <c:v>8.3900732325150017E-3</c:v>
                </c:pt>
                <c:pt idx="17">
                  <c:v>8.4793877537688977E-3</c:v>
                </c:pt>
                <c:pt idx="18">
                  <c:v>8.4597825058864238E-3</c:v>
                </c:pt>
                <c:pt idx="19">
                  <c:v>8.312109212058794E-3</c:v>
                </c:pt>
                <c:pt idx="20">
                  <c:v>8.0494909305782857E-3</c:v>
                </c:pt>
                <c:pt idx="21">
                  <c:v>7.7867469315444941E-3</c:v>
                </c:pt>
                <c:pt idx="22">
                  <c:v>7.5856356431429559E-3</c:v>
                </c:pt>
                <c:pt idx="23">
                  <c:v>7.4038439693053766E-3</c:v>
                </c:pt>
                <c:pt idx="24">
                  <c:v>7.2821943134849026E-3</c:v>
                </c:pt>
                <c:pt idx="25">
                  <c:v>7.1689835910557637E-3</c:v>
                </c:pt>
                <c:pt idx="26">
                  <c:v>7.063519779121002E-3</c:v>
                </c:pt>
                <c:pt idx="27">
                  <c:v>6.9626898205936965E-3</c:v>
                </c:pt>
                <c:pt idx="28">
                  <c:v>6.8767376751323831E-3</c:v>
                </c:pt>
                <c:pt idx="29">
                  <c:v>6.790756506659606E-3</c:v>
                </c:pt>
                <c:pt idx="30">
                  <c:v>6.7219848376383106E-3</c:v>
                </c:pt>
                <c:pt idx="31">
                  <c:v>6.6685167991775455E-3</c:v>
                </c:pt>
                <c:pt idx="32">
                  <c:v>6.6356008059500872E-3</c:v>
                </c:pt>
                <c:pt idx="33">
                  <c:v>6.6046039469198113E-3</c:v>
                </c:pt>
                <c:pt idx="34">
                  <c:v>6.5869290791878811E-3</c:v>
                </c:pt>
                <c:pt idx="35">
                  <c:v>6.5808488153238165E-3</c:v>
                </c:pt>
                <c:pt idx="36">
                  <c:v>6.5965392042670887E-3</c:v>
                </c:pt>
                <c:pt idx="37">
                  <c:v>6.6143961089033488E-3</c:v>
                </c:pt>
                <c:pt idx="38">
                  <c:v>6.6495244891649659E-3</c:v>
                </c:pt>
                <c:pt idx="39">
                  <c:v>6.7026901061947369E-3</c:v>
                </c:pt>
                <c:pt idx="40">
                  <c:v>6.7807766140479163E-3</c:v>
                </c:pt>
                <c:pt idx="41">
                  <c:v>6.8354279145746337E-3</c:v>
                </c:pt>
                <c:pt idx="42">
                  <c:v>6.8738535099173064E-3</c:v>
                </c:pt>
                <c:pt idx="43">
                  <c:v>6.8912433010867727E-3</c:v>
                </c:pt>
                <c:pt idx="44">
                  <c:v>6.8955778803407117E-3</c:v>
                </c:pt>
                <c:pt idx="45">
                  <c:v>6.8564532535239702E-3</c:v>
                </c:pt>
                <c:pt idx="46">
                  <c:v>6.7843341801897741E-3</c:v>
                </c:pt>
                <c:pt idx="47">
                  <c:v>6.6700702349189161E-3</c:v>
                </c:pt>
                <c:pt idx="48">
                  <c:v>6.529899633691388E-3</c:v>
                </c:pt>
                <c:pt idx="49">
                  <c:v>6.3696081155444418E-3</c:v>
                </c:pt>
                <c:pt idx="50">
                  <c:v>6.2198500957807998E-3</c:v>
                </c:pt>
                <c:pt idx="51">
                  <c:v>6.0795657430685636E-3</c:v>
                </c:pt>
                <c:pt idx="52">
                  <c:v>5.9674327953798401E-3</c:v>
                </c:pt>
                <c:pt idx="53">
                  <c:v>5.8493262840629504E-3</c:v>
                </c:pt>
                <c:pt idx="54">
                  <c:v>5.7527734286246966E-3</c:v>
                </c:pt>
                <c:pt idx="55">
                  <c:v>5.6734173620154836E-3</c:v>
                </c:pt>
                <c:pt idx="56">
                  <c:v>5.6206200524078565E-3</c:v>
                </c:pt>
                <c:pt idx="57">
                  <c:v>5.571627367503649E-3</c:v>
                </c:pt>
                <c:pt idx="58">
                  <c:v>5.5627155572242288E-3</c:v>
                </c:pt>
                <c:pt idx="59">
                  <c:v>5.5811298338987987E-3</c:v>
                </c:pt>
                <c:pt idx="60">
                  <c:v>5.638677788331093E-3</c:v>
                </c:pt>
                <c:pt idx="61">
                  <c:v>5.6735048102104111E-3</c:v>
                </c:pt>
                <c:pt idx="62">
                  <c:v>5.711543129323671E-3</c:v>
                </c:pt>
                <c:pt idx="63">
                  <c:v>5.7484075890004531E-3</c:v>
                </c:pt>
                <c:pt idx="64">
                  <c:v>5.8027028201388066E-3</c:v>
                </c:pt>
                <c:pt idx="65">
                  <c:v>5.8325734935024348E-3</c:v>
                </c:pt>
                <c:pt idx="66">
                  <c:v>5.8691086145460222E-3</c:v>
                </c:pt>
                <c:pt idx="67">
                  <c:v>5.9078424870585931E-3</c:v>
                </c:pt>
                <c:pt idx="68">
                  <c:v>5.9683803861719526E-3</c:v>
                </c:pt>
                <c:pt idx="69">
                  <c:v>6.0087618399447072E-3</c:v>
                </c:pt>
                <c:pt idx="70">
                  <c:v>6.0614703305527512E-3</c:v>
                </c:pt>
                <c:pt idx="71">
                  <c:v>6.1220640913992787E-3</c:v>
                </c:pt>
                <c:pt idx="72">
                  <c:v>6.2110022164720202E-3</c:v>
                </c:pt>
                <c:pt idx="73">
                  <c:v>6.2828599283822955E-3</c:v>
                </c:pt>
                <c:pt idx="74">
                  <c:v>6.3710209484155959E-3</c:v>
                </c:pt>
                <c:pt idx="75">
                  <c:v>6.4703804163663177E-3</c:v>
                </c:pt>
                <c:pt idx="76">
                  <c:v>6.5998786349347029E-3</c:v>
                </c:pt>
                <c:pt idx="77">
                  <c:v>6.7146610758862272E-3</c:v>
                </c:pt>
                <c:pt idx="78">
                  <c:v>6.8490678025373425E-3</c:v>
                </c:pt>
                <c:pt idx="79">
                  <c:v>6.9953773268719372E-3</c:v>
                </c:pt>
                <c:pt idx="80">
                  <c:v>7.1552969955636552E-3</c:v>
                </c:pt>
                <c:pt idx="81">
                  <c:v>7.2350913621663463E-3</c:v>
                </c:pt>
                <c:pt idx="82">
                  <c:v>7.3238032862870516E-3</c:v>
                </c:pt>
                <c:pt idx="83">
                  <c:v>7.3821669553753968E-3</c:v>
                </c:pt>
                <c:pt idx="84">
                  <c:v>7.4272376029314397E-3</c:v>
                </c:pt>
                <c:pt idx="85">
                  <c:v>7.4604033955786931E-3</c:v>
                </c:pt>
                <c:pt idx="86">
                  <c:v>7.536386059675766E-3</c:v>
                </c:pt>
                <c:pt idx="87">
                  <c:v>7.6477149424782143E-3</c:v>
                </c:pt>
                <c:pt idx="88">
                  <c:v>7.7873432066558664E-3</c:v>
                </c:pt>
                <c:pt idx="89">
                  <c:v>7.8036202104493184E-3</c:v>
                </c:pt>
                <c:pt idx="90">
                  <c:v>7.7058843061718627E-3</c:v>
                </c:pt>
                <c:pt idx="91">
                  <c:v>7.4714692433386571E-3</c:v>
                </c:pt>
                <c:pt idx="92">
                  <c:v>7.1436026439432934E-3</c:v>
                </c:pt>
                <c:pt idx="93">
                  <c:v>6.8326766684494375E-3</c:v>
                </c:pt>
                <c:pt idx="94">
                  <c:v>6.6483397047374564E-3</c:v>
                </c:pt>
                <c:pt idx="95">
                  <c:v>6.5859672758218288E-3</c:v>
                </c:pt>
                <c:pt idx="96">
                  <c:v>6.674800286798027E-3</c:v>
                </c:pt>
                <c:pt idx="97">
                  <c:v>6.80944963679874E-3</c:v>
                </c:pt>
                <c:pt idx="98">
                  <c:v>6.9958930031492166E-3</c:v>
                </c:pt>
                <c:pt idx="99">
                  <c:v>7.1908353150230229E-3</c:v>
                </c:pt>
                <c:pt idx="100">
                  <c:v>7.3614806843625164E-3</c:v>
                </c:pt>
                <c:pt idx="101">
                  <c:v>7.3854421793600926E-3</c:v>
                </c:pt>
                <c:pt idx="102">
                  <c:v>7.2858141644556286E-3</c:v>
                </c:pt>
                <c:pt idx="103">
                  <c:v>7.1152809060399851E-3</c:v>
                </c:pt>
                <c:pt idx="104">
                  <c:v>6.9577030156298559E-3</c:v>
                </c:pt>
                <c:pt idx="105">
                  <c:v>6.814881802571786E-3</c:v>
                </c:pt>
                <c:pt idx="106">
                  <c:v>6.7487894000334567E-3</c:v>
                </c:pt>
                <c:pt idx="107">
                  <c:v>6.7423596404188263E-3</c:v>
                </c:pt>
                <c:pt idx="108">
                  <c:v>6.7846767316898562E-3</c:v>
                </c:pt>
                <c:pt idx="109">
                  <c:v>6.8329758676366065E-3</c:v>
                </c:pt>
                <c:pt idx="110">
                  <c:v>6.8797568892699007E-3</c:v>
                </c:pt>
                <c:pt idx="111">
                  <c:v>6.874803737718582E-3</c:v>
                </c:pt>
                <c:pt idx="112">
                  <c:v>6.7403830758232253E-3</c:v>
                </c:pt>
                <c:pt idx="113">
                  <c:v>6.4891516004314583E-3</c:v>
                </c:pt>
                <c:pt idx="114">
                  <c:v>6.2221295688188677E-3</c:v>
                </c:pt>
                <c:pt idx="115">
                  <c:v>5.9611764292607531E-3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33B-4991-AB0F-294CB55C19EC}"/>
            </c:ext>
          </c:extLst>
        </c:ser>
        <c:ser>
          <c:idx val="49"/>
          <c:order val="49"/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Plot!$BA$45:$BA$160</c:f>
              <c:numCache>
                <c:formatCode>0.00E+00</c:formatCode>
                <c:ptCount val="116"/>
                <c:pt idx="0">
                  <c:v>9.1888944522602323E-3</c:v>
                </c:pt>
                <c:pt idx="1">
                  <c:v>1.1146780689339858E-2</c:v>
                </c:pt>
                <c:pt idx="2">
                  <c:v>1.0931396774672156E-2</c:v>
                </c:pt>
                <c:pt idx="3">
                  <c:v>1.0840633204956899E-2</c:v>
                </c:pt>
                <c:pt idx="4">
                  <c:v>1.0726339576686219E-2</c:v>
                </c:pt>
                <c:pt idx="5">
                  <c:v>1.0575121581823787E-2</c:v>
                </c:pt>
                <c:pt idx="6">
                  <c:v>1.0549779093427003E-2</c:v>
                </c:pt>
                <c:pt idx="7">
                  <c:v>1.0525678331095403E-2</c:v>
                </c:pt>
                <c:pt idx="8">
                  <c:v>1.0364661977060634E-2</c:v>
                </c:pt>
                <c:pt idx="9">
                  <c:v>1.0083679825580052E-2</c:v>
                </c:pt>
                <c:pt idx="10">
                  <c:v>9.7393214911051847E-3</c:v>
                </c:pt>
                <c:pt idx="11">
                  <c:v>9.3361197077366891E-3</c:v>
                </c:pt>
                <c:pt idx="12">
                  <c:v>8.9389691325302573E-3</c:v>
                </c:pt>
                <c:pt idx="13">
                  <c:v>8.6359714837260584E-3</c:v>
                </c:pt>
                <c:pt idx="14">
                  <c:v>8.4800459637421732E-3</c:v>
                </c:pt>
                <c:pt idx="15">
                  <c:v>8.4924267837405594E-3</c:v>
                </c:pt>
                <c:pt idx="16">
                  <c:v>8.6541593876338484E-3</c:v>
                </c:pt>
                <c:pt idx="17">
                  <c:v>8.7595668048545995E-3</c:v>
                </c:pt>
                <c:pt idx="18">
                  <c:v>8.7514085887159618E-3</c:v>
                </c:pt>
                <c:pt idx="19">
                  <c:v>8.6074965860093392E-3</c:v>
                </c:pt>
                <c:pt idx="20">
                  <c:v>8.3423381887961189E-3</c:v>
                </c:pt>
                <c:pt idx="21">
                  <c:v>8.070937324333987E-3</c:v>
                </c:pt>
                <c:pt idx="22">
                  <c:v>7.8657393589641241E-3</c:v>
                </c:pt>
                <c:pt idx="23">
                  <c:v>7.6725557175800685E-3</c:v>
                </c:pt>
                <c:pt idx="24">
                  <c:v>7.5478864626704065E-3</c:v>
                </c:pt>
                <c:pt idx="25">
                  <c:v>7.4282577961279532E-3</c:v>
                </c:pt>
                <c:pt idx="26">
                  <c:v>7.318254859547786E-3</c:v>
                </c:pt>
                <c:pt idx="27">
                  <c:v>7.2164505734901591E-3</c:v>
                </c:pt>
                <c:pt idx="28">
                  <c:v>7.1346331415443869E-3</c:v>
                </c:pt>
                <c:pt idx="29">
                  <c:v>7.0555538142548259E-3</c:v>
                </c:pt>
                <c:pt idx="30">
                  <c:v>6.9923810605986023E-3</c:v>
                </c:pt>
                <c:pt idx="31">
                  <c:v>6.9425475098009292E-3</c:v>
                </c:pt>
                <c:pt idx="32">
                  <c:v>6.9179703712528625E-3</c:v>
                </c:pt>
                <c:pt idx="33">
                  <c:v>6.8903502525945745E-3</c:v>
                </c:pt>
                <c:pt idx="34">
                  <c:v>6.8738548972917535E-3</c:v>
                </c:pt>
                <c:pt idx="35">
                  <c:v>6.8675567617381295E-3</c:v>
                </c:pt>
                <c:pt idx="36">
                  <c:v>6.8878544046840793E-3</c:v>
                </c:pt>
                <c:pt idx="37">
                  <c:v>6.9036799401272862E-3</c:v>
                </c:pt>
                <c:pt idx="38">
                  <c:v>6.9338276109741602E-3</c:v>
                </c:pt>
                <c:pt idx="39">
                  <c:v>6.9798308732279537E-3</c:v>
                </c:pt>
                <c:pt idx="40">
                  <c:v>7.0561189140184825E-3</c:v>
                </c:pt>
                <c:pt idx="41">
                  <c:v>7.1035380108458463E-3</c:v>
                </c:pt>
                <c:pt idx="42">
                  <c:v>7.1343551088246032E-3</c:v>
                </c:pt>
                <c:pt idx="43">
                  <c:v>7.1448229662088407E-3</c:v>
                </c:pt>
                <c:pt idx="44">
                  <c:v>7.1512352246875929E-3</c:v>
                </c:pt>
                <c:pt idx="45">
                  <c:v>7.1092336064224196E-3</c:v>
                </c:pt>
                <c:pt idx="46">
                  <c:v>7.0343006353081267E-3</c:v>
                </c:pt>
                <c:pt idx="47">
                  <c:v>6.9181534070147091E-3</c:v>
                </c:pt>
                <c:pt idx="48">
                  <c:v>6.7861606096192564E-3</c:v>
                </c:pt>
                <c:pt idx="49">
                  <c:v>6.628493581940645E-3</c:v>
                </c:pt>
                <c:pt idx="50">
                  <c:v>6.4815068847284144E-3</c:v>
                </c:pt>
                <c:pt idx="51">
                  <c:v>6.3450029290040046E-3</c:v>
                </c:pt>
                <c:pt idx="52">
                  <c:v>6.2487586216129635E-3</c:v>
                </c:pt>
                <c:pt idx="53">
                  <c:v>6.1392617616681322E-3</c:v>
                </c:pt>
                <c:pt idx="54">
                  <c:v>6.0498577417670268E-3</c:v>
                </c:pt>
                <c:pt idx="55">
                  <c:v>5.9743490025254819E-3</c:v>
                </c:pt>
                <c:pt idx="56">
                  <c:v>5.9461392916721487E-3</c:v>
                </c:pt>
                <c:pt idx="57">
                  <c:v>5.9170102427328264E-3</c:v>
                </c:pt>
                <c:pt idx="58">
                  <c:v>5.9214038267559627E-3</c:v>
                </c:pt>
                <c:pt idx="59">
                  <c:v>5.9524121339184213E-3</c:v>
                </c:pt>
                <c:pt idx="60">
                  <c:v>6.03550589803233E-3</c:v>
                </c:pt>
                <c:pt idx="61">
                  <c:v>6.0841519878986226E-3</c:v>
                </c:pt>
                <c:pt idx="62">
                  <c:v>6.1332210259681585E-3</c:v>
                </c:pt>
                <c:pt idx="63">
                  <c:v>6.1795262898801107E-3</c:v>
                </c:pt>
                <c:pt idx="64">
                  <c:v>6.2560070857256254E-3</c:v>
                </c:pt>
                <c:pt idx="65">
                  <c:v>6.2946939574453249E-3</c:v>
                </c:pt>
                <c:pt idx="66">
                  <c:v>6.3360970199394743E-3</c:v>
                </c:pt>
                <c:pt idx="67">
                  <c:v>6.3771749227899107E-3</c:v>
                </c:pt>
                <c:pt idx="68">
                  <c:v>6.4529696372257342E-3</c:v>
                </c:pt>
                <c:pt idx="69">
                  <c:v>6.4931638002228426E-3</c:v>
                </c:pt>
                <c:pt idx="70">
                  <c:v>6.5406292585146282E-3</c:v>
                </c:pt>
                <c:pt idx="71">
                  <c:v>6.5926578260723182E-3</c:v>
                </c:pt>
                <c:pt idx="72">
                  <c:v>6.6855540920002284E-3</c:v>
                </c:pt>
                <c:pt idx="73">
                  <c:v>6.7444027316208473E-3</c:v>
                </c:pt>
                <c:pt idx="74">
                  <c:v>6.8143034553474272E-3</c:v>
                </c:pt>
                <c:pt idx="75">
                  <c:v>6.8915871012507996E-3</c:v>
                </c:pt>
                <c:pt idx="76">
                  <c:v>7.013812794008159E-3</c:v>
                </c:pt>
                <c:pt idx="77">
                  <c:v>7.1027963648611593E-3</c:v>
                </c:pt>
                <c:pt idx="78">
                  <c:v>7.2051369949314732E-3</c:v>
                </c:pt>
                <c:pt idx="79">
                  <c:v>7.3154206431914675E-3</c:v>
                </c:pt>
                <c:pt idx="80">
                  <c:v>7.4520441810480616E-3</c:v>
                </c:pt>
                <c:pt idx="81">
                  <c:v>7.5136668383290507E-3</c:v>
                </c:pt>
                <c:pt idx="82">
                  <c:v>7.5797546670882017E-3</c:v>
                </c:pt>
                <c:pt idx="83">
                  <c:v>7.6199791545539944E-3</c:v>
                </c:pt>
                <c:pt idx="84">
                  <c:v>7.6760363915064338E-3</c:v>
                </c:pt>
                <c:pt idx="85">
                  <c:v>7.702819808710651E-3</c:v>
                </c:pt>
                <c:pt idx="86">
                  <c:v>7.7696504653542425E-3</c:v>
                </c:pt>
                <c:pt idx="87">
                  <c:v>7.8700148723651157E-3</c:v>
                </c:pt>
                <c:pt idx="88">
                  <c:v>8.0217636475414071E-3</c:v>
                </c:pt>
                <c:pt idx="89">
                  <c:v>8.0239822911949647E-3</c:v>
                </c:pt>
                <c:pt idx="90">
                  <c:v>7.9056372103719075E-3</c:v>
                </c:pt>
                <c:pt idx="91">
                  <c:v>7.6454028149773494E-3</c:v>
                </c:pt>
                <c:pt idx="92">
                  <c:v>7.3192248332474823E-3</c:v>
                </c:pt>
                <c:pt idx="93">
                  <c:v>6.9744042862932287E-3</c:v>
                </c:pt>
                <c:pt idx="94">
                  <c:v>6.7414718481773337E-3</c:v>
                </c:pt>
                <c:pt idx="95">
                  <c:v>6.6232981784775128E-3</c:v>
                </c:pt>
                <c:pt idx="96">
                  <c:v>6.7033757103766934E-3</c:v>
                </c:pt>
                <c:pt idx="97">
                  <c:v>6.8325944894696315E-3</c:v>
                </c:pt>
                <c:pt idx="98">
                  <c:v>7.0577087279846936E-3</c:v>
                </c:pt>
                <c:pt idx="99">
                  <c:v>7.3306250967080039E-3</c:v>
                </c:pt>
                <c:pt idx="100">
                  <c:v>7.6482969607571758E-3</c:v>
                </c:pt>
                <c:pt idx="101">
                  <c:v>7.7472646126379953E-3</c:v>
                </c:pt>
                <c:pt idx="102">
                  <c:v>7.6864542470117085E-3</c:v>
                </c:pt>
                <c:pt idx="103">
                  <c:v>7.5232856682710984E-3</c:v>
                </c:pt>
                <c:pt idx="104">
                  <c:v>7.392232356310818E-3</c:v>
                </c:pt>
                <c:pt idx="105">
                  <c:v>7.2118242699210312E-3</c:v>
                </c:pt>
                <c:pt idx="106">
                  <c:v>7.0889880095031136E-3</c:v>
                </c:pt>
                <c:pt idx="107">
                  <c:v>7.0083635673516796E-3</c:v>
                </c:pt>
                <c:pt idx="108">
                  <c:v>7.0543086341480349E-3</c:v>
                </c:pt>
                <c:pt idx="109">
                  <c:v>7.0913313055587235E-3</c:v>
                </c:pt>
                <c:pt idx="110">
                  <c:v>7.1723327456728577E-3</c:v>
                </c:pt>
                <c:pt idx="111">
                  <c:v>7.2357215471952263E-3</c:v>
                </c:pt>
                <c:pt idx="112">
                  <c:v>7.2958585722906477E-3</c:v>
                </c:pt>
                <c:pt idx="113">
                  <c:v>7.1103321186318288E-3</c:v>
                </c:pt>
                <c:pt idx="114">
                  <c:v>6.8435467051077073E-3</c:v>
                </c:pt>
                <c:pt idx="115">
                  <c:v>6.527522205642124E-3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33B-4991-AB0F-294CB55C19EC}"/>
            </c:ext>
          </c:extLst>
        </c:ser>
        <c:ser>
          <c:idx val="50"/>
          <c:order val="50"/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Plot!$BB$45:$BB$160</c:f>
              <c:numCache>
                <c:formatCode>0.00E+00</c:formatCode>
                <c:ptCount val="116"/>
                <c:pt idx="0">
                  <c:v>1.7340239808130431E-2</c:v>
                </c:pt>
                <c:pt idx="1">
                  <c:v>1.1463560803771868E-2</c:v>
                </c:pt>
                <c:pt idx="2">
                  <c:v>1.1265462906046591E-2</c:v>
                </c:pt>
                <c:pt idx="3">
                  <c:v>1.1243198637934175E-2</c:v>
                </c:pt>
                <c:pt idx="4">
                  <c:v>1.1092405488888211E-2</c:v>
                </c:pt>
                <c:pt idx="5">
                  <c:v>1.0883643745541231E-2</c:v>
                </c:pt>
                <c:pt idx="6">
                  <c:v>1.0839652097884971E-2</c:v>
                </c:pt>
                <c:pt idx="7">
                  <c:v>1.0801462504151507E-2</c:v>
                </c:pt>
                <c:pt idx="8">
                  <c:v>1.0643290022394204E-2</c:v>
                </c:pt>
                <c:pt idx="9">
                  <c:v>1.039172240170292E-2</c:v>
                </c:pt>
                <c:pt idx="10">
                  <c:v>1.0086572078469582E-2</c:v>
                </c:pt>
                <c:pt idx="11">
                  <c:v>9.7108164050570493E-3</c:v>
                </c:pt>
                <c:pt idx="12">
                  <c:v>9.3111729637491286E-3</c:v>
                </c:pt>
                <c:pt idx="13">
                  <c:v>8.9865890240270752E-3</c:v>
                </c:pt>
                <c:pt idx="14">
                  <c:v>8.8092407740395194E-3</c:v>
                </c:pt>
                <c:pt idx="15">
                  <c:v>8.8138885856652444E-3</c:v>
                </c:pt>
                <c:pt idx="16">
                  <c:v>8.9913702202170341E-3</c:v>
                </c:pt>
                <c:pt idx="17">
                  <c:v>9.1149785013310211E-3</c:v>
                </c:pt>
                <c:pt idx="18">
                  <c:v>9.1193860919568034E-3</c:v>
                </c:pt>
                <c:pt idx="19">
                  <c:v>8.9783704611220497E-3</c:v>
                </c:pt>
                <c:pt idx="20">
                  <c:v>8.7077611780705857E-3</c:v>
                </c:pt>
                <c:pt idx="21">
                  <c:v>8.4247395556809063E-3</c:v>
                </c:pt>
                <c:pt idx="22">
                  <c:v>8.211728826839744E-3</c:v>
                </c:pt>
                <c:pt idx="23">
                  <c:v>8.0029970533676761E-3</c:v>
                </c:pt>
                <c:pt idx="24">
                  <c:v>7.8721600941042118E-3</c:v>
                </c:pt>
                <c:pt idx="25">
                  <c:v>7.7447601118349882E-3</c:v>
                </c:pt>
                <c:pt idx="26">
                  <c:v>7.6288875019141318E-3</c:v>
                </c:pt>
                <c:pt idx="27">
                  <c:v>7.5227088644465841E-3</c:v>
                </c:pt>
                <c:pt idx="28">
                  <c:v>7.4473319489906601E-3</c:v>
                </c:pt>
                <c:pt idx="29">
                  <c:v>7.3722183301440543E-3</c:v>
                </c:pt>
                <c:pt idx="30">
                  <c:v>7.3117023370464912E-3</c:v>
                </c:pt>
                <c:pt idx="31">
                  <c:v>7.2642008635863233E-3</c:v>
                </c:pt>
                <c:pt idx="32">
                  <c:v>7.2468938684206122E-3</c:v>
                </c:pt>
                <c:pt idx="33">
                  <c:v>7.2217347378889197E-3</c:v>
                </c:pt>
                <c:pt idx="34">
                  <c:v>7.2060897418404577E-3</c:v>
                </c:pt>
                <c:pt idx="35">
                  <c:v>7.1993727460206922E-3</c:v>
                </c:pt>
                <c:pt idx="36">
                  <c:v>7.2237208327458769E-3</c:v>
                </c:pt>
                <c:pt idx="37">
                  <c:v>7.2370449450339311E-3</c:v>
                </c:pt>
                <c:pt idx="38">
                  <c:v>7.2617859255282198E-3</c:v>
                </c:pt>
                <c:pt idx="39">
                  <c:v>7.3001604819526601E-3</c:v>
                </c:pt>
                <c:pt idx="40">
                  <c:v>7.3738995717370021E-3</c:v>
                </c:pt>
                <c:pt idx="41">
                  <c:v>7.4134284423346694E-3</c:v>
                </c:pt>
                <c:pt idx="42">
                  <c:v>7.4361948073307094E-3</c:v>
                </c:pt>
                <c:pt idx="43">
                  <c:v>7.4394065322390271E-3</c:v>
                </c:pt>
                <c:pt idx="44">
                  <c:v>7.4469515428359457E-3</c:v>
                </c:pt>
                <c:pt idx="45">
                  <c:v>7.4014814853101242E-3</c:v>
                </c:pt>
                <c:pt idx="46">
                  <c:v>7.3232395946262619E-3</c:v>
                </c:pt>
                <c:pt idx="47">
                  <c:v>7.2046498413433991E-3</c:v>
                </c:pt>
                <c:pt idx="48">
                  <c:v>7.0804342800264829E-3</c:v>
                </c:pt>
                <c:pt idx="49">
                  <c:v>6.9252295104169923E-3</c:v>
                </c:pt>
                <c:pt idx="50">
                  <c:v>6.7811456499158882E-3</c:v>
                </c:pt>
                <c:pt idx="51">
                  <c:v>6.6489251438924622E-3</c:v>
                </c:pt>
                <c:pt idx="52">
                  <c:v>6.5690725366312729E-3</c:v>
                </c:pt>
                <c:pt idx="53">
                  <c:v>6.4684474283109956E-3</c:v>
                </c:pt>
                <c:pt idx="54">
                  <c:v>6.3856572794065971E-3</c:v>
                </c:pt>
                <c:pt idx="55">
                  <c:v>6.3180012150132435E-3</c:v>
                </c:pt>
                <c:pt idx="56">
                  <c:v>6.3188578317447813E-3</c:v>
                </c:pt>
                <c:pt idx="57">
                  <c:v>6.3083342675896454E-3</c:v>
                </c:pt>
                <c:pt idx="58">
                  <c:v>6.327753558967108E-3</c:v>
                </c:pt>
                <c:pt idx="59">
                  <c:v>6.3737188123278972E-3</c:v>
                </c:pt>
                <c:pt idx="60">
                  <c:v>6.4847365181264164E-3</c:v>
                </c:pt>
                <c:pt idx="61">
                  <c:v>6.5509622538969829E-3</c:v>
                </c:pt>
                <c:pt idx="62">
                  <c:v>6.6148616049637654E-3</c:v>
                </c:pt>
                <c:pt idx="63">
                  <c:v>6.6746099018650373E-3</c:v>
                </c:pt>
                <c:pt idx="64">
                  <c:v>6.7765599829792264E-3</c:v>
                </c:pt>
                <c:pt idx="65">
                  <c:v>6.8285089138456481E-3</c:v>
                </c:pt>
                <c:pt idx="66">
                  <c:v>6.8793462489358265E-3</c:v>
                </c:pt>
                <c:pt idx="67">
                  <c:v>6.9274935836240075E-3</c:v>
                </c:pt>
                <c:pt idx="68">
                  <c:v>7.0225346165020443E-3</c:v>
                </c:pt>
                <c:pt idx="69">
                  <c:v>7.067757880750856E-3</c:v>
                </c:pt>
                <c:pt idx="70">
                  <c:v>7.1150004597191688E-3</c:v>
                </c:pt>
                <c:pt idx="71">
                  <c:v>7.1630813891765321E-3</c:v>
                </c:pt>
                <c:pt idx="72">
                  <c:v>7.263881151021211E-3</c:v>
                </c:pt>
                <c:pt idx="73">
                  <c:v>7.3142839307683864E-3</c:v>
                </c:pt>
                <c:pt idx="74">
                  <c:v>7.3692079590357649E-3</c:v>
                </c:pt>
                <c:pt idx="75">
                  <c:v>7.4267018725300933E-3</c:v>
                </c:pt>
                <c:pt idx="76">
                  <c:v>7.5427807085395628E-3</c:v>
                </c:pt>
                <c:pt idx="77">
                  <c:v>7.6068615224447632E-3</c:v>
                </c:pt>
                <c:pt idx="78">
                  <c:v>7.6762343158203383E-3</c:v>
                </c:pt>
                <c:pt idx="79">
                  <c:v>7.7470535164154836E-3</c:v>
                </c:pt>
                <c:pt idx="80">
                  <c:v>7.8585552120988087E-3</c:v>
                </c:pt>
                <c:pt idx="81">
                  <c:v>7.8969611530430098E-3</c:v>
                </c:pt>
                <c:pt idx="82">
                  <c:v>7.9365836483753435E-3</c:v>
                </c:pt>
                <c:pt idx="83">
                  <c:v>7.955444664518474E-3</c:v>
                </c:pt>
                <c:pt idx="84">
                  <c:v>8.0213488783921951E-3</c:v>
                </c:pt>
                <c:pt idx="85">
                  <c:v>8.0402058674470343E-3</c:v>
                </c:pt>
                <c:pt idx="86">
                  <c:v>8.0954490691671453E-3</c:v>
                </c:pt>
                <c:pt idx="87">
                  <c:v>8.1822025808659816E-3</c:v>
                </c:pt>
                <c:pt idx="88">
                  <c:v>8.3443344479353174E-3</c:v>
                </c:pt>
                <c:pt idx="89">
                  <c:v>8.3304668309887656E-3</c:v>
                </c:pt>
                <c:pt idx="90">
                  <c:v>8.188466805722933E-3</c:v>
                </c:pt>
                <c:pt idx="91">
                  <c:v>7.8991075066031039E-3</c:v>
                </c:pt>
                <c:pt idx="92">
                  <c:v>7.5721689928909567E-3</c:v>
                </c:pt>
                <c:pt idx="93">
                  <c:v>7.1874291645815831E-3</c:v>
                </c:pt>
                <c:pt idx="94">
                  <c:v>6.8959754942563836E-3</c:v>
                </c:pt>
                <c:pt idx="95">
                  <c:v>6.7069028784699216E-3</c:v>
                </c:pt>
                <c:pt idx="96">
                  <c:v>6.7656369203851156E-3</c:v>
                </c:pt>
                <c:pt idx="97">
                  <c:v>6.8914441669440706E-3</c:v>
                </c:pt>
                <c:pt idx="98">
                  <c:v>7.177563939759316E-3</c:v>
                </c:pt>
                <c:pt idx="99">
                  <c:v>7.5678411851999652E-3</c:v>
                </c:pt>
                <c:pt idx="100">
                  <c:v>8.0795790539989962E-3</c:v>
                </c:pt>
                <c:pt idx="101">
                  <c:v>8.2979371063806075E-3</c:v>
                </c:pt>
                <c:pt idx="102">
                  <c:v>8.3143235541338015E-3</c:v>
                </c:pt>
                <c:pt idx="103">
                  <c:v>8.193191398569619E-3</c:v>
                </c:pt>
                <c:pt idx="104">
                  <c:v>8.1100116422582816E-3</c:v>
                </c:pt>
                <c:pt idx="105">
                  <c:v>7.9067238333551289E-3</c:v>
                </c:pt>
                <c:pt idx="106">
                  <c:v>7.7255818282634366E-3</c:v>
                </c:pt>
                <c:pt idx="107">
                  <c:v>7.5510252601639323E-3</c:v>
                </c:pt>
                <c:pt idx="108">
                  <c:v>7.5718306033953249E-3</c:v>
                </c:pt>
                <c:pt idx="109">
                  <c:v>7.6116731980690319E-3</c:v>
                </c:pt>
                <c:pt idx="110">
                  <c:v>7.8051933336583008E-3</c:v>
                </c:pt>
                <c:pt idx="111">
                  <c:v>8.0876803536128212E-3</c:v>
                </c:pt>
                <c:pt idx="112">
                  <c:v>8.5391515633560424E-3</c:v>
                </c:pt>
                <c:pt idx="113">
                  <c:v>8.6332478432216125E-3</c:v>
                </c:pt>
                <c:pt idx="114">
                  <c:v>8.5595160633277004E-3</c:v>
                </c:pt>
                <c:pt idx="115">
                  <c:v>8.3477418647727435E-3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33B-4991-AB0F-294CB55C19EC}"/>
            </c:ext>
          </c:extLst>
        </c:ser>
        <c:ser>
          <c:idx val="51"/>
          <c:order val="51"/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Plot!$BC$45:$BC$160</c:f>
              <c:numCache>
                <c:formatCode>0.00E+00</c:formatCode>
                <c:ptCount val="116"/>
                <c:pt idx="0">
                  <c:v>1.4365463122979594E-2</c:v>
                </c:pt>
                <c:pt idx="1">
                  <c:v>1.2094844546801015E-2</c:v>
                </c:pt>
                <c:pt idx="2">
                  <c:v>1.1873224598137061E-2</c:v>
                </c:pt>
                <c:pt idx="3">
                  <c:v>1.1820226618679883E-2</c:v>
                </c:pt>
                <c:pt idx="4">
                  <c:v>1.1595187929377486E-2</c:v>
                </c:pt>
                <c:pt idx="5">
                  <c:v>1.1313845013966877E-2</c:v>
                </c:pt>
                <c:pt idx="6">
                  <c:v>1.1208122423795595E-2</c:v>
                </c:pt>
                <c:pt idx="7">
                  <c:v>1.1123727417232294E-2</c:v>
                </c:pt>
                <c:pt idx="8">
                  <c:v>1.097420135770957E-2</c:v>
                </c:pt>
                <c:pt idx="9">
                  <c:v>1.0776095742854232E-2</c:v>
                </c:pt>
                <c:pt idx="10">
                  <c:v>1.0533436782936688E-2</c:v>
                </c:pt>
                <c:pt idx="11">
                  <c:v>1.0197969921630353E-2</c:v>
                </c:pt>
                <c:pt idx="12">
                  <c:v>9.7892213375901163E-3</c:v>
                </c:pt>
                <c:pt idx="13">
                  <c:v>9.4293419482326859E-3</c:v>
                </c:pt>
                <c:pt idx="14">
                  <c:v>9.2176495438829262E-3</c:v>
                </c:pt>
                <c:pt idx="15">
                  <c:v>9.207868642875228E-3</c:v>
                </c:pt>
                <c:pt idx="16">
                  <c:v>9.4006081568745025E-3</c:v>
                </c:pt>
                <c:pt idx="17">
                  <c:v>9.5441285794639931E-3</c:v>
                </c:pt>
                <c:pt idx="18">
                  <c:v>9.562312050350295E-3</c:v>
                </c:pt>
                <c:pt idx="19">
                  <c:v>9.4240120594408488E-3</c:v>
                </c:pt>
                <c:pt idx="20">
                  <c:v>9.1452924104420338E-3</c:v>
                </c:pt>
                <c:pt idx="21">
                  <c:v>8.8465547622010414E-3</c:v>
                </c:pt>
                <c:pt idx="22">
                  <c:v>8.6278419770162967E-3</c:v>
                </c:pt>
                <c:pt idx="23">
                  <c:v>8.4075515930711747E-3</c:v>
                </c:pt>
                <c:pt idx="24">
                  <c:v>8.2698527411446607E-3</c:v>
                </c:pt>
                <c:pt idx="25">
                  <c:v>8.132462682747945E-3</c:v>
                </c:pt>
                <c:pt idx="26">
                  <c:v>8.0089940998338462E-3</c:v>
                </c:pt>
                <c:pt idx="27">
                  <c:v>7.8996145848212272E-3</c:v>
                </c:pt>
                <c:pt idx="28">
                  <c:v>7.8283268815988755E-3</c:v>
                </c:pt>
                <c:pt idx="29">
                  <c:v>7.7547551471942398E-3</c:v>
                </c:pt>
                <c:pt idx="30">
                  <c:v>7.6958313331111144E-3</c:v>
                </c:pt>
                <c:pt idx="31">
                  <c:v>7.6496892087790265E-3</c:v>
                </c:pt>
                <c:pt idx="32">
                  <c:v>7.6391113791437057E-3</c:v>
                </c:pt>
                <c:pt idx="33">
                  <c:v>7.616362792052165E-3</c:v>
                </c:pt>
                <c:pt idx="34">
                  <c:v>7.6018502313614711E-3</c:v>
                </c:pt>
                <c:pt idx="35">
                  <c:v>7.5950385132184705E-3</c:v>
                </c:pt>
                <c:pt idx="36">
                  <c:v>7.623621042569923E-3</c:v>
                </c:pt>
                <c:pt idx="37">
                  <c:v>7.6346577884557863E-3</c:v>
                </c:pt>
                <c:pt idx="38">
                  <c:v>7.6543455771672809E-3</c:v>
                </c:pt>
                <c:pt idx="39">
                  <c:v>7.6854213590067406E-3</c:v>
                </c:pt>
                <c:pt idx="40">
                  <c:v>7.7570073262407703E-3</c:v>
                </c:pt>
                <c:pt idx="41">
                  <c:v>7.7891177761712704E-3</c:v>
                </c:pt>
                <c:pt idx="42">
                  <c:v>7.8039904220521851E-3</c:v>
                </c:pt>
                <c:pt idx="43">
                  <c:v>7.7998026562467859E-3</c:v>
                </c:pt>
                <c:pt idx="44">
                  <c:v>7.8087590029837289E-3</c:v>
                </c:pt>
                <c:pt idx="45">
                  <c:v>7.7595105727529838E-3</c:v>
                </c:pt>
                <c:pt idx="46">
                  <c:v>7.6773654743846004E-3</c:v>
                </c:pt>
                <c:pt idx="47">
                  <c:v>7.5557113600565745E-3</c:v>
                </c:pt>
                <c:pt idx="48">
                  <c:v>7.4381418677097058E-3</c:v>
                </c:pt>
                <c:pt idx="49">
                  <c:v>7.2839605986765527E-3</c:v>
                </c:pt>
                <c:pt idx="50">
                  <c:v>7.1418783857121262E-3</c:v>
                </c:pt>
                <c:pt idx="51">
                  <c:v>7.0132568936373801E-3</c:v>
                </c:pt>
                <c:pt idx="52">
                  <c:v>6.9481423427354113E-3</c:v>
                </c:pt>
                <c:pt idx="53">
                  <c:v>6.8559740033978375E-3</c:v>
                </c:pt>
                <c:pt idx="54">
                  <c:v>6.7800425107483889E-3</c:v>
                </c:pt>
                <c:pt idx="55">
                  <c:v>6.724984487913587E-3</c:v>
                </c:pt>
                <c:pt idx="56">
                  <c:v>6.7541305608697687E-3</c:v>
                </c:pt>
                <c:pt idx="57">
                  <c:v>6.7613134857421441E-3</c:v>
                </c:pt>
                <c:pt idx="58">
                  <c:v>6.7971502570656518E-3</c:v>
                </c:pt>
                <c:pt idx="59">
                  <c:v>6.8602837642030385E-3</c:v>
                </c:pt>
                <c:pt idx="60">
                  <c:v>7.0018848214326839E-3</c:v>
                </c:pt>
                <c:pt idx="61">
                  <c:v>7.0892420388863646E-3</c:v>
                </c:pt>
                <c:pt idx="62">
                  <c:v>7.1719189308373501E-3</c:v>
                </c:pt>
                <c:pt idx="63">
                  <c:v>7.2493118835428383E-3</c:v>
                </c:pt>
                <c:pt idx="64">
                  <c:v>7.3805820885517954E-3</c:v>
                </c:pt>
                <c:pt idx="65">
                  <c:v>7.4506206272655726E-3</c:v>
                </c:pt>
                <c:pt idx="66">
                  <c:v>7.5159676679382448E-3</c:v>
                </c:pt>
                <c:pt idx="67">
                  <c:v>7.5763904599189993E-3</c:v>
                </c:pt>
                <c:pt idx="68">
                  <c:v>7.6954574790156268E-3</c:v>
                </c:pt>
                <c:pt idx="69">
                  <c:v>7.7516696452465316E-3</c:v>
                </c:pt>
                <c:pt idx="70">
                  <c:v>7.8043678499232147E-3</c:v>
                </c:pt>
                <c:pt idx="71">
                  <c:v>7.8537510134146886E-3</c:v>
                </c:pt>
                <c:pt idx="72">
                  <c:v>7.9675301014563733E-3</c:v>
                </c:pt>
                <c:pt idx="73">
                  <c:v>8.0150575097322277E-3</c:v>
                </c:pt>
                <c:pt idx="74">
                  <c:v>8.0595512667364436E-3</c:v>
                </c:pt>
                <c:pt idx="75">
                  <c:v>8.1007989057928151E-3</c:v>
                </c:pt>
                <c:pt idx="76">
                  <c:v>8.213267266691332E-3</c:v>
                </c:pt>
                <c:pt idx="77">
                  <c:v>8.2542743927065867E-3</c:v>
                </c:pt>
                <c:pt idx="78">
                  <c:v>8.2915733533644748E-3</c:v>
                </c:pt>
                <c:pt idx="79">
                  <c:v>8.3202212741392452E-3</c:v>
                </c:pt>
                <c:pt idx="80">
                  <c:v>8.4065288590482942E-3</c:v>
                </c:pt>
                <c:pt idx="81">
                  <c:v>8.4164908968842184E-3</c:v>
                </c:pt>
                <c:pt idx="82">
                  <c:v>8.4258941943619325E-3</c:v>
                </c:pt>
                <c:pt idx="83">
                  <c:v>8.420492111657395E-3</c:v>
                </c:pt>
                <c:pt idx="84">
                  <c:v>8.4949984233032311E-3</c:v>
                </c:pt>
                <c:pt idx="85">
                  <c:v>8.5047760089847768E-3</c:v>
                </c:pt>
                <c:pt idx="86">
                  <c:v>8.5463397566008965E-3</c:v>
                </c:pt>
                <c:pt idx="87">
                  <c:v>8.6170552498538219E-3</c:v>
                </c:pt>
                <c:pt idx="88">
                  <c:v>8.788213596767994E-3</c:v>
                </c:pt>
                <c:pt idx="89">
                  <c:v>8.7568071784763658E-3</c:v>
                </c:pt>
                <c:pt idx="90">
                  <c:v>8.5876318724812037E-3</c:v>
                </c:pt>
                <c:pt idx="91">
                  <c:v>8.264031706500358E-3</c:v>
                </c:pt>
                <c:pt idx="92">
                  <c:v>7.93090532975879E-3</c:v>
                </c:pt>
                <c:pt idx="93">
                  <c:v>7.4959477368216308E-3</c:v>
                </c:pt>
                <c:pt idx="94">
                  <c:v>7.1311606167123471E-3</c:v>
                </c:pt>
                <c:pt idx="95">
                  <c:v>6.8505731411699355E-3</c:v>
                </c:pt>
                <c:pt idx="96">
                  <c:v>6.8707152454800169E-3</c:v>
                </c:pt>
                <c:pt idx="97">
                  <c:v>6.9913918359779947E-3</c:v>
                </c:pt>
                <c:pt idx="98">
                  <c:v>7.3574781896962333E-3</c:v>
                </c:pt>
                <c:pt idx="99">
                  <c:v>7.8992023658488973E-3</c:v>
                </c:pt>
                <c:pt idx="100">
                  <c:v>8.6438661487152416E-3</c:v>
                </c:pt>
                <c:pt idx="101">
                  <c:v>9.0200105431158684E-3</c:v>
                </c:pt>
                <c:pt idx="102">
                  <c:v>9.1467521686884341E-3</c:v>
                </c:pt>
                <c:pt idx="103">
                  <c:v>9.0971554087403306E-3</c:v>
                </c:pt>
                <c:pt idx="104">
                  <c:v>9.0815262027500471E-3</c:v>
                </c:pt>
                <c:pt idx="105">
                  <c:v>8.8719978705790268E-3</c:v>
                </c:pt>
                <c:pt idx="106">
                  <c:v>8.6338495063047922E-3</c:v>
                </c:pt>
                <c:pt idx="107">
                  <c:v>8.3477627612806599E-3</c:v>
                </c:pt>
                <c:pt idx="108">
                  <c:v>8.3108474088862249E-3</c:v>
                </c:pt>
                <c:pt idx="109">
                  <c:v>8.3504816500361151E-3</c:v>
                </c:pt>
                <c:pt idx="110">
                  <c:v>8.69921993133199E-3</c:v>
                </c:pt>
                <c:pt idx="111">
                  <c:v>9.300436276247482E-3</c:v>
                </c:pt>
                <c:pt idx="112">
                  <c:v>1.0291013071572255E-2</c:v>
                </c:pt>
                <c:pt idx="113">
                  <c:v>1.0881372411237491E-2</c:v>
                </c:pt>
                <c:pt idx="114">
                  <c:v>1.1249255470395661E-2</c:v>
                </c:pt>
                <c:pt idx="115">
                  <c:v>1.140087549062432E-2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33B-4991-AB0F-294CB55C19EC}"/>
            </c:ext>
          </c:extLst>
        </c:ser>
        <c:ser>
          <c:idx val="52"/>
          <c:order val="52"/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Plot!$BD$45:$BD$160</c:f>
              <c:numCache>
                <c:formatCode>0.00E+00</c:formatCode>
                <c:ptCount val="116"/>
                <c:pt idx="0">
                  <c:v>1.276563665381142E-2</c:v>
                </c:pt>
                <c:pt idx="1">
                  <c:v>1.3095564572306798E-2</c:v>
                </c:pt>
                <c:pt idx="2">
                  <c:v>1.2740099308135659E-2</c:v>
                </c:pt>
                <c:pt idx="3">
                  <c:v>1.2566499967277664E-2</c:v>
                </c:pt>
                <c:pt idx="4">
                  <c:v>1.2233562671457204E-2</c:v>
                </c:pt>
                <c:pt idx="5">
                  <c:v>1.1862502544519576E-2</c:v>
                </c:pt>
                <c:pt idx="6">
                  <c:v>1.1655167819722291E-2</c:v>
                </c:pt>
                <c:pt idx="7">
                  <c:v>1.149489227466723E-2</c:v>
                </c:pt>
                <c:pt idx="8">
                  <c:v>1.1362826777439272E-2</c:v>
                </c:pt>
                <c:pt idx="9">
                  <c:v>1.1239148702154826E-2</c:v>
                </c:pt>
                <c:pt idx="10">
                  <c:v>1.1082864118205886E-2</c:v>
                </c:pt>
                <c:pt idx="11">
                  <c:v>1.0801907324206423E-2</c:v>
                </c:pt>
                <c:pt idx="12">
                  <c:v>1.0381686906533127E-2</c:v>
                </c:pt>
                <c:pt idx="13">
                  <c:v>9.9777331786177412E-3</c:v>
                </c:pt>
                <c:pt idx="14">
                  <c:v>9.7220118991304168E-3</c:v>
                </c:pt>
                <c:pt idx="15">
                  <c:v>9.6945904939679823E-3</c:v>
                </c:pt>
                <c:pt idx="16">
                  <c:v>9.9073711478039912E-3</c:v>
                </c:pt>
                <c:pt idx="17">
                  <c:v>1.0078919788447421E-2</c:v>
                </c:pt>
                <c:pt idx="18">
                  <c:v>1.0117997859412056E-2</c:v>
                </c:pt>
                <c:pt idx="19">
                  <c:v>9.9869202184108188E-3</c:v>
                </c:pt>
                <c:pt idx="20">
                  <c:v>9.7027902104972318E-3</c:v>
                </c:pt>
                <c:pt idx="21">
                  <c:v>9.3925720856170691E-3</c:v>
                </c:pt>
                <c:pt idx="22">
                  <c:v>9.1638844841845837E-3</c:v>
                </c:pt>
                <c:pt idx="23">
                  <c:v>8.9359690581323203E-3</c:v>
                </c:pt>
                <c:pt idx="24">
                  <c:v>8.7950380500524412E-3</c:v>
                </c:pt>
                <c:pt idx="25">
                  <c:v>8.6506531040931138E-3</c:v>
                </c:pt>
                <c:pt idx="26">
                  <c:v>8.5221116418133062E-3</c:v>
                </c:pt>
                <c:pt idx="27">
                  <c:v>8.4092880180371664E-3</c:v>
                </c:pt>
                <c:pt idx="28">
                  <c:v>8.3414024103669361E-3</c:v>
                </c:pt>
                <c:pt idx="29">
                  <c:v>8.2691923894724611E-3</c:v>
                </c:pt>
                <c:pt idx="30">
                  <c:v>8.2119683390969138E-3</c:v>
                </c:pt>
                <c:pt idx="31">
                  <c:v>8.1679220231965759E-3</c:v>
                </c:pt>
                <c:pt idx="32">
                  <c:v>8.16523570399285E-3</c:v>
                </c:pt>
                <c:pt idx="33">
                  <c:v>8.1462811101444578E-3</c:v>
                </c:pt>
                <c:pt idx="34">
                  <c:v>8.1344088380488466E-3</c:v>
                </c:pt>
                <c:pt idx="35">
                  <c:v>8.1290220223698036E-3</c:v>
                </c:pt>
                <c:pt idx="36">
                  <c:v>8.1634052359180424E-3</c:v>
                </c:pt>
                <c:pt idx="37">
                  <c:v>8.1737374640896681E-3</c:v>
                </c:pt>
                <c:pt idx="38">
                  <c:v>8.1901344907189082E-3</c:v>
                </c:pt>
                <c:pt idx="39">
                  <c:v>8.2156620797472941E-3</c:v>
                </c:pt>
                <c:pt idx="40">
                  <c:v>8.2866912071003166E-3</c:v>
                </c:pt>
                <c:pt idx="41">
                  <c:v>8.3126068558335396E-3</c:v>
                </c:pt>
                <c:pt idx="42">
                  <c:v>8.3208974238408607E-3</c:v>
                </c:pt>
                <c:pt idx="43">
                  <c:v>8.3106775948132046E-3</c:v>
                </c:pt>
                <c:pt idx="44">
                  <c:v>8.3218244983037006E-3</c:v>
                </c:pt>
                <c:pt idx="45">
                  <c:v>8.2691533338383732E-3</c:v>
                </c:pt>
                <c:pt idx="46">
                  <c:v>8.1831049898041849E-3</c:v>
                </c:pt>
                <c:pt idx="47">
                  <c:v>8.0575884534653808E-3</c:v>
                </c:pt>
                <c:pt idx="48">
                  <c:v>7.9454690988653032E-3</c:v>
                </c:pt>
                <c:pt idx="49">
                  <c:v>7.7903849686169558E-3</c:v>
                </c:pt>
                <c:pt idx="50">
                  <c:v>7.6485693808399742E-3</c:v>
                </c:pt>
                <c:pt idx="51">
                  <c:v>7.5208337207987742E-3</c:v>
                </c:pt>
                <c:pt idx="52">
                  <c:v>7.4707893680312533E-3</c:v>
                </c:pt>
                <c:pt idx="53">
                  <c:v>7.3829664478788481E-3</c:v>
                </c:pt>
                <c:pt idx="54">
                  <c:v>7.314905552453811E-3</c:v>
                </c:pt>
                <c:pt idx="55">
                  <c:v>7.2743986557701088E-3</c:v>
                </c:pt>
                <c:pt idx="56">
                  <c:v>7.3305118411018787E-3</c:v>
                </c:pt>
                <c:pt idx="57">
                  <c:v>7.3560568043843384E-3</c:v>
                </c:pt>
                <c:pt idx="58">
                  <c:v>7.4101582422022999E-3</c:v>
                </c:pt>
                <c:pt idx="59">
                  <c:v>7.4935119226910993E-3</c:v>
                </c:pt>
                <c:pt idx="60">
                  <c:v>7.6697803692554242E-3</c:v>
                </c:pt>
                <c:pt idx="61">
                  <c:v>7.7828289476297198E-3</c:v>
                </c:pt>
                <c:pt idx="62">
                  <c:v>7.8888765350688603E-3</c:v>
                </c:pt>
                <c:pt idx="63">
                  <c:v>7.9883455178508308E-3</c:v>
                </c:pt>
                <c:pt idx="64">
                  <c:v>8.1534544024518107E-3</c:v>
                </c:pt>
                <c:pt idx="65">
                  <c:v>8.2465386018182249E-3</c:v>
                </c:pt>
                <c:pt idx="66">
                  <c:v>8.3310482111439727E-3</c:v>
                </c:pt>
                <c:pt idx="67">
                  <c:v>8.408127719618505E-3</c:v>
                </c:pt>
                <c:pt idx="68">
                  <c:v>8.5556869635091785E-3</c:v>
                </c:pt>
                <c:pt idx="69">
                  <c:v>8.6276354728044326E-3</c:v>
                </c:pt>
                <c:pt idx="70">
                  <c:v>8.6905262945595335E-3</c:v>
                </c:pt>
                <c:pt idx="71">
                  <c:v>8.7454129179565625E-3</c:v>
                </c:pt>
                <c:pt idx="72">
                  <c:v>8.8764024475372783E-3</c:v>
                </c:pt>
                <c:pt idx="73">
                  <c:v>8.9261988032277844E-3</c:v>
                </c:pt>
                <c:pt idx="74">
                  <c:v>8.9644682538227612E-3</c:v>
                </c:pt>
                <c:pt idx="75">
                  <c:v>8.9929191414145626E-3</c:v>
                </c:pt>
                <c:pt idx="76">
                  <c:v>9.1049899028538689E-3</c:v>
                </c:pt>
                <c:pt idx="77">
                  <c:v>9.1266159263987401E-3</c:v>
                </c:pt>
                <c:pt idx="78">
                  <c:v>9.1340646551710866E-3</c:v>
                </c:pt>
                <c:pt idx="79">
                  <c:v>9.1196930668692722E-3</c:v>
                </c:pt>
                <c:pt idx="80">
                  <c:v>9.1867373142041648E-3</c:v>
                </c:pt>
                <c:pt idx="81">
                  <c:v>9.1695635883984571E-3</c:v>
                </c:pt>
                <c:pt idx="82">
                  <c:v>9.1505682651730324E-3</c:v>
                </c:pt>
                <c:pt idx="83">
                  <c:v>9.1234956444872731E-3</c:v>
                </c:pt>
                <c:pt idx="84">
                  <c:v>9.2109553073997791E-3</c:v>
                </c:pt>
                <c:pt idx="85">
                  <c:v>9.2167147137233226E-3</c:v>
                </c:pt>
                <c:pt idx="86">
                  <c:v>9.2488362993717616E-3</c:v>
                </c:pt>
                <c:pt idx="87">
                  <c:v>9.3075058220630346E-3</c:v>
                </c:pt>
                <c:pt idx="88">
                  <c:v>9.4937424634005032E-3</c:v>
                </c:pt>
                <c:pt idx="89">
                  <c:v>9.4497550732563912E-3</c:v>
                </c:pt>
                <c:pt idx="90">
                  <c:v>9.254284153679045E-3</c:v>
                </c:pt>
                <c:pt idx="91">
                  <c:v>8.8928887387966105E-3</c:v>
                </c:pt>
                <c:pt idx="92">
                  <c:v>8.5479845154798929E-3</c:v>
                </c:pt>
                <c:pt idx="93">
                  <c:v>8.0523867157080136E-3</c:v>
                </c:pt>
                <c:pt idx="94">
                  <c:v>7.5965916453339588E-3</c:v>
                </c:pt>
                <c:pt idx="95">
                  <c:v>7.1987629230573268E-3</c:v>
                </c:pt>
                <c:pt idx="96">
                  <c:v>7.1596069087699245E-3</c:v>
                </c:pt>
                <c:pt idx="97">
                  <c:v>7.2726663478137003E-3</c:v>
                </c:pt>
                <c:pt idx="98">
                  <c:v>7.7414337750165629E-3</c:v>
                </c:pt>
                <c:pt idx="99">
                  <c:v>8.4749056748779725E-3</c:v>
                </c:pt>
                <c:pt idx="100">
                  <c:v>9.5007305272589819E-3</c:v>
                </c:pt>
                <c:pt idx="101">
                  <c:v>1.0080630770042094E-2</c:v>
                </c:pt>
                <c:pt idx="102">
                  <c:v>1.0363688207910777E-2</c:v>
                </c:pt>
                <c:pt idx="103">
                  <c:v>1.0420059016721456E-2</c:v>
                </c:pt>
                <c:pt idx="104">
                  <c:v>1.049694347240245E-2</c:v>
                </c:pt>
                <c:pt idx="105">
                  <c:v>1.0304206686281852E-2</c:v>
                </c:pt>
                <c:pt idx="106">
                  <c:v>1.001903624747499E-2</c:v>
                </c:pt>
                <c:pt idx="107">
                  <c:v>9.6148140196592284E-3</c:v>
                </c:pt>
                <c:pt idx="108">
                  <c:v>9.4960716383096465E-3</c:v>
                </c:pt>
                <c:pt idx="109">
                  <c:v>9.5276143876254996E-3</c:v>
                </c:pt>
                <c:pt idx="110">
                  <c:v>1.0055644115700809E-2</c:v>
                </c:pt>
                <c:pt idx="111">
                  <c:v>1.1054962840508045E-2</c:v>
                </c:pt>
                <c:pt idx="112">
                  <c:v>1.273999221737061E-2</c:v>
                </c:pt>
                <c:pt idx="113">
                  <c:v>1.4107037120284894E-2</c:v>
                </c:pt>
                <c:pt idx="114">
                  <c:v>1.5296726105550582E-2</c:v>
                </c:pt>
                <c:pt idx="115">
                  <c:v>1.6269116513500617E-2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33B-4991-AB0F-294CB55C19EC}"/>
            </c:ext>
          </c:extLst>
        </c:ser>
        <c:ser>
          <c:idx val="53"/>
          <c:order val="53"/>
          <c:spPr>
            <a:solidFill>
              <a:schemeClr val="accent1"/>
            </a:solidFill>
            <a:ln/>
            <a:effectLst/>
            <a:sp3d/>
          </c:spPr>
          <c:val>
            <c:numRef>
              <c:f>Plot!$BE$45:$BE$160</c:f>
              <c:numCache>
                <c:formatCode>0.00E+00</c:formatCode>
                <c:ptCount val="116"/>
                <c:pt idx="0">
                  <c:v>1.2035671591185477E-2</c:v>
                </c:pt>
                <c:pt idx="1">
                  <c:v>1.4493574222197223E-2</c:v>
                </c:pt>
                <c:pt idx="2">
                  <c:v>1.3841480698722191E-2</c:v>
                </c:pt>
                <c:pt idx="3">
                  <c:v>1.3481233180009133E-2</c:v>
                </c:pt>
                <c:pt idx="4">
                  <c:v>1.301147905558853E-2</c:v>
                </c:pt>
                <c:pt idx="5">
                  <c:v>1.2539809672661346E-2</c:v>
                </c:pt>
                <c:pt idx="6">
                  <c:v>1.2194460054350181E-2</c:v>
                </c:pt>
                <c:pt idx="7">
                  <c:v>1.1938560857021351E-2</c:v>
                </c:pt>
                <c:pt idx="8">
                  <c:v>1.1841007062185337E-2</c:v>
                </c:pt>
                <c:pt idx="9">
                  <c:v>1.1821621796964383E-2</c:v>
                </c:pt>
                <c:pt idx="10">
                  <c:v>1.1787814874189333E-2</c:v>
                </c:pt>
                <c:pt idx="11">
                  <c:v>1.1579892975624376E-2</c:v>
                </c:pt>
                <c:pt idx="12">
                  <c:v>1.1152683596223048E-2</c:v>
                </c:pt>
                <c:pt idx="13">
                  <c:v>1.0696324731320813E-2</c:v>
                </c:pt>
                <c:pt idx="14">
                  <c:v>1.0388334396575154E-2</c:v>
                </c:pt>
                <c:pt idx="15">
                  <c:v>1.0338574432415757E-2</c:v>
                </c:pt>
                <c:pt idx="16">
                  <c:v>1.0574016316176063E-2</c:v>
                </c:pt>
                <c:pt idx="17">
                  <c:v>1.0777738214162507E-2</c:v>
                </c:pt>
                <c:pt idx="18">
                  <c:v>1.0841951160705009E-2</c:v>
                </c:pt>
                <c:pt idx="19">
                  <c:v>1.0720588440908998E-2</c:v>
                </c:pt>
                <c:pt idx="20">
                  <c:v>1.0420906554869463E-2</c:v>
                </c:pt>
                <c:pt idx="21">
                  <c:v>1.0079828647877142E-2</c:v>
                </c:pt>
                <c:pt idx="22">
                  <c:v>9.8890407474538002E-3</c:v>
                </c:pt>
                <c:pt idx="23">
                  <c:v>9.6705214329364918E-3</c:v>
                </c:pt>
                <c:pt idx="24">
                  <c:v>9.5290208598118684E-3</c:v>
                </c:pt>
                <c:pt idx="25">
                  <c:v>9.3766258435648408E-3</c:v>
                </c:pt>
                <c:pt idx="26">
                  <c:v>9.2389483181857888E-3</c:v>
                </c:pt>
                <c:pt idx="27">
                  <c:v>9.1172596640645663E-3</c:v>
                </c:pt>
                <c:pt idx="28">
                  <c:v>9.0484613437169202E-3</c:v>
                </c:pt>
                <c:pt idx="29">
                  <c:v>8.974026638945292E-3</c:v>
                </c:pt>
                <c:pt idx="30">
                  <c:v>8.9155849524940756E-3</c:v>
                </c:pt>
                <c:pt idx="31">
                  <c:v>8.8714355390674959E-3</c:v>
                </c:pt>
                <c:pt idx="32">
                  <c:v>8.8750819567910214E-3</c:v>
                </c:pt>
                <c:pt idx="33">
                  <c:v>8.8592679001238024E-3</c:v>
                </c:pt>
                <c:pt idx="34">
                  <c:v>8.8493105765405523E-3</c:v>
                </c:pt>
                <c:pt idx="35">
                  <c:v>8.8447352816898583E-3</c:v>
                </c:pt>
                <c:pt idx="36">
                  <c:v>8.884417940362356E-3</c:v>
                </c:pt>
                <c:pt idx="37">
                  <c:v>8.8938516238292794E-3</c:v>
                </c:pt>
                <c:pt idx="38">
                  <c:v>8.9054805183859543E-3</c:v>
                </c:pt>
                <c:pt idx="39">
                  <c:v>8.9231920572539376E-3</c:v>
                </c:pt>
                <c:pt idx="40">
                  <c:v>8.9914247531385754E-3</c:v>
                </c:pt>
                <c:pt idx="41">
                  <c:v>9.0092874847746592E-3</c:v>
                </c:pt>
                <c:pt idx="42">
                  <c:v>9.0080047764706551E-3</c:v>
                </c:pt>
                <c:pt idx="43">
                  <c:v>8.9884438486823905E-3</c:v>
                </c:pt>
                <c:pt idx="44">
                  <c:v>8.9983447824755411E-3</c:v>
                </c:pt>
                <c:pt idx="45">
                  <c:v>8.9395484022566137E-3</c:v>
                </c:pt>
                <c:pt idx="46">
                  <c:v>8.8468208068365056E-3</c:v>
                </c:pt>
                <c:pt idx="47">
                  <c:v>8.7147387691703035E-3</c:v>
                </c:pt>
                <c:pt idx="48">
                  <c:v>8.6056890801743547E-3</c:v>
                </c:pt>
                <c:pt idx="49">
                  <c:v>8.4468881980261038E-3</c:v>
                </c:pt>
                <c:pt idx="50">
                  <c:v>8.3036211717466505E-3</c:v>
                </c:pt>
                <c:pt idx="51">
                  <c:v>8.1786282782074261E-3</c:v>
                </c:pt>
                <c:pt idx="52">
                  <c:v>8.1364648125544295E-3</c:v>
                </c:pt>
                <c:pt idx="53">
                  <c:v>8.0588442334582171E-3</c:v>
                </c:pt>
                <c:pt idx="54">
                  <c:v>8.0040622397220419E-3</c:v>
                </c:pt>
                <c:pt idx="55">
                  <c:v>7.9806131470747856E-3</c:v>
                </c:pt>
                <c:pt idx="56">
                  <c:v>8.0670136356245144E-3</c:v>
                </c:pt>
                <c:pt idx="57">
                  <c:v>8.1176320871465136E-3</c:v>
                </c:pt>
                <c:pt idx="58">
                  <c:v>8.1973848084474984E-3</c:v>
                </c:pt>
                <c:pt idx="59">
                  <c:v>8.3092288697558924E-3</c:v>
                </c:pt>
                <c:pt idx="60">
                  <c:v>8.5294489284746186E-3</c:v>
                </c:pt>
                <c:pt idx="61">
                  <c:v>8.68003918193384E-3</c:v>
                </c:pt>
                <c:pt idx="62">
                  <c:v>8.8210049456958206E-3</c:v>
                </c:pt>
                <c:pt idx="63">
                  <c:v>8.9539942505322476E-3</c:v>
                </c:pt>
                <c:pt idx="64">
                  <c:v>9.164398008617472E-3</c:v>
                </c:pt>
                <c:pt idx="65">
                  <c:v>9.2937691975430899E-3</c:v>
                </c:pt>
                <c:pt idx="66">
                  <c:v>9.4097798412198456E-3</c:v>
                </c:pt>
                <c:pt idx="67">
                  <c:v>9.5153394795862781E-3</c:v>
                </c:pt>
                <c:pt idx="68">
                  <c:v>9.7023189587861127E-3</c:v>
                </c:pt>
                <c:pt idx="69">
                  <c:v>9.8031103357601318E-3</c:v>
                </c:pt>
                <c:pt idx="70">
                  <c:v>9.8876919077955389E-3</c:v>
                </c:pt>
                <c:pt idx="71">
                  <c:v>9.9587677860543972E-3</c:v>
                </c:pt>
                <c:pt idx="72">
                  <c:v>1.0116907794611229E-2</c:v>
                </c:pt>
                <c:pt idx="73">
                  <c:v>1.0180293547826331E-2</c:v>
                </c:pt>
                <c:pt idx="74">
                  <c:v>1.0221713045392327E-2</c:v>
                </c:pt>
                <c:pt idx="75">
                  <c:v>1.0245223803448491E-2</c:v>
                </c:pt>
                <c:pt idx="76">
                  <c:v>1.0364081863558118E-2</c:v>
                </c:pt>
                <c:pt idx="77">
                  <c:v>1.0374317192189101E-2</c:v>
                </c:pt>
                <c:pt idx="78">
                  <c:v>1.035524798162149E-2</c:v>
                </c:pt>
                <c:pt idx="79">
                  <c:v>1.0297585486070944E-2</c:v>
                </c:pt>
                <c:pt idx="80">
                  <c:v>1.034192749379011E-2</c:v>
                </c:pt>
                <c:pt idx="81">
                  <c:v>1.0294815415512646E-2</c:v>
                </c:pt>
                <c:pt idx="82">
                  <c:v>1.0243731405857253E-2</c:v>
                </c:pt>
                <c:pt idx="83">
                  <c:v>1.0192087210781048E-2</c:v>
                </c:pt>
                <c:pt idx="84">
                  <c:v>1.0293391660043826E-2</c:v>
                </c:pt>
                <c:pt idx="85">
                  <c:v>1.0299186984494292E-2</c:v>
                </c:pt>
                <c:pt idx="86">
                  <c:v>1.0324960606166294E-2</c:v>
                </c:pt>
                <c:pt idx="87">
                  <c:v>1.0374774387304995E-2</c:v>
                </c:pt>
                <c:pt idx="88">
                  <c:v>1.058310537215121E-2</c:v>
                </c:pt>
                <c:pt idx="89">
                  <c:v>1.0533084548314371E-2</c:v>
                </c:pt>
                <c:pt idx="90">
                  <c:v>1.0312632299751826E-2</c:v>
                </c:pt>
                <c:pt idx="91">
                  <c:v>9.9095671916066465E-3</c:v>
                </c:pt>
                <c:pt idx="92">
                  <c:v>9.5479025899581592E-3</c:v>
                </c:pt>
                <c:pt idx="93">
                  <c:v>8.9795416720824424E-3</c:v>
                </c:pt>
                <c:pt idx="94">
                  <c:v>8.4105760628184131E-3</c:v>
                </c:pt>
                <c:pt idx="95">
                  <c:v>7.8612928051563259E-3</c:v>
                </c:pt>
                <c:pt idx="96">
                  <c:v>7.7342964303175202E-3</c:v>
                </c:pt>
                <c:pt idx="97">
                  <c:v>7.8365228348448758E-3</c:v>
                </c:pt>
                <c:pt idx="98">
                  <c:v>8.4445068399705715E-3</c:v>
                </c:pt>
                <c:pt idx="99">
                  <c:v>9.4395888187055674E-3</c:v>
                </c:pt>
                <c:pt idx="100">
                  <c:v>1.0843842605114234E-2</c:v>
                </c:pt>
                <c:pt idx="101">
                  <c:v>1.1728970029438375E-2</c:v>
                </c:pt>
                <c:pt idx="102">
                  <c:v>1.2264042355031453E-2</c:v>
                </c:pt>
                <c:pt idx="103">
                  <c:v>1.2504512667640598E-2</c:v>
                </c:pt>
                <c:pt idx="104">
                  <c:v>1.2737774362939212E-2</c:v>
                </c:pt>
                <c:pt idx="105">
                  <c:v>1.2614618264485688E-2</c:v>
                </c:pt>
                <c:pt idx="106">
                  <c:v>1.2321644742865682E-2</c:v>
                </c:pt>
                <c:pt idx="107">
                  <c:v>1.1824126122631095E-2</c:v>
                </c:pt>
                <c:pt idx="108">
                  <c:v>1.1637728938067728E-2</c:v>
                </c:pt>
                <c:pt idx="109">
                  <c:v>1.1683063842471164E-2</c:v>
                </c:pt>
                <c:pt idx="110">
                  <c:v>1.2434783477611386E-2</c:v>
                </c:pt>
                <c:pt idx="111">
                  <c:v>1.3915508669905189E-2</c:v>
                </c:pt>
                <c:pt idx="112">
                  <c:v>1.6423256438324086E-2</c:v>
                </c:pt>
                <c:pt idx="113">
                  <c:v>1.8733971663184135E-2</c:v>
                </c:pt>
                <c:pt idx="114">
                  <c:v>2.094045152489293E-2</c:v>
                </c:pt>
                <c:pt idx="115">
                  <c:v>2.2972840237856344E-2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33B-4991-AB0F-294CB55C19EC}"/>
            </c:ext>
          </c:extLst>
        </c:ser>
        <c:ser>
          <c:idx val="54"/>
          <c:order val="54"/>
          <c:spPr>
            <a:solidFill>
              <a:schemeClr val="accent2"/>
            </a:solidFill>
            <a:ln/>
            <a:effectLst/>
            <a:sp3d/>
          </c:spPr>
          <c:val>
            <c:numRef>
              <c:f>Plot!$BF$45:$BF$160</c:f>
              <c:numCache>
                <c:formatCode>0.00E+00</c:formatCode>
                <c:ptCount val="116"/>
                <c:pt idx="0">
                  <c:v>1.1866081309250483E-2</c:v>
                </c:pt>
                <c:pt idx="1">
                  <c:v>1.638568043912483E-2</c:v>
                </c:pt>
                <c:pt idx="2">
                  <c:v>1.5187274944763374E-2</c:v>
                </c:pt>
                <c:pt idx="3">
                  <c:v>1.4527768331538377E-2</c:v>
                </c:pt>
                <c:pt idx="4">
                  <c:v>1.3953711213480106E-2</c:v>
                </c:pt>
                <c:pt idx="5">
                  <c:v>1.3360650409320433E-2</c:v>
                </c:pt>
                <c:pt idx="6">
                  <c:v>1.285738708845687E-2</c:v>
                </c:pt>
                <c:pt idx="7">
                  <c:v>1.2486759951881135E-2</c:v>
                </c:pt>
                <c:pt idx="8">
                  <c:v>1.2442356130022104E-2</c:v>
                </c:pt>
                <c:pt idx="9">
                  <c:v>1.2549040316117503E-2</c:v>
                </c:pt>
                <c:pt idx="10">
                  <c:v>1.2697113683797426E-2</c:v>
                </c:pt>
                <c:pt idx="11">
                  <c:v>1.2584829641569081E-2</c:v>
                </c:pt>
                <c:pt idx="12">
                  <c:v>1.2155723881341719E-2</c:v>
                </c:pt>
                <c:pt idx="13">
                  <c:v>1.1636787145417254E-2</c:v>
                </c:pt>
                <c:pt idx="14">
                  <c:v>1.126301298240651E-2</c:v>
                </c:pt>
                <c:pt idx="15">
                  <c:v>1.1179669887386749E-2</c:v>
                </c:pt>
                <c:pt idx="16">
                  <c:v>1.1437871890999369E-2</c:v>
                </c:pt>
                <c:pt idx="17">
                  <c:v>1.1676686256903032E-2</c:v>
                </c:pt>
                <c:pt idx="18">
                  <c:v>1.1755631816908847E-2</c:v>
                </c:pt>
                <c:pt idx="19">
                  <c:v>1.1623112964629988E-2</c:v>
                </c:pt>
                <c:pt idx="20">
                  <c:v>1.1308995339510958E-2</c:v>
                </c:pt>
                <c:pt idx="21">
                  <c:v>1.0951098080454729E-2</c:v>
                </c:pt>
                <c:pt idx="22">
                  <c:v>1.0902829489286472E-2</c:v>
                </c:pt>
                <c:pt idx="23">
                  <c:v>1.0706386400672046E-2</c:v>
                </c:pt>
                <c:pt idx="24">
                  <c:v>1.0583618157017062E-2</c:v>
                </c:pt>
                <c:pt idx="25">
                  <c:v>1.0426658933379972E-2</c:v>
                </c:pt>
                <c:pt idx="26">
                  <c:v>1.0282312065721569E-2</c:v>
                </c:pt>
                <c:pt idx="27">
                  <c:v>1.0149116724883363E-2</c:v>
                </c:pt>
                <c:pt idx="28">
                  <c:v>1.0075994754407697E-2</c:v>
                </c:pt>
                <c:pt idx="29">
                  <c:v>9.9975342655318489E-3</c:v>
                </c:pt>
                <c:pt idx="30">
                  <c:v>9.9362444342672319E-3</c:v>
                </c:pt>
                <c:pt idx="31">
                  <c:v>9.8905991489219788E-3</c:v>
                </c:pt>
                <c:pt idx="32">
                  <c:v>9.8998650534874947E-3</c:v>
                </c:pt>
                <c:pt idx="33">
                  <c:v>9.8878098158740827E-3</c:v>
                </c:pt>
                <c:pt idx="34">
                  <c:v>9.8802381676769031E-3</c:v>
                </c:pt>
                <c:pt idx="35">
                  <c:v>9.8761584890270388E-3</c:v>
                </c:pt>
                <c:pt idx="36">
                  <c:v>9.9200239118844482E-3</c:v>
                </c:pt>
                <c:pt idx="37">
                  <c:v>9.927788643265217E-3</c:v>
                </c:pt>
                <c:pt idx="38">
                  <c:v>9.9333256907419253E-3</c:v>
                </c:pt>
                <c:pt idx="39">
                  <c:v>9.9407562082187706E-3</c:v>
                </c:pt>
                <c:pt idx="40">
                  <c:v>1.0001829401293074E-2</c:v>
                </c:pt>
                <c:pt idx="41">
                  <c:v>1.0007443043362166E-2</c:v>
                </c:pt>
                <c:pt idx="42">
                  <c:v>9.9919718998790676E-3</c:v>
                </c:pt>
                <c:pt idx="43">
                  <c:v>9.956467679085524E-3</c:v>
                </c:pt>
                <c:pt idx="44">
                  <c:v>9.9590761235223511E-3</c:v>
                </c:pt>
                <c:pt idx="45">
                  <c:v>9.8898251833203013E-3</c:v>
                </c:pt>
                <c:pt idx="46">
                  <c:v>9.7863508085992649E-3</c:v>
                </c:pt>
                <c:pt idx="47">
                  <c:v>9.6420206706074405E-3</c:v>
                </c:pt>
                <c:pt idx="48">
                  <c:v>9.5298401826050851E-3</c:v>
                </c:pt>
                <c:pt idx="49">
                  <c:v>9.3692511175315005E-3</c:v>
                </c:pt>
                <c:pt idx="50">
                  <c:v>9.2226394971707346E-3</c:v>
                </c:pt>
                <c:pt idx="51">
                  <c:v>9.0883644059708609E-3</c:v>
                </c:pt>
                <c:pt idx="52">
                  <c:v>9.0641679726574127E-3</c:v>
                </c:pt>
                <c:pt idx="53">
                  <c:v>8.9996148197871943E-3</c:v>
                </c:pt>
                <c:pt idx="54">
                  <c:v>8.9634569463686743E-3</c:v>
                </c:pt>
                <c:pt idx="55">
                  <c:v>8.9623979664293398E-3</c:v>
                </c:pt>
                <c:pt idx="56">
                  <c:v>9.086759077329136E-3</c:v>
                </c:pt>
                <c:pt idx="57">
                  <c:v>9.1731881012221562E-3</c:v>
                </c:pt>
                <c:pt idx="58">
                  <c:v>9.2899972340022424E-3</c:v>
                </c:pt>
                <c:pt idx="59">
                  <c:v>9.4426072410926654E-3</c:v>
                </c:pt>
                <c:pt idx="60">
                  <c:v>9.7195053635801849E-3</c:v>
                </c:pt>
                <c:pt idx="61">
                  <c:v>9.923299209701017E-3</c:v>
                </c:pt>
                <c:pt idx="62">
                  <c:v>1.011449471495829E-2</c:v>
                </c:pt>
                <c:pt idx="63">
                  <c:v>1.0295939382759647E-2</c:v>
                </c:pt>
                <c:pt idx="64">
                  <c:v>1.0565623834935488E-2</c:v>
                </c:pt>
                <c:pt idx="65">
                  <c:v>1.0747299697723896E-2</c:v>
                </c:pt>
                <c:pt idx="66">
                  <c:v>1.0909677500598318E-2</c:v>
                </c:pt>
                <c:pt idx="67">
                  <c:v>1.1057100281928313E-2</c:v>
                </c:pt>
                <c:pt idx="68">
                  <c:v>1.1295903973966983E-2</c:v>
                </c:pt>
                <c:pt idx="69">
                  <c:v>1.1440041394916644E-2</c:v>
                </c:pt>
                <c:pt idx="70">
                  <c:v>1.155860909083403E-2</c:v>
                </c:pt>
                <c:pt idx="71">
                  <c:v>1.1656159782879389E-2</c:v>
                </c:pt>
                <c:pt idx="72">
                  <c:v>1.1849566892079654E-2</c:v>
                </c:pt>
                <c:pt idx="73">
                  <c:v>1.1935316042735254E-2</c:v>
                </c:pt>
                <c:pt idx="74">
                  <c:v>1.1986931237075763E-2</c:v>
                </c:pt>
                <c:pt idx="75">
                  <c:v>1.201004487018782E-2</c:v>
                </c:pt>
                <c:pt idx="76">
                  <c:v>1.2135933583952896E-2</c:v>
                </c:pt>
                <c:pt idx="77">
                  <c:v>1.2133438414806049E-2</c:v>
                </c:pt>
                <c:pt idx="78">
                  <c:v>1.2074823888453066E-2</c:v>
                </c:pt>
                <c:pt idx="79">
                  <c:v>1.1977181728071981E-2</c:v>
                </c:pt>
                <c:pt idx="80">
                  <c:v>1.2002250455433742E-2</c:v>
                </c:pt>
                <c:pt idx="81">
                  <c:v>1.1920183117251657E-2</c:v>
                </c:pt>
                <c:pt idx="82">
                  <c:v>1.1831862954480106E-2</c:v>
                </c:pt>
                <c:pt idx="83">
                  <c:v>1.1749858733034866E-2</c:v>
                </c:pt>
                <c:pt idx="84">
                  <c:v>1.186081075979661E-2</c:v>
                </c:pt>
                <c:pt idx="85">
                  <c:v>1.186900667628699E-2</c:v>
                </c:pt>
                <c:pt idx="86">
                  <c:v>1.1891461207342743E-2</c:v>
                </c:pt>
                <c:pt idx="87">
                  <c:v>1.1935125523389946E-2</c:v>
                </c:pt>
                <c:pt idx="88">
                  <c:v>1.2170422127735064E-2</c:v>
                </c:pt>
                <c:pt idx="89">
                  <c:v>1.2124421958949036E-2</c:v>
                </c:pt>
                <c:pt idx="90">
                  <c:v>1.1887082426367638E-2</c:v>
                </c:pt>
                <c:pt idx="91">
                  <c:v>1.1447990707177029E-2</c:v>
                </c:pt>
                <c:pt idx="92">
                  <c:v>1.1074558374926546E-2</c:v>
                </c:pt>
                <c:pt idx="93">
                  <c:v>1.0436268079033834E-2</c:v>
                </c:pt>
                <c:pt idx="94">
                  <c:v>9.7380165204094486E-3</c:v>
                </c:pt>
                <c:pt idx="95">
                  <c:v>8.9957113140248512E-3</c:v>
                </c:pt>
                <c:pt idx="96">
                  <c:v>8.7276498435253057E-3</c:v>
                </c:pt>
                <c:pt idx="97">
                  <c:v>8.791852074606997E-3</c:v>
                </c:pt>
                <c:pt idx="98">
                  <c:v>9.5700859464296038E-3</c:v>
                </c:pt>
                <c:pt idx="99">
                  <c:v>1.0928587597287986E-2</c:v>
                </c:pt>
                <c:pt idx="100">
                  <c:v>1.2883162969028318E-2</c:v>
                </c:pt>
                <c:pt idx="101">
                  <c:v>1.426666425067428E-2</c:v>
                </c:pt>
                <c:pt idx="102">
                  <c:v>1.5218829308630586E-2</c:v>
                </c:pt>
                <c:pt idx="103">
                  <c:v>1.578388438087748E-2</c:v>
                </c:pt>
                <c:pt idx="104">
                  <c:v>1.6294704953081447E-2</c:v>
                </c:pt>
                <c:pt idx="105">
                  <c:v>1.6338024124187708E-2</c:v>
                </c:pt>
                <c:pt idx="106">
                  <c:v>1.6112522372608316E-2</c:v>
                </c:pt>
                <c:pt idx="107">
                  <c:v>1.5574135557069874E-2</c:v>
                </c:pt>
                <c:pt idx="108">
                  <c:v>1.5360471684858388E-2</c:v>
                </c:pt>
                <c:pt idx="109">
                  <c:v>1.5466628077069E-2</c:v>
                </c:pt>
                <c:pt idx="110">
                  <c:v>1.6530020527400227E-2</c:v>
                </c:pt>
                <c:pt idx="111">
                  <c:v>1.8651188159094285E-2</c:v>
                </c:pt>
                <c:pt idx="112">
                  <c:v>2.2230046420447704E-2</c:v>
                </c:pt>
                <c:pt idx="113">
                  <c:v>2.5728941815141095E-2</c:v>
                </c:pt>
                <c:pt idx="114">
                  <c:v>2.9142848749622224E-2</c:v>
                </c:pt>
                <c:pt idx="115">
                  <c:v>3.2347969075454321E-2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533B-4991-AB0F-294CB55C19EC}"/>
            </c:ext>
          </c:extLst>
        </c:ser>
        <c:ser>
          <c:idx val="55"/>
          <c:order val="55"/>
          <c:spPr>
            <a:solidFill>
              <a:schemeClr val="accent3"/>
            </a:solidFill>
            <a:ln/>
            <a:effectLst/>
            <a:sp3d/>
          </c:spPr>
          <c:val>
            <c:numRef>
              <c:f>Plot!$BG$45:$BG$160</c:f>
              <c:numCache>
                <c:formatCode>0.00E+00</c:formatCode>
                <c:ptCount val="116"/>
                <c:pt idx="0">
                  <c:v>1.2065363524762431E-2</c:v>
                </c:pt>
                <c:pt idx="1">
                  <c:v>1.7571287005782133E-2</c:v>
                </c:pt>
                <c:pt idx="2">
                  <c:v>1.6645751841185906E-2</c:v>
                </c:pt>
                <c:pt idx="3">
                  <c:v>1.5833501407005488E-2</c:v>
                </c:pt>
                <c:pt idx="4">
                  <c:v>1.5031818438894963E-2</c:v>
                </c:pt>
                <c:pt idx="5">
                  <c:v>1.4358408567084516E-2</c:v>
                </c:pt>
                <c:pt idx="6">
                  <c:v>1.3639664649403804E-2</c:v>
                </c:pt>
                <c:pt idx="7">
                  <c:v>1.3129036893247962E-2</c:v>
                </c:pt>
                <c:pt idx="8">
                  <c:v>1.3145186935534514E-2</c:v>
                </c:pt>
                <c:pt idx="9">
                  <c:v>1.3404296010846197E-2</c:v>
                </c:pt>
                <c:pt idx="10">
                  <c:v>1.385638798700818E-2</c:v>
                </c:pt>
                <c:pt idx="11">
                  <c:v>1.3870176520928434E-2</c:v>
                </c:pt>
                <c:pt idx="12">
                  <c:v>1.3481688145955585E-2</c:v>
                </c:pt>
                <c:pt idx="13">
                  <c:v>1.2903987079131807E-2</c:v>
                </c:pt>
                <c:pt idx="14">
                  <c:v>1.2461578936242132E-2</c:v>
                </c:pt>
                <c:pt idx="15">
                  <c:v>1.2318569825540276E-2</c:v>
                </c:pt>
                <c:pt idx="16">
                  <c:v>1.2568933534092098E-2</c:v>
                </c:pt>
                <c:pt idx="17">
                  <c:v>1.2818737463093898E-2</c:v>
                </c:pt>
                <c:pt idx="18">
                  <c:v>1.2926416173002346E-2</c:v>
                </c:pt>
                <c:pt idx="19">
                  <c:v>1.2814271243795564E-2</c:v>
                </c:pt>
                <c:pt idx="20">
                  <c:v>1.2476355389220135E-2</c:v>
                </c:pt>
                <c:pt idx="21">
                  <c:v>1.2087763763816662E-2</c:v>
                </c:pt>
                <c:pt idx="22">
                  <c:v>1.2577045401672067E-2</c:v>
                </c:pt>
                <c:pt idx="23">
                  <c:v>1.2400899208986673E-2</c:v>
                </c:pt>
                <c:pt idx="24">
                  <c:v>1.2417119952662316E-2</c:v>
                </c:pt>
                <c:pt idx="25">
                  <c:v>1.2288332031993778E-2</c:v>
                </c:pt>
                <c:pt idx="26">
                  <c:v>1.2187681953182473E-2</c:v>
                </c:pt>
                <c:pt idx="27">
                  <c:v>1.2072148962681301E-2</c:v>
                </c:pt>
                <c:pt idx="28">
                  <c:v>1.2030190886269766E-2</c:v>
                </c:pt>
                <c:pt idx="29">
                  <c:v>1.19741691102529E-2</c:v>
                </c:pt>
                <c:pt idx="30">
                  <c:v>1.1937707577313932E-2</c:v>
                </c:pt>
                <c:pt idx="31">
                  <c:v>1.1915762067633069E-2</c:v>
                </c:pt>
                <c:pt idx="32">
                  <c:v>1.1955135787461975E-2</c:v>
                </c:pt>
                <c:pt idx="33">
                  <c:v>1.1968982293668213E-2</c:v>
                </c:pt>
                <c:pt idx="34">
                  <c:v>1.1986020967447216E-2</c:v>
                </c:pt>
                <c:pt idx="35">
                  <c:v>1.2003899355247266E-2</c:v>
                </c:pt>
                <c:pt idx="36">
                  <c:v>1.2073366799586836E-2</c:v>
                </c:pt>
                <c:pt idx="37">
                  <c:v>1.2097594261431427E-2</c:v>
                </c:pt>
                <c:pt idx="38">
                  <c:v>1.2113068485721374E-2</c:v>
                </c:pt>
                <c:pt idx="39">
                  <c:v>1.2123496687456719E-2</c:v>
                </c:pt>
                <c:pt idx="40">
                  <c:v>1.2193395560757428E-2</c:v>
                </c:pt>
                <c:pt idx="41">
                  <c:v>1.219522812826556E-2</c:v>
                </c:pt>
                <c:pt idx="42">
                  <c:v>1.2169762701357074E-2</c:v>
                </c:pt>
                <c:pt idx="43">
                  <c:v>1.2123549558294143E-2</c:v>
                </c:pt>
                <c:pt idx="44">
                  <c:v>1.2123785200666867E-2</c:v>
                </c:pt>
                <c:pt idx="45">
                  <c:v>1.2042664008926042E-2</c:v>
                </c:pt>
                <c:pt idx="46">
                  <c:v>1.1926146980132746E-2</c:v>
                </c:pt>
                <c:pt idx="47">
                  <c:v>1.1773378248202021E-2</c:v>
                </c:pt>
                <c:pt idx="48">
                  <c:v>1.1660689680230726E-2</c:v>
                </c:pt>
                <c:pt idx="49">
                  <c:v>1.1467661011590465E-2</c:v>
                </c:pt>
                <c:pt idx="50">
                  <c:v>1.1313505501814111E-2</c:v>
                </c:pt>
                <c:pt idx="51">
                  <c:v>1.1197305052868433E-2</c:v>
                </c:pt>
                <c:pt idx="52">
                  <c:v>1.1191366469107646E-2</c:v>
                </c:pt>
                <c:pt idx="53">
                  <c:v>1.1150240284816058E-2</c:v>
                </c:pt>
                <c:pt idx="54">
                  <c:v>1.1149075407752763E-2</c:v>
                </c:pt>
                <c:pt idx="55">
                  <c:v>1.1189720468255645E-2</c:v>
                </c:pt>
                <c:pt idx="56">
                  <c:v>1.137641797183152E-2</c:v>
                </c:pt>
                <c:pt idx="57">
                  <c:v>1.1524055274678056E-2</c:v>
                </c:pt>
                <c:pt idx="58">
                  <c:v>1.1708415313137047E-2</c:v>
                </c:pt>
                <c:pt idx="59">
                  <c:v>1.1934738674924839E-2</c:v>
                </c:pt>
                <c:pt idx="60">
                  <c:v>1.2310056489580242E-2</c:v>
                </c:pt>
                <c:pt idx="61">
                  <c:v>1.2605187052584689E-2</c:v>
                </c:pt>
                <c:pt idx="62">
                  <c:v>1.2888193158403402E-2</c:v>
                </c:pt>
                <c:pt idx="63">
                  <c:v>1.316013771215468E-2</c:v>
                </c:pt>
                <c:pt idx="64">
                  <c:v>1.3537961198799409E-2</c:v>
                </c:pt>
                <c:pt idx="65">
                  <c:v>1.3814343390614698E-2</c:v>
                </c:pt>
                <c:pt idx="66">
                  <c:v>1.406878584654698E-2</c:v>
                </c:pt>
                <c:pt idx="67">
                  <c:v>1.4304292934233048E-2</c:v>
                </c:pt>
                <c:pt idx="68">
                  <c:v>1.4653653898381391E-2</c:v>
                </c:pt>
                <c:pt idx="69">
                  <c:v>1.4884523959752257E-2</c:v>
                </c:pt>
                <c:pt idx="70">
                  <c:v>1.5085722297623633E-2</c:v>
                </c:pt>
                <c:pt idx="71">
                  <c:v>1.525875591876287E-2</c:v>
                </c:pt>
                <c:pt idx="72">
                  <c:v>1.5542672843462824E-2</c:v>
                </c:pt>
                <c:pt idx="73">
                  <c:v>1.5698447268797579E-2</c:v>
                </c:pt>
                <c:pt idx="74">
                  <c:v>1.5809745647777564E-2</c:v>
                </c:pt>
                <c:pt idx="75">
                  <c:v>1.587746049997656E-2</c:v>
                </c:pt>
                <c:pt idx="76">
                  <c:v>1.6059860913678652E-2</c:v>
                </c:pt>
                <c:pt idx="77">
                  <c:v>1.6054190914886111E-2</c:v>
                </c:pt>
                <c:pt idx="78">
                  <c:v>1.6046293415456981E-2</c:v>
                </c:pt>
                <c:pt idx="79">
                  <c:v>1.5939236191419164E-2</c:v>
                </c:pt>
                <c:pt idx="80">
                  <c:v>1.5970722346407163E-2</c:v>
                </c:pt>
                <c:pt idx="81">
                  <c:v>1.5877379114751147E-2</c:v>
                </c:pt>
                <c:pt idx="82">
                  <c:v>1.5772622944057152E-2</c:v>
                </c:pt>
                <c:pt idx="83">
                  <c:v>1.5681314544758386E-2</c:v>
                </c:pt>
                <c:pt idx="84">
                  <c:v>1.5844093969731285E-2</c:v>
                </c:pt>
                <c:pt idx="85">
                  <c:v>1.5884301699347361E-2</c:v>
                </c:pt>
                <c:pt idx="86">
                  <c:v>1.5935938269632056E-2</c:v>
                </c:pt>
                <c:pt idx="87">
                  <c:v>1.6003141311715468E-2</c:v>
                </c:pt>
                <c:pt idx="88">
                  <c:v>1.6315639918493267E-2</c:v>
                </c:pt>
                <c:pt idx="89">
                  <c:v>1.6285186406057788E-2</c:v>
                </c:pt>
                <c:pt idx="90">
                  <c:v>1.6023305191504775E-2</c:v>
                </c:pt>
                <c:pt idx="91">
                  <c:v>1.5509777872771885E-2</c:v>
                </c:pt>
                <c:pt idx="92">
                  <c:v>1.5088450442374326E-2</c:v>
                </c:pt>
                <c:pt idx="93">
                  <c:v>1.4298220015993131E-2</c:v>
                </c:pt>
                <c:pt idx="94">
                  <c:v>1.3357161567314237E-2</c:v>
                </c:pt>
                <c:pt idx="95">
                  <c:v>1.225598461491976E-2</c:v>
                </c:pt>
                <c:pt idx="96">
                  <c:v>1.1690076372673278E-2</c:v>
                </c:pt>
                <c:pt idx="97">
                  <c:v>1.1603294479154603E-2</c:v>
                </c:pt>
                <c:pt idx="98">
                  <c:v>1.260207539832691E-2</c:v>
                </c:pt>
                <c:pt idx="99">
                  <c:v>1.4557293246021664E-2</c:v>
                </c:pt>
                <c:pt idx="100">
                  <c:v>1.7491742942093044E-2</c:v>
                </c:pt>
                <c:pt idx="101">
                  <c:v>1.9859806408667195E-2</c:v>
                </c:pt>
                <c:pt idx="102">
                  <c:v>2.1778803029145533E-2</c:v>
                </c:pt>
                <c:pt idx="103">
                  <c:v>2.3198271242855645E-2</c:v>
                </c:pt>
                <c:pt idx="104">
                  <c:v>2.4471866153930256E-2</c:v>
                </c:pt>
                <c:pt idx="105">
                  <c:v>2.5031736959225285E-2</c:v>
                </c:pt>
                <c:pt idx="106">
                  <c:v>2.5142587659072284E-2</c:v>
                </c:pt>
                <c:pt idx="107">
                  <c:v>2.4705786656879877E-2</c:v>
                </c:pt>
                <c:pt idx="108">
                  <c:v>2.4540534397287379E-2</c:v>
                </c:pt>
                <c:pt idx="109">
                  <c:v>2.4762279187824424E-2</c:v>
                </c:pt>
                <c:pt idx="110">
                  <c:v>2.6409443622449884E-2</c:v>
                </c:pt>
                <c:pt idx="111">
                  <c:v>2.9724153920697518E-2</c:v>
                </c:pt>
                <c:pt idx="112">
                  <c:v>3.5230194361030309E-2</c:v>
                </c:pt>
                <c:pt idx="113">
                  <c:v>4.077501558885329E-2</c:v>
                </c:pt>
                <c:pt idx="114">
                  <c:v>4.635983575438507E-2</c:v>
                </c:pt>
                <c:pt idx="115">
                  <c:v>5.1707318292787505E-2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33B-4991-AB0F-294CB55C19EC}"/>
            </c:ext>
          </c:extLst>
        </c:ser>
        <c:ser>
          <c:idx val="56"/>
          <c:order val="56"/>
          <c:spPr>
            <a:solidFill>
              <a:schemeClr val="accent4"/>
            </a:solidFill>
            <a:ln/>
            <a:effectLst/>
            <a:sp3d/>
          </c:spPr>
          <c:val>
            <c:numRef>
              <c:f>Plot!$BH$45:$BH$160</c:f>
              <c:numCache>
                <c:formatCode>0.00E+00</c:formatCode>
                <c:ptCount val="116"/>
                <c:pt idx="0">
                  <c:v>1.2560312960672787E-2</c:v>
                </c:pt>
                <c:pt idx="1">
                  <c:v>2.0762021698961936E-2</c:v>
                </c:pt>
                <c:pt idx="2">
                  <c:v>1.8416096692233735E-2</c:v>
                </c:pt>
                <c:pt idx="3">
                  <c:v>1.7250465634437346E-2</c:v>
                </c:pt>
                <c:pt idx="4">
                  <c:v>1.6341168184561435E-2</c:v>
                </c:pt>
                <c:pt idx="5">
                  <c:v>1.5536634628852606E-2</c:v>
                </c:pt>
                <c:pt idx="6">
                  <c:v>1.4593709853561119E-2</c:v>
                </c:pt>
                <c:pt idx="7">
                  <c:v>1.3896268613595251E-2</c:v>
                </c:pt>
                <c:pt idx="8">
                  <c:v>1.3969966487577149E-2</c:v>
                </c:pt>
                <c:pt idx="9">
                  <c:v>1.4402340672261513E-2</c:v>
                </c:pt>
                <c:pt idx="10">
                  <c:v>1.5516086303248364E-2</c:v>
                </c:pt>
                <c:pt idx="11">
                  <c:v>1.5757763139903035E-2</c:v>
                </c:pt>
                <c:pt idx="12">
                  <c:v>1.5589869694623738E-2</c:v>
                </c:pt>
                <c:pt idx="13">
                  <c:v>1.5011349501027206E-2</c:v>
                </c:pt>
                <c:pt idx="14">
                  <c:v>1.4567591288977189E-2</c:v>
                </c:pt>
                <c:pt idx="15">
                  <c:v>1.4435450742130389E-2</c:v>
                </c:pt>
                <c:pt idx="16">
                  <c:v>1.4802409065718287E-2</c:v>
                </c:pt>
                <c:pt idx="17">
                  <c:v>1.5185293458407448E-2</c:v>
                </c:pt>
                <c:pt idx="18">
                  <c:v>1.5401187072182207E-2</c:v>
                </c:pt>
                <c:pt idx="19">
                  <c:v>1.5350575394127449E-2</c:v>
                </c:pt>
                <c:pt idx="20">
                  <c:v>1.5048338007644511E-2</c:v>
                </c:pt>
                <c:pt idx="21">
                  <c:v>1.2007347473764482E-2</c:v>
                </c:pt>
                <c:pt idx="22">
                  <c:v>1.2494276546233958E-2</c:v>
                </c:pt>
                <c:pt idx="23">
                  <c:v>1.232012619910852E-2</c:v>
                </c:pt>
                <c:pt idx="24">
                  <c:v>1.2337211943468637E-2</c:v>
                </c:pt>
                <c:pt idx="25">
                  <c:v>1.221015994139981E-2</c:v>
                </c:pt>
                <c:pt idx="26">
                  <c:v>1.2110995180077855E-2</c:v>
                </c:pt>
                <c:pt idx="27">
                  <c:v>1.1996970279359254E-2</c:v>
                </c:pt>
                <c:pt idx="28">
                  <c:v>1.1956192412925573E-2</c:v>
                </c:pt>
                <c:pt idx="29">
                  <c:v>1.1901374146484815E-2</c:v>
                </c:pt>
                <c:pt idx="30">
                  <c:v>1.1865932955598995E-2</c:v>
                </c:pt>
                <c:pt idx="31">
                  <c:v>1.1844856797481075E-2</c:v>
                </c:pt>
                <c:pt idx="32">
                  <c:v>1.188488985017991E-2</c:v>
                </c:pt>
                <c:pt idx="33">
                  <c:v>1.1899489433321022E-2</c:v>
                </c:pt>
                <c:pt idx="34">
                  <c:v>1.1917201833381096E-2</c:v>
                </c:pt>
                <c:pt idx="35">
                  <c:v>1.1935685432695634E-2</c:v>
                </c:pt>
                <c:pt idx="36">
                  <c:v>1.2005642236200554E-2</c:v>
                </c:pt>
                <c:pt idx="37">
                  <c:v>1.2030553120132471E-2</c:v>
                </c:pt>
                <c:pt idx="38">
                  <c:v>1.2046692064890287E-2</c:v>
                </c:pt>
                <c:pt idx="39">
                  <c:v>1.2057740811020954E-2</c:v>
                </c:pt>
                <c:pt idx="40">
                  <c:v>1.212813578251221E-2</c:v>
                </c:pt>
                <c:pt idx="41">
                  <c:v>1.2130760009762563E-2</c:v>
                </c:pt>
                <c:pt idx="42">
                  <c:v>1.2106151388766018E-2</c:v>
                </c:pt>
                <c:pt idx="43">
                  <c:v>1.2060817810077803E-2</c:v>
                </c:pt>
                <c:pt idx="44">
                  <c:v>1.2061905308102099E-2</c:v>
                </c:pt>
                <c:pt idx="45">
                  <c:v>1.1981964653139852E-2</c:v>
                </c:pt>
                <c:pt idx="46">
                  <c:v>1.1866709410061186E-2</c:v>
                </c:pt>
                <c:pt idx="47">
                  <c:v>1.1715279610827868E-2</c:v>
                </c:pt>
                <c:pt idx="48">
                  <c:v>1.1603951348519792E-2</c:v>
                </c:pt>
                <c:pt idx="49">
                  <c:v>1.1412567086606684E-2</c:v>
                </c:pt>
                <c:pt idx="50">
                  <c:v>1.1259758193462817E-2</c:v>
                </c:pt>
                <c:pt idx="51">
                  <c:v>1.1144615276091625E-2</c:v>
                </c:pt>
                <c:pt idx="52">
                  <c:v>1.1139462046956129E-2</c:v>
                </c:pt>
                <c:pt idx="53">
                  <c:v>1.1099188124744841E-2</c:v>
                </c:pt>
                <c:pt idx="54">
                  <c:v>1.1098590787818366E-2</c:v>
                </c:pt>
                <c:pt idx="55">
                  <c:v>1.113950975020208E-2</c:v>
                </c:pt>
                <c:pt idx="56">
                  <c:v>1.1326127017688627E-2</c:v>
                </c:pt>
                <c:pt idx="57">
                  <c:v>1.1473770760874441E-2</c:v>
                </c:pt>
                <c:pt idx="58">
                  <c:v>1.1657878259727838E-2</c:v>
                </c:pt>
                <c:pt idx="59">
                  <c:v>1.1883658818407E-2</c:v>
                </c:pt>
                <c:pt idx="60">
                  <c:v>1.2258179173238418E-2</c:v>
                </c:pt>
                <c:pt idx="61">
                  <c:v>1.25527603556584E-2</c:v>
                </c:pt>
                <c:pt idx="62">
                  <c:v>1.2835152355777398E-2</c:v>
                </c:pt>
                <c:pt idx="63">
                  <c:v>1.3106391386065581E-2</c:v>
                </c:pt>
                <c:pt idx="64">
                  <c:v>1.3483552490623083E-2</c:v>
                </c:pt>
                <c:pt idx="65">
                  <c:v>1.3759555884180876E-2</c:v>
                </c:pt>
                <c:pt idx="66">
                  <c:v>1.4013551930862298E-2</c:v>
                </c:pt>
                <c:pt idx="67">
                  <c:v>1.4248506406522306E-2</c:v>
                </c:pt>
                <c:pt idx="68">
                  <c:v>1.4597452308446023E-2</c:v>
                </c:pt>
                <c:pt idx="69">
                  <c:v>1.4828194676558994E-2</c:v>
                </c:pt>
                <c:pt idx="70">
                  <c:v>1.5029175512887672E-2</c:v>
                </c:pt>
                <c:pt idx="71">
                  <c:v>1.5201865563657413E-2</c:v>
                </c:pt>
                <c:pt idx="72">
                  <c:v>1.5485728563872521E-2</c:v>
                </c:pt>
                <c:pt idx="73">
                  <c:v>1.5641700012020778E-2</c:v>
                </c:pt>
                <c:pt idx="74">
                  <c:v>1.5753099201382945E-2</c:v>
                </c:pt>
                <c:pt idx="75">
                  <c:v>1.5820781919484741E-2</c:v>
                </c:pt>
                <c:pt idx="76">
                  <c:v>1.6003577473890661E-2</c:v>
                </c:pt>
                <c:pt idx="77">
                  <c:v>1.5998682438265098E-2</c:v>
                </c:pt>
                <c:pt idx="78">
                  <c:v>1.5991249570808198E-2</c:v>
                </c:pt>
                <c:pt idx="79">
                  <c:v>1.5884649060574525E-2</c:v>
                </c:pt>
                <c:pt idx="80">
                  <c:v>1.5917087981358349E-2</c:v>
                </c:pt>
                <c:pt idx="81">
                  <c:v>1.5824779192615011E-2</c:v>
                </c:pt>
                <c:pt idx="82">
                  <c:v>1.5720721736539017E-2</c:v>
                </c:pt>
                <c:pt idx="83">
                  <c:v>1.5629663756217823E-2</c:v>
                </c:pt>
                <c:pt idx="84">
                  <c:v>1.5792996162513631E-2</c:v>
                </c:pt>
                <c:pt idx="85">
                  <c:v>1.5833775742458651E-2</c:v>
                </c:pt>
                <c:pt idx="86">
                  <c:v>1.5885516798262951E-2</c:v>
                </c:pt>
                <c:pt idx="87">
                  <c:v>1.5952290520625981E-2</c:v>
                </c:pt>
                <c:pt idx="88">
                  <c:v>1.6264981177206393E-2</c:v>
                </c:pt>
                <c:pt idx="89">
                  <c:v>1.6235331368456611E-2</c:v>
                </c:pt>
                <c:pt idx="90">
                  <c:v>1.5974425805334737E-2</c:v>
                </c:pt>
                <c:pt idx="91">
                  <c:v>1.5462061663373773E-2</c:v>
                </c:pt>
                <c:pt idx="92">
                  <c:v>1.5043219558759841E-2</c:v>
                </c:pt>
                <c:pt idx="93">
                  <c:v>1.4255985732330766E-2</c:v>
                </c:pt>
                <c:pt idx="94">
                  <c:v>1.3317761286646386E-2</c:v>
                </c:pt>
                <c:pt idx="95">
                  <c:v>1.2219322575230333E-2</c:v>
                </c:pt>
                <c:pt idx="96">
                  <c:v>1.165614284960219E-2</c:v>
                </c:pt>
                <c:pt idx="97">
                  <c:v>1.1570146134130982E-2</c:v>
                </c:pt>
                <c:pt idx="98">
                  <c:v>1.2566026910695393E-2</c:v>
                </c:pt>
                <c:pt idx="99">
                  <c:v>1.4514750499032975E-2</c:v>
                </c:pt>
                <c:pt idx="100">
                  <c:v>1.7442449365817566E-2</c:v>
                </c:pt>
                <c:pt idx="101">
                  <c:v>1.9804852638844895E-2</c:v>
                </c:pt>
                <c:pt idx="102">
                  <c:v>2.1718259400192817E-2</c:v>
                </c:pt>
                <c:pt idx="103">
                  <c:v>2.3131693593170539E-2</c:v>
                </c:pt>
                <c:pt idx="104">
                  <c:v>2.4404828007113494E-2</c:v>
                </c:pt>
                <c:pt idx="105">
                  <c:v>2.4964715337790801E-2</c:v>
                </c:pt>
                <c:pt idx="106">
                  <c:v>2.5074666566260066E-2</c:v>
                </c:pt>
                <c:pt idx="107">
                  <c:v>2.4635755927811635E-2</c:v>
                </c:pt>
                <c:pt idx="108">
                  <c:v>2.447536280876687E-2</c:v>
                </c:pt>
                <c:pt idx="109">
                  <c:v>2.4698677247876936E-2</c:v>
                </c:pt>
                <c:pt idx="110">
                  <c:v>2.6340626461704802E-2</c:v>
                </c:pt>
                <c:pt idx="111">
                  <c:v>2.9640420705190674E-2</c:v>
                </c:pt>
                <c:pt idx="112">
                  <c:v>3.5141089547574389E-2</c:v>
                </c:pt>
                <c:pt idx="113">
                  <c:v>4.067848899118226E-2</c:v>
                </c:pt>
                <c:pt idx="114">
                  <c:v>4.6248095848089255E-2</c:v>
                </c:pt>
                <c:pt idx="115">
                  <c:v>5.1561630133408982E-2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533B-4991-AB0F-294CB55C19EC}"/>
            </c:ext>
          </c:extLst>
        </c:ser>
        <c:ser>
          <c:idx val="57"/>
          <c:order val="57"/>
          <c:spPr>
            <a:solidFill>
              <a:schemeClr val="accent5"/>
            </a:solidFill>
            <a:ln/>
            <a:effectLst/>
            <a:sp3d/>
          </c:spPr>
          <c:val>
            <c:numRef>
              <c:f>Plot!$BI$45:$BI$160</c:f>
              <c:numCache>
                <c:formatCode>0.00E+00</c:formatCode>
                <c:ptCount val="116"/>
                <c:pt idx="0">
                  <c:v>1.3254178474557322E-2</c:v>
                </c:pt>
                <c:pt idx="1">
                  <c:v>2.5862601742850024E-2</c:v>
                </c:pt>
                <c:pt idx="2">
                  <c:v>2.0617644028962521E-2</c:v>
                </c:pt>
                <c:pt idx="3">
                  <c:v>1.91083930962016E-2</c:v>
                </c:pt>
                <c:pt idx="4">
                  <c:v>1.8177166488999419E-2</c:v>
                </c:pt>
                <c:pt idx="5">
                  <c:v>1.7360957136836476E-2</c:v>
                </c:pt>
                <c:pt idx="6">
                  <c:v>1.6200879794840962E-2</c:v>
                </c:pt>
                <c:pt idx="7">
                  <c:v>1.5287821791623203E-2</c:v>
                </c:pt>
                <c:pt idx="8">
                  <c:v>1.5469733254806547E-2</c:v>
                </c:pt>
                <c:pt idx="9">
                  <c:v>1.4291707088469961E-2</c:v>
                </c:pt>
                <c:pt idx="10">
                  <c:v>1.5398148721451758E-2</c:v>
                </c:pt>
                <c:pt idx="11">
                  <c:v>1.5639205886269335E-2</c:v>
                </c:pt>
                <c:pt idx="12">
                  <c:v>1.5473904665484563E-2</c:v>
                </c:pt>
                <c:pt idx="13">
                  <c:v>1.4900910431824465E-2</c:v>
                </c:pt>
                <c:pt idx="14">
                  <c:v>1.4461548366246217E-2</c:v>
                </c:pt>
                <c:pt idx="15">
                  <c:v>1.4331438016953245E-2</c:v>
                </c:pt>
                <c:pt idx="16">
                  <c:v>1.4696971216348E-2</c:v>
                </c:pt>
                <c:pt idx="17">
                  <c:v>1.5078325304458915E-2</c:v>
                </c:pt>
                <c:pt idx="18">
                  <c:v>1.5293857380986877E-2</c:v>
                </c:pt>
                <c:pt idx="19">
                  <c:v>1.5244698009719813E-2</c:v>
                </c:pt>
                <c:pt idx="20">
                  <c:v>1.4945755181124622E-2</c:v>
                </c:pt>
                <c:pt idx="21">
                  <c:v>1.1926413953979514E-2</c:v>
                </c:pt>
                <c:pt idx="22">
                  <c:v>1.2410966358815868E-2</c:v>
                </c:pt>
                <c:pt idx="23">
                  <c:v>1.223882245508579E-2</c:v>
                </c:pt>
                <c:pt idx="24">
                  <c:v>1.2256758435354018E-2</c:v>
                </c:pt>
                <c:pt idx="25">
                  <c:v>1.2131440078660289E-2</c:v>
                </c:pt>
                <c:pt idx="26">
                  <c:v>1.2033763334374255E-2</c:v>
                </c:pt>
                <c:pt idx="27">
                  <c:v>1.1921256086403442E-2</c:v>
                </c:pt>
                <c:pt idx="28">
                  <c:v>1.1881647543270866E-2</c:v>
                </c:pt>
                <c:pt idx="29">
                  <c:v>1.1828028648800412E-2</c:v>
                </c:pt>
                <c:pt idx="30">
                  <c:v>1.1793608954763489E-2</c:v>
                </c:pt>
                <c:pt idx="31">
                  <c:v>1.1773408929208688E-2</c:v>
                </c:pt>
                <c:pt idx="32">
                  <c:v>1.181408764728053E-2</c:v>
                </c:pt>
                <c:pt idx="33">
                  <c:v>1.1829433962045241E-2</c:v>
                </c:pt>
                <c:pt idx="34">
                  <c:v>1.1847819945061136E-2</c:v>
                </c:pt>
                <c:pt idx="35">
                  <c:v>1.186691513256672E-2</c:v>
                </c:pt>
                <c:pt idx="36">
                  <c:v>1.1937346789126798E-2</c:v>
                </c:pt>
                <c:pt idx="37">
                  <c:v>1.1962935093983208E-2</c:v>
                </c:pt>
                <c:pt idx="38">
                  <c:v>1.1979739809474902E-2</c:v>
                </c:pt>
                <c:pt idx="39">
                  <c:v>1.1991417248466507E-2</c:v>
                </c:pt>
                <c:pt idx="40">
                  <c:v>1.2062294260982541E-2</c:v>
                </c:pt>
                <c:pt idx="41">
                  <c:v>1.2065705990682461E-2</c:v>
                </c:pt>
                <c:pt idx="42">
                  <c:v>1.2041958244195976E-2</c:v>
                </c:pt>
                <c:pt idx="43">
                  <c:v>1.1997516369091937E-2</c:v>
                </c:pt>
                <c:pt idx="44">
                  <c:v>1.1999445506209428E-2</c:v>
                </c:pt>
                <c:pt idx="45">
                  <c:v>1.1920685979563837E-2</c:v>
                </c:pt>
                <c:pt idx="46">
                  <c:v>1.180670186965108E-2</c:v>
                </c:pt>
                <c:pt idx="47">
                  <c:v>1.1656629136601282E-2</c:v>
                </c:pt>
                <c:pt idx="48">
                  <c:v>1.1546657059634841E-2</c:v>
                </c:pt>
                <c:pt idx="49">
                  <c:v>1.1356923894151426E-2</c:v>
                </c:pt>
                <c:pt idx="50">
                  <c:v>1.1205473388676886E-2</c:v>
                </c:pt>
                <c:pt idx="51">
                  <c:v>1.1091404901351416E-2</c:v>
                </c:pt>
                <c:pt idx="52">
                  <c:v>1.1087028579262538E-2</c:v>
                </c:pt>
                <c:pt idx="53">
                  <c:v>1.1047606924621169E-2</c:v>
                </c:pt>
                <c:pt idx="54">
                  <c:v>1.1047582239864743E-2</c:v>
                </c:pt>
                <c:pt idx="55">
                  <c:v>1.1088785551002463E-2</c:v>
                </c:pt>
                <c:pt idx="56">
                  <c:v>1.1275305338149993E-2</c:v>
                </c:pt>
                <c:pt idx="57">
                  <c:v>1.1422947041919226E-2</c:v>
                </c:pt>
                <c:pt idx="58">
                  <c:v>1.1606799345153572E-2</c:v>
                </c:pt>
                <c:pt idx="59">
                  <c:v>1.1832040746107756E-2</c:v>
                </c:pt>
                <c:pt idx="60">
                  <c:v>1.2205737422546121E-2</c:v>
                </c:pt>
                <c:pt idx="61">
                  <c:v>1.2499754283144189E-2</c:v>
                </c:pt>
                <c:pt idx="62">
                  <c:v>1.2781526341090544E-2</c:v>
                </c:pt>
                <c:pt idx="63">
                  <c:v>1.3052063969405848E-2</c:v>
                </c:pt>
                <c:pt idx="64">
                  <c:v>1.3428535798764804E-2</c:v>
                </c:pt>
                <c:pt idx="65">
                  <c:v>1.3704146690984811E-2</c:v>
                </c:pt>
                <c:pt idx="66">
                  <c:v>1.3957693232438981E-2</c:v>
                </c:pt>
                <c:pt idx="67">
                  <c:v>1.4192103372566305E-2</c:v>
                </c:pt>
                <c:pt idx="68">
                  <c:v>1.4540608035851971E-2</c:v>
                </c:pt>
                <c:pt idx="69">
                  <c:v>1.477121135799611E-2</c:v>
                </c:pt>
                <c:pt idx="70">
                  <c:v>1.4971975235952605E-2</c:v>
                </c:pt>
                <c:pt idx="71">
                  <c:v>1.5144334929396121E-2</c:v>
                </c:pt>
                <c:pt idx="72">
                  <c:v>1.5428120159210836E-2</c:v>
                </c:pt>
                <c:pt idx="73">
                  <c:v>1.5584280742165361E-2</c:v>
                </c:pt>
                <c:pt idx="74">
                  <c:v>1.5695786104993687E-2</c:v>
                </c:pt>
                <c:pt idx="75">
                  <c:v>1.5763455942906155E-2</c:v>
                </c:pt>
                <c:pt idx="76">
                  <c:v>1.594662668512237E-2</c:v>
                </c:pt>
                <c:pt idx="77">
                  <c:v>1.5942505550483772E-2</c:v>
                </c:pt>
                <c:pt idx="78">
                  <c:v>1.5935548058686588E-2</c:v>
                </c:pt>
                <c:pt idx="79">
                  <c:v>1.5829431191132008E-2</c:v>
                </c:pt>
                <c:pt idx="80">
                  <c:v>1.5862808996767886E-2</c:v>
                </c:pt>
                <c:pt idx="81">
                  <c:v>1.577153700809197E-2</c:v>
                </c:pt>
                <c:pt idx="82">
                  <c:v>1.566819270199649E-2</c:v>
                </c:pt>
                <c:pt idx="83">
                  <c:v>1.5577411036187485E-2</c:v>
                </c:pt>
                <c:pt idx="84">
                  <c:v>1.5741277509364434E-2</c:v>
                </c:pt>
                <c:pt idx="85">
                  <c:v>1.5782625764578385E-2</c:v>
                </c:pt>
                <c:pt idx="86">
                  <c:v>1.583447935192989E-2</c:v>
                </c:pt>
                <c:pt idx="87">
                  <c:v>1.5900843640184261E-2</c:v>
                </c:pt>
                <c:pt idx="88">
                  <c:v>1.621370168351477E-2</c:v>
                </c:pt>
                <c:pt idx="89">
                  <c:v>1.6184854881509881E-2</c:v>
                </c:pt>
                <c:pt idx="90">
                  <c:v>1.5924944649120667E-2</c:v>
                </c:pt>
                <c:pt idx="91">
                  <c:v>1.5413784127447277E-2</c:v>
                </c:pt>
                <c:pt idx="92">
                  <c:v>1.4997430865254022E-2</c:v>
                </c:pt>
                <c:pt idx="93">
                  <c:v>1.4213221079075959E-2</c:v>
                </c:pt>
                <c:pt idx="94">
                  <c:v>1.3277873040340216E-2</c:v>
                </c:pt>
                <c:pt idx="95">
                  <c:v>1.2182228576158758E-2</c:v>
                </c:pt>
                <c:pt idx="96">
                  <c:v>1.1621788880271574E-2</c:v>
                </c:pt>
                <c:pt idx="97">
                  <c:v>1.1536579030271093E-2</c:v>
                </c:pt>
                <c:pt idx="98">
                  <c:v>1.2529529904034661E-2</c:v>
                </c:pt>
                <c:pt idx="99">
                  <c:v>1.4471706481138661E-2</c:v>
                </c:pt>
                <c:pt idx="100">
                  <c:v>1.7392542994881233E-2</c:v>
                </c:pt>
                <c:pt idx="101">
                  <c:v>1.9749201188615499E-2</c:v>
                </c:pt>
                <c:pt idx="102">
                  <c:v>2.1656959627842792E-2</c:v>
                </c:pt>
                <c:pt idx="103">
                  <c:v>2.306433225306001E-2</c:v>
                </c:pt>
                <c:pt idx="104">
                  <c:v>2.4336954579290682E-2</c:v>
                </c:pt>
                <c:pt idx="105">
                  <c:v>2.4896839046917977E-2</c:v>
                </c:pt>
                <c:pt idx="106">
                  <c:v>2.5005894214915794E-2</c:v>
                </c:pt>
                <c:pt idx="107">
                  <c:v>2.4564902302101694E-2</c:v>
                </c:pt>
                <c:pt idx="108">
                  <c:v>2.440937807103442E-2</c:v>
                </c:pt>
                <c:pt idx="109">
                  <c:v>2.4634260464549355E-2</c:v>
                </c:pt>
                <c:pt idx="110">
                  <c:v>2.6270943079884028E-2</c:v>
                </c:pt>
                <c:pt idx="111">
                  <c:v>2.9555705760197594E-2</c:v>
                </c:pt>
                <c:pt idx="112">
                  <c:v>3.5050872524994038E-2</c:v>
                </c:pt>
                <c:pt idx="113">
                  <c:v>4.0580717176651279E-2</c:v>
                </c:pt>
                <c:pt idx="114">
                  <c:v>4.61349368187257E-2</c:v>
                </c:pt>
                <c:pt idx="115">
                  <c:v>5.1414237994117984E-2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33B-4991-AB0F-294CB55C19EC}"/>
            </c:ext>
          </c:extLst>
        </c:ser>
        <c:ser>
          <c:idx val="58"/>
          <c:order val="58"/>
          <c:spPr>
            <a:solidFill>
              <a:schemeClr val="accent6"/>
            </a:solidFill>
            <a:ln/>
            <a:effectLst/>
            <a:sp3d/>
          </c:spPr>
          <c:val>
            <c:numRef>
              <c:f>Plot!$BJ$45:$BJ$160</c:f>
              <c:numCache>
                <c:formatCode>0.00E+00</c:formatCode>
                <c:ptCount val="116"/>
                <c:pt idx="0">
                  <c:v>1.4221734397934019E-2</c:v>
                </c:pt>
                <c:pt idx="1">
                  <c:v>2.7522721683101693E-2</c:v>
                </c:pt>
                <c:pt idx="2">
                  <c:v>2.0444659225903449E-2</c:v>
                </c:pt>
                <c:pt idx="3">
                  <c:v>1.8949693642530286E-2</c:v>
                </c:pt>
                <c:pt idx="4">
                  <c:v>1.802786736911596E-2</c:v>
                </c:pt>
                <c:pt idx="5">
                  <c:v>1.7219893052368724E-2</c:v>
                </c:pt>
                <c:pt idx="6">
                  <c:v>1.6070615427915297E-2</c:v>
                </c:pt>
                <c:pt idx="7">
                  <c:v>1.5166142031669209E-2</c:v>
                </c:pt>
                <c:pt idx="8">
                  <c:v>1.5347965284561421E-2</c:v>
                </c:pt>
                <c:pt idx="9">
                  <c:v>1.4180421087173279E-2</c:v>
                </c:pt>
                <c:pt idx="10">
                  <c:v>1.5279499724462771E-2</c:v>
                </c:pt>
                <c:pt idx="11">
                  <c:v>1.5519924553839385E-2</c:v>
                </c:pt>
                <c:pt idx="12">
                  <c:v>1.5357202234958282E-2</c:v>
                </c:pt>
                <c:pt idx="13">
                  <c:v>1.4789747790850851E-2</c:v>
                </c:pt>
                <c:pt idx="14">
                  <c:v>1.4354796710871198E-2</c:v>
                </c:pt>
                <c:pt idx="15">
                  <c:v>1.4226723115575653E-2</c:v>
                </c:pt>
                <c:pt idx="16">
                  <c:v>1.4590794690797947E-2</c:v>
                </c:pt>
                <c:pt idx="17">
                  <c:v>1.4970587163445742E-2</c:v>
                </c:pt>
                <c:pt idx="18">
                  <c:v>1.5185741502155193E-2</c:v>
                </c:pt>
                <c:pt idx="19">
                  <c:v>1.5138038984272318E-2</c:v>
                </c:pt>
                <c:pt idx="20">
                  <c:v>1.4842388487473521E-2</c:v>
                </c:pt>
                <c:pt idx="21">
                  <c:v>1.1844846501111055E-2</c:v>
                </c:pt>
                <c:pt idx="22">
                  <c:v>1.2326993631753606E-2</c:v>
                </c:pt>
                <c:pt idx="23">
                  <c:v>1.2156868499769864E-2</c:v>
                </c:pt>
                <c:pt idx="24">
                  <c:v>1.2175640425836295E-2</c:v>
                </c:pt>
                <c:pt idx="25">
                  <c:v>1.2052055127201164E-2</c:v>
                </c:pt>
                <c:pt idx="26">
                  <c:v>1.1955870334459589E-2</c:v>
                </c:pt>
                <c:pt idx="27">
                  <c:v>1.1844891498871156E-2</c:v>
                </c:pt>
                <c:pt idx="28">
                  <c:v>1.180644245335198E-2</c:v>
                </c:pt>
                <c:pt idx="29">
                  <c:v>1.1754019817704056E-2</c:v>
                </c:pt>
                <c:pt idx="30">
                  <c:v>1.1720623445040016E-2</c:v>
                </c:pt>
                <c:pt idx="31">
                  <c:v>1.1701306695047323E-2</c:v>
                </c:pt>
                <c:pt idx="32">
                  <c:v>1.1742617747520338E-2</c:v>
                </c:pt>
                <c:pt idx="33">
                  <c:v>1.1758704865863964E-2</c:v>
                </c:pt>
                <c:pt idx="34">
                  <c:v>1.1777764513567806E-2</c:v>
                </c:pt>
                <c:pt idx="35">
                  <c:v>1.1797477716094894E-2</c:v>
                </c:pt>
                <c:pt idx="36">
                  <c:v>1.1868369837942478E-2</c:v>
                </c:pt>
                <c:pt idx="37">
                  <c:v>1.1894629942656611E-2</c:v>
                </c:pt>
                <c:pt idx="38">
                  <c:v>1.1912101778148889E-2</c:v>
                </c:pt>
                <c:pt idx="39">
                  <c:v>1.1924416236615679E-2</c:v>
                </c:pt>
                <c:pt idx="40">
                  <c:v>1.1995761410579068E-2</c:v>
                </c:pt>
                <c:pt idx="41">
                  <c:v>1.1999957122574859E-2</c:v>
                </c:pt>
                <c:pt idx="42">
                  <c:v>1.1977075037737955E-2</c:v>
                </c:pt>
                <c:pt idx="43">
                  <c:v>1.1933537739706016E-2</c:v>
                </c:pt>
                <c:pt idx="44">
                  <c:v>1.1936299142694807E-2</c:v>
                </c:pt>
                <c:pt idx="45">
                  <c:v>1.1858722736598678E-2</c:v>
                </c:pt>
                <c:pt idx="46">
                  <c:v>1.1746020649667389E-2</c:v>
                </c:pt>
                <c:pt idx="47">
                  <c:v>1.1597324801608518E-2</c:v>
                </c:pt>
                <c:pt idx="48">
                  <c:v>1.1488706613239866E-2</c:v>
                </c:pt>
                <c:pt idx="49">
                  <c:v>1.1300633581563998E-2</c:v>
                </c:pt>
                <c:pt idx="50">
                  <c:v>1.1150555081915212E-2</c:v>
                </c:pt>
                <c:pt idx="51">
                  <c:v>1.1037579282028078E-2</c:v>
                </c:pt>
                <c:pt idx="52">
                  <c:v>1.1033972311275097E-2</c:v>
                </c:pt>
                <c:pt idx="53">
                  <c:v>1.0995403972834702E-2</c:v>
                </c:pt>
                <c:pt idx="54">
                  <c:v>1.0995957613518202E-2</c:v>
                </c:pt>
                <c:pt idx="55">
                  <c:v>1.1037455782012224E-2</c:v>
                </c:pt>
                <c:pt idx="56">
                  <c:v>1.1223860189211602E-2</c:v>
                </c:pt>
                <c:pt idx="57">
                  <c:v>1.1371490916343908E-2</c:v>
                </c:pt>
                <c:pt idx="58">
                  <c:v>1.1555084477308747E-2</c:v>
                </c:pt>
                <c:pt idx="59">
                  <c:v>1.17797889877009E-2</c:v>
                </c:pt>
                <c:pt idx="60">
                  <c:v>1.2152633742023917E-2</c:v>
                </c:pt>
                <c:pt idx="61">
                  <c:v>1.2446069838061081E-2</c:v>
                </c:pt>
                <c:pt idx="62">
                  <c:v>1.2727214569328267E-2</c:v>
                </c:pt>
                <c:pt idx="63">
                  <c:v>1.2997053286437103E-2</c:v>
                </c:pt>
                <c:pt idx="64">
                  <c:v>1.3372807110803877E-2</c:v>
                </c:pt>
                <c:pt idx="65">
                  <c:v>1.3648010605363555E-2</c:v>
                </c:pt>
                <c:pt idx="66">
                  <c:v>1.3901103347324091E-2</c:v>
                </c:pt>
                <c:pt idx="67">
                  <c:v>1.4134976169098111E-2</c:v>
                </c:pt>
                <c:pt idx="68">
                  <c:v>1.4483011995755335E-2</c:v>
                </c:pt>
                <c:pt idx="69">
                  <c:v>1.4713464209825038E-2</c:v>
                </c:pt>
                <c:pt idx="70">
                  <c:v>1.4914010970355203E-2</c:v>
                </c:pt>
                <c:pt idx="71">
                  <c:v>1.5086052774732068E-2</c:v>
                </c:pt>
                <c:pt idx="72">
                  <c:v>1.536973562094133E-2</c:v>
                </c:pt>
                <c:pt idx="73">
                  <c:v>1.5526077391942769E-2</c:v>
                </c:pt>
                <c:pt idx="74">
                  <c:v>1.5637694288008118E-2</c:v>
                </c:pt>
                <c:pt idx="75">
                  <c:v>1.5705370500915458E-2</c:v>
                </c:pt>
                <c:pt idx="76">
                  <c:v>1.5888896561968034E-2</c:v>
                </c:pt>
                <c:pt idx="77">
                  <c:v>1.5885549386194475E-2</c:v>
                </c:pt>
                <c:pt idx="78">
                  <c:v>1.5879078823741129E-2</c:v>
                </c:pt>
                <c:pt idx="79">
                  <c:v>1.5773473648983401E-2</c:v>
                </c:pt>
                <c:pt idx="80">
                  <c:v>1.5807777642266554E-2</c:v>
                </c:pt>
                <c:pt idx="81">
                  <c:v>1.5717546497843422E-2</c:v>
                </c:pt>
                <c:pt idx="82">
                  <c:v>1.5614931151874161E-2</c:v>
                </c:pt>
                <c:pt idx="83">
                  <c:v>1.552445254728374E-2</c:v>
                </c:pt>
                <c:pt idx="84">
                  <c:v>1.5688834537336688E-2</c:v>
                </c:pt>
                <c:pt idx="85">
                  <c:v>1.5730749076597373E-2</c:v>
                </c:pt>
                <c:pt idx="86">
                  <c:v>1.5782723497383359E-2</c:v>
                </c:pt>
                <c:pt idx="87">
                  <c:v>1.5848697862963713E-2</c:v>
                </c:pt>
                <c:pt idx="88">
                  <c:v>1.6161698199906163E-2</c:v>
                </c:pt>
                <c:pt idx="89">
                  <c:v>1.6133654969222859E-2</c:v>
                </c:pt>
                <c:pt idx="90">
                  <c:v>1.587476185906838E-2</c:v>
                </c:pt>
                <c:pt idx="91">
                  <c:v>1.5364848401354695E-2</c:v>
                </c:pt>
                <c:pt idx="92">
                  <c:v>1.495099173004494E-2</c:v>
                </c:pt>
                <c:pt idx="93">
                  <c:v>1.4169839227668443E-2</c:v>
                </c:pt>
                <c:pt idx="94">
                  <c:v>1.3237415979231672E-2</c:v>
                </c:pt>
                <c:pt idx="95">
                  <c:v>1.2144627993373357E-2</c:v>
                </c:pt>
                <c:pt idx="96">
                  <c:v>1.1586944711282849E-2</c:v>
                </c:pt>
                <c:pt idx="97">
                  <c:v>1.1502524745696774E-2</c:v>
                </c:pt>
                <c:pt idx="98">
                  <c:v>1.2492510161968284E-2</c:v>
                </c:pt>
                <c:pt idx="99">
                  <c:v>1.4428074462648781E-2</c:v>
                </c:pt>
                <c:pt idx="100">
                  <c:v>1.7341922224854645E-2</c:v>
                </c:pt>
                <c:pt idx="101">
                  <c:v>1.9692738266492149E-2</c:v>
                </c:pt>
                <c:pt idx="102">
                  <c:v>2.1594778748559727E-2</c:v>
                </c:pt>
                <c:pt idx="103">
                  <c:v>2.2996051398491438E-2</c:v>
                </c:pt>
                <c:pt idx="104">
                  <c:v>2.426810741572925E-2</c:v>
                </c:pt>
                <c:pt idx="105">
                  <c:v>2.482796893945096E-2</c:v>
                </c:pt>
                <c:pt idx="106">
                  <c:v>2.4936130122738581E-2</c:v>
                </c:pt>
                <c:pt idx="107">
                  <c:v>2.4493082899602198E-2</c:v>
                </c:pt>
                <c:pt idx="108">
                  <c:v>2.4342445388109722E-2</c:v>
                </c:pt>
                <c:pt idx="109">
                  <c:v>2.4568896461816026E-2</c:v>
                </c:pt>
                <c:pt idx="110">
                  <c:v>2.6200250846187368E-2</c:v>
                </c:pt>
                <c:pt idx="111">
                  <c:v>2.9469838302951509E-2</c:v>
                </c:pt>
                <c:pt idx="112">
                  <c:v>3.4959358797175787E-2</c:v>
                </c:pt>
                <c:pt idx="113">
                  <c:v>4.0481498619647401E-2</c:v>
                </c:pt>
                <c:pt idx="114">
                  <c:v>4.6020126314910911E-2</c:v>
                </c:pt>
                <c:pt idx="115">
                  <c:v>5.1264844882127784E-2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533B-4991-AB0F-294CB55C19EC}"/>
            </c:ext>
          </c:extLst>
        </c:ser>
        <c:ser>
          <c:idx val="59"/>
          <c:order val="59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Plot!$BK$45:$BK$160</c:f>
              <c:numCache>
                <c:formatCode>0.00E+00</c:formatCode>
                <c:ptCount val="116"/>
                <c:pt idx="0">
                  <c:v>1.4098169152677783E-2</c:v>
                </c:pt>
                <c:pt idx="1">
                  <c:v>2.7286043784240651E-2</c:v>
                </c:pt>
                <c:pt idx="2">
                  <c:v>2.0270668254952141E-2</c:v>
                </c:pt>
                <c:pt idx="3">
                  <c:v>1.8790055489771619E-2</c:v>
                </c:pt>
                <c:pt idx="4">
                  <c:v>1.7877647543395901E-2</c:v>
                </c:pt>
                <c:pt idx="5">
                  <c:v>1.7077930608098819E-2</c:v>
                </c:pt>
                <c:pt idx="6">
                  <c:v>1.5939501989441704E-2</c:v>
                </c:pt>
                <c:pt idx="7">
                  <c:v>1.5043657490202603E-2</c:v>
                </c:pt>
                <c:pt idx="8">
                  <c:v>1.52253607668209E-2</c:v>
                </c:pt>
                <c:pt idx="9">
                  <c:v>1.4068347951291969E-2</c:v>
                </c:pt>
                <c:pt idx="10">
                  <c:v>1.5159993970878414E-2</c:v>
                </c:pt>
                <c:pt idx="11">
                  <c:v>1.5399771112625138E-2</c:v>
                </c:pt>
                <c:pt idx="12">
                  <c:v>1.5239616253663484E-2</c:v>
                </c:pt>
                <c:pt idx="13">
                  <c:v>1.4677720948575739E-2</c:v>
                </c:pt>
                <c:pt idx="14">
                  <c:v>1.424719975375302E-2</c:v>
                </c:pt>
                <c:pt idx="15">
                  <c:v>1.4121170421853372E-2</c:v>
                </c:pt>
                <c:pt idx="16">
                  <c:v>1.4483740794377916E-2</c:v>
                </c:pt>
                <c:pt idx="17">
                  <c:v>1.4861936940530321E-2</c:v>
                </c:pt>
                <c:pt idx="18">
                  <c:v>1.5076695316008873E-2</c:v>
                </c:pt>
                <c:pt idx="19">
                  <c:v>1.5030454472132689E-2</c:v>
                </c:pt>
                <c:pt idx="20">
                  <c:v>1.4738097366126565E-2</c:v>
                </c:pt>
                <c:pt idx="21">
                  <c:v>1.1762533175919732E-2</c:v>
                </c:pt>
                <c:pt idx="22">
                  <c:v>1.2242241960428677E-2</c:v>
                </c:pt>
                <c:pt idx="23">
                  <c:v>1.2074149473015236E-2</c:v>
                </c:pt>
                <c:pt idx="24">
                  <c:v>1.2093743329267223E-2</c:v>
                </c:pt>
                <c:pt idx="25">
                  <c:v>1.1971891969541151E-2</c:v>
                </c:pt>
                <c:pt idx="26">
                  <c:v>1.1877204125886255E-2</c:v>
                </c:pt>
                <c:pt idx="27">
                  <c:v>1.1767765518453314E-2</c:v>
                </c:pt>
                <c:pt idx="28">
                  <c:v>1.1730467000890402E-2</c:v>
                </c:pt>
                <c:pt idx="29">
                  <c:v>1.1679238360573982E-2</c:v>
                </c:pt>
                <c:pt idx="30">
                  <c:v>1.1646867669733035E-2</c:v>
                </c:pt>
                <c:pt idx="31">
                  <c:v>1.1628441606576473E-2</c:v>
                </c:pt>
                <c:pt idx="32">
                  <c:v>1.1670371827410222E-2</c:v>
                </c:pt>
                <c:pt idx="33">
                  <c:v>1.1687194094241207E-2</c:v>
                </c:pt>
                <c:pt idx="34">
                  <c:v>1.1706927605742856E-2</c:v>
                </c:pt>
                <c:pt idx="35">
                  <c:v>1.1727265230334644E-2</c:v>
                </c:pt>
                <c:pt idx="36">
                  <c:v>1.1798603387385274E-2</c:v>
                </c:pt>
                <c:pt idx="37">
                  <c:v>1.1825529916382372E-2</c:v>
                </c:pt>
                <c:pt idx="38">
                  <c:v>1.1843670422229991E-2</c:v>
                </c:pt>
                <c:pt idx="39">
                  <c:v>1.1856630346578476E-2</c:v>
                </c:pt>
                <c:pt idx="40">
                  <c:v>1.1928429822063973E-2</c:v>
                </c:pt>
                <c:pt idx="41">
                  <c:v>1.1933406502251241E-2</c:v>
                </c:pt>
                <c:pt idx="42">
                  <c:v>1.1911395491086219E-2</c:v>
                </c:pt>
                <c:pt idx="43">
                  <c:v>1.1868776325011297E-2</c:v>
                </c:pt>
                <c:pt idx="44">
                  <c:v>1.1872361300370605E-2</c:v>
                </c:pt>
                <c:pt idx="45">
                  <c:v>1.1795971275786313E-2</c:v>
                </c:pt>
                <c:pt idx="46">
                  <c:v>1.1684563553099044E-2</c:v>
                </c:pt>
                <c:pt idx="47">
                  <c:v>1.153726604572197E-2</c:v>
                </c:pt>
                <c:pt idx="48">
                  <c:v>1.1430001107566725E-2</c:v>
                </c:pt>
                <c:pt idx="49">
                  <c:v>1.1243599467550235E-2</c:v>
                </c:pt>
                <c:pt idx="50">
                  <c:v>1.1094908363499086E-2</c:v>
                </c:pt>
                <c:pt idx="51">
                  <c:v>1.0983044843326125E-2</c:v>
                </c:pt>
                <c:pt idx="52">
                  <c:v>1.0980200419690774E-2</c:v>
                </c:pt>
                <c:pt idx="53">
                  <c:v>1.0942487391256828E-2</c:v>
                </c:pt>
                <c:pt idx="54">
                  <c:v>1.0943625544354555E-2</c:v>
                </c:pt>
                <c:pt idx="55">
                  <c:v>1.0985429145618852E-2</c:v>
                </c:pt>
                <c:pt idx="56">
                  <c:v>1.1171699493399854E-2</c:v>
                </c:pt>
                <c:pt idx="57">
                  <c:v>1.1319309767999684E-2</c:v>
                </c:pt>
                <c:pt idx="58">
                  <c:v>1.1502640120635049E-2</c:v>
                </c:pt>
                <c:pt idx="59">
                  <c:v>1.1726808658519975E-2</c:v>
                </c:pt>
                <c:pt idx="60">
                  <c:v>1.2098771094964366E-2</c:v>
                </c:pt>
                <c:pt idx="61">
                  <c:v>1.2391608402717229E-2</c:v>
                </c:pt>
                <c:pt idx="62">
                  <c:v>1.2672116853709711E-2</c:v>
                </c:pt>
                <c:pt idx="63">
                  <c:v>1.2941257564982489E-2</c:v>
                </c:pt>
                <c:pt idx="64">
                  <c:v>1.3316262672607413E-2</c:v>
                </c:pt>
                <c:pt idx="65">
                  <c:v>1.3591042593811685E-2</c:v>
                </c:pt>
                <c:pt idx="66">
                  <c:v>1.3843676027709365E-2</c:v>
                </c:pt>
                <c:pt idx="67">
                  <c:v>1.4077017351664514E-2</c:v>
                </c:pt>
                <c:pt idx="68">
                  <c:v>1.4424555159662653E-2</c:v>
                </c:pt>
                <c:pt idx="69">
                  <c:v>1.465484340399115E-2</c:v>
                </c:pt>
                <c:pt idx="70">
                  <c:v>1.4855172178253679E-2</c:v>
                </c:pt>
                <c:pt idx="71">
                  <c:v>1.5026907900766452E-2</c:v>
                </c:pt>
                <c:pt idx="72">
                  <c:v>1.5310462806323243E-2</c:v>
                </c:pt>
                <c:pt idx="73">
                  <c:v>1.5466977669168692E-2</c:v>
                </c:pt>
                <c:pt idx="74">
                  <c:v>1.5578711459251221E-2</c:v>
                </c:pt>
                <c:pt idx="75">
                  <c:v>1.5646413411012618E-2</c:v>
                </c:pt>
                <c:pt idx="76">
                  <c:v>1.5830274820324102E-2</c:v>
                </c:pt>
                <c:pt idx="77">
                  <c:v>1.5827702695622115E-2</c:v>
                </c:pt>
                <c:pt idx="78">
                  <c:v>1.5821731445090182E-2</c:v>
                </c:pt>
                <c:pt idx="79">
                  <c:v>1.571666726623773E-2</c:v>
                </c:pt>
                <c:pt idx="80">
                  <c:v>1.5751885747303084E-2</c:v>
                </c:pt>
                <c:pt idx="81">
                  <c:v>1.5662701099911958E-2</c:v>
                </c:pt>
                <c:pt idx="82">
                  <c:v>1.5560831932160547E-2</c:v>
                </c:pt>
                <c:pt idx="83">
                  <c:v>1.5470684136443433E-2</c:v>
                </c:pt>
                <c:pt idx="84">
                  <c:v>1.5635563265525176E-2</c:v>
                </c:pt>
                <c:pt idx="85">
                  <c:v>1.5678042401687128E-2</c:v>
                </c:pt>
                <c:pt idx="86">
                  <c:v>1.5730146252434955E-2</c:v>
                </c:pt>
                <c:pt idx="87">
                  <c:v>1.5795750000276557E-2</c:v>
                </c:pt>
                <c:pt idx="88">
                  <c:v>1.6108866898986225E-2</c:v>
                </c:pt>
                <c:pt idx="89">
                  <c:v>1.6081628987193598E-2</c:v>
                </c:pt>
                <c:pt idx="90">
                  <c:v>1.582377696397446E-2</c:v>
                </c:pt>
                <c:pt idx="91">
                  <c:v>1.5315157217132331E-2</c:v>
                </c:pt>
                <c:pt idx="92">
                  <c:v>1.4903808934343293E-2</c:v>
                </c:pt>
                <c:pt idx="93">
                  <c:v>1.4125752722671501E-2</c:v>
                </c:pt>
                <c:pt idx="94">
                  <c:v>1.3196308717149403E-2</c:v>
                </c:pt>
                <c:pt idx="95">
                  <c:v>1.2106445869568036E-2</c:v>
                </c:pt>
                <c:pt idx="96">
                  <c:v>1.1551540114712471E-2</c:v>
                </c:pt>
                <c:pt idx="97">
                  <c:v>1.1467914328364753E-2</c:v>
                </c:pt>
                <c:pt idx="98">
                  <c:v>1.2454892943329091E-2</c:v>
                </c:pt>
                <c:pt idx="99">
                  <c:v>1.4383767314386198E-2</c:v>
                </c:pt>
                <c:pt idx="100">
                  <c:v>1.7290484725432157E-2</c:v>
                </c:pt>
                <c:pt idx="101">
                  <c:v>1.9635349150534043E-2</c:v>
                </c:pt>
                <c:pt idx="102">
                  <c:v>2.1531590873042548E-2</c:v>
                </c:pt>
                <c:pt idx="103">
                  <c:v>2.2926714574769184E-2</c:v>
                </c:pt>
                <c:pt idx="104">
                  <c:v>2.4198147038594176E-2</c:v>
                </c:pt>
                <c:pt idx="105">
                  <c:v>2.4757964679496144E-2</c:v>
                </c:pt>
                <c:pt idx="106">
                  <c:v>2.4865232726155404E-2</c:v>
                </c:pt>
                <c:pt idx="107">
                  <c:v>2.4420154182634986E-2</c:v>
                </c:pt>
                <c:pt idx="108">
                  <c:v>2.4274428944679467E-2</c:v>
                </c:pt>
                <c:pt idx="109">
                  <c:v>2.4502451685140092E-2</c:v>
                </c:pt>
                <c:pt idx="110">
                  <c:v>2.6128405987446413E-2</c:v>
                </c:pt>
                <c:pt idx="111">
                  <c:v>2.9382646780285883E-2</c:v>
                </c:pt>
                <c:pt idx="112">
                  <c:v>3.4866362452471017E-2</c:v>
                </c:pt>
                <c:pt idx="113">
                  <c:v>4.0380629903426966E-2</c:v>
                </c:pt>
                <c:pt idx="114">
                  <c:v>4.5903429995127733E-2</c:v>
                </c:pt>
                <c:pt idx="115">
                  <c:v>5.1113152499265783E-2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33B-4991-AB0F-294CB55C19EC}"/>
            </c:ext>
          </c:extLst>
        </c:ser>
        <c:ser>
          <c:idx val="60"/>
          <c:order val="60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Plot!$BL$45:$BL$160</c:f>
              <c:numCache>
                <c:formatCode>0.00E+00</c:formatCode>
                <c:ptCount val="116"/>
                <c:pt idx="0">
                  <c:v>1.397381013827761E-2</c:v>
                </c:pt>
                <c:pt idx="1">
                  <c:v>2.7047795125326735E-2</c:v>
                </c:pt>
                <c:pt idx="2">
                  <c:v>2.0095494106049855E-2</c:v>
                </c:pt>
                <c:pt idx="3">
                  <c:v>1.8629313457040469E-2</c:v>
                </c:pt>
                <c:pt idx="4">
                  <c:v>1.772634963618596E-2</c:v>
                </c:pt>
                <c:pt idx="5">
                  <c:v>1.6934919049498402E-2</c:v>
                </c:pt>
                <c:pt idx="6">
                  <c:v>1.5807398185955862E-2</c:v>
                </c:pt>
                <c:pt idx="7">
                  <c:v>1.4920234074874944E-2</c:v>
                </c:pt>
                <c:pt idx="8">
                  <c:v>1.5101783917355192E-2</c:v>
                </c:pt>
                <c:pt idx="9">
                  <c:v>1.3955361980515663E-2</c:v>
                </c:pt>
                <c:pt idx="10">
                  <c:v>1.5039495573499128E-2</c:v>
                </c:pt>
                <c:pt idx="11">
                  <c:v>1.52786069020479E-2</c:v>
                </c:pt>
                <c:pt idx="12">
                  <c:v>1.5121009531464577E-2</c:v>
                </c:pt>
                <c:pt idx="13">
                  <c:v>1.456469763484545E-2</c:v>
                </c:pt>
                <c:pt idx="14">
                  <c:v>1.4138628809563462E-2</c:v>
                </c:pt>
                <c:pt idx="15">
                  <c:v>1.4014651936364609E-2</c:v>
                </c:pt>
                <c:pt idx="16">
                  <c:v>1.4375678362809409E-2</c:v>
                </c:pt>
                <c:pt idx="17">
                  <c:v>1.475224001012319E-2</c:v>
                </c:pt>
                <c:pt idx="18">
                  <c:v>1.4966582051196478E-2</c:v>
                </c:pt>
                <c:pt idx="19">
                  <c:v>1.4921807758920897E-2</c:v>
                </c:pt>
                <c:pt idx="20">
                  <c:v>1.4632747974074382E-2</c:v>
                </c:pt>
                <c:pt idx="21">
                  <c:v>1.1679367207518956E-2</c:v>
                </c:pt>
                <c:pt idx="22">
                  <c:v>1.2156600147600324E-2</c:v>
                </c:pt>
                <c:pt idx="23">
                  <c:v>1.1990555509577415E-2</c:v>
                </c:pt>
                <c:pt idx="24">
                  <c:v>1.2010957348791575E-2</c:v>
                </c:pt>
                <c:pt idx="25">
                  <c:v>1.1890842044520823E-2</c:v>
                </c:pt>
                <c:pt idx="26">
                  <c:v>1.1797657020351442E-2</c:v>
                </c:pt>
                <c:pt idx="27">
                  <c:v>1.1689771349485942E-2</c:v>
                </c:pt>
                <c:pt idx="28">
                  <c:v>1.1653615034391704E-2</c:v>
                </c:pt>
                <c:pt idx="29">
                  <c:v>1.1603578789196744E-2</c:v>
                </c:pt>
                <c:pt idx="30">
                  <c:v>1.1572236527324618E-2</c:v>
                </c:pt>
                <c:pt idx="31">
                  <c:v>1.1554708717322894E-2</c:v>
                </c:pt>
                <c:pt idx="32">
                  <c:v>1.159724492936969E-2</c:v>
                </c:pt>
                <c:pt idx="33">
                  <c:v>1.1614796808906524E-2</c:v>
                </c:pt>
                <c:pt idx="34">
                  <c:v>1.1635204379335623E-2</c:v>
                </c:pt>
                <c:pt idx="35">
                  <c:v>1.1656172725127508E-2</c:v>
                </c:pt>
                <c:pt idx="36">
                  <c:v>1.1727942280711659E-2</c:v>
                </c:pt>
                <c:pt idx="37">
                  <c:v>1.1755529960571325E-2</c:v>
                </c:pt>
                <c:pt idx="38">
                  <c:v>1.1774340777027274E-2</c:v>
                </c:pt>
                <c:pt idx="39">
                  <c:v>1.1787954657265039E-2</c:v>
                </c:pt>
                <c:pt idx="40">
                  <c:v>1.1860194432705707E-2</c:v>
                </c:pt>
                <c:pt idx="41">
                  <c:v>1.1865949433376372E-2</c:v>
                </c:pt>
                <c:pt idx="42">
                  <c:v>1.1844815425931458E-2</c:v>
                </c:pt>
                <c:pt idx="43">
                  <c:v>1.1803128557488883E-2</c:v>
                </c:pt>
                <c:pt idx="44">
                  <c:v>1.1807528924090399E-2</c:v>
                </c:pt>
                <c:pt idx="45">
                  <c:v>1.173232967012647E-2</c:v>
                </c:pt>
                <c:pt idx="46">
                  <c:v>1.1622230000553246E-2</c:v>
                </c:pt>
                <c:pt idx="47">
                  <c:v>1.1476353860913589E-2</c:v>
                </c:pt>
                <c:pt idx="48">
                  <c:v>1.1370443023902558E-2</c:v>
                </c:pt>
                <c:pt idx="49">
                  <c:v>1.1185726118612306E-2</c:v>
                </c:pt>
                <c:pt idx="50">
                  <c:v>1.1038439484707705E-2</c:v>
                </c:pt>
                <c:pt idx="51">
                  <c:v>1.0927709132731668E-2</c:v>
                </c:pt>
                <c:pt idx="52">
                  <c:v>1.0925621060823676E-2</c:v>
                </c:pt>
                <c:pt idx="53">
                  <c:v>1.0888766177508467E-2</c:v>
                </c:pt>
                <c:pt idx="54">
                  <c:v>1.0890495486913919E-2</c:v>
                </c:pt>
                <c:pt idx="55">
                  <c:v>1.0932615155489919E-2</c:v>
                </c:pt>
                <c:pt idx="56">
                  <c:v>1.1118731858648995E-2</c:v>
                </c:pt>
                <c:pt idx="57">
                  <c:v>1.1266311580054512E-2</c:v>
                </c:pt>
                <c:pt idx="58">
                  <c:v>1.1449373301631005E-2</c:v>
                </c:pt>
                <c:pt idx="59">
                  <c:v>1.1673005452655245E-2</c:v>
                </c:pt>
                <c:pt idx="60">
                  <c:v>1.2044052895064258E-2</c:v>
                </c:pt>
                <c:pt idx="61">
                  <c:v>1.2336271725396379E-2</c:v>
                </c:pt>
                <c:pt idx="62">
                  <c:v>1.2616133343625317E-2</c:v>
                </c:pt>
                <c:pt idx="63">
                  <c:v>1.2884575401522439E-2</c:v>
                </c:pt>
                <c:pt idx="64">
                  <c:v>1.3258798951648741E-2</c:v>
                </c:pt>
                <c:pt idx="65">
                  <c:v>1.353313775327324E-2</c:v>
                </c:pt>
                <c:pt idx="66">
                  <c:v>1.3785305131496135E-2</c:v>
                </c:pt>
                <c:pt idx="67">
                  <c:v>1.4018119631514942E-2</c:v>
                </c:pt>
                <c:pt idx="68">
                  <c:v>1.436512849049233E-2</c:v>
                </c:pt>
                <c:pt idx="69">
                  <c:v>1.4595239008999282E-2</c:v>
                </c:pt>
                <c:pt idx="70">
                  <c:v>1.4795348202683254E-2</c:v>
                </c:pt>
                <c:pt idx="71">
                  <c:v>1.4966789061465197E-2</c:v>
                </c:pt>
                <c:pt idx="72">
                  <c:v>1.5250189347416549E-2</c:v>
                </c:pt>
                <c:pt idx="73">
                  <c:v>1.5406868961911702E-2</c:v>
                </c:pt>
                <c:pt idx="74">
                  <c:v>1.5518725005318144E-2</c:v>
                </c:pt>
                <c:pt idx="75">
                  <c:v>1.5586472266009321E-2</c:v>
                </c:pt>
                <c:pt idx="76">
                  <c:v>1.5770648765067473E-2</c:v>
                </c:pt>
                <c:pt idx="77">
                  <c:v>1.5768853730101711E-2</c:v>
                </c:pt>
                <c:pt idx="78">
                  <c:v>1.5763395017046281E-2</c:v>
                </c:pt>
                <c:pt idx="79">
                  <c:v>1.5658902515146865E-2</c:v>
                </c:pt>
                <c:pt idx="80">
                  <c:v>1.5695024595424829E-2</c:v>
                </c:pt>
                <c:pt idx="81">
                  <c:v>1.5606893627270881E-2</c:v>
                </c:pt>
                <c:pt idx="82">
                  <c:v>1.5505789294234941E-2</c:v>
                </c:pt>
                <c:pt idx="83">
                  <c:v>1.5416001200844257E-2</c:v>
                </c:pt>
                <c:pt idx="84">
                  <c:v>1.5581359070136538E-2</c:v>
                </c:pt>
                <c:pt idx="85">
                  <c:v>1.5624401739103655E-2</c:v>
                </c:pt>
                <c:pt idx="86">
                  <c:v>1.5676643946900274E-2</c:v>
                </c:pt>
                <c:pt idx="87">
                  <c:v>1.5741896338504455E-2</c:v>
                </c:pt>
                <c:pt idx="88">
                  <c:v>1.605510321730939E-2</c:v>
                </c:pt>
                <c:pt idx="89">
                  <c:v>1.6028673476162256E-2</c:v>
                </c:pt>
                <c:pt idx="90">
                  <c:v>1.5771888739729536E-2</c:v>
                </c:pt>
                <c:pt idx="91">
                  <c:v>1.5264612759363739E-2</c:v>
                </c:pt>
                <c:pt idx="92">
                  <c:v>1.4855788533036958E-2</c:v>
                </c:pt>
                <c:pt idx="93">
                  <c:v>1.4080873349443697E-2</c:v>
                </c:pt>
                <c:pt idx="94">
                  <c:v>1.3154469206861577E-2</c:v>
                </c:pt>
                <c:pt idx="95">
                  <c:v>1.2067606799978802E-2</c:v>
                </c:pt>
                <c:pt idx="96">
                  <c:v>1.1515504278452847E-2</c:v>
                </c:pt>
                <c:pt idx="97">
                  <c:v>1.143267818705871E-2</c:v>
                </c:pt>
                <c:pt idx="98">
                  <c:v>1.2416602863916118E-2</c:v>
                </c:pt>
                <c:pt idx="99">
                  <c:v>1.4338697371477187E-2</c:v>
                </c:pt>
                <c:pt idx="100">
                  <c:v>1.7238127275532603E-2</c:v>
                </c:pt>
                <c:pt idx="101">
                  <c:v>1.9576918000859575E-2</c:v>
                </c:pt>
                <c:pt idx="102">
                  <c:v>2.1467268981561389E-2</c:v>
                </c:pt>
                <c:pt idx="103">
                  <c:v>2.2856184480453068E-2</c:v>
                </c:pt>
                <c:pt idx="104">
                  <c:v>2.4126932716986727E-2</c:v>
                </c:pt>
                <c:pt idx="105">
                  <c:v>2.468668450698069E-2</c:v>
                </c:pt>
                <c:pt idx="106">
                  <c:v>2.4793059145315169E-2</c:v>
                </c:pt>
                <c:pt idx="107">
                  <c:v>2.4345971727456388E-2</c:v>
                </c:pt>
                <c:pt idx="108">
                  <c:v>2.4205191678275815E-2</c:v>
                </c:pt>
                <c:pt idx="109">
                  <c:v>2.4434791172185766E-2</c:v>
                </c:pt>
                <c:pt idx="110">
                  <c:v>2.6055263344991853E-2</c:v>
                </c:pt>
                <c:pt idx="111">
                  <c:v>2.9293958595309928E-2</c:v>
                </c:pt>
                <c:pt idx="112">
                  <c:v>3.4771695847389851E-2</c:v>
                </c:pt>
                <c:pt idx="113">
                  <c:v>4.0277905361881951E-2</c:v>
                </c:pt>
                <c:pt idx="114">
                  <c:v>4.5784611121969E-2</c:v>
                </c:pt>
                <c:pt idx="115">
                  <c:v>5.0958860767576809E-2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533B-4991-AB0F-294CB55C19EC}"/>
            </c:ext>
          </c:extLst>
        </c:ser>
        <c:ser>
          <c:idx val="61"/>
          <c:order val="61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Plot!$BM$45:$BM$160</c:f>
              <c:numCache>
                <c:formatCode>0.00E+00</c:formatCode>
                <c:ptCount val="116"/>
                <c:pt idx="0">
                  <c:v>1.384854777007697E-2</c:v>
                </c:pt>
                <c:pt idx="1">
                  <c:v>2.68077621649477E-2</c:v>
                </c:pt>
                <c:pt idx="2">
                  <c:v>1.991897678451485E-2</c:v>
                </c:pt>
                <c:pt idx="3">
                  <c:v>1.846731776892898E-2</c:v>
                </c:pt>
                <c:pt idx="4">
                  <c:v>1.7573830509295903E-2</c:v>
                </c:pt>
                <c:pt idx="5">
                  <c:v>1.6790720850922473E-2</c:v>
                </c:pt>
                <c:pt idx="6">
                  <c:v>1.5674174751789633E-2</c:v>
                </c:pt>
                <c:pt idx="7">
                  <c:v>1.4795748770925066E-2</c:v>
                </c:pt>
                <c:pt idx="8">
                  <c:v>1.497710982540878E-2</c:v>
                </c:pt>
                <c:pt idx="9">
                  <c:v>1.3841347233403658E-2</c:v>
                </c:pt>
                <c:pt idx="10">
                  <c:v>1.4917878876873635E-2</c:v>
                </c:pt>
                <c:pt idx="11">
                  <c:v>1.5156303392300357E-2</c:v>
                </c:pt>
                <c:pt idx="12">
                  <c:v>1.5001254580636305E-2</c:v>
                </c:pt>
                <c:pt idx="13">
                  <c:v>1.4450554639343905E-2</c:v>
                </c:pt>
                <c:pt idx="14">
                  <c:v>1.4028963736514733E-2</c:v>
                </c:pt>
                <c:pt idx="15">
                  <c:v>1.3907047904989762E-2</c:v>
                </c:pt>
                <c:pt idx="16">
                  <c:v>1.4266484397867157E-2</c:v>
                </c:pt>
                <c:pt idx="17">
                  <c:v>1.4641369853149221E-2</c:v>
                </c:pt>
                <c:pt idx="18">
                  <c:v>1.4855272910182292E-2</c:v>
                </c:pt>
                <c:pt idx="19">
                  <c:v>1.4811969858366494E-2</c:v>
                </c:pt>
                <c:pt idx="20">
                  <c:v>1.4526213762094694E-2</c:v>
                </c:pt>
                <c:pt idx="21">
                  <c:v>1.1595247441723765E-2</c:v>
                </c:pt>
                <c:pt idx="22">
                  <c:v>1.2069962653511327E-2</c:v>
                </c:pt>
                <c:pt idx="23">
                  <c:v>1.1905982162068431E-2</c:v>
                </c:pt>
                <c:pt idx="24">
                  <c:v>1.1927177893092692E-2</c:v>
                </c:pt>
                <c:pt idx="25">
                  <c:v>1.1808801748551123E-2</c:v>
                </c:pt>
                <c:pt idx="26">
                  <c:v>1.1717126078066081E-2</c:v>
                </c:pt>
                <c:pt idx="27">
                  <c:v>1.1610806757704961E-2</c:v>
                </c:pt>
                <c:pt idx="28">
                  <c:v>1.1575784744409677E-2</c:v>
                </c:pt>
                <c:pt idx="29">
                  <c:v>1.1526939758838799E-2</c:v>
                </c:pt>
                <c:pt idx="30">
                  <c:v>1.1496628894590404E-2</c:v>
                </c:pt>
                <c:pt idx="31">
                  <c:v>1.1480006925921687E-2</c:v>
                </c:pt>
                <c:pt idx="32">
                  <c:v>1.1523135760035563E-2</c:v>
                </c:pt>
                <c:pt idx="33">
                  <c:v>1.1541411672346026E-2</c:v>
                </c:pt>
                <c:pt idx="34">
                  <c:v>1.1562493357352899E-2</c:v>
                </c:pt>
                <c:pt idx="35">
                  <c:v>1.1584098508832737E-2</c:v>
                </c:pt>
                <c:pt idx="36">
                  <c:v>1.1656284451405947E-2</c:v>
                </c:pt>
                <c:pt idx="37">
                  <c:v>1.1684527958233661E-2</c:v>
                </c:pt>
                <c:pt idx="38">
                  <c:v>1.1704010690407229E-2</c:v>
                </c:pt>
                <c:pt idx="39">
                  <c:v>1.1718286965547742E-2</c:v>
                </c:pt>
                <c:pt idx="40">
                  <c:v>1.1790952732578547E-2</c:v>
                </c:pt>
                <c:pt idx="41">
                  <c:v>1.179748362349663E-2</c:v>
                </c:pt>
                <c:pt idx="42">
                  <c:v>1.1777232947017309E-2</c:v>
                </c:pt>
                <c:pt idx="43">
                  <c:v>1.1736493063536116E-2</c:v>
                </c:pt>
                <c:pt idx="44">
                  <c:v>1.1741700980777691E-2</c:v>
                </c:pt>
                <c:pt idx="45">
                  <c:v>1.1667697864511323E-2</c:v>
                </c:pt>
                <c:pt idx="46">
                  <c:v>1.1558921166726181E-2</c:v>
                </c:pt>
                <c:pt idx="47">
                  <c:v>1.1414490909553316E-2</c:v>
                </c:pt>
                <c:pt idx="48">
                  <c:v>1.1309936340006715E-2</c:v>
                </c:pt>
                <c:pt idx="49">
                  <c:v>1.112691945318444E-2</c:v>
                </c:pt>
                <c:pt idx="50">
                  <c:v>1.0981055949494493E-2</c:v>
                </c:pt>
                <c:pt idx="51">
                  <c:v>1.0871480896148243E-2</c:v>
                </c:pt>
                <c:pt idx="52">
                  <c:v>1.0870143443683261E-2</c:v>
                </c:pt>
                <c:pt idx="53">
                  <c:v>1.0834150271313585E-2</c:v>
                </c:pt>
                <c:pt idx="54">
                  <c:v>1.0836477771099914E-2</c:v>
                </c:pt>
                <c:pt idx="55">
                  <c:v>1.0878924179638132E-2</c:v>
                </c:pt>
                <c:pt idx="56">
                  <c:v>1.1064866619602088E-2</c:v>
                </c:pt>
                <c:pt idx="57">
                  <c:v>1.1212404970954104E-2</c:v>
                </c:pt>
                <c:pt idx="58">
                  <c:v>1.1395191635966499E-2</c:v>
                </c:pt>
                <c:pt idx="59">
                  <c:v>1.1618285657421732E-2</c:v>
                </c:pt>
                <c:pt idx="60">
                  <c:v>1.1988383019263107E-2</c:v>
                </c:pt>
                <c:pt idx="61">
                  <c:v>1.2279961927961059E-2</c:v>
                </c:pt>
                <c:pt idx="62">
                  <c:v>1.2559164523225886E-2</c:v>
                </c:pt>
                <c:pt idx="63">
                  <c:v>1.2826905746738235E-2</c:v>
                </c:pt>
                <c:pt idx="64">
                  <c:v>1.3200312620447545E-2</c:v>
                </c:pt>
                <c:pt idx="65">
                  <c:v>1.3474191289130456E-2</c:v>
                </c:pt>
                <c:pt idx="66">
                  <c:v>1.3725884591192835E-2</c:v>
                </c:pt>
                <c:pt idx="67">
                  <c:v>1.3958175831567528E-2</c:v>
                </c:pt>
                <c:pt idx="68">
                  <c:v>1.4304622896199926E-2</c:v>
                </c:pt>
                <c:pt idx="69">
                  <c:v>1.4534540938298262E-2</c:v>
                </c:pt>
                <c:pt idx="70">
                  <c:v>1.4734428207384732E-2</c:v>
                </c:pt>
                <c:pt idx="71">
                  <c:v>1.4905584891485734E-2</c:v>
                </c:pt>
                <c:pt idx="72">
                  <c:v>1.5188802576689668E-2</c:v>
                </c:pt>
                <c:pt idx="73">
                  <c:v>1.5345638259578616E-2</c:v>
                </c:pt>
                <c:pt idx="74">
                  <c:v>1.5457621904377534E-2</c:v>
                </c:pt>
                <c:pt idx="75">
                  <c:v>1.5525434337745239E-2</c:v>
                </c:pt>
                <c:pt idx="76">
                  <c:v>1.5709905192072094E-2</c:v>
                </c:pt>
                <c:pt idx="77">
                  <c:v>1.5708890141162498E-2</c:v>
                </c:pt>
                <c:pt idx="78">
                  <c:v>1.5703958042916594E-2</c:v>
                </c:pt>
                <c:pt idx="79">
                  <c:v>1.5600069394938522E-2</c:v>
                </c:pt>
                <c:pt idx="80">
                  <c:v>1.5637084810410987E-2</c:v>
                </c:pt>
                <c:pt idx="81">
                  <c:v>1.5550016152437673E-2</c:v>
                </c:pt>
                <c:pt idx="82">
                  <c:v>1.5449696776390909E-2</c:v>
                </c:pt>
                <c:pt idx="83">
                  <c:v>1.5360298564590648E-2</c:v>
                </c:pt>
                <c:pt idx="84">
                  <c:v>1.5526116559323958E-2</c:v>
                </c:pt>
                <c:pt idx="85">
                  <c:v>1.5569722237108338E-2</c:v>
                </c:pt>
                <c:pt idx="86">
                  <c:v>1.5622112092516585E-2</c:v>
                </c:pt>
                <c:pt idx="87">
                  <c:v>1.5687032504854453E-2</c:v>
                </c:pt>
                <c:pt idx="88">
                  <c:v>1.6000301717598212E-2</c:v>
                </c:pt>
                <c:pt idx="89">
                  <c:v>1.5974684023275544E-2</c:v>
                </c:pt>
                <c:pt idx="90">
                  <c:v>1.5718995071388301E-2</c:v>
                </c:pt>
                <c:pt idx="91">
                  <c:v>1.5213116530044571E-2</c:v>
                </c:pt>
                <c:pt idx="92">
                  <c:v>1.480683572188946E-2</c:v>
                </c:pt>
                <c:pt idx="93">
                  <c:v>1.4035112007441349E-2</c:v>
                </c:pt>
                <c:pt idx="94">
                  <c:v>1.3111814621385181E-2</c:v>
                </c:pt>
                <c:pt idx="95">
                  <c:v>1.202803482357335E-2</c:v>
                </c:pt>
                <c:pt idx="96">
                  <c:v>1.1478765700900728E-2</c:v>
                </c:pt>
                <c:pt idx="97">
                  <c:v>1.1396745986223485E-2</c:v>
                </c:pt>
                <c:pt idx="98">
                  <c:v>1.2377563782625195E-2</c:v>
                </c:pt>
                <c:pt idx="99">
                  <c:v>1.4292776303381638E-2</c:v>
                </c:pt>
                <c:pt idx="100">
                  <c:v>1.7184745604091362E-2</c:v>
                </c:pt>
                <c:pt idx="101">
                  <c:v>1.9517327677747141E-2</c:v>
                </c:pt>
                <c:pt idx="102">
                  <c:v>2.1401684725946515E-2</c:v>
                </c:pt>
                <c:pt idx="103">
                  <c:v>2.2784322760757203E-2</c:v>
                </c:pt>
                <c:pt idx="104">
                  <c:v>2.4054322244075683E-2</c:v>
                </c:pt>
                <c:pt idx="105">
                  <c:v>2.461398500821935E-2</c:v>
                </c:pt>
                <c:pt idx="106">
                  <c:v>2.4719464955909286E-2</c:v>
                </c:pt>
                <c:pt idx="107">
                  <c:v>2.4270390005598028E-2</c:v>
                </c:pt>
                <c:pt idx="108">
                  <c:v>2.4134595057865811E-2</c:v>
                </c:pt>
                <c:pt idx="109">
                  <c:v>2.4365778328517242E-2</c:v>
                </c:pt>
                <c:pt idx="110">
                  <c:v>2.5980676137805924E-2</c:v>
                </c:pt>
                <c:pt idx="111">
                  <c:v>2.920359984593834E-2</c:v>
                </c:pt>
                <c:pt idx="112">
                  <c:v>3.4675169298520513E-2</c:v>
                </c:pt>
                <c:pt idx="113">
                  <c:v>4.0173116727548142E-2</c:v>
                </c:pt>
                <c:pt idx="114">
                  <c:v>4.5663430165102034E-2</c:v>
                </c:pt>
                <c:pt idx="115">
                  <c:v>5.0801667375793266E-2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33B-4991-AB0F-294CB55C19EC}"/>
            </c:ext>
          </c:extLst>
        </c:ser>
        <c:ser>
          <c:idx val="62"/>
          <c:order val="62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Plot!$BN$45:$BN$160</c:f>
              <c:numCache>
                <c:formatCode>0.00E+00</c:formatCode>
                <c:ptCount val="116"/>
                <c:pt idx="0">
                  <c:v>1.3722285859498506E-2</c:v>
                </c:pt>
                <c:pt idx="1">
                  <c:v>2.6565756659840851E-2</c:v>
                </c:pt>
                <c:pt idx="2">
                  <c:v>1.9740974627968439E-2</c:v>
                </c:pt>
                <c:pt idx="3">
                  <c:v>1.8303935240801945E-2</c:v>
                </c:pt>
                <c:pt idx="4">
                  <c:v>1.741996237696164E-2</c:v>
                </c:pt>
                <c:pt idx="5">
                  <c:v>1.6645212762130608E-2</c:v>
                </c:pt>
                <c:pt idx="6">
                  <c:v>1.5539715402577557E-2</c:v>
                </c:pt>
                <c:pt idx="7">
                  <c:v>1.4670090513658739E-2</c:v>
                </c:pt>
                <c:pt idx="8">
                  <c:v>1.4851225326679447E-2</c:v>
                </c:pt>
                <c:pt idx="9">
                  <c:v>1.3726198319468771E-2</c:v>
                </c:pt>
                <c:pt idx="10">
                  <c:v>1.479502928947693E-2</c:v>
                </c:pt>
                <c:pt idx="11">
                  <c:v>1.503274300201661E-2</c:v>
                </c:pt>
                <c:pt idx="12">
                  <c:v>1.4880234415208929E-2</c:v>
                </c:pt>
                <c:pt idx="13">
                  <c:v>1.4335178566624338E-2</c:v>
                </c:pt>
                <c:pt idx="14">
                  <c:v>1.39180936495746E-2</c:v>
                </c:pt>
                <c:pt idx="15">
                  <c:v>1.379824750095626E-2</c:v>
                </c:pt>
                <c:pt idx="16">
                  <c:v>1.4156044758092569E-2</c:v>
                </c:pt>
                <c:pt idx="17">
                  <c:v>1.4529208751054283E-2</c:v>
                </c:pt>
                <c:pt idx="18">
                  <c:v>1.4742647752516982E-2</c:v>
                </c:pt>
                <c:pt idx="19">
                  <c:v>1.4700820166968002E-2</c:v>
                </c:pt>
                <c:pt idx="20">
                  <c:v>1.4418376107690829E-2</c:v>
                </c:pt>
                <c:pt idx="21">
                  <c:v>1.1510078834650404E-2</c:v>
                </c:pt>
                <c:pt idx="22">
                  <c:v>1.198223009308111E-2</c:v>
                </c:pt>
                <c:pt idx="23">
                  <c:v>1.1820330870329999E-2</c:v>
                </c:pt>
                <c:pt idx="24">
                  <c:v>1.184230603949234E-2</c:v>
                </c:pt>
                <c:pt idx="25">
                  <c:v>1.1725672882580414E-2</c:v>
                </c:pt>
                <c:pt idx="26">
                  <c:v>1.1635513535284392E-2</c:v>
                </c:pt>
                <c:pt idx="27">
                  <c:v>1.1530774473525449E-2</c:v>
                </c:pt>
                <c:pt idx="28">
                  <c:v>1.1496879058915964E-2</c:v>
                </c:pt>
                <c:pt idx="29">
                  <c:v>1.1449224450911163E-2</c:v>
                </c:pt>
                <c:pt idx="30">
                  <c:v>1.1419947992830082E-2</c:v>
                </c:pt>
                <c:pt idx="31">
                  <c:v>1.140423932192901E-2</c:v>
                </c:pt>
                <c:pt idx="32">
                  <c:v>1.1447947030973763E-2</c:v>
                </c:pt>
                <c:pt idx="33">
                  <c:v>1.1466941178301607E-2</c:v>
                </c:pt>
                <c:pt idx="34">
                  <c:v>1.1488696743980037E-2</c:v>
                </c:pt>
                <c:pt idx="35">
                  <c:v>1.1510944445147808E-2</c:v>
                </c:pt>
                <c:pt idx="36">
                  <c:v>1.1583531215713044E-2</c:v>
                </c:pt>
                <c:pt idx="37">
                  <c:v>1.1612425012733992E-2</c:v>
                </c:pt>
                <c:pt idx="38">
                  <c:v>1.1632581091121523E-2</c:v>
                </c:pt>
                <c:pt idx="39">
                  <c:v>1.1647528035538791E-2</c:v>
                </c:pt>
                <c:pt idx="40">
                  <c:v>1.1720605009602945E-2</c:v>
                </c:pt>
                <c:pt idx="41">
                  <c:v>1.1727909419146365E-2</c:v>
                </c:pt>
                <c:pt idx="42">
                  <c:v>1.1708548662466534E-2</c:v>
                </c:pt>
                <c:pt idx="43">
                  <c:v>1.1668770864340402E-2</c:v>
                </c:pt>
                <c:pt idx="44">
                  <c:v>1.1674778655138404E-2</c:v>
                </c:pt>
                <c:pt idx="45">
                  <c:v>1.1601977860875232E-2</c:v>
                </c:pt>
                <c:pt idx="46">
                  <c:v>1.1494540150469933E-2</c:v>
                </c:pt>
                <c:pt idx="47">
                  <c:v>1.1351581675051714E-2</c:v>
                </c:pt>
                <c:pt idx="48">
                  <c:v>1.124838667487814E-2</c:v>
                </c:pt>
                <c:pt idx="49">
                  <c:v>1.1067086875864428E-2</c:v>
                </c:pt>
                <c:pt idx="50">
                  <c:v>1.0922666635116004E-2</c:v>
                </c:pt>
                <c:pt idx="51">
                  <c:v>1.081427018183654E-2</c:v>
                </c:pt>
                <c:pt idx="52">
                  <c:v>1.0813677930159965E-2</c:v>
                </c:pt>
                <c:pt idx="53">
                  <c:v>1.0778550647125596E-2</c:v>
                </c:pt>
                <c:pt idx="54">
                  <c:v>1.0781483684070056E-2</c:v>
                </c:pt>
                <c:pt idx="55">
                  <c:v>1.0824267508260639E-2</c:v>
                </c:pt>
                <c:pt idx="56">
                  <c:v>1.1010013903392327E-2</c:v>
                </c:pt>
                <c:pt idx="57">
                  <c:v>1.1157499254420857E-2</c:v>
                </c:pt>
                <c:pt idx="58">
                  <c:v>1.1340003379216198E-2</c:v>
                </c:pt>
                <c:pt idx="59">
                  <c:v>1.1562556191069471E-2</c:v>
                </c:pt>
                <c:pt idx="60">
                  <c:v>1.1931665843787116E-2</c:v>
                </c:pt>
                <c:pt idx="61">
                  <c:v>1.222258153640342E-2</c:v>
                </c:pt>
                <c:pt idx="62">
                  <c:v>1.2501111232630422E-2</c:v>
                </c:pt>
                <c:pt idx="63">
                  <c:v>1.2768147913302448E-2</c:v>
                </c:pt>
                <c:pt idx="64">
                  <c:v>1.3140700562057673E-2</c:v>
                </c:pt>
                <c:pt idx="65">
                  <c:v>1.3414098514834995E-2</c:v>
                </c:pt>
                <c:pt idx="66">
                  <c:v>1.3665308404002933E-2</c:v>
                </c:pt>
                <c:pt idx="67">
                  <c:v>1.389707886310894E-2</c:v>
                </c:pt>
                <c:pt idx="68">
                  <c:v>1.4242929203748955E-2</c:v>
                </c:pt>
                <c:pt idx="69">
                  <c:v>1.4472638918461709E-2</c:v>
                </c:pt>
                <c:pt idx="70">
                  <c:v>1.4672301135887239E-2</c:v>
                </c:pt>
                <c:pt idx="71">
                  <c:v>1.484318385276911E-2</c:v>
                </c:pt>
                <c:pt idx="72">
                  <c:v>1.5126189470801955E-2</c:v>
                </c:pt>
                <c:pt idx="73">
                  <c:v>1.5283172091504361E-2</c:v>
                </c:pt>
                <c:pt idx="74">
                  <c:v>1.5395288656882127E-2</c:v>
                </c:pt>
                <c:pt idx="75">
                  <c:v>1.5463186497242192E-2</c:v>
                </c:pt>
                <c:pt idx="76">
                  <c:v>1.5647930305880714E-2</c:v>
                </c:pt>
                <c:pt idx="77">
                  <c:v>1.564769889445991E-2</c:v>
                </c:pt>
                <c:pt idx="78">
                  <c:v>1.5643308343058607E-2</c:v>
                </c:pt>
                <c:pt idx="79">
                  <c:v>1.5540057332491204E-2</c:v>
                </c:pt>
                <c:pt idx="80">
                  <c:v>1.5577956255291455E-2</c:v>
                </c:pt>
                <c:pt idx="81">
                  <c:v>1.5491959904168483E-2</c:v>
                </c:pt>
                <c:pt idx="82">
                  <c:v>1.539244709693873E-2</c:v>
                </c:pt>
                <c:pt idx="83">
                  <c:v>1.5303470366850869E-2</c:v>
                </c:pt>
                <c:pt idx="84">
                  <c:v>1.546972945857213E-2</c:v>
                </c:pt>
                <c:pt idx="85">
                  <c:v>1.551389807579092E-2</c:v>
                </c:pt>
                <c:pt idx="86">
                  <c:v>1.5566445262529958E-2</c:v>
                </c:pt>
                <c:pt idx="87">
                  <c:v>1.5631053343040876E-2</c:v>
                </c:pt>
                <c:pt idx="88">
                  <c:v>1.5944355959954196E-2</c:v>
                </c:pt>
                <c:pt idx="89">
                  <c:v>1.5919555131672716E-2</c:v>
                </c:pt>
                <c:pt idx="90">
                  <c:v>1.5664992823324442E-2</c:v>
                </c:pt>
                <c:pt idx="91">
                  <c:v>1.5160569221774323E-2</c:v>
                </c:pt>
                <c:pt idx="92">
                  <c:v>1.4756854711685106E-2</c:v>
                </c:pt>
                <c:pt idx="93">
                  <c:v>1.3988378589544688E-2</c:v>
                </c:pt>
                <c:pt idx="94">
                  <c:v>1.3068261240968606E-2</c:v>
                </c:pt>
                <c:pt idx="95">
                  <c:v>1.1987653320094183E-2</c:v>
                </c:pt>
                <c:pt idx="96">
                  <c:v>1.1441252090215287E-2</c:v>
                </c:pt>
                <c:pt idx="97">
                  <c:v>1.1360046544868156E-2</c:v>
                </c:pt>
                <c:pt idx="98">
                  <c:v>1.2337698692166369E-2</c:v>
                </c:pt>
                <c:pt idx="99">
                  <c:v>1.4245914990307241E-2</c:v>
                </c:pt>
                <c:pt idx="100">
                  <c:v>1.7130234236768908E-2</c:v>
                </c:pt>
                <c:pt idx="101">
                  <c:v>1.9456459565591683E-2</c:v>
                </c:pt>
                <c:pt idx="102">
                  <c:v>2.1334708238484372E-2</c:v>
                </c:pt>
                <c:pt idx="103">
                  <c:v>2.2710989810590158E-2</c:v>
                </c:pt>
                <c:pt idx="104">
                  <c:v>2.3980171721531298E-2</c:v>
                </c:pt>
                <c:pt idx="105">
                  <c:v>2.4539720892710056E-2</c:v>
                </c:pt>
                <c:pt idx="106">
                  <c:v>2.4644303968010626E-2</c:v>
                </c:pt>
                <c:pt idx="107">
                  <c:v>2.4193262175219558E-2</c:v>
                </c:pt>
                <c:pt idx="108">
                  <c:v>2.4062498868977905E-2</c:v>
                </c:pt>
                <c:pt idx="109">
                  <c:v>2.4295274708391611E-2</c:v>
                </c:pt>
                <c:pt idx="110">
                  <c:v>2.5904495732088119E-2</c:v>
                </c:pt>
                <c:pt idx="111">
                  <c:v>2.9111395075417091E-2</c:v>
                </c:pt>
                <c:pt idx="112">
                  <c:v>3.4576590782747621E-2</c:v>
                </c:pt>
                <c:pt idx="113">
                  <c:v>4.006605278588015E-2</c:v>
                </c:pt>
                <c:pt idx="114">
                  <c:v>4.5539644413003948E-2</c:v>
                </c:pt>
                <c:pt idx="115">
                  <c:v>5.0641267346892761E-2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533B-4991-AB0F-294CB55C19EC}"/>
            </c:ext>
          </c:extLst>
        </c:ser>
        <c:ser>
          <c:idx val="63"/>
          <c:order val="63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Plot!$BO$45:$BO$160</c:f>
              <c:numCache>
                <c:formatCode>0.00E+00</c:formatCode>
                <c:ptCount val="116"/>
                <c:pt idx="0">
                  <c:v>1.3594942598157387E-2</c:v>
                </c:pt>
                <c:pt idx="1">
                  <c:v>2.6321617546164706E-2</c:v>
                </c:pt>
                <c:pt idx="2">
                  <c:v>1.9561365675758498E-2</c:v>
                </c:pt>
                <c:pt idx="3">
                  <c:v>1.8139050515059745E-2</c:v>
                </c:pt>
                <c:pt idx="4">
                  <c:v>1.7264633971055432E-2</c:v>
                </c:pt>
                <c:pt idx="5">
                  <c:v>1.6498286904482067E-2</c:v>
                </c:pt>
                <c:pt idx="6">
                  <c:v>1.5403917836696684E-2</c:v>
                </c:pt>
                <c:pt idx="7">
                  <c:v>1.4543161107668482E-2</c:v>
                </c:pt>
                <c:pt idx="8">
                  <c:v>1.4724029924813559E-2</c:v>
                </c:pt>
                <c:pt idx="9">
                  <c:v>1.3609821237193329E-2</c:v>
                </c:pt>
                <c:pt idx="10">
                  <c:v>1.467084416655706E-2</c:v>
                </c:pt>
                <c:pt idx="11">
                  <c:v>1.4907819968581017E-2</c:v>
                </c:pt>
                <c:pt idx="12">
                  <c:v>1.4757843403315223E-2</c:v>
                </c:pt>
                <c:pt idx="13">
                  <c:v>1.4218466643037612E-2</c:v>
                </c:pt>
                <c:pt idx="14">
                  <c:v>1.3805917684856003E-2</c:v>
                </c:pt>
                <c:pt idx="15">
                  <c:v>1.3688149558369406E-2</c:v>
                </c:pt>
                <c:pt idx="16">
                  <c:v>1.4044254902937609E-2</c:v>
                </c:pt>
                <c:pt idx="17">
                  <c:v>1.4415648535208327E-2</c:v>
                </c:pt>
                <c:pt idx="18">
                  <c:v>1.4628595834819888E-2</c:v>
                </c:pt>
                <c:pt idx="19">
                  <c:v>1.4588247175641639E-2</c:v>
                </c:pt>
                <c:pt idx="20">
                  <c:v>1.4309125004268989E-2</c:v>
                </c:pt>
                <c:pt idx="21">
                  <c:v>1.1423772991428922E-2</c:v>
                </c:pt>
                <c:pt idx="22">
                  <c:v>1.1893309780238058E-2</c:v>
                </c:pt>
                <c:pt idx="23">
                  <c:v>1.1733509477415624E-2</c:v>
                </c:pt>
                <c:pt idx="24">
                  <c:v>1.175624904385161E-2</c:v>
                </c:pt>
                <c:pt idx="25">
                  <c:v>1.164136314542564E-2</c:v>
                </c:pt>
                <c:pt idx="26">
                  <c:v>1.1552727277784067E-2</c:v>
                </c:pt>
                <c:pt idx="27">
                  <c:v>1.1449582640721018E-2</c:v>
                </c:pt>
                <c:pt idx="28">
                  <c:v>1.1416806083864851E-2</c:v>
                </c:pt>
                <c:pt idx="29">
                  <c:v>1.1370341000476838E-2</c:v>
                </c:pt>
                <c:pt idx="30">
                  <c:v>1.1342101798565013E-2</c:v>
                </c:pt>
                <c:pt idx="31">
                  <c:v>1.1327313575687193E-2</c:v>
                </c:pt>
                <c:pt idx="32">
                  <c:v>1.1371585843385998E-2</c:v>
                </c:pt>
                <c:pt idx="33">
                  <c:v>1.1391292026003086E-2</c:v>
                </c:pt>
                <c:pt idx="34">
                  <c:v>1.1413720783873003E-2</c:v>
                </c:pt>
                <c:pt idx="35">
                  <c:v>1.1436616292830196E-2</c:v>
                </c:pt>
                <c:pt idx="36">
                  <c:v>1.1509587607980367E-2</c:v>
                </c:pt>
                <c:pt idx="37">
                  <c:v>1.1539125772977115E-2</c:v>
                </c:pt>
                <c:pt idx="38">
                  <c:v>1.1559956299029743E-2</c:v>
                </c:pt>
                <c:pt idx="39">
                  <c:v>1.1575581889087354E-2</c:v>
                </c:pt>
                <c:pt idx="40">
                  <c:v>1.164905463558584E-2</c:v>
                </c:pt>
                <c:pt idx="41">
                  <c:v>1.1657130081367354E-2</c:v>
                </c:pt>
                <c:pt idx="42">
                  <c:v>1.1638665943711136E-2</c:v>
                </c:pt>
                <c:pt idx="43">
                  <c:v>1.1599865615358597E-2</c:v>
                </c:pt>
                <c:pt idx="44">
                  <c:v>1.1606665583435654E-2</c:v>
                </c:pt>
                <c:pt idx="45">
                  <c:v>1.1535073940473688E-2</c:v>
                </c:pt>
                <c:pt idx="46">
                  <c:v>1.1428992180823749E-2</c:v>
                </c:pt>
                <c:pt idx="47">
                  <c:v>1.12875326470848E-2</c:v>
                </c:pt>
                <c:pt idx="48">
                  <c:v>1.1185701467191441E-2</c:v>
                </c:pt>
                <c:pt idx="49">
                  <c:v>1.1006137444049038E-2</c:v>
                </c:pt>
                <c:pt idx="50">
                  <c:v>1.0863181943905129E-2</c:v>
                </c:pt>
                <c:pt idx="51">
                  <c:v>1.0755988474246417E-2</c:v>
                </c:pt>
                <c:pt idx="52">
                  <c:v>1.075613616449014E-2</c:v>
                </c:pt>
                <c:pt idx="53">
                  <c:v>1.0721879435203571E-2</c:v>
                </c:pt>
                <c:pt idx="54">
                  <c:v>1.0725425579730996E-2</c:v>
                </c:pt>
                <c:pt idx="55">
                  <c:v>1.0768557448328393E-2</c:v>
                </c:pt>
                <c:pt idx="56">
                  <c:v>1.0954084721993655E-2</c:v>
                </c:pt>
                <c:pt idx="57">
                  <c:v>1.1101504525606621E-2</c:v>
                </c:pt>
                <c:pt idx="58">
                  <c:v>1.1283717503278234E-2</c:v>
                </c:pt>
                <c:pt idx="59">
                  <c:v>1.1505724665671088E-2</c:v>
                </c:pt>
                <c:pt idx="60">
                  <c:v>1.1873806305474322E-2</c:v>
                </c:pt>
                <c:pt idx="61">
                  <c:v>1.2164033536459706E-2</c:v>
                </c:pt>
                <c:pt idx="62">
                  <c:v>1.2441874713813729E-2</c:v>
                </c:pt>
                <c:pt idx="63">
                  <c:v>1.2708201607817649E-2</c:v>
                </c:pt>
                <c:pt idx="64">
                  <c:v>1.3079859899642093E-2</c:v>
                </c:pt>
                <c:pt idx="65">
                  <c:v>1.3352754875243995E-2</c:v>
                </c:pt>
                <c:pt idx="66">
                  <c:v>1.3603470645086638E-2</c:v>
                </c:pt>
                <c:pt idx="67">
                  <c:v>1.3834721725015072E-2</c:v>
                </c:pt>
                <c:pt idx="68">
                  <c:v>1.4179938155345136E-2</c:v>
                </c:pt>
                <c:pt idx="69">
                  <c:v>1.4409422479095692E-2</c:v>
                </c:pt>
                <c:pt idx="70">
                  <c:v>1.4608855691671396E-2</c:v>
                </c:pt>
                <c:pt idx="71">
                  <c:v>1.4779474201497477E-2</c:v>
                </c:pt>
                <c:pt idx="72">
                  <c:v>1.5062236614282756E-2</c:v>
                </c:pt>
                <c:pt idx="73">
                  <c:v>1.5219356484769355E-2</c:v>
                </c:pt>
                <c:pt idx="74">
                  <c:v>1.53316112347872E-2</c:v>
                </c:pt>
                <c:pt idx="75">
                  <c:v>1.5399615152650523E-2</c:v>
                </c:pt>
                <c:pt idx="76">
                  <c:v>1.5584609654498873E-2</c:v>
                </c:pt>
                <c:pt idx="77">
                  <c:v>1.5585166200008412E-2</c:v>
                </c:pt>
                <c:pt idx="78">
                  <c:v>1.5581332978513687E-2</c:v>
                </c:pt>
                <c:pt idx="79">
                  <c:v>1.5478755097922419E-2</c:v>
                </c:pt>
                <c:pt idx="80">
                  <c:v>1.5517527945422181E-2</c:v>
                </c:pt>
                <c:pt idx="81">
                  <c:v>1.5432615177392727E-2</c:v>
                </c:pt>
                <c:pt idx="82">
                  <c:v>1.5333932059922348E-2</c:v>
                </c:pt>
                <c:pt idx="83">
                  <c:v>1.5245409962250184E-2</c:v>
                </c:pt>
                <c:pt idx="84">
                  <c:v>1.5412090507540839E-2</c:v>
                </c:pt>
                <c:pt idx="85">
                  <c:v>1.5456822360705856E-2</c:v>
                </c:pt>
                <c:pt idx="86">
                  <c:v>1.5509536981764121E-2</c:v>
                </c:pt>
                <c:pt idx="87">
                  <c:v>1.5573852799504991E-2</c:v>
                </c:pt>
                <c:pt idx="88">
                  <c:v>1.5887158382776136E-2</c:v>
                </c:pt>
                <c:pt idx="89">
                  <c:v>1.5863180099114079E-2</c:v>
                </c:pt>
                <c:pt idx="90">
                  <c:v>1.560977771809147E-2</c:v>
                </c:pt>
                <c:pt idx="91">
                  <c:v>1.5106870599706479E-2</c:v>
                </c:pt>
                <c:pt idx="92">
                  <c:v>1.4705748609818749E-2</c:v>
                </c:pt>
                <c:pt idx="93">
                  <c:v>1.3940581867886714E-2</c:v>
                </c:pt>
                <c:pt idx="94">
                  <c:v>1.302372434613956E-2</c:v>
                </c:pt>
                <c:pt idx="95">
                  <c:v>1.1946384913199675E-2</c:v>
                </c:pt>
                <c:pt idx="96">
                  <c:v>1.1402890268429614E-2</c:v>
                </c:pt>
                <c:pt idx="97">
                  <c:v>1.1322507739828014E-2</c:v>
                </c:pt>
                <c:pt idx="98">
                  <c:v>1.2296929614642078E-2</c:v>
                </c:pt>
                <c:pt idx="99">
                  <c:v>1.4198023406221571E-2</c:v>
                </c:pt>
                <c:pt idx="100">
                  <c:v>1.70744863488872E-2</c:v>
                </c:pt>
                <c:pt idx="101">
                  <c:v>1.9394193403079938E-2</c:v>
                </c:pt>
                <c:pt idx="102">
                  <c:v>2.1266207948071967E-2</c:v>
                </c:pt>
                <c:pt idx="103">
                  <c:v>2.2636044587507488E-2</c:v>
                </c:pt>
                <c:pt idx="104">
                  <c:v>2.3904335351571309E-2</c:v>
                </c:pt>
                <c:pt idx="105">
                  <c:v>2.4463744776477021E-2</c:v>
                </c:pt>
                <c:pt idx="106">
                  <c:v>2.4567428012232433E-2</c:v>
                </c:pt>
                <c:pt idx="107">
                  <c:v>2.4114439882719548E-2</c:v>
                </c:pt>
                <c:pt idx="108">
                  <c:v>2.3988761005575822E-2</c:v>
                </c:pt>
                <c:pt idx="109">
                  <c:v>2.4223139800853152E-2</c:v>
                </c:pt>
                <c:pt idx="110">
                  <c:v>2.5826571417444089E-2</c:v>
                </c:pt>
                <c:pt idx="111">
                  <c:v>2.9017167035132158E-2</c:v>
                </c:pt>
                <c:pt idx="112">
                  <c:v>3.4475765645955281E-2</c:v>
                </c:pt>
                <c:pt idx="113">
                  <c:v>3.9956499035914431E-2</c:v>
                </c:pt>
                <c:pt idx="114">
                  <c:v>4.541300759366388E-2</c:v>
                </c:pt>
                <c:pt idx="115">
                  <c:v>5.0477352627247431E-2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33B-4991-AB0F-294CB55C19EC}"/>
            </c:ext>
          </c:extLst>
        </c:ser>
        <c:ser>
          <c:idx val="64"/>
          <c:order val="64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Plot!$BP$45:$BP$160</c:f>
              <c:numCache>
                <c:formatCode>0.00E+00</c:formatCode>
                <c:ptCount val="116"/>
                <c:pt idx="0">
                  <c:v>1.3466451562733061E-2</c:v>
                </c:pt>
                <c:pt idx="1">
                  <c:v>2.6075212865721054E-2</c:v>
                </c:pt>
                <c:pt idx="2">
                  <c:v>1.9380049075110921E-2</c:v>
                </c:pt>
                <c:pt idx="3">
                  <c:v>1.7972567334530079E-2</c:v>
                </c:pt>
                <c:pt idx="4">
                  <c:v>1.7107751744150593E-2</c:v>
                </c:pt>
                <c:pt idx="5">
                  <c:v>1.6349851905670079E-2</c:v>
                </c:pt>
                <c:pt idx="6">
                  <c:v>1.5266694774865839E-2</c:v>
                </c:pt>
                <c:pt idx="7">
                  <c:v>1.4414876184119029E-2</c:v>
                </c:pt>
                <c:pt idx="8">
                  <c:v>1.4595436753238711E-2</c:v>
                </c:pt>
                <c:pt idx="9">
                  <c:v>1.3492134250939066E-2</c:v>
                </c:pt>
                <c:pt idx="10">
                  <c:v>1.4545233736591194E-2</c:v>
                </c:pt>
                <c:pt idx="11">
                  <c:v>1.4781441264396502E-2</c:v>
                </c:pt>
                <c:pt idx="12">
                  <c:v>1.4633988166471273E-2</c:v>
                </c:pt>
                <c:pt idx="13">
                  <c:v>1.4100327570200884E-2</c:v>
                </c:pt>
                <c:pt idx="14">
                  <c:v>1.3692345810417358E-2</c:v>
                </c:pt>
                <c:pt idx="15">
                  <c:v>1.35766633528955E-2</c:v>
                </c:pt>
                <c:pt idx="16">
                  <c:v>1.3931020686359763E-2</c:v>
                </c:pt>
                <c:pt idx="17">
                  <c:v>1.4300591388059404E-2</c:v>
                </c:pt>
                <c:pt idx="18">
                  <c:v>1.4513016604172731E-2</c:v>
                </c:pt>
                <c:pt idx="19">
                  <c:v>1.4474149235417099E-2</c:v>
                </c:pt>
                <c:pt idx="20">
                  <c:v>1.4198359804095379E-2</c:v>
                </c:pt>
                <c:pt idx="21">
                  <c:v>1.1336248748367767E-2</c:v>
                </c:pt>
                <c:pt idx="22">
                  <c:v>1.1803116317937191E-2</c:v>
                </c:pt>
                <c:pt idx="23">
                  <c:v>1.1645432790975305E-2</c:v>
                </c:pt>
                <c:pt idx="24">
                  <c:v>1.1668920896374496E-2</c:v>
                </c:pt>
                <c:pt idx="25">
                  <c:v>1.1555786672842943E-2</c:v>
                </c:pt>
                <c:pt idx="26">
                  <c:v>1.1468681359895549E-2</c:v>
                </c:pt>
                <c:pt idx="27">
                  <c:v>1.1367145310275497E-2</c:v>
                </c:pt>
                <c:pt idx="28">
                  <c:v>1.1335479588992623E-2</c:v>
                </c:pt>
                <c:pt idx="29">
                  <c:v>1.1290202968858217E-2</c:v>
                </c:pt>
                <c:pt idx="30">
                  <c:v>1.1263003499129787E-2</c:v>
                </c:pt>
                <c:pt idx="31">
                  <c:v>1.1249142372784038E-2</c:v>
                </c:pt>
                <c:pt idx="32">
                  <c:v>1.1293964117589537E-2</c:v>
                </c:pt>
                <c:pt idx="33">
                  <c:v>1.1314375539092463E-2</c:v>
                </c:pt>
                <c:pt idx="34">
                  <c:v>1.1337476165908328E-2</c:v>
                </c:pt>
                <c:pt idx="35">
                  <c:v>1.136102408947634E-2</c:v>
                </c:pt>
                <c:pt idx="36">
                  <c:v>1.1434362760175633E-2</c:v>
                </c:pt>
                <c:pt idx="37">
                  <c:v>1.1464538802537737E-2</c:v>
                </c:pt>
                <c:pt idx="38">
                  <c:v>1.1486044378817915E-2</c:v>
                </c:pt>
                <c:pt idx="39">
                  <c:v>1.1502356139119841E-2</c:v>
                </c:pt>
                <c:pt idx="40">
                  <c:v>1.157620839507062E-2</c:v>
                </c:pt>
                <c:pt idx="41">
                  <c:v>1.1585052103564185E-2</c:v>
                </c:pt>
                <c:pt idx="42">
                  <c:v>1.1567491226991907E-2</c:v>
                </c:pt>
                <c:pt idx="43">
                  <c:v>1.1529683886335036E-2</c:v>
                </c:pt>
                <c:pt idx="44">
                  <c:v>1.1537268127411838E-2</c:v>
                </c:pt>
                <c:pt idx="45">
                  <c:v>1.1466892925442748E-2</c:v>
                </c:pt>
                <c:pt idx="46">
                  <c:v>1.1362184861149267E-2</c:v>
                </c:pt>
                <c:pt idx="47">
                  <c:v>1.122225254345109E-2</c:v>
                </c:pt>
                <c:pt idx="48">
                  <c:v>1.1121790189555298E-2</c:v>
                </c:pt>
                <c:pt idx="49">
                  <c:v>1.0943982069143821E-2</c:v>
                </c:pt>
                <c:pt idx="50">
                  <c:v>1.0802513988309401E-2</c:v>
                </c:pt>
                <c:pt idx="51">
                  <c:v>1.0696548859744658E-2</c:v>
                </c:pt>
                <c:pt idx="52">
                  <c:v>1.0697431234105966E-2</c:v>
                </c:pt>
                <c:pt idx="53">
                  <c:v>1.066405007326549E-2</c:v>
                </c:pt>
                <c:pt idx="54">
                  <c:v>1.066821701792064E-2</c:v>
                </c:pt>
                <c:pt idx="55">
                  <c:v>1.0711707446892487E-2</c:v>
                </c:pt>
                <c:pt idx="56">
                  <c:v>1.0896991093230668E-2</c:v>
                </c:pt>
                <c:pt idx="57">
                  <c:v>1.1044331775531324E-2</c:v>
                </c:pt>
                <c:pt idx="58">
                  <c:v>1.1226243800576739E-2</c:v>
                </c:pt>
                <c:pt idx="59">
                  <c:v>1.1447699477167166E-2</c:v>
                </c:pt>
                <c:pt idx="60">
                  <c:v>1.1814709990513457E-2</c:v>
                </c:pt>
                <c:pt idx="61">
                  <c:v>1.2104221456474407E-2</c:v>
                </c:pt>
                <c:pt idx="62">
                  <c:v>1.2381356683316557E-2</c:v>
                </c:pt>
                <c:pt idx="63">
                  <c:v>1.2646966988894868E-2</c:v>
                </c:pt>
                <c:pt idx="64">
                  <c:v>1.3017688052274844E-2</c:v>
                </c:pt>
                <c:pt idx="65">
                  <c:v>1.3290055995842256E-2</c:v>
                </c:pt>
                <c:pt idx="66">
                  <c:v>1.354026550610102E-2</c:v>
                </c:pt>
                <c:pt idx="67">
                  <c:v>1.3770997527405165E-2</c:v>
                </c:pt>
                <c:pt idx="68">
                  <c:v>1.4115540428989179E-2</c:v>
                </c:pt>
                <c:pt idx="69">
                  <c:v>1.4344780966546542E-2</c:v>
                </c:pt>
                <c:pt idx="70">
                  <c:v>1.4543980341385128E-2</c:v>
                </c:pt>
                <c:pt idx="71">
                  <c:v>1.4714343977160026E-2</c:v>
                </c:pt>
                <c:pt idx="72">
                  <c:v>1.4996830184985934E-2</c:v>
                </c:pt>
                <c:pt idx="73">
                  <c:v>1.5154076943125863E-2</c:v>
                </c:pt>
                <c:pt idx="74">
                  <c:v>1.5266475051036931E-2</c:v>
                </c:pt>
                <c:pt idx="75">
                  <c:v>1.5334606206491115E-2</c:v>
                </c:pt>
                <c:pt idx="76">
                  <c:v>1.5519828082937866E-2</c:v>
                </c:pt>
                <c:pt idx="77">
                  <c:v>1.552117746033034E-2</c:v>
                </c:pt>
                <c:pt idx="78">
                  <c:v>1.5517918191698668E-2</c:v>
                </c:pt>
                <c:pt idx="79">
                  <c:v>1.5416050736305534E-2</c:v>
                </c:pt>
                <c:pt idx="80">
                  <c:v>1.5455687976938829E-2</c:v>
                </c:pt>
                <c:pt idx="81">
                  <c:v>1.5371871257692907E-2</c:v>
                </c:pt>
                <c:pt idx="82">
                  <c:v>1.5274042474627259E-2</c:v>
                </c:pt>
                <c:pt idx="83">
                  <c:v>1.51860098344535E-2</c:v>
                </c:pt>
                <c:pt idx="84">
                  <c:v>1.5353091369414967E-2</c:v>
                </c:pt>
                <c:pt idx="85">
                  <c:v>1.5398387028370545E-2</c:v>
                </c:pt>
                <c:pt idx="86">
                  <c:v>1.5451279628111951E-2</c:v>
                </c:pt>
                <c:pt idx="87">
                  <c:v>1.5515323820897032E-2</c:v>
                </c:pt>
                <c:pt idx="88">
                  <c:v>1.5828600194229089E-2</c:v>
                </c:pt>
                <c:pt idx="89">
                  <c:v>1.5805450906495083E-2</c:v>
                </c:pt>
                <c:pt idx="90">
                  <c:v>1.5553244224728027E-2</c:v>
                </c:pt>
                <c:pt idx="91">
                  <c:v>1.5051919392784269E-2</c:v>
                </c:pt>
                <c:pt idx="92">
                  <c:v>1.4653419309928408E-2</c:v>
                </c:pt>
                <c:pt idx="93">
                  <c:v>1.3891629386757358E-2</c:v>
                </c:pt>
                <c:pt idx="94">
                  <c:v>1.2978118117291625E-2</c:v>
                </c:pt>
                <c:pt idx="95">
                  <c:v>1.1904151380017972E-2</c:v>
                </c:pt>
                <c:pt idx="96">
                  <c:v>1.1363606080767997E-2</c:v>
                </c:pt>
                <c:pt idx="97">
                  <c:v>1.1284056413742223E-2</c:v>
                </c:pt>
                <c:pt idx="98">
                  <c:v>1.2255177502330501E-2</c:v>
                </c:pt>
                <c:pt idx="99">
                  <c:v>1.4149010508753649E-2</c:v>
                </c:pt>
                <c:pt idx="100">
                  <c:v>1.7017393624995391E-2</c:v>
                </c:pt>
                <c:pt idx="101">
                  <c:v>1.9330407120047029E-2</c:v>
                </c:pt>
                <c:pt idx="102">
                  <c:v>2.1196050404093308E-2</c:v>
                </c:pt>
                <c:pt idx="103">
                  <c:v>2.2559344434955018E-2</c:v>
                </c:pt>
                <c:pt idx="104">
                  <c:v>2.382666523704596E-2</c:v>
                </c:pt>
                <c:pt idx="105">
                  <c:v>2.4385906972395004E-2</c:v>
                </c:pt>
                <c:pt idx="106">
                  <c:v>2.4488686733619931E-2</c:v>
                </c:pt>
                <c:pt idx="107">
                  <c:v>2.4033773074963644E-2</c:v>
                </c:pt>
                <c:pt idx="108">
                  <c:v>2.3913237269000676E-2</c:v>
                </c:pt>
                <c:pt idx="109">
                  <c:v>2.4149230821418059E-2</c:v>
                </c:pt>
                <c:pt idx="110">
                  <c:v>2.5746750190024509E-2</c:v>
                </c:pt>
                <c:pt idx="111">
                  <c:v>2.8920736460105467E-2</c:v>
                </c:pt>
                <c:pt idx="112">
                  <c:v>3.4372496320528585E-2</c:v>
                </c:pt>
                <c:pt idx="113">
                  <c:v>3.9844237357572858E-2</c:v>
                </c:pt>
                <c:pt idx="114">
                  <c:v>4.5283269504592986E-2</c:v>
                </c:pt>
                <c:pt idx="115">
                  <c:v>5.030961169807343E-2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533B-4991-AB0F-294CB55C19EC}"/>
            </c:ext>
          </c:extLst>
        </c:ser>
        <c:ser>
          <c:idx val="65"/>
          <c:order val="65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Plot!$BQ$45:$BQ$160</c:f>
              <c:numCache>
                <c:formatCode>0.00E+00</c:formatCode>
                <c:ptCount val="116"/>
                <c:pt idx="0">
                  <c:v>1.3336762723868805E-2</c:v>
                </c:pt>
                <c:pt idx="1">
                  <c:v>2.5826441706182479E-2</c:v>
                </c:pt>
                <c:pt idx="2">
                  <c:v>1.9196946502102175E-2</c:v>
                </c:pt>
                <c:pt idx="3">
                  <c:v>1.7804409833653938E-2</c:v>
                </c:pt>
                <c:pt idx="4">
                  <c:v>1.6949241092951612E-2</c:v>
                </c:pt>
                <c:pt idx="5">
                  <c:v>1.619983405713335E-2</c:v>
                </c:pt>
                <c:pt idx="6">
                  <c:v>1.5127975023866804E-2</c:v>
                </c:pt>
                <c:pt idx="7">
                  <c:v>1.4285166183549082E-2</c:v>
                </c:pt>
                <c:pt idx="8">
                  <c:v>1.4465373565334051E-2</c:v>
                </c:pt>
                <c:pt idx="9">
                  <c:v>1.3373068796293058E-2</c:v>
                </c:pt>
                <c:pt idx="10">
                  <c:v>1.4418122060736567E-2</c:v>
                </c:pt>
                <c:pt idx="11">
                  <c:v>1.4653527548969489E-2</c:v>
                </c:pt>
                <c:pt idx="12">
                  <c:v>1.4508588516397834E-2</c:v>
                </c:pt>
                <c:pt idx="13">
                  <c:v>1.3980682416550259E-2</c:v>
                </c:pt>
                <c:pt idx="14">
                  <c:v>1.3577299675811928E-2</c:v>
                </c:pt>
                <c:pt idx="15">
                  <c:v>1.346370942252032E-2</c:v>
                </c:pt>
                <c:pt idx="16">
                  <c:v>1.3816259193159529E-2</c:v>
                </c:pt>
                <c:pt idx="17">
                  <c:v>1.4183950689693215E-2</c:v>
                </c:pt>
                <c:pt idx="18">
                  <c:v>1.4395820538999547E-2</c:v>
                </c:pt>
                <c:pt idx="19">
                  <c:v>1.4358435371750442E-2</c:v>
                </c:pt>
                <c:pt idx="20">
                  <c:v>1.408599001021657E-2</c:v>
                </c:pt>
                <c:pt idx="21">
                  <c:v>1.1247432795103873E-2</c:v>
                </c:pt>
                <c:pt idx="22">
                  <c:v>1.1711572230614366E-2</c:v>
                </c:pt>
                <c:pt idx="23">
                  <c:v>1.1556023187161568E-2</c:v>
                </c:pt>
                <c:pt idx="24">
                  <c:v>1.1580242920801398E-2</c:v>
                </c:pt>
                <c:pt idx="25">
                  <c:v>1.1468864620184831E-2</c:v>
                </c:pt>
                <c:pt idx="26">
                  <c:v>1.1383296567242487E-2</c:v>
                </c:pt>
                <c:pt idx="27">
                  <c:v>1.1283382977841412E-2</c:v>
                </c:pt>
                <c:pt idx="28">
                  <c:v>1.1252819537610464E-2</c:v>
                </c:pt>
                <c:pt idx="29">
                  <c:v>1.1208729860389578E-2</c:v>
                </c:pt>
                <c:pt idx="30">
                  <c:v>1.1182571992445513E-2</c:v>
                </c:pt>
                <c:pt idx="31">
                  <c:v>1.116964389259183E-2</c:v>
                </c:pt>
                <c:pt idx="32">
                  <c:v>1.1214999067031016E-2</c:v>
                </c:pt>
                <c:pt idx="33">
                  <c:v>1.1236108129238143E-2</c:v>
                </c:pt>
                <c:pt idx="34">
                  <c:v>1.1259878471577748E-2</c:v>
                </c:pt>
                <c:pt idx="35">
                  <c:v>1.1284082579685394E-2</c:v>
                </c:pt>
                <c:pt idx="36">
                  <c:v>1.1357770326155422E-2</c:v>
                </c:pt>
                <c:pt idx="37">
                  <c:v>1.1388576993507293E-2</c:v>
                </c:pt>
                <c:pt idx="38">
                  <c:v>1.1410757538128577E-2</c:v>
                </c:pt>
                <c:pt idx="39">
                  <c:v>1.1427762366824218E-2</c:v>
                </c:pt>
                <c:pt idx="40">
                  <c:v>1.1501976858217482E-2</c:v>
                </c:pt>
                <c:pt idx="41">
                  <c:v>1.1511585573073416E-2</c:v>
                </c:pt>
                <c:pt idx="42">
                  <c:v>1.1494934357897299E-2</c:v>
                </c:pt>
                <c:pt idx="43">
                  <c:v>1.1458135483351726E-2</c:v>
                </c:pt>
                <c:pt idx="44">
                  <c:v>1.146649569003386E-2</c:v>
                </c:pt>
                <c:pt idx="45">
                  <c:v>1.1397344481421941E-2</c:v>
                </c:pt>
                <c:pt idx="46">
                  <c:v>1.1294028453185867E-2</c:v>
                </c:pt>
                <c:pt idx="47">
                  <c:v>1.1155652570331721E-2</c:v>
                </c:pt>
                <c:pt idx="48">
                  <c:v>1.1056564600498045E-2</c:v>
                </c:pt>
                <c:pt idx="49">
                  <c:v>1.0880533754301128E-2</c:v>
                </c:pt>
                <c:pt idx="50">
                  <c:v>1.0740576811132123E-2</c:v>
                </c:pt>
                <c:pt idx="51">
                  <c:v>1.0635866226094744E-2</c:v>
                </c:pt>
                <c:pt idx="52">
                  <c:v>1.0637477863849595E-2</c:v>
                </c:pt>
                <c:pt idx="53">
                  <c:v>1.0604977490742734E-2</c:v>
                </c:pt>
                <c:pt idx="54">
                  <c:v>1.0609772935278882E-2</c:v>
                </c:pt>
                <c:pt idx="55">
                  <c:v>1.0653632245015905E-2</c:v>
                </c:pt>
                <c:pt idx="56">
                  <c:v>1.0838646192498393E-2</c:v>
                </c:pt>
                <c:pt idx="57">
                  <c:v>1.0985893035916646E-2</c:v>
                </c:pt>
                <c:pt idx="58">
                  <c:v>1.116749301813983E-2</c:v>
                </c:pt>
                <c:pt idx="59">
                  <c:v>1.1388389924561055E-2</c:v>
                </c:pt>
                <c:pt idx="60">
                  <c:v>1.1754283252755059E-2</c:v>
                </c:pt>
                <c:pt idx="61">
                  <c:v>1.2043049479742236E-2</c:v>
                </c:pt>
                <c:pt idx="62">
                  <c:v>1.2319459433975735E-2</c:v>
                </c:pt>
                <c:pt idx="63">
                  <c:v>1.2584344753430786E-2</c:v>
                </c:pt>
                <c:pt idx="64">
                  <c:v>1.2954082819196645E-2</c:v>
                </c:pt>
                <c:pt idx="65">
                  <c:v>1.322589776012279E-2</c:v>
                </c:pt>
                <c:pt idx="66">
                  <c:v>1.3475587361228053E-2</c:v>
                </c:pt>
                <c:pt idx="67">
                  <c:v>1.3705799541749509E-2</c:v>
                </c:pt>
                <c:pt idx="68">
                  <c:v>1.4049626685528708E-2</c:v>
                </c:pt>
                <c:pt idx="69">
                  <c:v>1.4278603583620359E-2</c:v>
                </c:pt>
                <c:pt idx="70">
                  <c:v>1.4477563343225548E-2</c:v>
                </c:pt>
                <c:pt idx="71">
                  <c:v>1.4647681015610281E-2</c:v>
                </c:pt>
                <c:pt idx="72">
                  <c:v>1.4929855963349795E-2</c:v>
                </c:pt>
                <c:pt idx="73">
                  <c:v>1.5087218449074274E-2</c:v>
                </c:pt>
                <c:pt idx="74">
                  <c:v>1.5199764951235154E-2</c:v>
                </c:pt>
                <c:pt idx="75">
                  <c:v>1.5268045033849716E-2</c:v>
                </c:pt>
                <c:pt idx="76">
                  <c:v>1.5453469707297999E-2</c:v>
                </c:pt>
                <c:pt idx="77">
                  <c:v>1.5455617238297798E-2</c:v>
                </c:pt>
                <c:pt idx="78">
                  <c:v>1.5452949365794775E-2</c:v>
                </c:pt>
                <c:pt idx="79">
                  <c:v>1.5351831516876796E-2</c:v>
                </c:pt>
                <c:pt idx="80">
                  <c:v>1.5392323472068288E-2</c:v>
                </c:pt>
                <c:pt idx="81">
                  <c:v>1.5309616361793486E-2</c:v>
                </c:pt>
                <c:pt idx="82">
                  <c:v>1.521266809020372E-2</c:v>
                </c:pt>
                <c:pt idx="83">
                  <c:v>1.5125161524006515E-2</c:v>
                </c:pt>
                <c:pt idx="84">
                  <c:v>1.5292622553949912E-2</c:v>
                </c:pt>
                <c:pt idx="85">
                  <c:v>1.533848276481398E-2</c:v>
                </c:pt>
                <c:pt idx="86">
                  <c:v>1.5391564346527054E-2</c:v>
                </c:pt>
                <c:pt idx="87">
                  <c:v>1.5455358263670274E-2</c:v>
                </c:pt>
                <c:pt idx="88">
                  <c:v>1.5768571275236006E-2</c:v>
                </c:pt>
                <c:pt idx="89">
                  <c:v>1.5746258117221634E-2</c:v>
                </c:pt>
                <c:pt idx="90">
                  <c:v>1.5495285457366911E-2</c:v>
                </c:pt>
                <c:pt idx="91">
                  <c:v>1.4995613194895332E-2</c:v>
                </c:pt>
                <c:pt idx="92">
                  <c:v>1.4599767390275709E-2</c:v>
                </c:pt>
                <c:pt idx="93">
                  <c:v>1.3841427363258978E-2</c:v>
                </c:pt>
                <c:pt idx="94">
                  <c:v>1.2931355541373804E-2</c:v>
                </c:pt>
                <c:pt idx="95">
                  <c:v>1.186087356749958E-2</c:v>
                </c:pt>
                <c:pt idx="96">
                  <c:v>1.132332431059563E-2</c:v>
                </c:pt>
                <c:pt idx="97">
                  <c:v>1.1244618288175908E-2</c:v>
                </c:pt>
                <c:pt idx="98">
                  <c:v>1.2212362144093105E-2</c:v>
                </c:pt>
                <c:pt idx="99">
                  <c:v>1.4098784136347662E-2</c:v>
                </c:pt>
                <c:pt idx="100">
                  <c:v>1.6958846125559122E-2</c:v>
                </c:pt>
                <c:pt idx="101">
                  <c:v>1.9264976681584049E-2</c:v>
                </c:pt>
                <c:pt idx="102">
                  <c:v>2.1124100108588031E-2</c:v>
                </c:pt>
                <c:pt idx="103">
                  <c:v>2.2480744916291189E-2</c:v>
                </c:pt>
                <c:pt idx="104">
                  <c:v>2.3747011190100212E-2</c:v>
                </c:pt>
                <c:pt idx="105">
                  <c:v>2.4306055288043676E-2</c:v>
                </c:pt>
                <c:pt idx="106">
                  <c:v>2.440792739379484E-2</c:v>
                </c:pt>
                <c:pt idx="107">
                  <c:v>2.3951109822592815E-2</c:v>
                </c:pt>
                <c:pt idx="108">
                  <c:v>2.3835781174394676E-2</c:v>
                </c:pt>
                <c:pt idx="109">
                  <c:v>2.4073402509743661E-2</c:v>
                </c:pt>
                <c:pt idx="110">
                  <c:v>2.5664876543038045E-2</c:v>
                </c:pt>
                <c:pt idx="111">
                  <c:v>2.8821921857716856E-2</c:v>
                </c:pt>
                <c:pt idx="112">
                  <c:v>3.426658205208509E-2</c:v>
                </c:pt>
                <c:pt idx="113">
                  <c:v>3.9729045685989867E-2</c:v>
                </c:pt>
                <c:pt idx="114">
                  <c:v>4.5150175652631554E-2</c:v>
                </c:pt>
                <c:pt idx="115">
                  <c:v>5.0137729210109304E-2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33B-4991-AB0F-294CB55C19EC}"/>
            </c:ext>
          </c:extLst>
        </c:ser>
        <c:ser>
          <c:idx val="66"/>
          <c:order val="66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Plot!$BR$45:$BR$160</c:f>
              <c:numCache>
                <c:formatCode>0.00E+00</c:formatCode>
                <c:ptCount val="116"/>
                <c:pt idx="0">
                  <c:v>1.3205843437362389E-2</c:v>
                </c:pt>
                <c:pt idx="1">
                  <c:v>2.5575236114914131E-2</c:v>
                </c:pt>
                <c:pt idx="2">
                  <c:v>1.9012003568709902E-2</c:v>
                </c:pt>
                <c:pt idx="3">
                  <c:v>1.7634523822003565E-2</c:v>
                </c:pt>
                <c:pt idx="4">
                  <c:v>1.6789047578904794E-2</c:v>
                </c:pt>
                <c:pt idx="5">
                  <c:v>1.6048178472986691E-2</c:v>
                </c:pt>
                <c:pt idx="6">
                  <c:v>1.4987704545558488E-2</c:v>
                </c:pt>
                <c:pt idx="7">
                  <c:v>1.4153977347276329E-2</c:v>
                </c:pt>
                <c:pt idx="8">
                  <c:v>1.4333783736629283E-2</c:v>
                </c:pt>
                <c:pt idx="9">
                  <c:v>1.3252570399521074E-2</c:v>
                </c:pt>
                <c:pt idx="10">
                  <c:v>1.4289448010625226E-2</c:v>
                </c:pt>
                <c:pt idx="11">
                  <c:v>1.452401414272568E-2</c:v>
                </c:pt>
                <c:pt idx="12">
                  <c:v>1.4381578416183738E-2</c:v>
                </c:pt>
                <c:pt idx="13">
                  <c:v>1.3859465534970002E-2</c:v>
                </c:pt>
                <c:pt idx="14">
                  <c:v>1.3460713489402152E-2</c:v>
                </c:pt>
                <c:pt idx="15">
                  <c:v>1.3349220418145728E-2</c:v>
                </c:pt>
                <c:pt idx="16">
                  <c:v>1.3699899608202863E-2</c:v>
                </c:pt>
                <c:pt idx="17">
                  <c:v>1.4065651900326062E-2</c:v>
                </c:pt>
                <c:pt idx="18">
                  <c:v>1.4276930028461915E-2</c:v>
                </c:pt>
                <c:pt idx="19">
                  <c:v>1.4241026139126506E-2</c:v>
                </c:pt>
                <c:pt idx="20">
                  <c:v>1.397193610977104E-2</c:v>
                </c:pt>
                <c:pt idx="21">
                  <c:v>1.1157260331152457E-2</c:v>
                </c:pt>
                <c:pt idx="22">
                  <c:v>1.1618608633720459E-2</c:v>
                </c:pt>
                <c:pt idx="23">
                  <c:v>1.1465211252200102E-2</c:v>
                </c:pt>
                <c:pt idx="24">
                  <c:v>1.1490144412563625E-2</c:v>
                </c:pt>
                <c:pt idx="25">
                  <c:v>1.1380525784673136E-2</c:v>
                </c:pt>
                <c:pt idx="26">
                  <c:v>1.1296501019636893E-2</c:v>
                </c:pt>
                <c:pt idx="27">
                  <c:v>1.1198223161634702E-2</c:v>
                </c:pt>
                <c:pt idx="28">
                  <c:v>1.1168752657610619E-2</c:v>
                </c:pt>
                <c:pt idx="29">
                  <c:v>1.1125847680897596E-2</c:v>
                </c:pt>
                <c:pt idx="30">
                  <c:v>1.1100732428881169E-2</c:v>
                </c:pt>
                <c:pt idx="31">
                  <c:v>1.1088742329078152E-2</c:v>
                </c:pt>
                <c:pt idx="32">
                  <c:v>1.1134613715355436E-2</c:v>
                </c:pt>
                <c:pt idx="33">
                  <c:v>1.1156411803257082E-2</c:v>
                </c:pt>
                <c:pt idx="34">
                  <c:v>1.1180848667106549E-2</c:v>
                </c:pt>
                <c:pt idx="35">
                  <c:v>1.1205711686904516E-2</c:v>
                </c:pt>
                <c:pt idx="36">
                  <c:v>1.1279728950272898E-2</c:v>
                </c:pt>
                <c:pt idx="37">
                  <c:v>1.1311158024899268E-2</c:v>
                </c:pt>
                <c:pt idx="38">
                  <c:v>1.1334012570151134E-2</c:v>
                </c:pt>
                <c:pt idx="39">
                  <c:v>1.135171654288258E-2</c:v>
                </c:pt>
                <c:pt idx="40">
                  <c:v>1.1426274798179254E-2</c:v>
                </c:pt>
                <c:pt idx="41">
                  <c:v>1.1436644577118696E-2</c:v>
                </c:pt>
                <c:pt idx="42">
                  <c:v>1.1420908979765053E-2</c:v>
                </c:pt>
                <c:pt idx="43">
                  <c:v>1.1385133813825816E-2</c:v>
                </c:pt>
                <c:pt idx="44">
                  <c:v>1.1394261074197007E-2</c:v>
                </c:pt>
                <c:pt idx="45">
                  <c:v>1.1326341462529305E-2</c:v>
                </c:pt>
                <c:pt idx="46">
                  <c:v>1.1224436202399726E-2</c:v>
                </c:pt>
                <c:pt idx="47">
                  <c:v>1.108764672234145E-2</c:v>
                </c:pt>
                <c:pt idx="48">
                  <c:v>1.0989939035736649E-2</c:v>
                </c:pt>
                <c:pt idx="49">
                  <c:v>1.0815707870331672E-2</c:v>
                </c:pt>
                <c:pt idx="50">
                  <c:v>1.0677286642646487E-2</c:v>
                </c:pt>
                <c:pt idx="51">
                  <c:v>1.0573857497319551E-2</c:v>
                </c:pt>
                <c:pt idx="52">
                  <c:v>1.0576192645329819E-2</c:v>
                </c:pt>
                <c:pt idx="53">
                  <c:v>1.0544578327488525E-2</c:v>
                </c:pt>
                <c:pt idx="54">
                  <c:v>1.0550009849666264E-2</c:v>
                </c:pt>
                <c:pt idx="55">
                  <c:v>1.0594248064128177E-2</c:v>
                </c:pt>
                <c:pt idx="56">
                  <c:v>1.0778964537149608E-2</c:v>
                </c:pt>
                <c:pt idx="57">
                  <c:v>1.0926101556451401E-2</c:v>
                </c:pt>
                <c:pt idx="58">
                  <c:v>1.1107377023594262E-2</c:v>
                </c:pt>
                <c:pt idx="59">
                  <c:v>1.1327706360226487E-2</c:v>
                </c:pt>
                <c:pt idx="60">
                  <c:v>1.1692433363745964E-2</c:v>
                </c:pt>
                <c:pt idx="61">
                  <c:v>1.1980422588563145E-2</c:v>
                </c:pt>
                <c:pt idx="62">
                  <c:v>1.2256085967896013E-2</c:v>
                </c:pt>
                <c:pt idx="63">
                  <c:v>1.2520236253185036E-2</c:v>
                </c:pt>
                <c:pt idx="64">
                  <c:v>1.2888942494806975E-2</c:v>
                </c:pt>
                <c:pt idx="65">
                  <c:v>1.3160176417474325E-2</c:v>
                </c:pt>
                <c:pt idx="66">
                  <c:v>1.3409330862986119E-2</c:v>
                </c:pt>
                <c:pt idx="67">
                  <c:v>1.3639021279551548E-2</c:v>
                </c:pt>
                <c:pt idx="68">
                  <c:v>1.3982087644504522E-2</c:v>
                </c:pt>
                <c:pt idx="69">
                  <c:v>1.4210779457647866E-2</c:v>
                </c:pt>
                <c:pt idx="70">
                  <c:v>1.4409492802732668E-2</c:v>
                </c:pt>
                <c:pt idx="71">
                  <c:v>1.457937298813387E-2</c:v>
                </c:pt>
                <c:pt idx="72">
                  <c:v>1.4861199367645279E-2</c:v>
                </c:pt>
                <c:pt idx="73">
                  <c:v>1.501866549128919E-2</c:v>
                </c:pt>
                <c:pt idx="74">
                  <c:v>1.5131365229577027E-2</c:v>
                </c:pt>
                <c:pt idx="75">
                  <c:v>1.519981648333203E-2</c:v>
                </c:pt>
                <c:pt idx="76">
                  <c:v>1.5385417911347957E-2</c:v>
                </c:pt>
                <c:pt idx="77">
                  <c:v>1.5388369246619404E-2</c:v>
                </c:pt>
                <c:pt idx="78">
                  <c:v>1.5386311004640491E-2</c:v>
                </c:pt>
                <c:pt idx="79">
                  <c:v>1.5285983901246492E-2</c:v>
                </c:pt>
                <c:pt idx="80">
                  <c:v>1.5327320542941156E-2</c:v>
                </c:pt>
                <c:pt idx="81">
                  <c:v>1.524573759568716E-2</c:v>
                </c:pt>
                <c:pt idx="82">
                  <c:v>1.5149697546888524E-2</c:v>
                </c:pt>
                <c:pt idx="83">
                  <c:v>1.5062755571640839E-2</c:v>
                </c:pt>
                <c:pt idx="84">
                  <c:v>1.5230573355555388E-2</c:v>
                </c:pt>
                <c:pt idx="85">
                  <c:v>1.5276998938523346E-2</c:v>
                </c:pt>
                <c:pt idx="86">
                  <c:v>1.5330280976740976E-2</c:v>
                </c:pt>
                <c:pt idx="87">
                  <c:v>1.5393846816764256E-2</c:v>
                </c:pt>
                <c:pt idx="88">
                  <c:v>1.5706960095110443E-2</c:v>
                </c:pt>
                <c:pt idx="89">
                  <c:v>1.5685490788566306E-2</c:v>
                </c:pt>
                <c:pt idx="90">
                  <c:v>1.5435793085138785E-2</c:v>
                </c:pt>
                <c:pt idx="91">
                  <c:v>1.4937848376687098E-2</c:v>
                </c:pt>
                <c:pt idx="92">
                  <c:v>1.4544692021698769E-2</c:v>
                </c:pt>
                <c:pt idx="93">
                  <c:v>1.3789880596502645E-2</c:v>
                </c:pt>
                <c:pt idx="94">
                  <c:v>1.2883348326344047E-2</c:v>
                </c:pt>
                <c:pt idx="95">
                  <c:v>1.1816471316032588E-2</c:v>
                </c:pt>
                <c:pt idx="96">
                  <c:v>1.1281968600506153E-2</c:v>
                </c:pt>
                <c:pt idx="97">
                  <c:v>1.1204117882396138E-2</c:v>
                </c:pt>
                <c:pt idx="98">
                  <c:v>1.216840207790652E-2</c:v>
                </c:pt>
                <c:pt idx="99">
                  <c:v>1.4047250913117575E-2</c:v>
                </c:pt>
                <c:pt idx="100">
                  <c:v>1.6898732161375066E-2</c:v>
                </c:pt>
                <c:pt idx="101">
                  <c:v>1.9197775940087956E-2</c:v>
                </c:pt>
                <c:pt idx="102">
                  <c:v>2.105021935741222E-2</c:v>
                </c:pt>
                <c:pt idx="103">
                  <c:v>2.2400099660197067E-2</c:v>
                </c:pt>
                <c:pt idx="104">
                  <c:v>2.3665220550083032E-2</c:v>
                </c:pt>
                <c:pt idx="105">
                  <c:v>2.4224034831769554E-2</c:v>
                </c:pt>
                <c:pt idx="106">
                  <c:v>2.4324994682011346E-2</c:v>
                </c:pt>
                <c:pt idx="107">
                  <c:v>2.386629615500771E-2</c:v>
                </c:pt>
                <c:pt idx="108">
                  <c:v>2.3756243765141582E-2</c:v>
                </c:pt>
                <c:pt idx="109">
                  <c:v>2.3995506933787943E-2</c:v>
                </c:pt>
                <c:pt idx="110">
                  <c:v>2.5580792265182097E-2</c:v>
                </c:pt>
                <c:pt idx="111">
                  <c:v>2.87205393103355E-2</c:v>
                </c:pt>
                <c:pt idx="112">
                  <c:v>3.415781863601744E-2</c:v>
                </c:pt>
                <c:pt idx="113">
                  <c:v>3.9610697693383025E-2</c:v>
                </c:pt>
                <c:pt idx="114">
                  <c:v>4.501346690422553E-2</c:v>
                </c:pt>
                <c:pt idx="115">
                  <c:v>4.9961385642713525E-2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33B-4991-AB0F-294CB55C19EC}"/>
            </c:ext>
          </c:extLst>
        </c:ser>
        <c:ser>
          <c:idx val="67"/>
          <c:order val="67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Plot!$BS$45:$BS$160</c:f>
              <c:numCache>
                <c:formatCode>0.00E+00</c:formatCode>
                <c:ptCount val="116"/>
                <c:pt idx="0">
                  <c:v>1.3073679390453483E-2</c:v>
                </c:pt>
                <c:pt idx="1">
                  <c:v>2.5321562935629236E-2</c:v>
                </c:pt>
                <c:pt idx="2">
                  <c:v>1.8825191179709804E-2</c:v>
                </c:pt>
                <c:pt idx="3">
                  <c:v>1.7462878027939343E-2</c:v>
                </c:pt>
                <c:pt idx="4">
                  <c:v>1.6627138116526878E-2</c:v>
                </c:pt>
                <c:pt idx="5">
                  <c:v>1.5894850223458341E-2</c:v>
                </c:pt>
                <c:pt idx="6">
                  <c:v>1.4845847507040183E-2</c:v>
                </c:pt>
                <c:pt idx="7">
                  <c:v>1.4021272695637434E-2</c:v>
                </c:pt>
                <c:pt idx="8">
                  <c:v>1.4200627257911234E-2</c:v>
                </c:pt>
                <c:pt idx="9">
                  <c:v>1.31305995924666E-2</c:v>
                </c:pt>
                <c:pt idx="10">
                  <c:v>1.4159166245324059E-2</c:v>
                </c:pt>
                <c:pt idx="11">
                  <c:v>1.4392852004026411E-2</c:v>
                </c:pt>
                <c:pt idx="12">
                  <c:v>1.425290694829788E-2</c:v>
                </c:pt>
                <c:pt idx="13">
                  <c:v>1.3736625490467863E-2</c:v>
                </c:pt>
                <c:pt idx="14">
                  <c:v>1.3342534908675738E-2</c:v>
                </c:pt>
                <c:pt idx="15">
                  <c:v>1.3233141970184124E-2</c:v>
                </c:pt>
                <c:pt idx="16">
                  <c:v>1.3581884105065523E-2</c:v>
                </c:pt>
                <c:pt idx="17">
                  <c:v>1.3945633465673448E-2</c:v>
                </c:pt>
                <c:pt idx="18">
                  <c:v>1.4156280277891457E-2</c:v>
                </c:pt>
                <c:pt idx="19">
                  <c:v>1.4121854504272143E-2</c:v>
                </c:pt>
                <c:pt idx="20">
                  <c:v>1.3856130437926514E-2</c:v>
                </c:pt>
                <c:pt idx="21">
                  <c:v>1.1065675748807327E-2</c:v>
                </c:pt>
                <c:pt idx="22">
                  <c:v>1.1524165932513993E-2</c:v>
                </c:pt>
                <c:pt idx="23">
                  <c:v>1.1372936454452247E-2</c:v>
                </c:pt>
                <c:pt idx="24">
                  <c:v>1.1398563309226017E-2</c:v>
                </c:pt>
                <c:pt idx="25">
                  <c:v>1.1290707261174033E-2</c:v>
                </c:pt>
                <c:pt idx="26">
                  <c:v>1.1208230808540984E-2</c:v>
                </c:pt>
                <c:pt idx="27">
                  <c:v>1.1111601015684995E-2</c:v>
                </c:pt>
                <c:pt idx="28">
                  <c:v>1.1083213049066606E-2</c:v>
                </c:pt>
                <c:pt idx="29">
                  <c:v>1.1041489533736308E-2</c:v>
                </c:pt>
                <c:pt idx="30">
                  <c:v>1.1017416791448142E-2</c:v>
                </c:pt>
                <c:pt idx="31">
                  <c:v>1.1006368450520696E-2</c:v>
                </c:pt>
                <c:pt idx="32">
                  <c:v>1.1052737453544985E-2</c:v>
                </c:pt>
                <c:pt idx="33">
                  <c:v>1.1075214711126954E-2</c:v>
                </c:pt>
                <c:pt idx="34">
                  <c:v>1.110031363701532E-2</c:v>
                </c:pt>
                <c:pt idx="35">
                  <c:v>1.1125837026982536E-2</c:v>
                </c:pt>
                <c:pt idx="36">
                  <c:v>1.1200162778691743E-2</c:v>
                </c:pt>
                <c:pt idx="37">
                  <c:v>1.1232204864294307E-2</c:v>
                </c:pt>
                <c:pt idx="38">
                  <c:v>1.1255731339634072E-2</c:v>
                </c:pt>
                <c:pt idx="39">
                  <c:v>1.1274139491953807E-2</c:v>
                </c:pt>
                <c:pt idx="40">
                  <c:v>1.1349021652478388E-2</c:v>
                </c:pt>
                <c:pt idx="41">
                  <c:v>1.1360147652925376E-2</c:v>
                </c:pt>
                <c:pt idx="42">
                  <c:v>1.1345332965939387E-2</c:v>
                </c:pt>
                <c:pt idx="43">
                  <c:v>1.1310596294612155E-2</c:v>
                </c:pt>
                <c:pt idx="44">
                  <c:v>1.1320480884812448E-2</c:v>
                </c:pt>
                <c:pt idx="45">
                  <c:v>1.1253800299322957E-2</c:v>
                </c:pt>
                <c:pt idx="46">
                  <c:v>1.1153324705408819E-2</c:v>
                </c:pt>
                <c:pt idx="47">
                  <c:v>1.101815212323675E-2</c:v>
                </c:pt>
                <c:pt idx="48">
                  <c:v>1.0921830739804921E-2</c:v>
                </c:pt>
                <c:pt idx="49">
                  <c:v>1.0749422471004962E-2</c:v>
                </c:pt>
                <c:pt idx="50">
                  <c:v>1.0612562195875613E-2</c:v>
                </c:pt>
                <c:pt idx="51">
                  <c:v>1.0510441905250753E-2</c:v>
                </c:pt>
                <c:pt idx="52">
                  <c:v>1.0513494302903891E-2</c:v>
                </c:pt>
                <c:pt idx="53">
                  <c:v>1.0482771188528322E-2</c:v>
                </c:pt>
                <c:pt idx="54">
                  <c:v>1.0488846099762777E-2</c:v>
                </c:pt>
                <c:pt idx="55">
                  <c:v>1.0533472826408364E-2</c:v>
                </c:pt>
                <c:pt idx="56">
                  <c:v>1.0717862205338611E-2</c:v>
                </c:pt>
                <c:pt idx="57">
                  <c:v>1.0864872016382263E-2</c:v>
                </c:pt>
                <c:pt idx="58">
                  <c:v>1.1045809005001222E-2</c:v>
                </c:pt>
                <c:pt idx="59">
                  <c:v>1.1265560373202432E-2</c:v>
                </c:pt>
                <c:pt idx="60">
                  <c:v>1.1629068696566098E-2</c:v>
                </c:pt>
                <c:pt idx="61">
                  <c:v>1.1916246742197713E-2</c:v>
                </c:pt>
                <c:pt idx="62">
                  <c:v>1.2191140162861332E-2</c:v>
                </c:pt>
                <c:pt idx="63">
                  <c:v>1.2454543643753946E-2</c:v>
                </c:pt>
                <c:pt idx="64">
                  <c:v>1.2822166016693594E-2</c:v>
                </c:pt>
                <c:pt idx="65">
                  <c:v>1.3092788723960126E-2</c:v>
                </c:pt>
                <c:pt idx="66">
                  <c:v>1.3341391070174779E-2</c:v>
                </c:pt>
                <c:pt idx="67">
                  <c:v>1.3570556601788809E-2</c:v>
                </c:pt>
                <c:pt idx="68">
                  <c:v>1.3912814191170552E-2</c:v>
                </c:pt>
                <c:pt idx="69">
                  <c:v>1.4141197739331873E-2</c:v>
                </c:pt>
                <c:pt idx="70">
                  <c:v>1.4339656758351773E-2</c:v>
                </c:pt>
                <c:pt idx="71">
                  <c:v>1.4509307468658934E-2</c:v>
                </c:pt>
                <c:pt idx="72">
                  <c:v>1.4790745517526401E-2</c:v>
                </c:pt>
                <c:pt idx="73">
                  <c:v>1.4948302119740881E-2</c:v>
                </c:pt>
                <c:pt idx="74">
                  <c:v>1.506115967126829E-2</c:v>
                </c:pt>
                <c:pt idx="75">
                  <c:v>1.5129804902731699E-2</c:v>
                </c:pt>
                <c:pt idx="76">
                  <c:v>1.5315555367720453E-2</c:v>
                </c:pt>
                <c:pt idx="77">
                  <c:v>1.5319316361088834E-2</c:v>
                </c:pt>
                <c:pt idx="78">
                  <c:v>1.531788673509967E-2</c:v>
                </c:pt>
                <c:pt idx="79">
                  <c:v>1.5218393532279042E-2</c:v>
                </c:pt>
                <c:pt idx="80">
                  <c:v>1.5260564275713293E-2</c:v>
                </c:pt>
                <c:pt idx="81">
                  <c:v>1.5180120932196232E-2</c:v>
                </c:pt>
                <c:pt idx="82">
                  <c:v>1.5085018345468156E-2</c:v>
                </c:pt>
                <c:pt idx="83">
                  <c:v>1.4998681478394024E-2</c:v>
                </c:pt>
                <c:pt idx="84">
                  <c:v>1.5166831807918214E-2</c:v>
                </c:pt>
                <c:pt idx="85">
                  <c:v>1.521382354929471E-2</c:v>
                </c:pt>
                <c:pt idx="86">
                  <c:v>1.526731799608322E-2</c:v>
                </c:pt>
                <c:pt idx="87">
                  <c:v>1.5330678938485413E-2</c:v>
                </c:pt>
                <c:pt idx="88">
                  <c:v>1.5643653641095202E-2</c:v>
                </c:pt>
                <c:pt idx="89">
                  <c:v>1.5623036396277122E-2</c:v>
                </c:pt>
                <c:pt idx="90">
                  <c:v>1.5374657254501876E-2</c:v>
                </c:pt>
                <c:pt idx="91">
                  <c:v>1.4878520008899195E-2</c:v>
                </c:pt>
                <c:pt idx="92">
                  <c:v>1.4488090886082345E-2</c:v>
                </c:pt>
                <c:pt idx="93">
                  <c:v>1.3736892386249457E-2</c:v>
                </c:pt>
                <c:pt idx="94">
                  <c:v>1.2834006824150337E-2</c:v>
                </c:pt>
                <c:pt idx="95">
                  <c:v>1.1770863390860547E-2</c:v>
                </c:pt>
                <c:pt idx="96">
                  <c:v>1.123946138013618E-2</c:v>
                </c:pt>
                <c:pt idx="97">
                  <c:v>1.1162478438395412E-2</c:v>
                </c:pt>
                <c:pt idx="98">
                  <c:v>1.2123214510104296E-2</c:v>
                </c:pt>
                <c:pt idx="99">
                  <c:v>1.3994316161930431E-2</c:v>
                </c:pt>
                <c:pt idx="100">
                  <c:v>1.6836938176420783E-2</c:v>
                </c:pt>
                <c:pt idx="101">
                  <c:v>1.9128676496069179E-2</c:v>
                </c:pt>
                <c:pt idx="102">
                  <c:v>2.0974268091219186E-2</c:v>
                </c:pt>
                <c:pt idx="103">
                  <c:v>2.2317260218201254E-2</c:v>
                </c:pt>
                <c:pt idx="104">
                  <c:v>2.3581138011510468E-2</c:v>
                </c:pt>
                <c:pt idx="105">
                  <c:v>2.4139687827778065E-2</c:v>
                </c:pt>
                <c:pt idx="106">
                  <c:v>2.4239730535907836E-2</c:v>
                </c:pt>
                <c:pt idx="107">
                  <c:v>2.3779175907734849E-2</c:v>
                </c:pt>
                <c:pt idx="108">
                  <c:v>2.3674473435974057E-2</c:v>
                </c:pt>
                <c:pt idx="109">
                  <c:v>2.3915393301073916E-2</c:v>
                </c:pt>
                <c:pt idx="110">
                  <c:v>2.5494336247663767E-2</c:v>
                </c:pt>
                <c:pt idx="111">
                  <c:v>2.8616402292681992E-2</c:v>
                </c:pt>
                <c:pt idx="112">
                  <c:v>3.4045998164569873E-2</c:v>
                </c:pt>
                <c:pt idx="113">
                  <c:v>3.948896247913912E-2</c:v>
                </c:pt>
                <c:pt idx="114">
                  <c:v>4.4872879146993221E-2</c:v>
                </c:pt>
                <c:pt idx="115">
                  <c:v>4.9780256988795242E-2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33B-4991-AB0F-294CB55C19EC}"/>
            </c:ext>
          </c:extLst>
        </c:ser>
        <c:ser>
          <c:idx val="68"/>
          <c:order val="68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Plot!$BT$45:$BT$160</c:f>
              <c:numCache>
                <c:formatCode>0.00E+00</c:formatCode>
                <c:ptCount val="116"/>
                <c:pt idx="0">
                  <c:v>1.2940275470184497E-2</c:v>
                </c:pt>
                <c:pt idx="1">
                  <c:v>2.506542550601985E-2</c:v>
                </c:pt>
                <c:pt idx="2">
                  <c:v>1.8636506795134605E-2</c:v>
                </c:pt>
                <c:pt idx="3">
                  <c:v>1.7289465262938175E-2</c:v>
                </c:pt>
                <c:pt idx="4">
                  <c:v>1.6463502093189301E-2</c:v>
                </c:pt>
                <c:pt idx="5">
                  <c:v>1.5739835409461809E-2</c:v>
                </c:pt>
                <c:pt idx="6">
                  <c:v>1.4702387282034598E-2</c:v>
                </c:pt>
                <c:pt idx="7">
                  <c:v>1.3887032965986403E-2</c:v>
                </c:pt>
                <c:pt idx="8">
                  <c:v>1.4065881692845493E-2</c:v>
                </c:pt>
                <c:pt idx="9">
                  <c:v>1.3007132799469525E-2</c:v>
                </c:pt>
                <c:pt idx="10">
                  <c:v>1.4027248163279887E-2</c:v>
                </c:pt>
                <c:pt idx="11">
                  <c:v>1.42600086859411E-2</c:v>
                </c:pt>
                <c:pt idx="12">
                  <c:v>1.4122539267188925E-2</c:v>
                </c:pt>
                <c:pt idx="13">
                  <c:v>1.3612125977385798E-2</c:v>
                </c:pt>
                <c:pt idx="14">
                  <c:v>1.3222725924577836E-2</c:v>
                </c:pt>
                <c:pt idx="15">
                  <c:v>1.3115433553268595E-2</c:v>
                </c:pt>
                <c:pt idx="16">
                  <c:v>1.346216873658042E-2</c:v>
                </c:pt>
                <c:pt idx="17">
                  <c:v>1.3823847728085934E-2</c:v>
                </c:pt>
                <c:pt idx="18">
                  <c:v>1.4033820223805131E-2</c:v>
                </c:pt>
                <c:pt idx="19">
                  <c:v>1.4000866742494867E-2</c:v>
                </c:pt>
                <c:pt idx="20">
                  <c:v>1.3738518058034346E-2</c:v>
                </c:pt>
                <c:pt idx="21">
                  <c:v>1.0972633331522626E-2</c:v>
                </c:pt>
                <c:pt idx="22">
                  <c:v>1.1428194539463093E-2</c:v>
                </c:pt>
                <c:pt idx="23">
                  <c:v>1.1279147837128096E-2</c:v>
                </c:pt>
                <c:pt idx="24">
                  <c:v>1.1305446883938319E-2</c:v>
                </c:pt>
                <c:pt idx="25">
                  <c:v>1.1199355122870349E-2</c:v>
                </c:pt>
                <c:pt idx="26">
                  <c:v>1.1118430661138413E-2</c:v>
                </c:pt>
                <c:pt idx="27">
                  <c:v>1.1023459971131626E-2</c:v>
                </c:pt>
                <c:pt idx="28">
                  <c:v>1.0996142821650363E-2</c:v>
                </c:pt>
                <c:pt idx="29">
                  <c:v>1.0955596247137597E-2</c:v>
                </c:pt>
                <c:pt idx="30">
                  <c:v>1.0932564508605041E-2</c:v>
                </c:pt>
                <c:pt idx="31">
                  <c:v>1.0922460192903905E-2</c:v>
                </c:pt>
                <c:pt idx="32">
                  <c:v>1.0969306632344241E-2</c:v>
                </c:pt>
                <c:pt idx="33">
                  <c:v>1.0992451730545329E-2</c:v>
                </c:pt>
                <c:pt idx="34">
                  <c:v>1.1018206755209242E-2</c:v>
                </c:pt>
                <c:pt idx="35">
                  <c:v>1.1044390459925274E-2</c:v>
                </c:pt>
                <c:pt idx="36">
                  <c:v>1.1119002010289895E-2</c:v>
                </c:pt>
                <c:pt idx="37">
                  <c:v>1.1151646309993959E-2</c:v>
                </c:pt>
                <c:pt idx="38">
                  <c:v>1.1175841309949752E-2</c:v>
                </c:pt>
                <c:pt idx="39">
                  <c:v>1.119495739837147E-2</c:v>
                </c:pt>
                <c:pt idx="40">
                  <c:v>1.1270142026704032E-2</c:v>
                </c:pt>
                <c:pt idx="41">
                  <c:v>1.128201828064607E-2</c:v>
                </c:pt>
                <c:pt idx="42">
                  <c:v>1.1268128894834844E-2</c:v>
                </c:pt>
                <c:pt idx="43">
                  <c:v>1.1234444802420775E-2</c:v>
                </c:pt>
                <c:pt idx="44">
                  <c:v>1.1245075973801444E-2</c:v>
                </c:pt>
                <c:pt idx="45">
                  <c:v>1.1179641429545589E-2</c:v>
                </c:pt>
                <c:pt idx="46">
                  <c:v>1.1080614319504535E-2</c:v>
                </c:pt>
                <c:pt idx="47">
                  <c:v>1.0947089407467135E-2</c:v>
                </c:pt>
                <c:pt idx="48">
                  <c:v>1.0852160238485084E-2</c:v>
                </c:pt>
                <c:pt idx="49">
                  <c:v>1.0681598648379507E-2</c:v>
                </c:pt>
                <c:pt idx="50">
                  <c:v>1.0546325000816819E-2</c:v>
                </c:pt>
                <c:pt idx="51">
                  <c:v>1.0445541298622853E-2</c:v>
                </c:pt>
                <c:pt idx="52">
                  <c:v>1.0449303997354985E-2</c:v>
                </c:pt>
                <c:pt idx="53">
                  <c:v>1.0419476936071915E-2</c:v>
                </c:pt>
                <c:pt idx="54">
                  <c:v>1.0426202121151685E-2</c:v>
                </c:pt>
                <c:pt idx="55">
                  <c:v>1.0471226410524276E-2</c:v>
                </c:pt>
                <c:pt idx="56">
                  <c:v>1.0655257090855958E-2</c:v>
                </c:pt>
                <c:pt idx="57">
                  <c:v>1.0802120772098951E-2</c:v>
                </c:pt>
                <c:pt idx="58">
                  <c:v>1.0982703706266337E-2</c:v>
                </c:pt>
                <c:pt idx="59">
                  <c:v>1.1201865007193074E-2</c:v>
                </c:pt>
                <c:pt idx="60">
                  <c:v>1.1564098945412214E-2</c:v>
                </c:pt>
                <c:pt idx="61">
                  <c:v>1.1850429090801249E-2</c:v>
                </c:pt>
                <c:pt idx="62">
                  <c:v>1.2124526974298801E-2</c:v>
                </c:pt>
                <c:pt idx="63">
                  <c:v>1.2387170067981653E-2</c:v>
                </c:pt>
                <c:pt idx="64">
                  <c:v>1.275365314896683E-2</c:v>
                </c:pt>
                <c:pt idx="65">
                  <c:v>1.3023632118360691E-2</c:v>
                </c:pt>
                <c:pt idx="66">
                  <c:v>1.3271663610311088E-2</c:v>
                </c:pt>
                <c:pt idx="67">
                  <c:v>1.3500299861326453E-2</c:v>
                </c:pt>
                <c:pt idx="68">
                  <c:v>1.3841697517123344E-2</c:v>
                </c:pt>
                <c:pt idx="69">
                  <c:v>1.4069747734887552E-2</c:v>
                </c:pt>
                <c:pt idx="70">
                  <c:v>1.4267943299208781E-2</c:v>
                </c:pt>
                <c:pt idx="71">
                  <c:v>1.4437372031338037E-2</c:v>
                </c:pt>
                <c:pt idx="72">
                  <c:v>1.4718379328318707E-2</c:v>
                </c:pt>
                <c:pt idx="73">
                  <c:v>1.4876012030990399E-2</c:v>
                </c:pt>
                <c:pt idx="74">
                  <c:v>1.4989031623798438E-2</c:v>
                </c:pt>
                <c:pt idx="75">
                  <c:v>1.5057894191502183E-2</c:v>
                </c:pt>
                <c:pt idx="76">
                  <c:v>1.5243764085999797E-2</c:v>
                </c:pt>
                <c:pt idx="77">
                  <c:v>1.5248340659881213E-2</c:v>
                </c:pt>
                <c:pt idx="78">
                  <c:v>1.5247559334039901E-2</c:v>
                </c:pt>
                <c:pt idx="79">
                  <c:v>1.5148945245460371E-2</c:v>
                </c:pt>
                <c:pt idx="80">
                  <c:v>1.5191938736976839E-2</c:v>
                </c:pt>
                <c:pt idx="81">
                  <c:v>1.511265120994339E-2</c:v>
                </c:pt>
                <c:pt idx="82">
                  <c:v>1.5018516836795646E-2</c:v>
                </c:pt>
                <c:pt idx="83">
                  <c:v>1.4932827684043838E-2</c:v>
                </c:pt>
                <c:pt idx="84">
                  <c:v>1.5101284656833362E-2</c:v>
                </c:pt>
                <c:pt idx="85">
                  <c:v>1.5148843194667395E-2</c:v>
                </c:pt>
                <c:pt idx="86">
                  <c:v>1.5202562478943861E-2</c:v>
                </c:pt>
                <c:pt idx="87">
                  <c:v>1.5265742808838053E-2</c:v>
                </c:pt>
                <c:pt idx="88">
                  <c:v>1.55785373632363E-2</c:v>
                </c:pt>
                <c:pt idx="89">
                  <c:v>1.5558780773873218E-2</c:v>
                </c:pt>
                <c:pt idx="90">
                  <c:v>1.5311766525279727E-2</c:v>
                </c:pt>
                <c:pt idx="91">
                  <c:v>1.4817521798193413E-2</c:v>
                </c:pt>
                <c:pt idx="92">
                  <c:v>1.4429860106428586E-2</c:v>
                </c:pt>
                <c:pt idx="93">
                  <c:v>1.3682364462035697E-2</c:v>
                </c:pt>
                <c:pt idx="94">
                  <c:v>1.2783239963117306E-2</c:v>
                </c:pt>
                <c:pt idx="95">
                  <c:v>1.1723967421930865E-2</c:v>
                </c:pt>
                <c:pt idx="96">
                  <c:v>1.1195723801388422E-2</c:v>
                </c:pt>
                <c:pt idx="97">
                  <c:v>1.1119621852849587E-2</c:v>
                </c:pt>
                <c:pt idx="98">
                  <c:v>1.2076715242007567E-2</c:v>
                </c:pt>
                <c:pt idx="99">
                  <c:v>1.3939883826338267E-2</c:v>
                </c:pt>
                <c:pt idx="100">
                  <c:v>1.6773348639971951E-2</c:v>
                </c:pt>
                <c:pt idx="101">
                  <c:v>1.9057547568675656E-2</c:v>
                </c:pt>
                <c:pt idx="102">
                  <c:v>2.0896103757230867E-2</c:v>
                </c:pt>
                <c:pt idx="103">
                  <c:v>2.2232075935180742E-2</c:v>
                </c:pt>
                <c:pt idx="104">
                  <c:v>2.3494605463032406E-2</c:v>
                </c:pt>
                <c:pt idx="105">
                  <c:v>2.4052853441226346E-2</c:v>
                </c:pt>
                <c:pt idx="106">
                  <c:v>2.4151973972886851E-2</c:v>
                </c:pt>
                <c:pt idx="107">
                  <c:v>2.36895905830148E-2</c:v>
                </c:pt>
                <c:pt idx="108">
                  <c:v>2.35903157655231E-2</c:v>
                </c:pt>
                <c:pt idx="109">
                  <c:v>2.3832907777814941E-2</c:v>
                </c:pt>
                <c:pt idx="110">
                  <c:v>2.5405344300605044E-2</c:v>
                </c:pt>
                <c:pt idx="111">
                  <c:v>2.8509321504894432E-2</c:v>
                </c:pt>
                <c:pt idx="112">
                  <c:v>3.3930908785318716E-2</c:v>
                </c:pt>
                <c:pt idx="113">
                  <c:v>3.9363604268955993E-2</c:v>
                </c:pt>
                <c:pt idx="114">
                  <c:v>4.4728142963628058E-2</c:v>
                </c:pt>
                <c:pt idx="115">
                  <c:v>4.9594014467285966E-2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533B-4991-AB0F-294CB55C19EC}"/>
            </c:ext>
          </c:extLst>
        </c:ser>
        <c:ser>
          <c:idx val="69"/>
          <c:order val="69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Plot!$BU$45:$BU$160</c:f>
              <c:numCache>
                <c:formatCode>0.00E+00</c:formatCode>
                <c:ptCount val="116"/>
                <c:pt idx="0">
                  <c:v>1.2805656514730113E-2</c:v>
                </c:pt>
                <c:pt idx="1">
                  <c:v>2.4806865142881163E-2</c:v>
                </c:pt>
                <c:pt idx="2">
                  <c:v>1.8445975545535957E-2</c:v>
                </c:pt>
                <c:pt idx="3">
                  <c:v>1.7114303459459135E-2</c:v>
                </c:pt>
                <c:pt idx="4">
                  <c:v>1.6298152376895539E-2</c:v>
                </c:pt>
                <c:pt idx="5">
                  <c:v>1.5583142138167406E-2</c:v>
                </c:pt>
                <c:pt idx="6">
                  <c:v>1.4557327367377672E-2</c:v>
                </c:pt>
                <c:pt idx="7">
                  <c:v>1.3751257477687771E-2</c:v>
                </c:pt>
                <c:pt idx="8">
                  <c:v>1.3929543068043358E-2</c:v>
                </c:pt>
                <c:pt idx="9">
                  <c:v>1.2882163167731466E-2</c:v>
                </c:pt>
                <c:pt idx="10">
                  <c:v>1.3893682799655024E-2</c:v>
                </c:pt>
                <c:pt idx="11">
                  <c:v>1.4125469243975852E-2</c:v>
                </c:pt>
                <c:pt idx="12">
                  <c:v>1.3990457509001998E-2</c:v>
                </c:pt>
                <c:pt idx="13">
                  <c:v>1.3485946700723011E-2</c:v>
                </c:pt>
                <c:pt idx="14">
                  <c:v>1.3101263716225874E-2</c:v>
                </c:pt>
                <c:pt idx="15">
                  <c:v>1.299606932673129E-2</c:v>
                </c:pt>
                <c:pt idx="16">
                  <c:v>1.3340724305271874E-2</c:v>
                </c:pt>
                <c:pt idx="17">
                  <c:v>1.3700261821837484E-2</c:v>
                </c:pt>
                <c:pt idx="18">
                  <c:v>1.3909513437612202E-2</c:v>
                </c:pt>
                <c:pt idx="19">
                  <c:v>1.3878023327390182E-2</c:v>
                </c:pt>
                <c:pt idx="20">
                  <c:v>1.3619057639493481E-2</c:v>
                </c:pt>
                <c:pt idx="21">
                  <c:v>1.0878097953723052E-2</c:v>
                </c:pt>
                <c:pt idx="22">
                  <c:v>1.1330655596401331E-2</c:v>
                </c:pt>
                <c:pt idx="23">
                  <c:v>1.1183804718769725E-2</c:v>
                </c:pt>
                <c:pt idx="24">
                  <c:v>1.121075244964643E-2</c:v>
                </c:pt>
                <c:pt idx="25">
                  <c:v>1.110642511537484E-2</c:v>
                </c:pt>
                <c:pt idx="26">
                  <c:v>1.1027054620330769E-2</c:v>
                </c:pt>
                <c:pt idx="27">
                  <c:v>1.0933752395671795E-2</c:v>
                </c:pt>
                <c:pt idx="28">
                  <c:v>1.0907492752587235E-2</c:v>
                </c:pt>
                <c:pt idx="29">
                  <c:v>1.0868117024229986E-2</c:v>
                </c:pt>
                <c:pt idx="30">
                  <c:v>1.0846123091653288E-2</c:v>
                </c:pt>
                <c:pt idx="31">
                  <c:v>1.0836963279595309E-2</c:v>
                </c:pt>
                <c:pt idx="32">
                  <c:v>1.0884265183069083E-2</c:v>
                </c:pt>
                <c:pt idx="33">
                  <c:v>1.0908065081654209E-2</c:v>
                </c:pt>
                <c:pt idx="34">
                  <c:v>1.0934468487735145E-2</c:v>
                </c:pt>
                <c:pt idx="35">
                  <c:v>1.0961310674511164E-2</c:v>
                </c:pt>
                <c:pt idx="36">
                  <c:v>1.103618348225466E-2</c:v>
                </c:pt>
                <c:pt idx="37">
                  <c:v>1.1069417569245588E-2</c:v>
                </c:pt>
                <c:pt idx="38">
                  <c:v>1.1094276107230155E-2</c:v>
                </c:pt>
                <c:pt idx="39">
                  <c:v>1.1114102349516132E-2</c:v>
                </c:pt>
                <c:pt idx="40">
                  <c:v>1.1189566237394087E-2</c:v>
                </c:pt>
                <c:pt idx="41">
                  <c:v>1.1202185416368544E-2</c:v>
                </c:pt>
                <c:pt idx="42">
                  <c:v>1.1189224565467051E-2</c:v>
                </c:pt>
                <c:pt idx="43">
                  <c:v>1.1156606164571958E-2</c:v>
                </c:pt>
                <c:pt idx="44">
                  <c:v>1.1167971926390604E-2</c:v>
                </c:pt>
                <c:pt idx="45">
                  <c:v>1.1103789770394296E-2</c:v>
                </c:pt>
                <c:pt idx="46">
                  <c:v>1.1006229613321608E-2</c:v>
                </c:pt>
                <c:pt idx="47">
                  <c:v>1.0874383141886636E-2</c:v>
                </c:pt>
                <c:pt idx="48">
                  <c:v>1.0780851751674677E-2</c:v>
                </c:pt>
                <c:pt idx="49">
                  <c:v>1.0612160928061483E-2</c:v>
                </c:pt>
                <c:pt idx="50">
                  <c:v>1.0478499777719523E-2</c:v>
                </c:pt>
                <c:pt idx="51">
                  <c:v>1.0379080489975788E-2</c:v>
                </c:pt>
                <c:pt idx="52">
                  <c:v>1.0383545667781142E-2</c:v>
                </c:pt>
                <c:pt idx="53">
                  <c:v>1.0354619019499613E-2</c:v>
                </c:pt>
                <c:pt idx="54">
                  <c:v>1.0362000759741353E-2</c:v>
                </c:pt>
                <c:pt idx="55">
                  <c:v>1.0407430943659023E-2</c:v>
                </c:pt>
                <c:pt idx="56">
                  <c:v>1.0591069195119865E-2</c:v>
                </c:pt>
                <c:pt idx="57">
                  <c:v>1.0737766142049838E-2</c:v>
                </c:pt>
                <c:pt idx="58">
                  <c:v>1.0917977699562554E-2</c:v>
                </c:pt>
                <c:pt idx="59">
                  <c:v>1.1136535014740065E-2</c:v>
                </c:pt>
                <c:pt idx="60">
                  <c:v>1.1497435382648576E-2</c:v>
                </c:pt>
                <c:pt idx="61">
                  <c:v>1.1782878227215597E-2</c:v>
                </c:pt>
                <c:pt idx="62">
                  <c:v>1.2056152674744176E-2</c:v>
                </c:pt>
                <c:pt idx="63">
                  <c:v>1.2318019875721637E-2</c:v>
                </c:pt>
                <c:pt idx="64">
                  <c:v>1.2683304703063161E-2</c:v>
                </c:pt>
                <c:pt idx="65">
                  <c:v>1.2952604935779773E-2</c:v>
                </c:pt>
                <c:pt idx="66">
                  <c:v>1.3200044878871319E-2</c:v>
                </c:pt>
                <c:pt idx="67">
                  <c:v>1.3428146080500082E-2</c:v>
                </c:pt>
                <c:pt idx="68">
                  <c:v>1.3768629296978247E-2</c:v>
                </c:pt>
                <c:pt idx="69">
                  <c:v>1.3996319074012536E-2</c:v>
                </c:pt>
                <c:pt idx="70">
                  <c:v>1.4194240717591467E-2</c:v>
                </c:pt>
                <c:pt idx="71">
                  <c:v>1.436345438079638E-2</c:v>
                </c:pt>
                <c:pt idx="72">
                  <c:v>1.4643985638568819E-2</c:v>
                </c:pt>
                <c:pt idx="73">
                  <c:v>1.48016786862435E-2</c:v>
                </c:pt>
                <c:pt idx="74">
                  <c:v>1.4914864099549655E-2</c:v>
                </c:pt>
                <c:pt idx="75">
                  <c:v>1.4983967882239697E-2</c:v>
                </c:pt>
                <c:pt idx="76">
                  <c:v>1.5169925490120377E-2</c:v>
                </c:pt>
                <c:pt idx="77">
                  <c:v>1.517532349133552E-2</c:v>
                </c:pt>
                <c:pt idx="78">
                  <c:v>1.5175210782214704E-2</c:v>
                </c:pt>
                <c:pt idx="79">
                  <c:v>1.5077523104713797E-2</c:v>
                </c:pt>
                <c:pt idx="80">
                  <c:v>1.5121327004605237E-2</c:v>
                </c:pt>
                <c:pt idx="81">
                  <c:v>1.5043212155875552E-2</c:v>
                </c:pt>
                <c:pt idx="82">
                  <c:v>1.4950078233338316E-2</c:v>
                </c:pt>
                <c:pt idx="83">
                  <c:v>1.4865081565502569E-2</c:v>
                </c:pt>
                <c:pt idx="84">
                  <c:v>1.5033817353080554E-2</c:v>
                </c:pt>
                <c:pt idx="85">
                  <c:v>1.5081943055796111E-2</c:v>
                </c:pt>
                <c:pt idx="86">
                  <c:v>1.513590007458643E-2</c:v>
                </c:pt>
                <c:pt idx="87">
                  <c:v>1.5198925298698537E-2</c:v>
                </c:pt>
                <c:pt idx="88">
                  <c:v>1.5511495136186231E-2</c:v>
                </c:pt>
                <c:pt idx="89">
                  <c:v>1.5492608068233793E-2</c:v>
                </c:pt>
                <c:pt idx="90">
                  <c:v>1.5247007821845274E-2</c:v>
                </c:pt>
                <c:pt idx="91">
                  <c:v>1.4754746036581948E-2</c:v>
                </c:pt>
                <c:pt idx="92">
                  <c:v>1.4369894189749209E-2</c:v>
                </c:pt>
                <c:pt idx="93">
                  <c:v>1.362619692395467E-2</c:v>
                </c:pt>
                <c:pt idx="94">
                  <c:v>1.2730955190733216E-2</c:v>
                </c:pt>
                <c:pt idx="95">
                  <c:v>1.1675699852888983E-2</c:v>
                </c:pt>
                <c:pt idx="96">
                  <c:v>1.1150675681844722E-2</c:v>
                </c:pt>
                <c:pt idx="97">
                  <c:v>1.1075468616798085E-2</c:v>
                </c:pt>
                <c:pt idx="98">
                  <c:v>1.2028818604724937E-2</c:v>
                </c:pt>
                <c:pt idx="99">
                  <c:v>1.388385640206955E-2</c:v>
                </c:pt>
                <c:pt idx="100">
                  <c:v>1.670784594894794E-2</c:v>
                </c:pt>
                <c:pt idx="101">
                  <c:v>1.898425587703987E-2</c:v>
                </c:pt>
                <c:pt idx="102">
                  <c:v>2.0815581182926521E-2</c:v>
                </c:pt>
                <c:pt idx="103">
                  <c:v>2.2144393833825146E-2</c:v>
                </c:pt>
                <c:pt idx="104">
                  <c:v>2.3405461838514816E-2</c:v>
                </c:pt>
                <c:pt idx="105">
                  <c:v>2.3963367614453661E-2</c:v>
                </c:pt>
                <c:pt idx="106">
                  <c:v>2.4061560933215553E-2</c:v>
                </c:pt>
                <c:pt idx="107">
                  <c:v>2.3597379224584193E-2</c:v>
                </c:pt>
                <c:pt idx="108">
                  <c:v>2.3503613359229705E-2</c:v>
                </c:pt>
                <c:pt idx="109">
                  <c:v>2.3747893316779602E-2</c:v>
                </c:pt>
                <c:pt idx="110">
                  <c:v>2.5313648979786735E-2</c:v>
                </c:pt>
                <c:pt idx="111">
                  <c:v>2.8399104722432057E-2</c:v>
                </c:pt>
                <c:pt idx="112">
                  <c:v>3.3812334472107908E-2</c:v>
                </c:pt>
                <c:pt idx="113">
                  <c:v>3.9234382124047729E-2</c:v>
                </c:pt>
                <c:pt idx="114">
                  <c:v>4.4578983319359083E-2</c:v>
                </c:pt>
                <c:pt idx="115">
                  <c:v>4.9402324265102195E-2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33B-4991-AB0F-294CB55C19EC}"/>
            </c:ext>
          </c:extLst>
        </c:ser>
        <c:ser>
          <c:idx val="70"/>
          <c:order val="70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Plot!$BV$45:$BV$160</c:f>
              <c:numCache>
                <c:formatCode>0.00E+00</c:formatCode>
                <c:ptCount val="116"/>
                <c:pt idx="0">
                  <c:v>1.2669867902446924E-2</c:v>
                </c:pt>
                <c:pt idx="1">
                  <c:v>2.4545962329450773E-2</c:v>
                </c:pt>
                <c:pt idx="2">
                  <c:v>1.8253651138655014E-2</c:v>
                </c:pt>
                <c:pt idx="3">
                  <c:v>1.6937436527344019E-2</c:v>
                </c:pt>
                <c:pt idx="4">
                  <c:v>1.6131126161170718E-2</c:v>
                </c:pt>
                <c:pt idx="5">
                  <c:v>1.542480135244396E-2</c:v>
                </c:pt>
                <c:pt idx="6">
                  <c:v>1.4410692172082488E-2</c:v>
                </c:pt>
                <c:pt idx="7">
                  <c:v>1.3613964885404924E-2</c:v>
                </c:pt>
                <c:pt idx="8">
                  <c:v>1.3791626657556703E-2</c:v>
                </c:pt>
                <c:pt idx="9">
                  <c:v>1.2755701307136841E-2</c:v>
                </c:pt>
                <c:pt idx="10">
                  <c:v>1.3758477633723848E-2</c:v>
                </c:pt>
                <c:pt idx="11">
                  <c:v>1.398923706027558E-2</c:v>
                </c:pt>
                <c:pt idx="12">
                  <c:v>1.3856661625382726E-2</c:v>
                </c:pt>
                <c:pt idx="13">
                  <c:v>1.3358084190881634E-2</c:v>
                </c:pt>
                <c:pt idx="14">
                  <c:v>1.2978141447372301E-2</c:v>
                </c:pt>
                <c:pt idx="15">
                  <c:v>1.287503892367666E-2</c:v>
                </c:pt>
                <c:pt idx="16">
                  <c:v>1.3217537186780207E-2</c:v>
                </c:pt>
                <c:pt idx="17">
                  <c:v>1.3574858526040843E-2</c:v>
                </c:pt>
                <c:pt idx="18">
                  <c:v>1.378333899226275E-2</c:v>
                </c:pt>
                <c:pt idx="19">
                  <c:v>1.3753299789469316E-2</c:v>
                </c:pt>
                <c:pt idx="20">
                  <c:v>1.3497722310293805E-2</c:v>
                </c:pt>
                <c:pt idx="21">
                  <c:v>1.078204576446202E-2</c:v>
                </c:pt>
                <c:pt idx="22">
                  <c:v>1.1231521684015687E-2</c:v>
                </c:pt>
                <c:pt idx="23">
                  <c:v>1.1086877385231633E-2</c:v>
                </c:pt>
                <c:pt idx="24">
                  <c:v>1.1114448058482966E-2</c:v>
                </c:pt>
                <c:pt idx="25">
                  <c:v>1.1011883349614237E-2</c:v>
                </c:pt>
                <c:pt idx="26">
                  <c:v>1.0934066726895316E-2</c:v>
                </c:pt>
                <c:pt idx="27">
                  <c:v>1.0842440258339919E-2</c:v>
                </c:pt>
                <c:pt idx="28">
                  <c:v>1.0817222953015437E-2</c:v>
                </c:pt>
                <c:pt idx="29">
                  <c:v>1.0779010104324619E-2</c:v>
                </c:pt>
                <c:pt idx="30">
                  <c:v>1.0758048786059893E-2</c:v>
                </c:pt>
                <c:pt idx="31">
                  <c:v>1.0749831857389088E-2</c:v>
                </c:pt>
                <c:pt idx="32">
                  <c:v>1.079756525744183E-2</c:v>
                </c:pt>
                <c:pt idx="33">
                  <c:v>1.0822004963175877E-2</c:v>
                </c:pt>
                <c:pt idx="34">
                  <c:v>1.0849047019073811E-2</c:v>
                </c:pt>
                <c:pt idx="35">
                  <c:v>1.0876543798273654E-2</c:v>
                </c:pt>
                <c:pt idx="36">
                  <c:v>1.0951651283375342E-2</c:v>
                </c:pt>
                <c:pt idx="37">
                  <c:v>1.0985460866084384E-2</c:v>
                </c:pt>
                <c:pt idx="38">
                  <c:v>1.1010976115673482E-2</c:v>
                </c:pt>
                <c:pt idx="39">
                  <c:v>1.1031512911523211E-2</c:v>
                </c:pt>
                <c:pt idx="40">
                  <c:v>1.1107230889220469E-2</c:v>
                </c:pt>
                <c:pt idx="41">
                  <c:v>1.1120584060813806E-2</c:v>
                </c:pt>
                <c:pt idx="42">
                  <c:v>1.1108553549549335E-2</c:v>
                </c:pt>
                <c:pt idx="43">
                  <c:v>1.1077012686669319E-2</c:v>
                </c:pt>
                <c:pt idx="44">
                  <c:v>1.108909958571563E-2</c:v>
                </c:pt>
                <c:pt idx="45">
                  <c:v>1.1026175229754947E-2</c:v>
                </c:pt>
                <c:pt idx="46">
                  <c:v>1.0930099856506581E-2</c:v>
                </c:pt>
                <c:pt idx="47">
                  <c:v>1.0799962285857327E-2</c:v>
                </c:pt>
                <c:pt idx="48">
                  <c:v>1.0707833645296891E-2</c:v>
                </c:pt>
                <c:pt idx="49">
                  <c:v>1.0541037703346053E-2</c:v>
                </c:pt>
                <c:pt idx="50">
                  <c:v>1.0409014848671487E-2</c:v>
                </c:pt>
                <c:pt idx="51">
                  <c:v>1.0310987639867895E-2</c:v>
                </c:pt>
                <c:pt idx="52">
                  <c:v>1.0316146411495287E-2</c:v>
                </c:pt>
                <c:pt idx="53">
                  <c:v>1.0288123843374179E-2</c:v>
                </c:pt>
                <c:pt idx="54">
                  <c:v>1.0296167622779672E-2</c:v>
                </c:pt>
                <c:pt idx="55">
                  <c:v>1.0342011130225797E-2</c:v>
                </c:pt>
                <c:pt idx="56">
                  <c:v>1.0525220956992718E-2</c:v>
                </c:pt>
                <c:pt idx="57">
                  <c:v>1.0671728729863519E-2</c:v>
                </c:pt>
                <c:pt idx="58">
                  <c:v>1.0851549695792143E-2</c:v>
                </c:pt>
                <c:pt idx="59">
                  <c:v>1.1069487148676314E-2</c:v>
                </c:pt>
                <c:pt idx="60">
                  <c:v>1.1428991154705795E-2</c:v>
                </c:pt>
                <c:pt idx="61">
                  <c:v>1.1713504478198902E-2</c:v>
                </c:pt>
                <c:pt idx="62">
                  <c:v>1.1985925132498481E-2</c:v>
                </c:pt>
                <c:pt idx="63">
                  <c:v>1.2246998881647193E-2</c:v>
                </c:pt>
                <c:pt idx="64">
                  <c:v>1.261102279799539E-2</c:v>
                </c:pt>
                <c:pt idx="65">
                  <c:v>1.2879606660955176E-2</c:v>
                </c:pt>
                <c:pt idx="66">
                  <c:v>1.3126432277528284E-2</c:v>
                </c:pt>
                <c:pt idx="67">
                  <c:v>1.3353991165976638E-2</c:v>
                </c:pt>
                <c:pt idx="68">
                  <c:v>1.3693501903475725E-2</c:v>
                </c:pt>
                <c:pt idx="69">
                  <c:v>1.392080191619639E-2</c:v>
                </c:pt>
                <c:pt idx="70">
                  <c:v>1.41184376986268E-2</c:v>
                </c:pt>
                <c:pt idx="71">
                  <c:v>1.4287442517357477E-2</c:v>
                </c:pt>
                <c:pt idx="72">
                  <c:v>1.4567449373424812E-2</c:v>
                </c:pt>
                <c:pt idx="73">
                  <c:v>1.4725185464819959E-2</c:v>
                </c:pt>
                <c:pt idx="74">
                  <c:v>1.4838539912310832E-2</c:v>
                </c:pt>
                <c:pt idx="75">
                  <c:v>1.4907909253482779E-2</c:v>
                </c:pt>
                <c:pt idx="76">
                  <c:v>1.509392052761702E-2</c:v>
                </c:pt>
                <c:pt idx="77">
                  <c:v>1.510014557280007E-2</c:v>
                </c:pt>
                <c:pt idx="78">
                  <c:v>1.5100722347482847E-2</c:v>
                </c:pt>
                <c:pt idx="79">
                  <c:v>1.5004010464762008E-2</c:v>
                </c:pt>
                <c:pt idx="80">
                  <c:v>1.5048611225337563E-2</c:v>
                </c:pt>
                <c:pt idx="81">
                  <c:v>1.4971686433657476E-2</c:v>
                </c:pt>
                <c:pt idx="82">
                  <c:v>1.4879586644901225E-2</c:v>
                </c:pt>
                <c:pt idx="83">
                  <c:v>1.4795329456965713E-2</c:v>
                </c:pt>
                <c:pt idx="84">
                  <c:v>1.4964314067357294E-2</c:v>
                </c:pt>
                <c:pt idx="85">
                  <c:v>1.5013006904796402E-2</c:v>
                </c:pt>
                <c:pt idx="86">
                  <c:v>1.5067215005192524E-2</c:v>
                </c:pt>
                <c:pt idx="87">
                  <c:v>1.5130111957376286E-2</c:v>
                </c:pt>
                <c:pt idx="88">
                  <c:v>1.5442409239706262E-2</c:v>
                </c:pt>
                <c:pt idx="89">
                  <c:v>1.542440071326924E-2</c:v>
                </c:pt>
                <c:pt idx="90">
                  <c:v>1.5180266401056819E-2</c:v>
                </c:pt>
                <c:pt idx="91">
                  <c:v>1.4690083565695145E-2</c:v>
                </c:pt>
                <c:pt idx="92">
                  <c:v>1.4308085984154112E-2</c:v>
                </c:pt>
                <c:pt idx="93">
                  <c:v>1.356828819641857E-2</c:v>
                </c:pt>
                <c:pt idx="94">
                  <c:v>1.2677058427960552E-2</c:v>
                </c:pt>
                <c:pt idx="95">
                  <c:v>1.1625975900025306E-2</c:v>
                </c:pt>
                <c:pt idx="96">
                  <c:v>1.1104235457252282E-2</c:v>
                </c:pt>
                <c:pt idx="97">
                  <c:v>1.1029937763941655E-2</c:v>
                </c:pt>
                <c:pt idx="98">
                  <c:v>1.1979437403008709E-2</c:v>
                </c:pt>
                <c:pt idx="99">
                  <c:v>1.3826134878890393E-2</c:v>
                </c:pt>
                <c:pt idx="100">
                  <c:v>1.6640310341585286E-2</c:v>
                </c:pt>
                <c:pt idx="101">
                  <c:v>1.8908665533720611E-2</c:v>
                </c:pt>
                <c:pt idx="102">
                  <c:v>2.0732552462939133E-2</c:v>
                </c:pt>
                <c:pt idx="103">
                  <c:v>2.2054058514199185E-2</c:v>
                </c:pt>
                <c:pt idx="104">
                  <c:v>2.3313542981521745E-2</c:v>
                </c:pt>
                <c:pt idx="105">
                  <c:v>2.3871062915670177E-2</c:v>
                </c:pt>
                <c:pt idx="106">
                  <c:v>2.3968324136103742E-2</c:v>
                </c:pt>
                <c:pt idx="107">
                  <c:v>2.3502378307764332E-2</c:v>
                </c:pt>
                <c:pt idx="108">
                  <c:v>2.3414205703684299E-2</c:v>
                </c:pt>
                <c:pt idx="109">
                  <c:v>2.3660189494940951E-2</c:v>
                </c:pt>
                <c:pt idx="110">
                  <c:v>2.5219079424828341E-2</c:v>
                </c:pt>
                <c:pt idx="111">
                  <c:v>2.828555666410329E-2</c:v>
                </c:pt>
                <c:pt idx="112">
                  <c:v>3.3690054809648914E-2</c:v>
                </c:pt>
                <c:pt idx="113">
                  <c:v>3.9101049661621583E-2</c:v>
                </c:pt>
                <c:pt idx="114">
                  <c:v>4.4425119264426549E-2</c:v>
                </c:pt>
                <c:pt idx="115">
                  <c:v>4.92048473108238E-2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33B-4991-AB0F-294CB55C19EC}"/>
            </c:ext>
          </c:extLst>
        </c:ser>
        <c:ser>
          <c:idx val="71"/>
          <c:order val="71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Plot!$BW$45:$BW$160</c:f>
              <c:numCache>
                <c:formatCode>0.00E+00</c:formatCode>
                <c:ptCount val="116"/>
                <c:pt idx="0">
                  <c:v>1.2532975927452212E-2</c:v>
                </c:pt>
                <c:pt idx="1">
                  <c:v>2.4282837508177529E-2</c:v>
                </c:pt>
                <c:pt idx="2">
                  <c:v>1.8059616487628216E-2</c:v>
                </c:pt>
                <c:pt idx="3">
                  <c:v>1.6758934965991193E-2</c:v>
                </c:pt>
                <c:pt idx="4">
                  <c:v>1.5962485588818437E-2</c:v>
                </c:pt>
                <c:pt idx="5">
                  <c:v>1.5264867460050355E-2</c:v>
                </c:pt>
                <c:pt idx="6">
                  <c:v>1.4262527629990767E-2</c:v>
                </c:pt>
                <c:pt idx="7">
                  <c:v>1.3475193775977464E-2</c:v>
                </c:pt>
                <c:pt idx="8">
                  <c:v>1.3652167617735333E-2</c:v>
                </c:pt>
                <c:pt idx="9">
                  <c:v>1.262777589999828E-2</c:v>
                </c:pt>
                <c:pt idx="10">
                  <c:v>1.3621659265110593E-2</c:v>
                </c:pt>
                <c:pt idx="11">
                  <c:v>1.3851334543939388E-2</c:v>
                </c:pt>
                <c:pt idx="12">
                  <c:v>1.3721170102565808E-2</c:v>
                </c:pt>
                <c:pt idx="13">
                  <c:v>1.3228552515650766E-2</c:v>
                </c:pt>
                <c:pt idx="14">
                  <c:v>1.2853368970732068E-2</c:v>
                </c:pt>
                <c:pt idx="15">
                  <c:v>1.2752348156386028E-2</c:v>
                </c:pt>
                <c:pt idx="16">
                  <c:v>1.3092610074208328E-2</c:v>
                </c:pt>
                <c:pt idx="17">
                  <c:v>1.344763704343337E-2</c:v>
                </c:pt>
                <c:pt idx="18">
                  <c:v>1.365529226089043E-2</c:v>
                </c:pt>
                <c:pt idx="19">
                  <c:v>1.3626687514213231E-2</c:v>
                </c:pt>
                <c:pt idx="20">
                  <c:v>1.3374500456323183E-2</c:v>
                </c:pt>
                <c:pt idx="21">
                  <c:v>1.0684464833519236E-2</c:v>
                </c:pt>
                <c:pt idx="22">
                  <c:v>1.1130777497356244E-2</c:v>
                </c:pt>
                <c:pt idx="23">
                  <c:v>1.0988347753169021E-2</c:v>
                </c:pt>
                <c:pt idx="24">
                  <c:v>1.1016513177088148E-2</c:v>
                </c:pt>
                <c:pt idx="25">
                  <c:v>1.0915706975263543E-2</c:v>
                </c:pt>
                <c:pt idx="26">
                  <c:v>1.0839441686616569E-2</c:v>
                </c:pt>
                <c:pt idx="27">
                  <c:v>1.0749495783532206E-2</c:v>
                </c:pt>
                <c:pt idx="28">
                  <c:v>1.0725303527422073E-2</c:v>
                </c:pt>
                <c:pt idx="29">
                  <c:v>1.0688243420969882E-2</c:v>
                </c:pt>
                <c:pt idx="30">
                  <c:v>1.0668307223059493E-2</c:v>
                </c:pt>
                <c:pt idx="31">
                  <c:v>1.0661029136149035E-2</c:v>
                </c:pt>
                <c:pt idx="32">
                  <c:v>1.070916787429666E-2</c:v>
                </c:pt>
                <c:pt idx="33">
                  <c:v>1.0734230198489868E-2</c:v>
                </c:pt>
                <c:pt idx="34">
                  <c:v>1.0761898891225022E-2</c:v>
                </c:pt>
                <c:pt idx="35">
                  <c:v>1.0790044022872435E-2</c:v>
                </c:pt>
                <c:pt idx="36">
                  <c:v>1.0865357385603808E-2</c:v>
                </c:pt>
                <c:pt idx="37">
                  <c:v>1.0899726069987153E-2</c:v>
                </c:pt>
                <c:pt idx="38">
                  <c:v>1.0925889095877611E-2</c:v>
                </c:pt>
                <c:pt idx="39">
                  <c:v>1.0947134729869917E-2</c:v>
                </c:pt>
                <c:pt idx="40">
                  <c:v>1.102307947953541E-2</c:v>
                </c:pt>
                <c:pt idx="41">
                  <c:v>1.1037155857355208E-2</c:v>
                </c:pt>
                <c:pt idx="42">
                  <c:v>1.1026055774386787E-2</c:v>
                </c:pt>
                <c:pt idx="43">
                  <c:v>1.0995602712036296E-2</c:v>
                </c:pt>
                <c:pt idx="44">
                  <c:v>1.1008395611074551E-2</c:v>
                </c:pt>
                <c:pt idx="45">
                  <c:v>1.0946733252264501E-2</c:v>
                </c:pt>
                <c:pt idx="46">
                  <c:v>1.0852159544772543E-2</c:v>
                </c:pt>
                <c:pt idx="47">
                  <c:v>1.0723760686646669E-2</c:v>
                </c:pt>
                <c:pt idx="48">
                  <c:v>1.0633038919598421E-2</c:v>
                </c:pt>
                <c:pt idx="49">
                  <c:v>1.046816170602643E-2</c:v>
                </c:pt>
                <c:pt idx="50">
                  <c:v>1.0337802585676178E-2</c:v>
                </c:pt>
                <c:pt idx="51">
                  <c:v>1.0241194676940161E-2</c:v>
                </c:pt>
                <c:pt idx="52">
                  <c:v>1.0247036900821897E-2</c:v>
                </c:pt>
                <c:pt idx="53">
                  <c:v>1.0219921172682696E-2</c:v>
                </c:pt>
                <c:pt idx="54">
                  <c:v>1.0228631466939911E-2</c:v>
                </c:pt>
                <c:pt idx="55">
                  <c:v>1.0274894616982505E-2</c:v>
                </c:pt>
                <c:pt idx="56">
                  <c:v>1.0457637620427526E-2</c:v>
                </c:pt>
                <c:pt idx="57">
                  <c:v>1.0603931785939897E-2</c:v>
                </c:pt>
                <c:pt idx="58">
                  <c:v>1.0783340893556993E-2</c:v>
                </c:pt>
                <c:pt idx="59">
                  <c:v>1.1000640491475843E-2</c:v>
                </c:pt>
                <c:pt idx="60">
                  <c:v>1.135868161774433E-2</c:v>
                </c:pt>
                <c:pt idx="61">
                  <c:v>1.1642220236242163E-2</c:v>
                </c:pt>
                <c:pt idx="62">
                  <c:v>1.1913754130782045E-2</c:v>
                </c:pt>
                <c:pt idx="63">
                  <c:v>1.2174014662485329E-2</c:v>
                </c:pt>
                <c:pt idx="64">
                  <c:v>1.2536711161728971E-2</c:v>
                </c:pt>
                <c:pt idx="65">
                  <c:v>1.2804538223157972E-2</c:v>
                </c:pt>
                <c:pt idx="66">
                  <c:v>1.3050724493358251E-2</c:v>
                </c:pt>
                <c:pt idx="67">
                  <c:v>1.3277732162833386E-2</c:v>
                </c:pt>
                <c:pt idx="68">
                  <c:v>1.3616208663260031E-2</c:v>
                </c:pt>
                <c:pt idx="69">
                  <c:v>1.3843087197772495E-2</c:v>
                </c:pt>
                <c:pt idx="70">
                  <c:v>1.4040423549573239E-2</c:v>
                </c:pt>
                <c:pt idx="71">
                  <c:v>1.4209224939523818E-2</c:v>
                </c:pt>
                <c:pt idx="72">
                  <c:v>1.4488655746412371E-2</c:v>
                </c:pt>
                <c:pt idx="73">
                  <c:v>1.4646415855714566E-2</c:v>
                </c:pt>
                <c:pt idx="74">
                  <c:v>1.4759941850311561E-2</c:v>
                </c:pt>
                <c:pt idx="75">
                  <c:v>1.4829601476192009E-2</c:v>
                </c:pt>
                <c:pt idx="76">
                  <c:v>1.5015629813356935E-2</c:v>
                </c:pt>
                <c:pt idx="77">
                  <c:v>1.5022687123227746E-2</c:v>
                </c:pt>
                <c:pt idx="78">
                  <c:v>1.5023974699920702E-2</c:v>
                </c:pt>
                <c:pt idx="79">
                  <c:v>1.4928290062251388E-2</c:v>
                </c:pt>
                <c:pt idx="80">
                  <c:v>1.4973672701552197E-2</c:v>
                </c:pt>
                <c:pt idx="81">
                  <c:v>1.4897955720409126E-2</c:v>
                </c:pt>
                <c:pt idx="82">
                  <c:v>1.4806925140826476E-2</c:v>
                </c:pt>
                <c:pt idx="83">
                  <c:v>1.4723456693751396E-2</c:v>
                </c:pt>
                <c:pt idx="84">
                  <c:v>1.4892657729449478E-2</c:v>
                </c:pt>
                <c:pt idx="85">
                  <c:v>1.4941917135778554E-2</c:v>
                </c:pt>
                <c:pt idx="86">
                  <c:v>1.4996390086190024E-2</c:v>
                </c:pt>
                <c:pt idx="87">
                  <c:v>1.5059187020253873E-2</c:v>
                </c:pt>
                <c:pt idx="88">
                  <c:v>1.5371160359820496E-2</c:v>
                </c:pt>
                <c:pt idx="89">
                  <c:v>1.5354039423649339E-2</c:v>
                </c:pt>
                <c:pt idx="90">
                  <c:v>1.5111425838723999E-2</c:v>
                </c:pt>
                <c:pt idx="91">
                  <c:v>1.462342375726052E-2</c:v>
                </c:pt>
                <c:pt idx="92">
                  <c:v>1.4244326651669923E-2</c:v>
                </c:pt>
                <c:pt idx="93">
                  <c:v>1.3508534996379044E-2</c:v>
                </c:pt>
                <c:pt idx="94">
                  <c:v>1.2621454036327579E-2</c:v>
                </c:pt>
                <c:pt idx="95">
                  <c:v>1.1574709522080513E-2</c:v>
                </c:pt>
                <c:pt idx="96">
                  <c:v>1.1056320144080813E-2</c:v>
                </c:pt>
                <c:pt idx="97">
                  <c:v>1.0982946828568568E-2</c:v>
                </c:pt>
                <c:pt idx="98">
                  <c:v>1.1928482869169489E-2</c:v>
                </c:pt>
                <c:pt idx="99">
                  <c:v>1.3766618693747757E-2</c:v>
                </c:pt>
                <c:pt idx="100">
                  <c:v>1.6570619823689285E-2</c:v>
                </c:pt>
                <c:pt idx="101">
                  <c:v>1.8830637951690359E-2</c:v>
                </c:pt>
                <c:pt idx="102">
                  <c:v>2.0646866860627864E-2</c:v>
                </c:pt>
                <c:pt idx="103">
                  <c:v>2.1960912069682818E-2</c:v>
                </c:pt>
                <c:pt idx="104">
                  <c:v>2.3218681524657666E-2</c:v>
                </c:pt>
                <c:pt idx="105">
                  <c:v>2.377576840161209E-2</c:v>
                </c:pt>
                <c:pt idx="106">
                  <c:v>2.3872092950202581E-2</c:v>
                </c:pt>
                <c:pt idx="107">
                  <c:v>2.3404421646116377E-2</c:v>
                </c:pt>
                <c:pt idx="108">
                  <c:v>2.3321929033614484E-2</c:v>
                </c:pt>
                <c:pt idx="109">
                  <c:v>2.3569632362107202E-2</c:v>
                </c:pt>
                <c:pt idx="110">
                  <c:v>2.5121461210071232E-2</c:v>
                </c:pt>
                <c:pt idx="111">
                  <c:v>2.81684788796785E-2</c:v>
                </c:pt>
                <c:pt idx="112">
                  <c:v>3.3563844793205795E-2</c:v>
                </c:pt>
                <c:pt idx="113">
                  <c:v>3.8963354788042755E-2</c:v>
                </c:pt>
                <c:pt idx="114">
                  <c:v>4.4266263653276856E-2</c:v>
                </c:pt>
                <c:pt idx="115">
                  <c:v>4.9001239082641847E-2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33B-4991-AB0F-294CB55C19EC}"/>
            </c:ext>
          </c:extLst>
        </c:ser>
        <c:ser>
          <c:idx val="72"/>
          <c:order val="72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Plot!$BX$45:$BX$160</c:f>
              <c:numCache>
                <c:formatCode>0.00E+00</c:formatCode>
                <c:ptCount val="116"/>
                <c:pt idx="0">
                  <c:v>1.2395067905134338E-2</c:v>
                </c:pt>
                <c:pt idx="1">
                  <c:v>2.4017651371577957E-2</c:v>
                </c:pt>
                <c:pt idx="2">
                  <c:v>1.7863983982999203E-2</c:v>
                </c:pt>
                <c:pt idx="3">
                  <c:v>1.6578896162279241E-2</c:v>
                </c:pt>
                <c:pt idx="4">
                  <c:v>1.5792318089348143E-2</c:v>
                </c:pt>
                <c:pt idx="5">
                  <c:v>1.5103418701806506E-2</c:v>
                </c:pt>
                <c:pt idx="6">
                  <c:v>1.4112901580832518E-2</c:v>
                </c:pt>
                <c:pt idx="7">
                  <c:v>1.3335003058381879E-2</c:v>
                </c:pt>
                <c:pt idx="8">
                  <c:v>1.3511221422485923E-2</c:v>
                </c:pt>
                <c:pt idx="9">
                  <c:v>1.2498434135754823E-2</c:v>
                </c:pt>
                <c:pt idx="10">
                  <c:v>1.3483273911825553E-2</c:v>
                </c:pt>
                <c:pt idx="11">
                  <c:v>1.3711803661238871E-2</c:v>
                </c:pt>
                <c:pt idx="12">
                  <c:v>1.3584020521158461E-2</c:v>
                </c:pt>
                <c:pt idx="13">
                  <c:v>1.3097383847700239E-2</c:v>
                </c:pt>
                <c:pt idx="14">
                  <c:v>1.2726973400963588E-2</c:v>
                </c:pt>
                <c:pt idx="15">
                  <c:v>1.2628019600587634E-2</c:v>
                </c:pt>
                <c:pt idx="16">
                  <c:v>1.2965962605999654E-2</c:v>
                </c:pt>
                <c:pt idx="17">
                  <c:v>1.3318613667868162E-2</c:v>
                </c:pt>
                <c:pt idx="18">
                  <c:v>1.3525385611095181E-2</c:v>
                </c:pt>
                <c:pt idx="19">
                  <c:v>1.3498194444780856E-2</c:v>
                </c:pt>
                <c:pt idx="20">
                  <c:v>1.3249396434385205E-2</c:v>
                </c:pt>
                <c:pt idx="21">
                  <c:v>1.0585355734481735E-2</c:v>
                </c:pt>
                <c:pt idx="22">
                  <c:v>1.1028420461922846E-2</c:v>
                </c:pt>
                <c:pt idx="23">
                  <c:v>1.0888209981070643E-2</c:v>
                </c:pt>
                <c:pt idx="24">
                  <c:v>1.0916939314675534E-2</c:v>
                </c:pt>
                <c:pt idx="25">
                  <c:v>1.0817884812676188E-2</c:v>
                </c:pt>
                <c:pt idx="26">
                  <c:v>1.0743165501492397E-2</c:v>
                </c:pt>
                <c:pt idx="27">
                  <c:v>1.0654902074626113E-2</c:v>
                </c:pt>
                <c:pt idx="28">
                  <c:v>1.0631715207325277E-2</c:v>
                </c:pt>
                <c:pt idx="29">
                  <c:v>1.0595795238860502E-2</c:v>
                </c:pt>
                <c:pt idx="30">
                  <c:v>1.0576874054587173E-2</c:v>
                </c:pt>
                <c:pt idx="31">
                  <c:v>1.0570528016112491E-2</c:v>
                </c:pt>
                <c:pt idx="32">
                  <c:v>1.0619043557871983E-2</c:v>
                </c:pt>
                <c:pt idx="33">
                  <c:v>1.0644708877131651E-2</c:v>
                </c:pt>
                <c:pt idx="34">
                  <c:v>1.0672989641895437E-2</c:v>
                </c:pt>
                <c:pt idx="35">
                  <c:v>1.0701774232059133E-2</c:v>
                </c:pt>
                <c:pt idx="36">
                  <c:v>1.0777262281682357E-2</c:v>
                </c:pt>
                <c:pt idx="37">
                  <c:v>1.0812171333842087E-2</c:v>
                </c:pt>
                <c:pt idx="38">
                  <c:v>1.0838970815474759E-2</c:v>
                </c:pt>
                <c:pt idx="39">
                  <c:v>1.0860921144941619E-2</c:v>
                </c:pt>
                <c:pt idx="40">
                  <c:v>1.0937063020941957E-2</c:v>
                </c:pt>
                <c:pt idx="41">
                  <c:v>1.0951849710686648E-2</c:v>
                </c:pt>
                <c:pt idx="42">
                  <c:v>1.0941678128615797E-2</c:v>
                </c:pt>
                <c:pt idx="43">
                  <c:v>1.0912321205724679E-2</c:v>
                </c:pt>
                <c:pt idx="44">
                  <c:v>1.0925803063192642E-2</c:v>
                </c:pt>
                <c:pt idx="45">
                  <c:v>1.0865405394187832E-2</c:v>
                </c:pt>
                <c:pt idx="46">
                  <c:v>1.0772348954977751E-2</c:v>
                </c:pt>
                <c:pt idx="47">
                  <c:v>1.0645717605419434E-2</c:v>
                </c:pt>
                <c:pt idx="48">
                  <c:v>1.0556405729657867E-2</c:v>
                </c:pt>
                <c:pt idx="49">
                  <c:v>1.0393470510232374E-2</c:v>
                </c:pt>
                <c:pt idx="50">
                  <c:v>1.0264799892097666E-2</c:v>
                </c:pt>
                <c:pt idx="51">
                  <c:v>1.0169637751190726E-2</c:v>
                </c:pt>
                <c:pt idx="52">
                  <c:v>1.0176151834548525E-2</c:v>
                </c:pt>
                <c:pt idx="53">
                  <c:v>1.0149944573455799E-2</c:v>
                </c:pt>
                <c:pt idx="54">
                  <c:v>1.0159324621988685E-2</c:v>
                </c:pt>
                <c:pt idx="55">
                  <c:v>1.0206012393381182E-2</c:v>
                </c:pt>
                <c:pt idx="56">
                  <c:v>1.0388247639110466E-2</c:v>
                </c:pt>
                <c:pt idx="57">
                  <c:v>1.0534301606982136E-2</c:v>
                </c:pt>
                <c:pt idx="58">
                  <c:v>1.0713275366378838E-2</c:v>
                </c:pt>
                <c:pt idx="59">
                  <c:v>1.092991682246728E-2</c:v>
                </c:pt>
                <c:pt idx="60">
                  <c:v>1.1286424713372902E-2</c:v>
                </c:pt>
                <c:pt idx="61">
                  <c:v>1.1568940332538765E-2</c:v>
                </c:pt>
                <c:pt idx="62">
                  <c:v>1.1839551728167448E-2</c:v>
                </c:pt>
                <c:pt idx="63">
                  <c:v>1.2098976894592516E-2</c:v>
                </c:pt>
                <c:pt idx="64">
                  <c:v>1.2460275474939234E-2</c:v>
                </c:pt>
                <c:pt idx="65">
                  <c:v>1.2727302334178349E-2</c:v>
                </c:pt>
                <c:pt idx="66">
                  <c:v>1.2972821820664119E-2</c:v>
                </c:pt>
                <c:pt idx="67">
                  <c:v>1.3199267549528168E-2</c:v>
                </c:pt>
                <c:pt idx="68">
                  <c:v>1.3536644155337322E-2</c:v>
                </c:pt>
                <c:pt idx="69">
                  <c:v>1.3763066921919344E-2</c:v>
                </c:pt>
                <c:pt idx="70">
                  <c:v>1.3960088470994071E-2</c:v>
                </c:pt>
                <c:pt idx="71">
                  <c:v>1.4128690885880544E-2</c:v>
                </c:pt>
                <c:pt idx="72">
                  <c:v>1.4407490502096778E-2</c:v>
                </c:pt>
                <c:pt idx="73">
                  <c:v>1.4565253689885397E-2</c:v>
                </c:pt>
                <c:pt idx="74">
                  <c:v>1.4678952888379348E-2</c:v>
                </c:pt>
                <c:pt idx="75">
                  <c:v>1.4748927796289979E-2</c:v>
                </c:pt>
                <c:pt idx="76">
                  <c:v>1.493493381043288E-2</c:v>
                </c:pt>
                <c:pt idx="77">
                  <c:v>1.4942828032280689E-2</c:v>
                </c:pt>
                <c:pt idx="78">
                  <c:v>1.4944848061470889E-2</c:v>
                </c:pt>
                <c:pt idx="79">
                  <c:v>1.4850244137951099E-2</c:v>
                </c:pt>
                <c:pt idx="80">
                  <c:v>1.4896392009805932E-2</c:v>
                </c:pt>
                <c:pt idx="81">
                  <c:v>1.4821900814402973E-2</c:v>
                </c:pt>
                <c:pt idx="82">
                  <c:v>1.4731975841116645E-2</c:v>
                </c:pt>
                <c:pt idx="83">
                  <c:v>1.4649347681903046E-2</c:v>
                </c:pt>
                <c:pt idx="84">
                  <c:v>1.4818730093983601E-2</c:v>
                </c:pt>
                <c:pt idx="85">
                  <c:v>1.4868554821964872E-2</c:v>
                </c:pt>
                <c:pt idx="86">
                  <c:v>1.4923306771094413E-2</c:v>
                </c:pt>
                <c:pt idx="87">
                  <c:v>1.4986033438348367E-2</c:v>
                </c:pt>
                <c:pt idx="88">
                  <c:v>1.5297627612754312E-2</c:v>
                </c:pt>
                <c:pt idx="89">
                  <c:v>1.5281403210758451E-2</c:v>
                </c:pt>
                <c:pt idx="90">
                  <c:v>1.5040368036561768E-2</c:v>
                </c:pt>
                <c:pt idx="91">
                  <c:v>1.4554654511307668E-2</c:v>
                </c:pt>
                <c:pt idx="92">
                  <c:v>1.4178505658486254E-2</c:v>
                </c:pt>
                <c:pt idx="93">
                  <c:v>1.3446832317651316E-2</c:v>
                </c:pt>
                <c:pt idx="94">
                  <c:v>1.2564044799201627E-2</c:v>
                </c:pt>
                <c:pt idx="95">
                  <c:v>1.1521813401918135E-2</c:v>
                </c:pt>
                <c:pt idx="96">
                  <c:v>1.1006845313269733E-2</c:v>
                </c:pt>
                <c:pt idx="97">
                  <c:v>1.0934411814246743E-2</c:v>
                </c:pt>
                <c:pt idx="98">
                  <c:v>1.1875864628176039E-2</c:v>
                </c:pt>
                <c:pt idx="99">
                  <c:v>1.3705205696214572E-2</c:v>
                </c:pt>
                <c:pt idx="100">
                  <c:v>1.6498650108875513E-2</c:v>
                </c:pt>
                <c:pt idx="101">
                  <c:v>1.8750031766507285E-2</c:v>
                </c:pt>
                <c:pt idx="102">
                  <c:v>2.0558370725988154E-2</c:v>
                </c:pt>
                <c:pt idx="103">
                  <c:v>2.1864794020723249E-2</c:v>
                </c:pt>
                <c:pt idx="104">
                  <c:v>2.3120706785439787E-2</c:v>
                </c:pt>
                <c:pt idx="105">
                  <c:v>2.3677309495896321E-2</c:v>
                </c:pt>
                <c:pt idx="106">
                  <c:v>2.3772693280164972E-2</c:v>
                </c:pt>
                <c:pt idx="107">
                  <c:v>2.3303340316069121E-2</c:v>
                </c:pt>
                <c:pt idx="108">
                  <c:v>2.3226616212923049E-2</c:v>
                </c:pt>
                <c:pt idx="109">
                  <c:v>2.3476054301917695E-2</c:v>
                </c:pt>
                <c:pt idx="110">
                  <c:v>2.5020616209619168E-2</c:v>
                </c:pt>
                <c:pt idx="111">
                  <c:v>2.8047669658731143E-2</c:v>
                </c:pt>
                <c:pt idx="112">
                  <c:v>3.3433474644977805E-2</c:v>
                </c:pt>
                <c:pt idx="113">
                  <c:v>3.882103944633046E-2</c:v>
                </c:pt>
                <c:pt idx="114">
                  <c:v>4.4102122882406197E-2</c:v>
                </c:pt>
                <c:pt idx="115">
                  <c:v>4.8791149453394009E-2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533B-4991-AB0F-294CB55C19EC}"/>
            </c:ext>
          </c:extLst>
        </c:ser>
        <c:ser>
          <c:idx val="73"/>
          <c:order val="73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Plot!$BY$45:$BY$160</c:f>
              <c:numCache>
                <c:formatCode>0.00E+00</c:formatCode>
                <c:ptCount val="116"/>
                <c:pt idx="0">
                  <c:v>1.2256251946559637E-2</c:v>
                </c:pt>
                <c:pt idx="1">
                  <c:v>2.3750604535005503E-2</c:v>
                </c:pt>
                <c:pt idx="2">
                  <c:v>1.7666895324141795E-2</c:v>
                </c:pt>
                <c:pt idx="3">
                  <c:v>1.6397444297964636E-2</c:v>
                </c:pt>
                <c:pt idx="4">
                  <c:v>1.5620736358807284E-2</c:v>
                </c:pt>
                <c:pt idx="5">
                  <c:v>1.4940557192087671E-2</c:v>
                </c:pt>
                <c:pt idx="6">
                  <c:v>1.3961903858969163E-2</c:v>
                </c:pt>
                <c:pt idx="7">
                  <c:v>1.3193472091005834E-2</c:v>
                </c:pt>
                <c:pt idx="8">
                  <c:v>1.3368864043569139E-2</c:v>
                </c:pt>
                <c:pt idx="9">
                  <c:v>1.2367741920614621E-2</c:v>
                </c:pt>
                <c:pt idx="10">
                  <c:v>1.3343387677599381E-2</c:v>
                </c:pt>
                <c:pt idx="11">
                  <c:v>1.357070624399574E-2</c:v>
                </c:pt>
                <c:pt idx="12">
                  <c:v>1.3445269906501717E-2</c:v>
                </c:pt>
                <c:pt idx="13">
                  <c:v>1.2964628840508578E-2</c:v>
                </c:pt>
                <c:pt idx="14">
                  <c:v>1.2598999511909558E-2</c:v>
                </c:pt>
                <c:pt idx="15">
                  <c:v>1.2502093016027812E-2</c:v>
                </c:pt>
                <c:pt idx="16">
                  <c:v>1.283763183470538E-2</c:v>
                </c:pt>
                <c:pt idx="17">
                  <c:v>1.3187822297956784E-2</c:v>
                </c:pt>
                <c:pt idx="18">
                  <c:v>1.3393648953085063E-2</c:v>
                </c:pt>
                <c:pt idx="19">
                  <c:v>1.3367845649262203E-2</c:v>
                </c:pt>
                <c:pt idx="20">
                  <c:v>1.3122431160639231E-2</c:v>
                </c:pt>
                <c:pt idx="21">
                  <c:v>1.0484732035201793E-2</c:v>
                </c:pt>
                <c:pt idx="22">
                  <c:v>1.0924461260619132E-2</c:v>
                </c:pt>
                <c:pt idx="23">
                  <c:v>1.078647099974658E-2</c:v>
                </c:pt>
                <c:pt idx="24">
                  <c:v>1.0815730576536366E-2</c:v>
                </c:pt>
                <c:pt idx="25">
                  <c:v>1.0718417917224027E-2</c:v>
                </c:pt>
                <c:pt idx="26">
                  <c:v>1.0645236040188613E-2</c:v>
                </c:pt>
                <c:pt idx="27">
                  <c:v>1.0558653683753149E-2</c:v>
                </c:pt>
                <c:pt idx="28">
                  <c:v>1.0536449936624464E-2</c:v>
                </c:pt>
                <c:pt idx="29">
                  <c:v>1.0501654748018814E-2</c:v>
                </c:pt>
                <c:pt idx="30">
                  <c:v>1.0483735551015378E-2</c:v>
                </c:pt>
                <c:pt idx="31">
                  <c:v>1.0478311683465479E-2</c:v>
                </c:pt>
                <c:pt idx="32">
                  <c:v>1.0527172948985549E-2</c:v>
                </c:pt>
                <c:pt idx="33">
                  <c:v>1.0553418973840182E-2</c:v>
                </c:pt>
                <c:pt idx="34">
                  <c:v>1.0582294424843158E-2</c:v>
                </c:pt>
                <c:pt idx="35">
                  <c:v>1.0611706616311833E-2</c:v>
                </c:pt>
                <c:pt idx="36">
                  <c:v>1.0687335613543023E-2</c:v>
                </c:pt>
                <c:pt idx="37">
                  <c:v>1.0722763726721225E-2</c:v>
                </c:pt>
                <c:pt idx="38">
                  <c:v>1.0750185678433419E-2</c:v>
                </c:pt>
                <c:pt idx="39">
                  <c:v>1.0772833809907718E-2</c:v>
                </c:pt>
                <c:pt idx="40">
                  <c:v>1.0849140669824838E-2</c:v>
                </c:pt>
                <c:pt idx="41">
                  <c:v>1.0864622414827819E-2</c:v>
                </c:pt>
                <c:pt idx="42">
                  <c:v>1.0855375080321458E-2</c:v>
                </c:pt>
                <c:pt idx="43">
                  <c:v>1.0827120353543558E-2</c:v>
                </c:pt>
                <c:pt idx="44">
                  <c:v>1.0841272007566016E-2</c:v>
                </c:pt>
                <c:pt idx="45">
                  <c:v>1.078213991890389E-2</c:v>
                </c:pt>
                <c:pt idx="46">
                  <c:v>1.0690614722809594E-2</c:v>
                </c:pt>
                <c:pt idx="47">
                  <c:v>1.0565778267237619E-2</c:v>
                </c:pt>
                <c:pt idx="48">
                  <c:v>1.0477877932111577E-2</c:v>
                </c:pt>
                <c:pt idx="49">
                  <c:v>1.0316907063961409E-2</c:v>
                </c:pt>
                <c:pt idx="50">
                  <c:v>1.0189948712778927E-2</c:v>
                </c:pt>
                <c:pt idx="51">
                  <c:v>1.0096257716391934E-2</c:v>
                </c:pt>
                <c:pt idx="52">
                  <c:v>1.0103430420415491E-2</c:v>
                </c:pt>
                <c:pt idx="53">
                  <c:v>1.0078131885619131E-2</c:v>
                </c:pt>
                <c:pt idx="54">
                  <c:v>1.0088183447347163E-2</c:v>
                </c:pt>
                <c:pt idx="55">
                  <c:v>1.0135299224904273E-2</c:v>
                </c:pt>
                <c:pt idx="56">
                  <c:v>1.0316983116211527E-2</c:v>
                </c:pt>
                <c:pt idx="57">
                  <c:v>1.0462767971944554E-2</c:v>
                </c:pt>
                <c:pt idx="58">
                  <c:v>1.064128048698891E-2</c:v>
                </c:pt>
                <c:pt idx="59">
                  <c:v>1.0857241022045759E-2</c:v>
                </c:pt>
                <c:pt idx="60">
                  <c:v>1.1212141383900552E-2</c:v>
                </c:pt>
                <c:pt idx="61">
                  <c:v>1.1493582450911023E-2</c:v>
                </c:pt>
                <c:pt idx="62">
                  <c:v>1.1763232660377985E-2</c:v>
                </c:pt>
                <c:pt idx="63">
                  <c:v>1.2021797732181158E-2</c:v>
                </c:pt>
                <c:pt idx="64">
                  <c:v>1.2381623757820445E-2</c:v>
                </c:pt>
                <c:pt idx="65">
                  <c:v>1.2647803870364845E-2</c:v>
                </c:pt>
                <c:pt idx="66">
                  <c:v>1.2892626526586373E-2</c:v>
                </c:pt>
                <c:pt idx="67">
                  <c:v>1.3118497575038938E-2</c:v>
                </c:pt>
                <c:pt idx="68">
                  <c:v>1.3454704553857007E-2</c:v>
                </c:pt>
                <c:pt idx="69">
                  <c:v>1.3680634493500869E-2</c:v>
                </c:pt>
                <c:pt idx="70">
                  <c:v>1.387732387181637E-2</c:v>
                </c:pt>
                <c:pt idx="71">
                  <c:v>1.4045730618390177E-2</c:v>
                </c:pt>
                <c:pt idx="72">
                  <c:v>1.4323840201954771E-2</c:v>
                </c:pt>
                <c:pt idx="73">
                  <c:v>1.4481583415779853E-2</c:v>
                </c:pt>
                <c:pt idx="74">
                  <c:v>1.4595456441736807E-2</c:v>
                </c:pt>
                <c:pt idx="75">
                  <c:v>1.4665771755598722E-2</c:v>
                </c:pt>
                <c:pt idx="76">
                  <c:v>1.485171305088607E-2</c:v>
                </c:pt>
                <c:pt idx="77">
                  <c:v>1.4860448068726538E-2</c:v>
                </c:pt>
                <c:pt idx="78">
                  <c:v>1.4863222392819413E-2</c:v>
                </c:pt>
                <c:pt idx="79">
                  <c:v>1.4769754592400803E-2</c:v>
                </c:pt>
                <c:pt idx="80">
                  <c:v>1.4816649153811362E-2</c:v>
                </c:pt>
                <c:pt idx="81">
                  <c:v>1.4743401776454659E-2</c:v>
                </c:pt>
                <c:pt idx="82">
                  <c:v>1.4654620039054555E-2</c:v>
                </c:pt>
                <c:pt idx="83">
                  <c:v>1.4572885995744115E-2</c:v>
                </c:pt>
                <c:pt idx="84">
                  <c:v>1.4742411835262658E-2</c:v>
                </c:pt>
                <c:pt idx="85">
                  <c:v>1.4792799801452499E-2</c:v>
                </c:pt>
                <c:pt idx="86">
                  <c:v>1.4847845223257111E-2</c:v>
                </c:pt>
                <c:pt idx="87">
                  <c:v>1.4910532931785139E-2</c:v>
                </c:pt>
                <c:pt idx="88">
                  <c:v>1.5221688593975179E-2</c:v>
                </c:pt>
                <c:pt idx="89">
                  <c:v>1.5206369423241231E-2</c:v>
                </c:pt>
                <c:pt idx="90">
                  <c:v>1.4966973251770307E-2</c:v>
                </c:pt>
                <c:pt idx="91">
                  <c:v>1.4483662273760439E-2</c:v>
                </c:pt>
                <c:pt idx="92">
                  <c:v>1.4110510784503327E-2</c:v>
                </c:pt>
                <c:pt idx="93">
                  <c:v>1.3383073433159254E-2</c:v>
                </c:pt>
                <c:pt idx="94">
                  <c:v>1.2504731918791744E-2</c:v>
                </c:pt>
                <c:pt idx="95">
                  <c:v>1.1467198941175774E-2</c:v>
                </c:pt>
                <c:pt idx="96">
                  <c:v>1.0955725076406965E-2</c:v>
                </c:pt>
                <c:pt idx="97">
                  <c:v>1.0884247174549392E-2</c:v>
                </c:pt>
                <c:pt idx="98">
                  <c:v>1.1821490675196698E-2</c:v>
                </c:pt>
                <c:pt idx="99">
                  <c:v>1.3641792127371615E-2</c:v>
                </c:pt>
                <c:pt idx="100">
                  <c:v>1.6424274574382919E-2</c:v>
                </c:pt>
                <c:pt idx="101">
                  <c:v>1.8666702775520534E-2</c:v>
                </c:pt>
                <c:pt idx="102">
                  <c:v>2.046690743176444E-2</c:v>
                </c:pt>
                <c:pt idx="103">
                  <c:v>2.1765541267998425E-2</c:v>
                </c:pt>
                <c:pt idx="104">
                  <c:v>2.3019444680576411E-2</c:v>
                </c:pt>
                <c:pt idx="105">
                  <c:v>2.3575507885025528E-2</c:v>
                </c:pt>
                <c:pt idx="106">
                  <c:v>2.3669947471114953E-2</c:v>
                </c:pt>
                <c:pt idx="107">
                  <c:v>2.3198962601098019E-2</c:v>
                </c:pt>
                <c:pt idx="108">
                  <c:v>2.312809663135838E-2</c:v>
                </c:pt>
                <c:pt idx="109">
                  <c:v>2.3379283906779465E-2</c:v>
                </c:pt>
                <c:pt idx="110">
                  <c:v>2.4916362478177394E-2</c:v>
                </c:pt>
                <c:pt idx="111">
                  <c:v>2.7922923962525038E-2</c:v>
                </c:pt>
                <c:pt idx="112">
                  <c:v>3.3298709649006206E-2</c:v>
                </c:pt>
                <c:pt idx="113">
                  <c:v>3.8673839379864197E-2</c:v>
                </c:pt>
                <c:pt idx="114">
                  <c:v>4.3932396649089926E-2</c:v>
                </c:pt>
                <c:pt idx="115">
                  <c:v>4.85742225758432E-2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33B-4991-AB0F-294CB55C19EC}"/>
            </c:ext>
          </c:extLst>
        </c:ser>
        <c:ser>
          <c:idx val="74"/>
          <c:order val="74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Plot!$BZ$45:$BZ$160</c:f>
              <c:numCache>
                <c:formatCode>0.00E+00</c:formatCode>
                <c:ptCount val="116"/>
                <c:pt idx="0">
                  <c:v>1.2116656337803221E-2</c:v>
                </c:pt>
                <c:pt idx="1">
                  <c:v>2.3481936469061486E-2</c:v>
                </c:pt>
                <c:pt idx="2">
                  <c:v>1.7468520820924292E-2</c:v>
                </c:pt>
                <c:pt idx="3">
                  <c:v>1.6214729785663913E-2</c:v>
                </c:pt>
                <c:pt idx="4">
                  <c:v>1.5447877906142014E-2</c:v>
                </c:pt>
                <c:pt idx="5">
                  <c:v>1.4776408560399835E-2</c:v>
                </c:pt>
                <c:pt idx="6">
                  <c:v>1.3809646024669178E-2</c:v>
                </c:pt>
                <c:pt idx="7">
                  <c:v>1.3050700486178318E-2</c:v>
                </c:pt>
                <c:pt idx="8">
                  <c:v>1.322519181607674E-2</c:v>
                </c:pt>
                <c:pt idx="9">
                  <c:v>1.2235783807861274E-2</c:v>
                </c:pt>
                <c:pt idx="10">
                  <c:v>1.3202086531317729E-2</c:v>
                </c:pt>
                <c:pt idx="11">
                  <c:v>1.3428124019531074E-2</c:v>
                </c:pt>
                <c:pt idx="12">
                  <c:v>1.3304994814584496E-2</c:v>
                </c:pt>
                <c:pt idx="13">
                  <c:v>1.2830356760838954E-2</c:v>
                </c:pt>
                <c:pt idx="14">
                  <c:v>1.2469509908977596E-2</c:v>
                </c:pt>
                <c:pt idx="15">
                  <c:v>1.2374625556064361E-2</c:v>
                </c:pt>
                <c:pt idx="16">
                  <c:v>1.2707672489081043E-2</c:v>
                </c:pt>
                <c:pt idx="17">
                  <c:v>1.3055314749217835E-2</c:v>
                </c:pt>
                <c:pt idx="18">
                  <c:v>1.3260130094714094E-2</c:v>
                </c:pt>
                <c:pt idx="19">
                  <c:v>1.3235683707218095E-2</c:v>
                </c:pt>
                <c:pt idx="20">
                  <c:v>1.2993642531080851E-2</c:v>
                </c:pt>
                <c:pt idx="21">
                  <c:v>1.0382620661947454E-2</c:v>
                </c:pt>
                <c:pt idx="22">
                  <c:v>1.0818924237634128E-2</c:v>
                </c:pt>
                <c:pt idx="23">
                  <c:v>1.0683150930054163E-2</c:v>
                </c:pt>
                <c:pt idx="24">
                  <c:v>1.0712904111528483E-2</c:v>
                </c:pt>
                <c:pt idx="25">
                  <c:v>1.0617320045864756E-2</c:v>
                </c:pt>
                <c:pt idx="26">
                  <c:v>1.0545663518893751E-2</c:v>
                </c:pt>
                <c:pt idx="27">
                  <c:v>1.0460757100374271E-2</c:v>
                </c:pt>
                <c:pt idx="28">
                  <c:v>1.0439511382146903E-2</c:v>
                </c:pt>
                <c:pt idx="29">
                  <c:v>1.0405822589822436E-2</c:v>
                </c:pt>
                <c:pt idx="30">
                  <c:v>1.03888891374091E-2</c:v>
                </c:pt>
                <c:pt idx="31">
                  <c:v>1.0384374151141643E-2</c:v>
                </c:pt>
                <c:pt idx="32">
                  <c:v>1.043354736674356E-2</c:v>
                </c:pt>
                <c:pt idx="33">
                  <c:v>1.0460348923688519E-2</c:v>
                </c:pt>
                <c:pt idx="34">
                  <c:v>1.0489798591921928E-2</c:v>
                </c:pt>
                <c:pt idx="35">
                  <c:v>1.0519823254817821E-2</c:v>
                </c:pt>
                <c:pt idx="36">
                  <c:v>1.0595556772805497E-2</c:v>
                </c:pt>
                <c:pt idx="37">
                  <c:v>1.0631479843627794E-2</c:v>
                </c:pt>
                <c:pt idx="38">
                  <c:v>1.0659507336180532E-2</c:v>
                </c:pt>
                <c:pt idx="39">
                  <c:v>1.068284329516163E-2</c:v>
                </c:pt>
                <c:pt idx="40">
                  <c:v>1.0759280345736085E-2</c:v>
                </c:pt>
                <c:pt idx="41">
                  <c:v>1.0775439276196917E-2</c:v>
                </c:pt>
                <c:pt idx="42">
                  <c:v>1.0767109294228376E-2</c:v>
                </c:pt>
                <c:pt idx="43">
                  <c:v>1.0739960163880602E-2</c:v>
                </c:pt>
                <c:pt idx="44">
                  <c:v>1.0754760124331558E-2</c:v>
                </c:pt>
                <c:pt idx="45">
                  <c:v>1.0696892402284186E-2</c:v>
                </c:pt>
                <c:pt idx="46">
                  <c:v>1.0606910433288907E-2</c:v>
                </c:pt>
                <c:pt idx="47">
                  <c:v>1.0483894426293822E-2</c:v>
                </c:pt>
                <c:pt idx="48">
                  <c:v>1.0397405649995787E-2</c:v>
                </c:pt>
                <c:pt idx="49">
                  <c:v>1.0238420240977273E-2</c:v>
                </c:pt>
                <c:pt idx="50">
                  <c:v>1.011319656628858E-2</c:v>
                </c:pt>
                <c:pt idx="51">
                  <c:v>1.0021000635890355E-2</c:v>
                </c:pt>
                <c:pt idx="52">
                  <c:v>1.0028816883392034E-2</c:v>
                </c:pt>
                <c:pt idx="53">
                  <c:v>1.0004425723382311E-2</c:v>
                </c:pt>
                <c:pt idx="54">
                  <c:v>1.0015148817415182E-2</c:v>
                </c:pt>
                <c:pt idx="55">
                  <c:v>1.0062694115821896E-2</c:v>
                </c:pt>
                <c:pt idx="56">
                  <c:v>1.0243780276066925E-2</c:v>
                </c:pt>
                <c:pt idx="57">
                  <c:v>1.0389264611646997E-2</c:v>
                </c:pt>
                <c:pt idx="58">
                  <c:v>1.0567287386363578E-2</c:v>
                </c:pt>
                <c:pt idx="59">
                  <c:v>1.0782541510979104E-2</c:v>
                </c:pt>
                <c:pt idx="60">
                  <c:v>1.1135756025582267E-2</c:v>
                </c:pt>
                <c:pt idx="61">
                  <c:v>1.141606758152605E-2</c:v>
                </c:pt>
                <c:pt idx="62">
                  <c:v>1.1684714782641248E-2</c:v>
                </c:pt>
                <c:pt idx="63">
                  <c:v>1.1942392225712455E-2</c:v>
                </c:pt>
                <c:pt idx="64">
                  <c:v>1.2300666799850696E-2</c:v>
                </c:pt>
                <c:pt idx="65">
                  <c:v>1.2565950298967385E-2</c:v>
                </c:pt>
                <c:pt idx="66">
                  <c:v>1.2810043261038351E-2</c:v>
                </c:pt>
                <c:pt idx="67">
                  <c:v>1.3035324638907385E-2</c:v>
                </c:pt>
                <c:pt idx="68">
                  <c:v>1.3370288016350134E-2</c:v>
                </c:pt>
                <c:pt idx="69">
                  <c:v>1.3595685100178287E-2</c:v>
                </c:pt>
                <c:pt idx="70">
                  <c:v>1.379202272988829E-2</c:v>
                </c:pt>
                <c:pt idx="71">
                  <c:v>1.3960235748737641E-2</c:v>
                </c:pt>
                <c:pt idx="72">
                  <c:v>1.4237592555504119E-2</c:v>
                </c:pt>
                <c:pt idx="73">
                  <c:v>1.4395290420378374E-2</c:v>
                </c:pt>
                <c:pt idx="74">
                  <c:v>1.4509336663785649E-2</c:v>
                </c:pt>
                <c:pt idx="75">
                  <c:v>1.4580017453391979E-2</c:v>
                </c:pt>
                <c:pt idx="76">
                  <c:v>1.4765848398846922E-2</c:v>
                </c:pt>
                <c:pt idx="77">
                  <c:v>1.4775427130862049E-2</c:v>
                </c:pt>
                <c:pt idx="78">
                  <c:v>1.4778977620182265E-2</c:v>
                </c:pt>
                <c:pt idx="79">
                  <c:v>1.4686703177399046E-2</c:v>
                </c:pt>
                <c:pt idx="80">
                  <c:v>1.4734323754576154E-2</c:v>
                </c:pt>
                <c:pt idx="81">
                  <c:v>1.4662338107819946E-2</c:v>
                </c:pt>
                <c:pt idx="82">
                  <c:v>1.4574738357986427E-2</c:v>
                </c:pt>
                <c:pt idx="83">
                  <c:v>1.4493954505674275E-2</c:v>
                </c:pt>
                <c:pt idx="84">
                  <c:v>1.4663582673815964E-2</c:v>
                </c:pt>
                <c:pt idx="85">
                  <c:v>1.4714530794339499E-2</c:v>
                </c:pt>
                <c:pt idx="86">
                  <c:v>1.4769884417072734E-2</c:v>
                </c:pt>
                <c:pt idx="87">
                  <c:v>1.4832566069309787E-2</c:v>
                </c:pt>
                <c:pt idx="88">
                  <c:v>1.5143219454835632E-2</c:v>
                </c:pt>
                <c:pt idx="89">
                  <c:v>1.5128813814699172E-2</c:v>
                </c:pt>
                <c:pt idx="90">
                  <c:v>1.4891120151564241E-2</c:v>
                </c:pt>
                <c:pt idx="91">
                  <c:v>1.44103320752188E-2</c:v>
                </c:pt>
                <c:pt idx="92">
                  <c:v>1.4040228154231381E-2</c:v>
                </c:pt>
                <c:pt idx="93">
                  <c:v>1.3317149917097535E-2</c:v>
                </c:pt>
                <c:pt idx="94">
                  <c:v>1.2443415030586479E-2</c:v>
                </c:pt>
                <c:pt idx="95">
                  <c:v>1.1410776269118321E-2</c:v>
                </c:pt>
                <c:pt idx="96">
                  <c:v>1.0902872085717743E-2</c:v>
                </c:pt>
                <c:pt idx="97">
                  <c:v>1.0832365807224959E-2</c:v>
                </c:pt>
                <c:pt idx="98">
                  <c:v>1.1765267366977465E-2</c:v>
                </c:pt>
                <c:pt idx="99">
                  <c:v>1.3576272613376463E-2</c:v>
                </c:pt>
                <c:pt idx="100">
                  <c:v>1.63473642342266E-2</c:v>
                </c:pt>
                <c:pt idx="101">
                  <c:v>1.8580503896179351E-2</c:v>
                </c:pt>
                <c:pt idx="102">
                  <c:v>2.037231732985342E-2</c:v>
                </c:pt>
                <c:pt idx="103">
                  <c:v>2.1662988066753777E-2</c:v>
                </c:pt>
                <c:pt idx="104">
                  <c:v>2.291471766075721E-2</c:v>
                </c:pt>
                <c:pt idx="105">
                  <c:v>2.3470181434251211E-2</c:v>
                </c:pt>
                <c:pt idx="106">
                  <c:v>2.3563674233108033E-2</c:v>
                </c:pt>
                <c:pt idx="107">
                  <c:v>2.3091113957188679E-2</c:v>
                </c:pt>
                <c:pt idx="108">
                  <c:v>2.3026196118594411E-2</c:v>
                </c:pt>
                <c:pt idx="109">
                  <c:v>2.327914586852875E-2</c:v>
                </c:pt>
                <c:pt idx="110">
                  <c:v>2.4808514149546341E-2</c:v>
                </c:pt>
                <c:pt idx="111">
                  <c:v>2.7794033380963892E-2</c:v>
                </c:pt>
                <c:pt idx="112">
                  <c:v>3.3159310006685427E-2</c:v>
                </c:pt>
                <c:pt idx="113">
                  <c:v>3.8521483914468448E-2</c:v>
                </c:pt>
                <c:pt idx="114">
                  <c:v>4.3756777733521449E-2</c:v>
                </c:pt>
                <c:pt idx="115">
                  <c:v>4.8350096811681766E-2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533B-4991-AB0F-294CB55C19EC}"/>
            </c:ext>
          </c:extLst>
        </c:ser>
        <c:ser>
          <c:idx val="75"/>
          <c:order val="75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Plot!$CA$45:$CA$160</c:f>
              <c:numCache>
                <c:formatCode>0.00E+00</c:formatCode>
                <c:ptCount val="116"/>
                <c:pt idx="0">
                  <c:v>1.1976428459381641E-2</c:v>
                </c:pt>
                <c:pt idx="1">
                  <c:v>2.3211923567140878E-2</c:v>
                </c:pt>
                <c:pt idx="2">
                  <c:v>1.7269058074397377E-2</c:v>
                </c:pt>
                <c:pt idx="3">
                  <c:v>1.6030928150290894E-2</c:v>
                </c:pt>
                <c:pt idx="4">
                  <c:v>1.52739040877424E-2</c:v>
                </c:pt>
                <c:pt idx="5">
                  <c:v>1.4611121120141013E-2</c:v>
                </c:pt>
                <c:pt idx="6">
                  <c:v>1.365626067003811E-2</c:v>
                </c:pt>
                <c:pt idx="7">
                  <c:v>1.2906807529104685E-2</c:v>
                </c:pt>
                <c:pt idx="8">
                  <c:v>1.3080320926156878E-2</c:v>
                </c:pt>
                <c:pt idx="9">
                  <c:v>1.2102662591499886E-2</c:v>
                </c:pt>
                <c:pt idx="10">
                  <c:v>1.3059475937887916E-2</c:v>
                </c:pt>
                <c:pt idx="11">
                  <c:v>1.328415830190942E-2</c:v>
                </c:pt>
                <c:pt idx="12">
                  <c:v>1.316329109463406E-2</c:v>
                </c:pt>
                <c:pt idx="13">
                  <c:v>1.2694655322003704E-2</c:v>
                </c:pt>
                <c:pt idx="14">
                  <c:v>1.233858492364704E-2</c:v>
                </c:pt>
                <c:pt idx="15">
                  <c:v>1.2245691715041605E-2</c:v>
                </c:pt>
                <c:pt idx="16">
                  <c:v>1.2576156977735953E-2</c:v>
                </c:pt>
                <c:pt idx="17">
                  <c:v>1.2921160812636556E-2</c:v>
                </c:pt>
                <c:pt idx="18">
                  <c:v>1.312489485184965E-2</c:v>
                </c:pt>
                <c:pt idx="19">
                  <c:v>1.3101768865607842E-2</c:v>
                </c:pt>
                <c:pt idx="20">
                  <c:v>1.2863085626021313E-2</c:v>
                </c:pt>
                <c:pt idx="21">
                  <c:v>1.0279062099782049E-2</c:v>
                </c:pt>
                <c:pt idx="22">
                  <c:v>1.0711847641340975E-2</c:v>
                </c:pt>
                <c:pt idx="23">
                  <c:v>1.0578283351726675E-2</c:v>
                </c:pt>
                <c:pt idx="24">
                  <c:v>1.0608490418108412E-2</c:v>
                </c:pt>
                <c:pt idx="25">
                  <c:v>1.0514617991778755E-2</c:v>
                </c:pt>
                <c:pt idx="26">
                  <c:v>1.0444470859783979E-2</c:v>
                </c:pt>
                <c:pt idx="27">
                  <c:v>1.0361231127435935E-2</c:v>
                </c:pt>
                <c:pt idx="28">
                  <c:v>1.034091533903196E-2</c:v>
                </c:pt>
                <c:pt idx="29">
                  <c:v>1.0308311285585656E-2</c:v>
                </c:pt>
                <c:pt idx="30">
                  <c:v>1.0292343840190605E-2</c:v>
                </c:pt>
                <c:pt idx="31">
                  <c:v>1.0288720718050402E-2</c:v>
                </c:pt>
                <c:pt idx="32">
                  <c:v>1.0338169294668043E-2</c:v>
                </c:pt>
                <c:pt idx="33">
                  <c:v>1.0365498128086983E-2</c:v>
                </c:pt>
                <c:pt idx="34">
                  <c:v>1.0395498212684019E-2</c:v>
                </c:pt>
                <c:pt idx="35">
                  <c:v>1.0426116641897193E-2</c:v>
                </c:pt>
                <c:pt idx="36">
                  <c:v>1.0501915451108965E-2</c:v>
                </c:pt>
                <c:pt idx="37">
                  <c:v>1.0538306370847425E-2</c:v>
                </c:pt>
                <c:pt idx="38">
                  <c:v>1.0566919260237725E-2</c:v>
                </c:pt>
                <c:pt idx="39">
                  <c:v>1.0590929660246183E-2</c:v>
                </c:pt>
                <c:pt idx="40">
                  <c:v>1.0667459323210624E-2</c:v>
                </c:pt>
                <c:pt idx="41">
                  <c:v>1.0684274714232573E-2</c:v>
                </c:pt>
                <c:pt idx="42">
                  <c:v>1.0676852231531734E-2</c:v>
                </c:pt>
                <c:pt idx="43">
                  <c:v>1.0650809057118803E-2</c:v>
                </c:pt>
                <c:pt idx="44">
                  <c:v>1.0666233310185928E-2</c:v>
                </c:pt>
                <c:pt idx="45">
                  <c:v>1.0609626334422849E-2</c:v>
                </c:pt>
                <c:pt idx="46">
                  <c:v>1.0521197211632201E-2</c:v>
                </c:pt>
                <c:pt idx="47">
                  <c:v>1.0400024935114712E-2</c:v>
                </c:pt>
                <c:pt idx="48">
                  <c:v>1.0314945845192759E-2</c:v>
                </c:pt>
                <c:pt idx="49">
                  <c:v>1.015796540346085E-2</c:v>
                </c:pt>
                <c:pt idx="50">
                  <c:v>1.0034497090615092E-2</c:v>
                </c:pt>
                <c:pt idx="51">
                  <c:v>9.9438183040655541E-3</c:v>
                </c:pt>
                <c:pt idx="52">
                  <c:v>9.9522609925746294E-3</c:v>
                </c:pt>
                <c:pt idx="53">
                  <c:v>9.9287739966491002E-3</c:v>
                </c:pt>
                <c:pt idx="54">
                  <c:v>9.9401666298218599E-3</c:v>
                </c:pt>
                <c:pt idx="55">
                  <c:v>9.9881407962399676E-3</c:v>
                </c:pt>
                <c:pt idx="56">
                  <c:v>1.0168579963079377E-2</c:v>
                </c:pt>
                <c:pt idx="57">
                  <c:v>1.0313729707823812E-2</c:v>
                </c:pt>
                <c:pt idx="58">
                  <c:v>1.0491231443792843E-2</c:v>
                </c:pt>
                <c:pt idx="59">
                  <c:v>1.0705750721636364E-2</c:v>
                </c:pt>
                <c:pt idx="60">
                  <c:v>1.1057196977059409E-2</c:v>
                </c:pt>
                <c:pt idx="61">
                  <c:v>1.1336320512029398E-2</c:v>
                </c:pt>
                <c:pt idx="62">
                  <c:v>1.1603919550670354E-2</c:v>
                </c:pt>
                <c:pt idx="63">
                  <c:v>1.1860678778971451E-2</c:v>
                </c:pt>
                <c:pt idx="64">
                  <c:v>1.221731863143934E-2</c:v>
                </c:pt>
                <c:pt idx="65">
                  <c:v>1.2481652148116425E-2</c:v>
                </c:pt>
                <c:pt idx="66">
                  <c:v>1.2724979510670432E-2</c:v>
                </c:pt>
                <c:pt idx="67">
                  <c:v>1.2949653714206344E-2</c:v>
                </c:pt>
                <c:pt idx="68">
                  <c:v>1.3283295117873272E-2</c:v>
                </c:pt>
                <c:pt idx="69">
                  <c:v>1.3508116140598261E-2</c:v>
                </c:pt>
                <c:pt idx="70">
                  <c:v>1.3704079999105015E-2</c:v>
                </c:pt>
                <c:pt idx="71">
                  <c:v>1.3872099608936549E-2</c:v>
                </c:pt>
                <c:pt idx="72">
                  <c:v>1.4148636798332292E-2</c:v>
                </c:pt>
                <c:pt idx="73">
                  <c:v>1.4306261397683108E-2</c:v>
                </c:pt>
                <c:pt idx="74">
                  <c:v>1.4420478789929502E-2</c:v>
                </c:pt>
                <c:pt idx="75">
                  <c:v>1.4491549850567059E-2</c:v>
                </c:pt>
                <c:pt idx="76">
                  <c:v>1.4677221358503877E-2</c:v>
                </c:pt>
                <c:pt idx="77">
                  <c:v>1.4687645541571238E-2</c:v>
                </c:pt>
                <c:pt idx="78">
                  <c:v>1.4691993904597092E-2</c:v>
                </c:pt>
                <c:pt idx="79">
                  <c:v>1.4600971725688807E-2</c:v>
                </c:pt>
                <c:pt idx="80">
                  <c:v>1.4649295280429481E-2</c:v>
                </c:pt>
                <c:pt idx="81">
                  <c:v>1.4578588967442139E-2</c:v>
                </c:pt>
                <c:pt idx="82">
                  <c:v>1.4492210944992317E-2</c:v>
                </c:pt>
                <c:pt idx="83">
                  <c:v>1.4412435538567428E-2</c:v>
                </c:pt>
                <c:pt idx="84">
                  <c:v>1.4582121537404957E-2</c:v>
                </c:pt>
                <c:pt idx="85">
                  <c:v>1.4633625554060416E-2</c:v>
                </c:pt>
                <c:pt idx="86">
                  <c:v>1.4689302271334723E-2</c:v>
                </c:pt>
                <c:pt idx="87">
                  <c:v>1.475201237609767E-2</c:v>
                </c:pt>
                <c:pt idx="88">
                  <c:v>1.5062095009485547E-2</c:v>
                </c:pt>
                <c:pt idx="89">
                  <c:v>1.504861064128531E-2</c:v>
                </c:pt>
                <c:pt idx="90">
                  <c:v>1.4812685895151324E-2</c:v>
                </c:pt>
                <c:pt idx="91">
                  <c:v>1.4334547592877275E-2</c:v>
                </c:pt>
                <c:pt idx="92">
                  <c:v>1.3967542291270273E-2</c:v>
                </c:pt>
                <c:pt idx="93">
                  <c:v>1.3248951689190751E-2</c:v>
                </c:pt>
                <c:pt idx="94">
                  <c:v>1.2379992237087552E-2</c:v>
                </c:pt>
                <c:pt idx="95">
                  <c:v>1.1352454267028633E-2</c:v>
                </c:pt>
                <c:pt idx="96">
                  <c:v>1.0848197549381157E-2</c:v>
                </c:pt>
                <c:pt idx="97">
                  <c:v>1.0778679063367387E-2</c:v>
                </c:pt>
                <c:pt idx="98">
                  <c:v>1.1707099428599384E-2</c:v>
                </c:pt>
                <c:pt idx="99">
                  <c:v>1.3508540175093928E-2</c:v>
                </c:pt>
                <c:pt idx="100">
                  <c:v>1.6267787731652831E-2</c:v>
                </c:pt>
                <c:pt idx="101">
                  <c:v>1.8491285145752382E-2</c:v>
                </c:pt>
                <c:pt idx="102">
                  <c:v>2.027443773031631E-2</c:v>
                </c:pt>
                <c:pt idx="103">
                  <c:v>2.1556966024261416E-2</c:v>
                </c:pt>
                <c:pt idx="104">
                  <c:v>2.2806344668311967E-2</c:v>
                </c:pt>
                <c:pt idx="105">
                  <c:v>2.3361144125772743E-2</c:v>
                </c:pt>
                <c:pt idx="106">
                  <c:v>2.3453688587905773E-2</c:v>
                </c:pt>
                <c:pt idx="107">
                  <c:v>2.2979617001495294E-2</c:v>
                </c:pt>
                <c:pt idx="108">
                  <c:v>2.2920736877724366E-2</c:v>
                </c:pt>
                <c:pt idx="109">
                  <c:v>2.3175460886833296E-2</c:v>
                </c:pt>
                <c:pt idx="110">
                  <c:v>2.4696881354851229E-2</c:v>
                </c:pt>
                <c:pt idx="111">
                  <c:v>2.7660786116813777E-2</c:v>
                </c:pt>
                <c:pt idx="112">
                  <c:v>3.3015030715193017E-2</c:v>
                </c:pt>
                <c:pt idx="113">
                  <c:v>3.8363695761323362E-2</c:v>
                </c:pt>
                <c:pt idx="114">
                  <c:v>4.3574951807207239E-2</c:v>
                </c:pt>
                <c:pt idx="115">
                  <c:v>4.8118404708074623E-2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33B-4991-AB0F-294CB55C19EC}"/>
            </c:ext>
          </c:extLst>
        </c:ser>
        <c:ser>
          <c:idx val="76"/>
          <c:order val="76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Plot!$CB$45:$CB$160</c:f>
              <c:numCache>
                <c:formatCode>0.00E+00</c:formatCode>
                <c:ptCount val="116"/>
                <c:pt idx="0">
                  <c:v>1.1835733182905001E-2</c:v>
                </c:pt>
                <c:pt idx="1">
                  <c:v>2.2940876226532483E-2</c:v>
                </c:pt>
                <c:pt idx="2">
                  <c:v>1.7068729946894082E-2</c:v>
                </c:pt>
                <c:pt idx="3">
                  <c:v>1.5846238273804051E-2</c:v>
                </c:pt>
                <c:pt idx="4">
                  <c:v>1.5098998552295706E-2</c:v>
                </c:pt>
                <c:pt idx="5">
                  <c:v>1.4444864490668556E-2</c:v>
                </c:pt>
                <c:pt idx="6">
                  <c:v>1.3501900231354846E-2</c:v>
                </c:pt>
                <c:pt idx="7">
                  <c:v>1.2761931147664799E-2</c:v>
                </c:pt>
                <c:pt idx="8">
                  <c:v>1.2934386457012392E-2</c:v>
                </c:pt>
                <c:pt idx="9">
                  <c:v>1.1968498504655818E-2</c:v>
                </c:pt>
                <c:pt idx="10">
                  <c:v>1.2915680078197383E-2</c:v>
                </c:pt>
                <c:pt idx="11">
                  <c:v>1.313892928221461E-2</c:v>
                </c:pt>
                <c:pt idx="12">
                  <c:v>1.3020273267251081E-2</c:v>
                </c:pt>
                <c:pt idx="13">
                  <c:v>1.2557630159723113E-2</c:v>
                </c:pt>
                <c:pt idx="14">
                  <c:v>1.2206322174494567E-2</c:v>
                </c:pt>
                <c:pt idx="15">
                  <c:v>1.2115382959431042E-2</c:v>
                </c:pt>
                <c:pt idx="16">
                  <c:v>1.2443175079485143E-2</c:v>
                </c:pt>
                <c:pt idx="17">
                  <c:v>1.2785448004174253E-2</c:v>
                </c:pt>
                <c:pt idx="18">
                  <c:v>1.2988026858907945E-2</c:v>
                </c:pt>
                <c:pt idx="19">
                  <c:v>1.2966178910469641E-2</c:v>
                </c:pt>
                <c:pt idx="20">
                  <c:v>1.273083264667656E-2</c:v>
                </c:pt>
                <c:pt idx="21">
                  <c:v>1.017411038851654E-2</c:v>
                </c:pt>
                <c:pt idx="22">
                  <c:v>1.0603283664881804E-2</c:v>
                </c:pt>
                <c:pt idx="23">
                  <c:v>1.0471915383722054E-2</c:v>
                </c:pt>
                <c:pt idx="24">
                  <c:v>1.0502533469898713E-2</c:v>
                </c:pt>
                <c:pt idx="25">
                  <c:v>1.0410351749304219E-2</c:v>
                </c:pt>
                <c:pt idx="26">
                  <c:v>1.034169389067377E-2</c:v>
                </c:pt>
                <c:pt idx="27">
                  <c:v>1.0260107110262869E-2</c:v>
                </c:pt>
                <c:pt idx="28">
                  <c:v>1.0240689996905826E-2</c:v>
                </c:pt>
                <c:pt idx="29">
                  <c:v>1.0209145534688276E-2</c:v>
                </c:pt>
                <c:pt idx="30">
                  <c:v>1.0194120612392495E-2</c:v>
                </c:pt>
                <c:pt idx="31">
                  <c:v>1.019136831626552E-2</c:v>
                </c:pt>
                <c:pt idx="32">
                  <c:v>1.0241052761395572E-2</c:v>
                </c:pt>
                <c:pt idx="33">
                  <c:v>1.0268877362709074E-2</c:v>
                </c:pt>
                <c:pt idx="34">
                  <c:v>1.0299400503683423E-2</c:v>
                </c:pt>
                <c:pt idx="35">
                  <c:v>1.0330590131305569E-2</c:v>
                </c:pt>
                <c:pt idx="36">
                  <c:v>1.0406412114323096E-2</c:v>
                </c:pt>
                <c:pt idx="37">
                  <c:v>1.044324058185768E-2</c:v>
                </c:pt>
                <c:pt idx="38">
                  <c:v>1.0472415252453774E-2</c:v>
                </c:pt>
                <c:pt idx="39">
                  <c:v>1.0497082970677415E-2</c:v>
                </c:pt>
                <c:pt idx="40">
                  <c:v>1.057366477406705E-2</c:v>
                </c:pt>
                <c:pt idx="41">
                  <c:v>1.0591112818578765E-2</c:v>
                </c:pt>
                <c:pt idx="42">
                  <c:v>1.0584584712566691E-2</c:v>
                </c:pt>
                <c:pt idx="43">
                  <c:v>1.0559644424234784E-2</c:v>
                </c:pt>
                <c:pt idx="44">
                  <c:v>1.0575666254687926E-2</c:v>
                </c:pt>
                <c:pt idx="45">
                  <c:v>1.052031370108196E-2</c:v>
                </c:pt>
                <c:pt idx="46">
                  <c:v>1.0433444299057706E-2</c:v>
                </c:pt>
                <c:pt idx="47">
                  <c:v>1.0314136303712581E-2</c:v>
                </c:pt>
                <c:pt idx="48">
                  <c:v>1.023046288527033E-2</c:v>
                </c:pt>
                <c:pt idx="49">
                  <c:v>1.0075504963230073E-2</c:v>
                </c:pt>
                <c:pt idx="50">
                  <c:v>9.9538105912072954E-3</c:v>
                </c:pt>
                <c:pt idx="51">
                  <c:v>9.8646687734857408E-3</c:v>
                </c:pt>
                <c:pt idx="52">
                  <c:v>9.8737185973497236E-3</c:v>
                </c:pt>
                <c:pt idx="53">
                  <c:v>9.8511304448296363E-3</c:v>
                </c:pt>
                <c:pt idx="54">
                  <c:v>9.8631883287851243E-3</c:v>
                </c:pt>
                <c:pt idx="55">
                  <c:v>9.911588226479669E-3</c:v>
                </c:pt>
                <c:pt idx="56">
                  <c:v>1.009132816130867E-2</c:v>
                </c:pt>
                <c:pt idx="57">
                  <c:v>1.0236106415632747E-2</c:v>
                </c:pt>
                <c:pt idx="58">
                  <c:v>1.0413052802619642E-2</c:v>
                </c:pt>
                <c:pt idx="59">
                  <c:v>1.0626805596446248E-2</c:v>
                </c:pt>
                <c:pt idx="60">
                  <c:v>1.0976397038681385E-2</c:v>
                </c:pt>
                <c:pt idx="61">
                  <c:v>1.1254270352260464E-2</c:v>
                </c:pt>
                <c:pt idx="62">
                  <c:v>1.1520772536976498E-2</c:v>
                </c:pt>
                <c:pt idx="63">
                  <c:v>1.177657964210543E-2</c:v>
                </c:pt>
                <c:pt idx="64">
                  <c:v>1.2131497035164475E-2</c:v>
                </c:pt>
                <c:pt idx="65">
                  <c:v>1.2394823518615858E-2</c:v>
                </c:pt>
                <c:pt idx="66">
                  <c:v>1.2637346095511513E-2</c:v>
                </c:pt>
                <c:pt idx="67">
                  <c:v>1.2861392812532353E-2</c:v>
                </c:pt>
                <c:pt idx="68">
                  <c:v>1.3193629330613275E-2</c:v>
                </c:pt>
                <c:pt idx="69">
                  <c:v>1.341782769963696E-2</c:v>
                </c:pt>
                <c:pt idx="70">
                  <c:v>1.3613393063440863E-2</c:v>
                </c:pt>
                <c:pt idx="71">
                  <c:v>1.3781217666807085E-2</c:v>
                </c:pt>
                <c:pt idx="72">
                  <c:v>1.4056864118091088E-2</c:v>
                </c:pt>
                <c:pt idx="73">
                  <c:v>1.4214384766066431E-2</c:v>
                </c:pt>
                <c:pt idx="74">
                  <c:v>1.4328769529066598E-2</c:v>
                </c:pt>
                <c:pt idx="75">
                  <c:v>1.4400255118116398E-2</c:v>
                </c:pt>
                <c:pt idx="76">
                  <c:v>1.4585714429026139E-2</c:v>
                </c:pt>
                <c:pt idx="77">
                  <c:v>1.4596984390389034E-2</c:v>
                </c:pt>
                <c:pt idx="78">
                  <c:v>1.4602151956143838E-2</c:v>
                </c:pt>
                <c:pt idx="79">
                  <c:v>1.4512442421083287E-2</c:v>
                </c:pt>
                <c:pt idx="80">
                  <c:v>1.4561443319588545E-2</c:v>
                </c:pt>
                <c:pt idx="81">
                  <c:v>1.449203343136333E-2</c:v>
                </c:pt>
                <c:pt idx="82">
                  <c:v>1.4406917704171626E-2</c:v>
                </c:pt>
                <c:pt idx="83">
                  <c:v>1.4328211073159857E-2</c:v>
                </c:pt>
                <c:pt idx="84">
                  <c:v>1.4497906759296219E-2</c:v>
                </c:pt>
                <c:pt idx="85">
                  <c:v>1.4549961055879553E-2</c:v>
                </c:pt>
                <c:pt idx="86">
                  <c:v>1.4605975817542095E-2</c:v>
                </c:pt>
                <c:pt idx="87">
                  <c:v>1.4668750472228395E-2</c:v>
                </c:pt>
                <c:pt idx="88">
                  <c:v>1.4978188874878702E-2</c:v>
                </c:pt>
                <c:pt idx="89">
                  <c:v>1.4965632792120206E-2</c:v>
                </c:pt>
                <c:pt idx="90">
                  <c:v>1.4731546245833884E-2</c:v>
                </c:pt>
                <c:pt idx="91">
                  <c:v>1.4256191237668869E-2</c:v>
                </c:pt>
                <c:pt idx="92">
                  <c:v>1.3892336198778275E-2</c:v>
                </c:pt>
                <c:pt idx="93">
                  <c:v>1.3178367083414922E-2</c:v>
                </c:pt>
                <c:pt idx="94">
                  <c:v>1.2314360162865114E-2</c:v>
                </c:pt>
                <c:pt idx="95">
                  <c:v>1.1292140609583182E-2</c:v>
                </c:pt>
                <c:pt idx="96">
                  <c:v>1.0791611263834574E-2</c:v>
                </c:pt>
                <c:pt idx="97">
                  <c:v>1.0723096773299509E-2</c:v>
                </c:pt>
                <c:pt idx="98">
                  <c:v>1.1646889977308353E-2</c:v>
                </c:pt>
                <c:pt idx="99">
                  <c:v>1.3438486255289546E-2</c:v>
                </c:pt>
                <c:pt idx="100">
                  <c:v>1.6185411353065633E-2</c:v>
                </c:pt>
                <c:pt idx="101">
                  <c:v>1.8398893645017771E-2</c:v>
                </c:pt>
                <c:pt idx="102">
                  <c:v>2.0173102905569677E-2</c:v>
                </c:pt>
                <c:pt idx="103">
                  <c:v>2.1447304122526104E-2</c:v>
                </c:pt>
                <c:pt idx="104">
                  <c:v>2.269414112035353E-2</c:v>
                </c:pt>
                <c:pt idx="105">
                  <c:v>2.3248206022035277E-2</c:v>
                </c:pt>
                <c:pt idx="106">
                  <c:v>2.3339801840650123E-2</c:v>
                </c:pt>
                <c:pt idx="107">
                  <c:v>2.286429152628788E-2</c:v>
                </c:pt>
                <c:pt idx="108">
                  <c:v>2.2811537440390647E-2</c:v>
                </c:pt>
                <c:pt idx="109">
                  <c:v>2.3068045597601505E-2</c:v>
                </c:pt>
                <c:pt idx="110">
                  <c:v>2.4581270162828826E-2</c:v>
                </c:pt>
                <c:pt idx="111">
                  <c:v>2.7522966999618682E-2</c:v>
                </c:pt>
                <c:pt idx="112">
                  <c:v>3.2865621471434979E-2</c:v>
                </c:pt>
                <c:pt idx="113">
                  <c:v>3.8200190843459048E-2</c:v>
                </c:pt>
                <c:pt idx="114">
                  <c:v>4.3386597270804399E-2</c:v>
                </c:pt>
                <c:pt idx="115">
                  <c:v>4.7878773025924741E-2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533B-4991-AB0F-294CB55C19EC}"/>
            </c:ext>
          </c:extLst>
        </c:ser>
        <c:ser>
          <c:idx val="77"/>
          <c:order val="77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Plot!$CC$45:$CC$160</c:f>
              <c:numCache>
                <c:formatCode>0.00E+00</c:formatCode>
                <c:ptCount val="116"/>
                <c:pt idx="0">
                  <c:v>1.16947506875156E-2</c:v>
                </c:pt>
                <c:pt idx="1">
                  <c:v>2.2669134830984095E-2</c:v>
                </c:pt>
                <c:pt idx="2">
                  <c:v>1.686778173821302E-2</c:v>
                </c:pt>
                <c:pt idx="3">
                  <c:v>1.5660879926246447E-2</c:v>
                </c:pt>
                <c:pt idx="4">
                  <c:v>1.4923365022329271E-2</c:v>
                </c:pt>
                <c:pt idx="5">
                  <c:v>1.427782760228267E-2</c:v>
                </c:pt>
                <c:pt idx="6">
                  <c:v>1.3346735242296128E-2</c:v>
                </c:pt>
                <c:pt idx="7">
                  <c:v>1.2616226371623251E-2</c:v>
                </c:pt>
                <c:pt idx="8">
                  <c:v>1.2787540930845529E-2</c:v>
                </c:pt>
                <c:pt idx="9">
                  <c:v>1.1833427965242978E-2</c:v>
                </c:pt>
                <c:pt idx="10">
                  <c:v>1.2770840596585203E-2</c:v>
                </c:pt>
                <c:pt idx="11">
                  <c:v>1.2992574855948279E-2</c:v>
                </c:pt>
                <c:pt idx="12">
                  <c:v>1.2876073456901168E-2</c:v>
                </c:pt>
                <c:pt idx="13">
                  <c:v>1.241940389196123E-2</c:v>
                </c:pt>
                <c:pt idx="14">
                  <c:v>1.207283573837852E-2</c:v>
                </c:pt>
                <c:pt idx="15">
                  <c:v>1.198380698765638E-2</c:v>
                </c:pt>
                <c:pt idx="16">
                  <c:v>1.2308833264128419E-2</c:v>
                </c:pt>
                <c:pt idx="17">
                  <c:v>1.2648280947996198E-2</c:v>
                </c:pt>
                <c:pt idx="18">
                  <c:v>1.2849627022309141E-2</c:v>
                </c:pt>
                <c:pt idx="19">
                  <c:v>1.2829008698377638E-2</c:v>
                </c:pt>
                <c:pt idx="20">
                  <c:v>1.2596972529406452E-2</c:v>
                </c:pt>
                <c:pt idx="21">
                  <c:v>1.0067832871333294E-2</c:v>
                </c:pt>
                <c:pt idx="22">
                  <c:v>1.0493298240585853E-2</c:v>
                </c:pt>
                <c:pt idx="23">
                  <c:v>1.0364107533874119E-2</c:v>
                </c:pt>
                <c:pt idx="24">
                  <c:v>1.039509061896104E-2</c:v>
                </c:pt>
                <c:pt idx="25">
                  <c:v>1.0304574468454545E-2</c:v>
                </c:pt>
                <c:pt idx="26">
                  <c:v>1.0237381346381505E-2</c:v>
                </c:pt>
                <c:pt idx="27">
                  <c:v>1.0157428980240597E-2</c:v>
                </c:pt>
                <c:pt idx="28">
                  <c:v>1.0138876029576317E-2</c:v>
                </c:pt>
                <c:pt idx="29">
                  <c:v>1.0108362345933845E-2</c:v>
                </c:pt>
                <c:pt idx="30">
                  <c:v>1.0094252502311564E-2</c:v>
                </c:pt>
                <c:pt idx="31">
                  <c:v>1.0092345712308529E-2</c:v>
                </c:pt>
                <c:pt idx="32">
                  <c:v>1.0142223582602769E-2</c:v>
                </c:pt>
                <c:pt idx="33">
                  <c:v>1.0170509054829236E-2</c:v>
                </c:pt>
                <c:pt idx="34">
                  <c:v>1.0201524136041943E-2</c:v>
                </c:pt>
                <c:pt idx="35">
                  <c:v>1.0233258268294441E-2</c:v>
                </c:pt>
                <c:pt idx="36">
                  <c:v>1.0309058371046722E-2</c:v>
                </c:pt>
                <c:pt idx="37">
                  <c:v>1.0346290735090561E-2</c:v>
                </c:pt>
                <c:pt idx="38">
                  <c:v>1.0375999865278542E-2</c:v>
                </c:pt>
                <c:pt idx="39">
                  <c:v>1.040130373351505E-2</c:v>
                </c:pt>
                <c:pt idx="40">
                  <c:v>1.0477894234640734E-2</c:v>
                </c:pt>
                <c:pt idx="41">
                  <c:v>1.0495947838258968E-2</c:v>
                </c:pt>
                <c:pt idx="42">
                  <c:v>1.0490297419002674E-2</c:v>
                </c:pt>
                <c:pt idx="43">
                  <c:v>1.0466453132778034E-2</c:v>
                </c:pt>
                <c:pt idx="44">
                  <c:v>1.0483042969897469E-2</c:v>
                </c:pt>
                <c:pt idx="45">
                  <c:v>1.0428935524908605E-2</c:v>
                </c:pt>
                <c:pt idx="46">
                  <c:v>1.0343629594940437E-2</c:v>
                </c:pt>
                <c:pt idx="47">
                  <c:v>1.0226203231664021E-2</c:v>
                </c:pt>
                <c:pt idx="48">
                  <c:v>1.0143929088561087E-2</c:v>
                </c:pt>
                <c:pt idx="49">
                  <c:v>9.9910089265148449E-3</c:v>
                </c:pt>
                <c:pt idx="50">
                  <c:v>9.8711045775822046E-3</c:v>
                </c:pt>
                <c:pt idx="51">
                  <c:v>9.783516875303962E-3</c:v>
                </c:pt>
                <c:pt idx="52">
                  <c:v>9.7931521610052745E-3</c:v>
                </c:pt>
                <c:pt idx="53">
                  <c:v>9.7714551720660247E-3</c:v>
                </c:pt>
                <c:pt idx="54">
                  <c:v>9.7841714335140315E-3</c:v>
                </c:pt>
                <c:pt idx="55">
                  <c:v>9.832991109738393E-3</c:v>
                </c:pt>
                <c:pt idx="56">
                  <c:v>1.0011976526140932E-2</c:v>
                </c:pt>
                <c:pt idx="57">
                  <c:v>1.0156343401619023E-2</c:v>
                </c:pt>
                <c:pt idx="58">
                  <c:v>1.0332696904359843E-2</c:v>
                </c:pt>
                <c:pt idx="59">
                  <c:v>1.0545648107109304E-2</c:v>
                </c:pt>
                <c:pt idx="60">
                  <c:v>1.0893294016597527E-2</c:v>
                </c:pt>
                <c:pt idx="61">
                  <c:v>1.1169851086969143E-2</c:v>
                </c:pt>
                <c:pt idx="62">
                  <c:v>1.1435203977570953E-2</c:v>
                </c:pt>
                <c:pt idx="63">
                  <c:v>1.1690021436418943E-2</c:v>
                </c:pt>
                <c:pt idx="64">
                  <c:v>1.2043124092825304E-2</c:v>
                </c:pt>
                <c:pt idx="65">
                  <c:v>1.2305382634305905E-2</c:v>
                </c:pt>
                <c:pt idx="66">
                  <c:v>1.2547057705632516E-2</c:v>
                </c:pt>
                <c:pt idx="67">
                  <c:v>1.2770453488979339E-2</c:v>
                </c:pt>
                <c:pt idx="68">
                  <c:v>1.3101197547385049E-2</c:v>
                </c:pt>
                <c:pt idx="69">
                  <c:v>1.3324723069625627E-2</c:v>
                </c:pt>
                <c:pt idx="70">
                  <c:v>1.3519862237286667E-2</c:v>
                </c:pt>
                <c:pt idx="71">
                  <c:v>1.3687487986142333E-2</c:v>
                </c:pt>
                <c:pt idx="72">
                  <c:v>1.3962168128767155E-2</c:v>
                </c:pt>
                <c:pt idx="73">
                  <c:v>1.411955113520616E-2</c:v>
                </c:pt>
                <c:pt idx="74">
                  <c:v>1.4234097503790134E-2</c:v>
                </c:pt>
                <c:pt idx="75">
                  <c:v>1.4306021031114223E-2</c:v>
                </c:pt>
                <c:pt idx="76">
                  <c:v>1.4491211508134797E-2</c:v>
                </c:pt>
                <c:pt idx="77">
                  <c:v>1.4503325924573797E-2</c:v>
                </c:pt>
                <c:pt idx="78">
                  <c:v>1.4509333395227881E-2</c:v>
                </c:pt>
                <c:pt idx="79">
                  <c:v>1.4420998111081062E-2</c:v>
                </c:pt>
                <c:pt idx="80">
                  <c:v>1.4470647897756483E-2</c:v>
                </c:pt>
                <c:pt idx="81">
                  <c:v>1.4402550796993733E-2</c:v>
                </c:pt>
                <c:pt idx="82">
                  <c:v>1.4318738572201577E-2</c:v>
                </c:pt>
                <c:pt idx="83">
                  <c:v>1.424116297280058E-2</c:v>
                </c:pt>
                <c:pt idx="84">
                  <c:v>1.4410816316629499E-2</c:v>
                </c:pt>
                <c:pt idx="85">
                  <c:v>1.4463413725537418E-2</c:v>
                </c:pt>
                <c:pt idx="86">
                  <c:v>1.4519781406034823E-2</c:v>
                </c:pt>
                <c:pt idx="87">
                  <c:v>1.4582658244277586E-2</c:v>
                </c:pt>
                <c:pt idx="88">
                  <c:v>1.4891373646828333E-2</c:v>
                </c:pt>
                <c:pt idx="89">
                  <c:v>1.487975195560892E-2</c:v>
                </c:pt>
                <c:pt idx="90">
                  <c:v>1.4647575716061866E-2</c:v>
                </c:pt>
                <c:pt idx="91">
                  <c:v>1.4175144268852946E-2</c:v>
                </c:pt>
                <c:pt idx="92">
                  <c:v>1.3814491468513462E-2</c:v>
                </c:pt>
                <c:pt idx="93">
                  <c:v>1.3105282943726974E-2</c:v>
                </c:pt>
                <c:pt idx="94">
                  <c:v>1.2246414033118384E-2</c:v>
                </c:pt>
                <c:pt idx="95">
                  <c:v>1.1229741824775973E-2</c:v>
                </c:pt>
                <c:pt idx="96">
                  <c:v>1.0733021664876503E-2</c:v>
                </c:pt>
                <c:pt idx="97">
                  <c:v>1.0665527291042131E-2</c:v>
                </c:pt>
                <c:pt idx="98">
                  <c:v>1.1584540565269349E-2</c:v>
                </c:pt>
                <c:pt idx="99">
                  <c:v>1.3366000765016959E-2</c:v>
                </c:pt>
                <c:pt idx="100">
                  <c:v>1.6100099065811609E-2</c:v>
                </c:pt>
                <c:pt idx="101">
                  <c:v>1.8303173648752027E-2</c:v>
                </c:pt>
                <c:pt idx="102">
                  <c:v>2.0068144122586871E-2</c:v>
                </c:pt>
                <c:pt idx="103">
                  <c:v>2.1333828768554695E-2</c:v>
                </c:pt>
                <c:pt idx="104">
                  <c:v>2.2577918920301511E-2</c:v>
                </c:pt>
                <c:pt idx="105">
                  <c:v>2.313117325720377E-2</c:v>
                </c:pt>
                <c:pt idx="106">
                  <c:v>2.3221821579302821E-2</c:v>
                </c:pt>
                <c:pt idx="107">
                  <c:v>2.2744954540465882E-2</c:v>
                </c:pt>
                <c:pt idx="108">
                  <c:v>2.2698412646025706E-2</c:v>
                </c:pt>
                <c:pt idx="109">
                  <c:v>2.2956712523927236E-2</c:v>
                </c:pt>
                <c:pt idx="110">
                  <c:v>2.4461482544760254E-2</c:v>
                </c:pt>
                <c:pt idx="111">
                  <c:v>2.7380357531942803E-2</c:v>
                </c:pt>
                <c:pt idx="112">
                  <c:v>3.2710826604385179E-2</c:v>
                </c:pt>
                <c:pt idx="113">
                  <c:v>3.8030678148958261E-2</c:v>
                </c:pt>
                <c:pt idx="114">
                  <c:v>4.3191385124974398E-2</c:v>
                </c:pt>
                <c:pt idx="115">
                  <c:v>4.763082282437503E-2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33B-4991-AB0F-294CB55C19EC}"/>
            </c:ext>
          </c:extLst>
        </c:ser>
        <c:ser>
          <c:idx val="78"/>
          <c:order val="78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Plot!$CD$45:$CD$160</c:f>
              <c:numCache>
                <c:formatCode>0.00E+00</c:formatCode>
                <c:ptCount val="116"/>
                <c:pt idx="0">
                  <c:v>1.1553673648378674E-2</c:v>
                </c:pt>
                <c:pt idx="1">
                  <c:v>2.2397064540115485E-2</c:v>
                </c:pt>
                <c:pt idx="2">
                  <c:v>1.6666477496558418E-2</c:v>
                </c:pt>
                <c:pt idx="3">
                  <c:v>1.5475090516280285E-2</c:v>
                </c:pt>
                <c:pt idx="4">
                  <c:v>1.4747224347774548E-2</c:v>
                </c:pt>
                <c:pt idx="5">
                  <c:v>1.4110216021550433E-2</c:v>
                </c:pt>
                <c:pt idx="6">
                  <c:v>1.3190951969142271E-2</c:v>
                </c:pt>
                <c:pt idx="7">
                  <c:v>1.2469863225395495E-2</c:v>
                </c:pt>
                <c:pt idx="8">
                  <c:v>1.2639952289493843E-2</c:v>
                </c:pt>
                <c:pt idx="9">
                  <c:v>1.1697601815565759E-2</c:v>
                </c:pt>
                <c:pt idx="10">
                  <c:v>1.2625114818142175E-2</c:v>
                </c:pt>
                <c:pt idx="11">
                  <c:v>1.2845248929022871E-2</c:v>
                </c:pt>
                <c:pt idx="12">
                  <c:v>1.2730839820401733E-2</c:v>
                </c:pt>
                <c:pt idx="13">
                  <c:v>1.2280114706348173E-2</c:v>
                </c:pt>
                <c:pt idx="14">
                  <c:v>1.1938254877115251E-2</c:v>
                </c:pt>
                <c:pt idx="15">
                  <c:v>1.1851086564748672E-2</c:v>
                </c:pt>
                <c:pt idx="16">
                  <c:v>1.2173253588207523E-2</c:v>
                </c:pt>
                <c:pt idx="17">
                  <c:v>1.2509780336601746E-2</c:v>
                </c:pt>
                <c:pt idx="18">
                  <c:v>1.2709812559607798E-2</c:v>
                </c:pt>
                <c:pt idx="19">
                  <c:v>1.2690369291313284E-2</c:v>
                </c:pt>
                <c:pt idx="20">
                  <c:v>1.246161018239045E-2</c:v>
                </c:pt>
                <c:pt idx="21">
                  <c:v>9.960309652291114E-3</c:v>
                </c:pt>
                <c:pt idx="22">
                  <c:v>1.0381970543170894E-2</c:v>
                </c:pt>
                <c:pt idx="23">
                  <c:v>1.0254933274195325E-2</c:v>
                </c:pt>
                <c:pt idx="24">
                  <c:v>1.0286232233253678E-2</c:v>
                </c:pt>
                <c:pt idx="25">
                  <c:v>1.0197352156393559E-2</c:v>
                </c:pt>
                <c:pt idx="26">
                  <c:v>1.0131594630245672E-2</c:v>
                </c:pt>
                <c:pt idx="27">
                  <c:v>1.0053253073089604E-2</c:v>
                </c:pt>
                <c:pt idx="28">
                  <c:v>1.0035526468531899E-2</c:v>
                </c:pt>
                <c:pt idx="29">
                  <c:v>1.0006010963216157E-2</c:v>
                </c:pt>
                <c:pt idx="30">
                  <c:v>9.9927846276401337E-3</c:v>
                </c:pt>
                <c:pt idx="31">
                  <c:v>9.9916935258286023E-3</c:v>
                </c:pt>
                <c:pt idx="32">
                  <c:v>1.004171942781908E-2</c:v>
                </c:pt>
                <c:pt idx="33">
                  <c:v>1.0070427394448106E-2</c:v>
                </c:pt>
                <c:pt idx="34">
                  <c:v>1.0101899386639352E-2</c:v>
                </c:pt>
                <c:pt idx="35">
                  <c:v>1.0134146976059437E-2</c:v>
                </c:pt>
                <c:pt idx="36">
                  <c:v>1.0209877202430074E-2</c:v>
                </c:pt>
                <c:pt idx="37">
                  <c:v>1.0247476341399957E-2</c:v>
                </c:pt>
                <c:pt idx="38">
                  <c:v>1.0277688701053255E-2</c:v>
                </c:pt>
                <c:pt idx="39">
                  <c:v>1.0303603222073377E-2</c:v>
                </c:pt>
                <c:pt idx="40">
                  <c:v>1.0380155968856549E-2</c:v>
                </c:pt>
                <c:pt idx="41">
                  <c:v>1.0398784574704877E-2</c:v>
                </c:pt>
                <c:pt idx="42">
                  <c:v>1.0393991308724183E-2</c:v>
                </c:pt>
                <c:pt idx="43">
                  <c:v>1.0371231955000807E-2</c:v>
                </c:pt>
                <c:pt idx="44">
                  <c:v>1.0388357248840012E-2</c:v>
                </c:pt>
                <c:pt idx="45">
                  <c:v>1.033548234305752E-2</c:v>
                </c:pt>
                <c:pt idx="46">
                  <c:v>1.0251740143403649E-2</c:v>
                </c:pt>
                <c:pt idx="47">
                  <c:v>1.0136209092942298E-2</c:v>
                </c:pt>
                <c:pt idx="48">
                  <c:v>1.0055325228199683E-2</c:v>
                </c:pt>
                <c:pt idx="49">
                  <c:v>9.9044554042456226E-3</c:v>
                </c:pt>
                <c:pt idx="50">
                  <c:v>9.7863542718326108E-3</c:v>
                </c:pt>
                <c:pt idx="51">
                  <c:v>9.7003347177275663E-3</c:v>
                </c:pt>
                <c:pt idx="52">
                  <c:v>9.7105312772819731E-3</c:v>
                </c:pt>
                <c:pt idx="53">
                  <c:v>9.689715170264358E-3</c:v>
                </c:pt>
                <c:pt idx="54">
                  <c:v>9.703080059089807E-3</c:v>
                </c:pt>
                <c:pt idx="55">
                  <c:v>9.7523104016445875E-3</c:v>
                </c:pt>
                <c:pt idx="56">
                  <c:v>9.9304829170782944E-3</c:v>
                </c:pt>
                <c:pt idx="57">
                  <c:v>1.007439538683555E-2</c:v>
                </c:pt>
                <c:pt idx="58">
                  <c:v>1.0250115031716824E-2</c:v>
                </c:pt>
                <c:pt idx="59">
                  <c:v>1.0462225786037668E-2</c:v>
                </c:pt>
                <c:pt idx="60">
                  <c:v>1.0807831283435657E-2</c:v>
                </c:pt>
                <c:pt idx="61">
                  <c:v>1.1083002148923061E-2</c:v>
                </c:pt>
                <c:pt idx="62">
                  <c:v>1.1347149342191993E-2</c:v>
                </c:pt>
                <c:pt idx="63">
                  <c:v>1.1600935704957899E-2</c:v>
                </c:pt>
                <c:pt idx="64">
                  <c:v>1.1952126762769097E-2</c:v>
                </c:pt>
                <c:pt idx="65">
                  <c:v>1.2213252426051651E-2</c:v>
                </c:pt>
                <c:pt idx="66">
                  <c:v>1.2454033473596015E-2</c:v>
                </c:pt>
                <c:pt idx="67">
                  <c:v>1.2676751383653076E-2</c:v>
                </c:pt>
                <c:pt idx="68">
                  <c:v>1.3005910646066562E-2</c:v>
                </c:pt>
                <c:pt idx="69">
                  <c:v>1.3228709315170496E-2</c:v>
                </c:pt>
                <c:pt idx="70">
                  <c:v>1.3423391310308135E-2</c:v>
                </c:pt>
                <c:pt idx="71">
                  <c:v>1.3590811730379706E-2</c:v>
                </c:pt>
                <c:pt idx="72">
                  <c:v>1.3864445392557399E-2</c:v>
                </c:pt>
                <c:pt idx="73">
                  <c:v>1.4021653822432908E-2</c:v>
                </c:pt>
                <c:pt idx="74">
                  <c:v>1.4136353739553775E-2</c:v>
                </c:pt>
                <c:pt idx="75">
                  <c:v>1.4208737408809052E-2</c:v>
                </c:pt>
                <c:pt idx="76">
                  <c:v>1.4393598345424825E-2</c:v>
                </c:pt>
                <c:pt idx="77">
                  <c:v>1.4406553990672425E-2</c:v>
                </c:pt>
                <c:pt idx="78">
                  <c:v>1.4413421162633484E-2</c:v>
                </c:pt>
                <c:pt idx="79">
                  <c:v>1.4326522663708747E-2</c:v>
                </c:pt>
                <c:pt idx="80">
                  <c:v>1.4376789842975097E-2</c:v>
                </c:pt>
                <c:pt idx="81">
                  <c:v>1.431002093472271E-2</c:v>
                </c:pt>
                <c:pt idx="82">
                  <c:v>1.4227553838679255E-2</c:v>
                </c:pt>
                <c:pt idx="83">
                  <c:v>1.4151173257850841E-2</c:v>
                </c:pt>
                <c:pt idx="84">
                  <c:v>1.4320728111666424E-2</c:v>
                </c:pt>
                <c:pt idx="85">
                  <c:v>1.4373859711040609E-2</c:v>
                </c:pt>
                <c:pt idx="86">
                  <c:v>1.4430594952863104E-2</c:v>
                </c:pt>
                <c:pt idx="87">
                  <c:v>1.4493613052533367E-2</c:v>
                </c:pt>
                <c:pt idx="88">
                  <c:v>1.4801521115165561E-2</c:v>
                </c:pt>
                <c:pt idx="89">
                  <c:v>1.4790838824866837E-2</c:v>
                </c:pt>
                <c:pt idx="90">
                  <c:v>1.4560647748402974E-2</c:v>
                </c:pt>
                <c:pt idx="91">
                  <c:v>1.4091286938383584E-2</c:v>
                </c:pt>
                <c:pt idx="92">
                  <c:v>1.3733888421191689E-2</c:v>
                </c:pt>
                <c:pt idx="93">
                  <c:v>1.302958474952385E-2</c:v>
                </c:pt>
                <c:pt idx="94">
                  <c:v>1.2176047778084632E-2</c:v>
                </c:pt>
                <c:pt idx="95">
                  <c:v>1.1165163374066646E-2</c:v>
                </c:pt>
                <c:pt idx="96">
                  <c:v>1.0672335899526871E-2</c:v>
                </c:pt>
                <c:pt idx="97">
                  <c:v>1.0605877559401754E-2</c:v>
                </c:pt>
                <c:pt idx="98">
                  <c:v>1.1519951243259894E-2</c:v>
                </c:pt>
                <c:pt idx="99">
                  <c:v>1.3290972150964154E-2</c:v>
                </c:pt>
                <c:pt idx="100">
                  <c:v>1.601171258243797E-2</c:v>
                </c:pt>
                <c:pt idx="101">
                  <c:v>1.8203966606127879E-2</c:v>
                </c:pt>
                <c:pt idx="102">
                  <c:v>1.9959389706217467E-2</c:v>
                </c:pt>
                <c:pt idx="103">
                  <c:v>2.1216363874707742E-2</c:v>
                </c:pt>
                <c:pt idx="104">
                  <c:v>2.2457486500981554E-2</c:v>
                </c:pt>
                <c:pt idx="105">
                  <c:v>2.3009848060225869E-2</c:v>
                </c:pt>
                <c:pt idx="106">
                  <c:v>2.3099551705013589E-2</c:v>
                </c:pt>
                <c:pt idx="107">
                  <c:v>2.2621420341107999E-2</c:v>
                </c:pt>
                <c:pt idx="108">
                  <c:v>2.2581173647944531E-2</c:v>
                </c:pt>
                <c:pt idx="109">
                  <c:v>2.2841270052396185E-2</c:v>
                </c:pt>
                <c:pt idx="110">
                  <c:v>2.4337316366911468E-2</c:v>
                </c:pt>
                <c:pt idx="111">
                  <c:v>2.7232735970784169E-2</c:v>
                </c:pt>
                <c:pt idx="112">
                  <c:v>3.2550385039011948E-2</c:v>
                </c:pt>
                <c:pt idx="113">
                  <c:v>3.7854859614337093E-2</c:v>
                </c:pt>
                <c:pt idx="114">
                  <c:v>4.2988978878221243E-2</c:v>
                </c:pt>
                <c:pt idx="115">
                  <c:v>4.7374169606480915E-2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533B-4991-AB0F-294CB55C19EC}"/>
            </c:ext>
          </c:extLst>
        </c:ser>
        <c:ser>
          <c:idx val="79"/>
          <c:order val="79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Plot!$CE$45:$CE$160</c:f>
              <c:numCache>
                <c:formatCode>0.00E+00</c:formatCode>
                <c:ptCount val="116"/>
                <c:pt idx="0">
                  <c:v>1.1412703764133602E-2</c:v>
                </c:pt>
                <c:pt idx="1">
                  <c:v>2.2125048817865312E-2</c:v>
                </c:pt>
                <c:pt idx="2">
                  <c:v>1.6465095411639315E-2</c:v>
                </c:pt>
                <c:pt idx="3">
                  <c:v>1.5289121010660435E-2</c:v>
                </c:pt>
                <c:pt idx="4">
                  <c:v>1.457081078140905E-2</c:v>
                </c:pt>
                <c:pt idx="5">
                  <c:v>1.3942248547367631E-2</c:v>
                </c:pt>
                <c:pt idx="6">
                  <c:v>1.3034749380315225E-2</c:v>
                </c:pt>
                <c:pt idx="7">
                  <c:v>1.2323024008336143E-2</c:v>
                </c:pt>
                <c:pt idx="8">
                  <c:v>1.2491801265730939E-2</c:v>
                </c:pt>
                <c:pt idx="9">
                  <c:v>1.1561183010380756E-2</c:v>
                </c:pt>
                <c:pt idx="10">
                  <c:v>1.2478673385900384E-2</c:v>
                </c:pt>
                <c:pt idx="11">
                  <c:v>1.2697119150949635E-2</c:v>
                </c:pt>
                <c:pt idx="12">
                  <c:v>1.2584734419449062E-2</c:v>
                </c:pt>
                <c:pt idx="13">
                  <c:v>1.2139914424349647E-2</c:v>
                </c:pt>
                <c:pt idx="14">
                  <c:v>1.1802722269764664E-2</c:v>
                </c:pt>
                <c:pt idx="15">
                  <c:v>1.1717357882123344E-2</c:v>
                </c:pt>
                <c:pt idx="16">
                  <c:v>1.203657211399837E-2</c:v>
                </c:pt>
                <c:pt idx="17">
                  <c:v>1.2370081414288303E-2</c:v>
                </c:pt>
                <c:pt idx="18">
                  <c:v>1.2568715569793948E-2</c:v>
                </c:pt>
                <c:pt idx="19">
                  <c:v>1.2550386640769401E-2</c:v>
                </c:pt>
                <c:pt idx="20">
                  <c:v>1.2324865291181699E-2</c:v>
                </c:pt>
                <c:pt idx="21">
                  <c:v>9.8516327198660027E-3</c:v>
                </c:pt>
                <c:pt idx="22">
                  <c:v>1.0269392157275865E-2</c:v>
                </c:pt>
                <c:pt idx="23">
                  <c:v>1.0144478298408794E-2</c:v>
                </c:pt>
                <c:pt idx="24">
                  <c:v>1.0176041024636609E-2</c:v>
                </c:pt>
                <c:pt idx="25">
                  <c:v>1.0088763082807706E-2</c:v>
                </c:pt>
                <c:pt idx="26">
                  <c:v>1.0024407293491348E-2</c:v>
                </c:pt>
                <c:pt idx="27">
                  <c:v>9.9476476805253622E-3</c:v>
                </c:pt>
                <c:pt idx="28">
                  <c:v>9.9307063192473639E-3</c:v>
                </c:pt>
                <c:pt idx="29">
                  <c:v>9.9021525450443248E-3</c:v>
                </c:pt>
                <c:pt idx="30">
                  <c:v>9.8897739153994951E-3</c:v>
                </c:pt>
                <c:pt idx="31">
                  <c:v>9.8894640270333987E-3</c:v>
                </c:pt>
                <c:pt idx="32">
                  <c:v>9.9395896736120086E-3</c:v>
                </c:pt>
                <c:pt idx="33">
                  <c:v>9.9686782412130685E-3</c:v>
                </c:pt>
                <c:pt idx="34">
                  <c:v>1.0000568095760798E-2</c:v>
                </c:pt>
                <c:pt idx="35">
                  <c:v>1.0033293560556086E-2</c:v>
                </c:pt>
                <c:pt idx="36">
                  <c:v>1.0108903017517917E-2</c:v>
                </c:pt>
                <c:pt idx="37">
                  <c:v>1.0146828266108137E-2</c:v>
                </c:pt>
                <c:pt idx="38">
                  <c:v>1.0177508556218904E-2</c:v>
                </c:pt>
                <c:pt idx="39">
                  <c:v>1.0204003657048412E-2</c:v>
                </c:pt>
                <c:pt idx="40">
                  <c:v>1.0280469194789447E-2</c:v>
                </c:pt>
                <c:pt idx="41">
                  <c:v>1.0299638647172097E-2</c:v>
                </c:pt>
                <c:pt idx="42">
                  <c:v>1.0295677913207145E-2</c:v>
                </c:pt>
                <c:pt idx="43">
                  <c:v>1.0273987889592304E-2</c:v>
                </c:pt>
                <c:pt idx="44">
                  <c:v>1.0291613024897204E-2</c:v>
                </c:pt>
                <c:pt idx="45">
                  <c:v>1.0239954594463236E-2</c:v>
                </c:pt>
                <c:pt idx="46">
                  <c:v>1.0157772539107967E-2</c:v>
                </c:pt>
                <c:pt idx="47">
                  <c:v>1.0044146350130234E-2</c:v>
                </c:pt>
                <c:pt idx="48">
                  <c:v>9.9646409726329363E-3</c:v>
                </c:pt>
                <c:pt idx="49">
                  <c:v>9.8158310666815653E-3</c:v>
                </c:pt>
                <c:pt idx="50">
                  <c:v>9.6995430693465595E-3</c:v>
                </c:pt>
                <c:pt idx="51">
                  <c:v>9.615102144532664E-3</c:v>
                </c:pt>
                <c:pt idx="52">
                  <c:v>9.6258331524858021E-3</c:v>
                </c:pt>
                <c:pt idx="53">
                  <c:v>9.6058848135160482E-3</c:v>
                </c:pt>
                <c:pt idx="54">
                  <c:v>9.6198854145538183E-3</c:v>
                </c:pt>
                <c:pt idx="55">
                  <c:v>9.6695138027650743E-3</c:v>
                </c:pt>
                <c:pt idx="56">
                  <c:v>9.8468119181028563E-3</c:v>
                </c:pt>
                <c:pt idx="57">
                  <c:v>9.9902236822710776E-3</c:v>
                </c:pt>
                <c:pt idx="58">
                  <c:v>1.0165264848545201E-2</c:v>
                </c:pt>
                <c:pt idx="59">
                  <c:v>1.0376492259187256E-2</c:v>
                </c:pt>
                <c:pt idx="60">
                  <c:v>1.071995834502573E-2</c:v>
                </c:pt>
                <c:pt idx="61">
                  <c:v>1.0993669002470952E-2</c:v>
                </c:pt>
                <c:pt idx="62">
                  <c:v>1.1256549918971471E-2</c:v>
                </c:pt>
                <c:pt idx="63">
                  <c:v>1.1509259480873677E-2</c:v>
                </c:pt>
                <c:pt idx="64">
                  <c:v>1.1858437479884208E-2</c:v>
                </c:pt>
                <c:pt idx="65">
                  <c:v>1.2118361142408208E-2</c:v>
                </c:pt>
                <c:pt idx="66">
                  <c:v>1.235819757658389E-2</c:v>
                </c:pt>
                <c:pt idx="67">
                  <c:v>1.2580206794615583E-2</c:v>
                </c:pt>
                <c:pt idx="68">
                  <c:v>1.2907684090344266E-2</c:v>
                </c:pt>
                <c:pt idx="69">
                  <c:v>1.3129697877589223E-2</c:v>
                </c:pt>
                <c:pt idx="70">
                  <c:v>1.3323888133591753E-2</c:v>
                </c:pt>
                <c:pt idx="71">
                  <c:v>1.3491093707352634E-2</c:v>
                </c:pt>
                <c:pt idx="72">
                  <c:v>1.3763595987455064E-2</c:v>
                </c:pt>
                <c:pt idx="73">
                  <c:v>1.3920589417168233E-2</c:v>
                </c:pt>
                <c:pt idx="74">
                  <c:v>1.4035432202057547E-2</c:v>
                </c:pt>
                <c:pt idx="75">
                  <c:v>1.410829660060204E-2</c:v>
                </c:pt>
                <c:pt idx="76">
                  <c:v>1.4292763045757334E-2</c:v>
                </c:pt>
                <c:pt idx="77">
                  <c:v>1.430655452735574E-2</c:v>
                </c:pt>
                <c:pt idx="78">
                  <c:v>1.4314299979468936E-2</c:v>
                </c:pt>
                <c:pt idx="79">
                  <c:v>1.4228901369893644E-2</c:v>
                </c:pt>
                <c:pt idx="80">
                  <c:v>1.4279751199546933E-2</c:v>
                </c:pt>
                <c:pt idx="81">
                  <c:v>1.4214324689010278E-2</c:v>
                </c:pt>
                <c:pt idx="82">
                  <c:v>1.4133244513497557E-2</c:v>
                </c:pt>
                <c:pt idx="83">
                  <c:v>1.4058124419858056E-2</c:v>
                </c:pt>
                <c:pt idx="84">
                  <c:v>1.4227520298573952E-2</c:v>
                </c:pt>
                <c:pt idx="85">
                  <c:v>1.4281175200502953E-2</c:v>
                </c:pt>
                <c:pt idx="86">
                  <c:v>1.4338292230259784E-2</c:v>
                </c:pt>
                <c:pt idx="87">
                  <c:v>1.4401491976351689E-2</c:v>
                </c:pt>
                <c:pt idx="88">
                  <c:v>1.4708502521105664E-2</c:v>
                </c:pt>
                <c:pt idx="89">
                  <c:v>1.4698763345545108E-2</c:v>
                </c:pt>
                <c:pt idx="90">
                  <c:v>1.4470634935496145E-2</c:v>
                </c:pt>
                <c:pt idx="91">
                  <c:v>1.4004498667497865E-2</c:v>
                </c:pt>
                <c:pt idx="92">
                  <c:v>1.365040628105401E-2</c:v>
                </c:pt>
                <c:pt idx="93">
                  <c:v>1.2951156773715122E-2</c:v>
                </c:pt>
                <c:pt idx="94">
                  <c:v>1.2103154165786166E-2</c:v>
                </c:pt>
                <c:pt idx="95">
                  <c:v>1.109830975453647E-2</c:v>
                </c:pt>
                <c:pt idx="96">
                  <c:v>1.0609459920752394E-2</c:v>
                </c:pt>
                <c:pt idx="97">
                  <c:v>1.0544053197877615E-2</c:v>
                </c:pt>
                <c:pt idx="98">
                  <c:v>1.1453020647478938E-2</c:v>
                </c:pt>
                <c:pt idx="99">
                  <c:v>1.3213287485655678E-2</c:v>
                </c:pt>
                <c:pt idx="100">
                  <c:v>1.5920111454272665E-2</c:v>
                </c:pt>
                <c:pt idx="101">
                  <c:v>1.8101111254426133E-2</c:v>
                </c:pt>
                <c:pt idx="102">
                  <c:v>1.984666513701874E-2</c:v>
                </c:pt>
                <c:pt idx="103">
                  <c:v>2.1094730971841884E-2</c:v>
                </c:pt>
                <c:pt idx="104">
                  <c:v>2.2332648902813081E-2</c:v>
                </c:pt>
                <c:pt idx="105">
                  <c:v>2.2884028813246034E-2</c:v>
                </c:pt>
                <c:pt idx="106">
                  <c:v>2.2972792496890979E-2</c:v>
                </c:pt>
                <c:pt idx="107">
                  <c:v>2.2493500617721901E-2</c:v>
                </c:pt>
                <c:pt idx="108">
                  <c:v>2.2459627949306976E-2</c:v>
                </c:pt>
                <c:pt idx="109">
                  <c:v>2.2721522437884369E-2</c:v>
                </c:pt>
                <c:pt idx="110">
                  <c:v>2.4208565413639051E-2</c:v>
                </c:pt>
                <c:pt idx="111">
                  <c:v>2.7079877447240205E-2</c:v>
                </c:pt>
                <c:pt idx="112">
                  <c:v>3.238403029531714E-2</c:v>
                </c:pt>
                <c:pt idx="113">
                  <c:v>3.7672430042006821E-2</c:v>
                </c:pt>
                <c:pt idx="114">
                  <c:v>4.2779034496098961E-2</c:v>
                </c:pt>
                <c:pt idx="115">
                  <c:v>4.7108423531310797E-2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533B-4991-AB0F-294CB55C19EC}"/>
            </c:ext>
          </c:extLst>
        </c:ser>
        <c:ser>
          <c:idx val="80"/>
          <c:order val="80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Plot!$CF$45:$CF$160</c:f>
              <c:numCache>
                <c:formatCode>0.00E+00</c:formatCode>
                <c:ptCount val="116"/>
                <c:pt idx="0">
                  <c:v>1.1272047610380581E-2</c:v>
                </c:pt>
                <c:pt idx="1">
                  <c:v>2.1853481669440906E-2</c:v>
                </c:pt>
                <c:pt idx="2">
                  <c:v>1.6263922263633341E-2</c:v>
                </c:pt>
                <c:pt idx="3">
                  <c:v>1.5103230995160345E-2</c:v>
                </c:pt>
                <c:pt idx="4">
                  <c:v>1.4394367446905084E-2</c:v>
                </c:pt>
                <c:pt idx="5">
                  <c:v>1.3774153047047205E-2</c:v>
                </c:pt>
                <c:pt idx="6">
                  <c:v>1.2878335419229977E-2</c:v>
                </c:pt>
                <c:pt idx="7">
                  <c:v>1.2175899931242058E-2</c:v>
                </c:pt>
                <c:pt idx="8">
                  <c:v>1.2343278111274988E-2</c:v>
                </c:pt>
                <c:pt idx="9">
                  <c:v>1.1424343720151392E-2</c:v>
                </c:pt>
                <c:pt idx="10">
                  <c:v>1.233169728026068E-2</c:v>
                </c:pt>
                <c:pt idx="11">
                  <c:v>1.2548364035399317E-2</c:v>
                </c:pt>
                <c:pt idx="12">
                  <c:v>1.2437930495925981E-2</c:v>
                </c:pt>
                <c:pt idx="13">
                  <c:v>1.1998966000891372E-2</c:v>
                </c:pt>
                <c:pt idx="14">
                  <c:v>1.1666391709168696E-2</c:v>
                </c:pt>
                <c:pt idx="15">
                  <c:v>1.1582768400476078E-2</c:v>
                </c:pt>
                <c:pt idx="16">
                  <c:v>1.1898936807239385E-2</c:v>
                </c:pt>
                <c:pt idx="17">
                  <c:v>1.2229331937130002E-2</c:v>
                </c:pt>
                <c:pt idx="18">
                  <c:v>1.2426481086402165E-2</c:v>
                </c:pt>
                <c:pt idx="19">
                  <c:v>1.2409199772324861E-2</c:v>
                </c:pt>
                <c:pt idx="20">
                  <c:v>1.2186870644289994E-2</c:v>
                </c:pt>
                <c:pt idx="21">
                  <c:v>9.7419046969610974E-3</c:v>
                </c:pt>
                <c:pt idx="22">
                  <c:v>1.015566586778564E-2</c:v>
                </c:pt>
                <c:pt idx="23">
                  <c:v>1.0032839420670788E-2</c:v>
                </c:pt>
                <c:pt idx="24">
                  <c:v>1.0064611025741639E-2</c:v>
                </c:pt>
                <c:pt idx="25">
                  <c:v>9.9788968476270355E-3</c:v>
                </c:pt>
                <c:pt idx="26">
                  <c:v>9.9159041912310654E-3</c:v>
                </c:pt>
                <c:pt idx="27">
                  <c:v>9.8406922947800162E-3</c:v>
                </c:pt>
                <c:pt idx="28">
                  <c:v>9.8244918796157859E-3</c:v>
                </c:pt>
                <c:pt idx="29">
                  <c:v>9.7968595574433725E-3</c:v>
                </c:pt>
                <c:pt idx="30">
                  <c:v>9.7852885676413329E-3</c:v>
                </c:pt>
                <c:pt idx="31">
                  <c:v>9.7857206735610987E-3</c:v>
                </c:pt>
                <c:pt idx="32">
                  <c:v>9.835895003662597E-3</c:v>
                </c:pt>
                <c:pt idx="33">
                  <c:v>9.8653187878922667E-3</c:v>
                </c:pt>
                <c:pt idx="34">
                  <c:v>9.8975833925336043E-3</c:v>
                </c:pt>
                <c:pt idx="35">
                  <c:v>9.9307464959381749E-3</c:v>
                </c:pt>
                <c:pt idx="36">
                  <c:v>1.0006181496335783E-2</c:v>
                </c:pt>
                <c:pt idx="37">
                  <c:v>1.0044388628313307E-2</c:v>
                </c:pt>
                <c:pt idx="38">
                  <c:v>1.0075497373976935E-2</c:v>
                </c:pt>
                <c:pt idx="39">
                  <c:v>1.0102538208834172E-2</c:v>
                </c:pt>
                <c:pt idx="40">
                  <c:v>1.0178864139658761E-2</c:v>
                </c:pt>
                <c:pt idx="41">
                  <c:v>1.0198536596226474E-2</c:v>
                </c:pt>
                <c:pt idx="42">
                  <c:v>1.0195379484259937E-2</c:v>
                </c:pt>
                <c:pt idx="43">
                  <c:v>1.017473834549462E-2</c:v>
                </c:pt>
                <c:pt idx="44">
                  <c:v>1.0192824601115695E-2</c:v>
                </c:pt>
                <c:pt idx="45">
                  <c:v>1.0142362886840166E-2</c:v>
                </c:pt>
                <c:pt idx="46">
                  <c:v>1.0061733223838045E-2</c:v>
                </c:pt>
                <c:pt idx="47">
                  <c:v>9.9500168715519199E-3</c:v>
                </c:pt>
                <c:pt idx="48">
                  <c:v>9.8718752369756912E-3</c:v>
                </c:pt>
                <c:pt idx="49">
                  <c:v>9.7251315180917324E-3</c:v>
                </c:pt>
                <c:pt idx="50">
                  <c:v>9.6106629290171677E-3</c:v>
                </c:pt>
                <c:pt idx="51">
                  <c:v>9.5278071326845536E-3</c:v>
                </c:pt>
                <c:pt idx="52">
                  <c:v>9.5390430328346001E-3</c:v>
                </c:pt>
                <c:pt idx="53">
                  <c:v>9.5199463045710468E-3</c:v>
                </c:pt>
                <c:pt idx="54">
                  <c:v>9.5345662600915988E-3</c:v>
                </c:pt>
                <c:pt idx="55">
                  <c:v>9.5845762174153921E-3</c:v>
                </c:pt>
                <c:pt idx="56">
                  <c:v>9.7609353293055343E-3</c:v>
                </c:pt>
                <c:pt idx="57">
                  <c:v>9.9037967009872746E-3</c:v>
                </c:pt>
                <c:pt idx="58">
                  <c:v>1.007811092214491E-2</c:v>
                </c:pt>
                <c:pt idx="59">
                  <c:v>1.0288407766912585E-2</c:v>
                </c:pt>
                <c:pt idx="60">
                  <c:v>1.0629631400018536E-2</c:v>
                </c:pt>
                <c:pt idx="61">
                  <c:v>1.0901803725035686E-2</c:v>
                </c:pt>
                <c:pt idx="62">
                  <c:v>1.1163353401961425E-2</c:v>
                </c:pt>
                <c:pt idx="63">
                  <c:v>1.1414935863247795E-2</c:v>
                </c:pt>
                <c:pt idx="64">
                  <c:v>1.1761994768294596E-2</c:v>
                </c:pt>
                <c:pt idx="65">
                  <c:v>1.202064297770198E-2</c:v>
                </c:pt>
                <c:pt idx="66">
                  <c:v>1.2259479859921419E-2</c:v>
                </c:pt>
                <c:pt idx="67">
                  <c:v>1.2480745275200092E-2</c:v>
                </c:pt>
                <c:pt idx="68">
                  <c:v>1.2806438560172115E-2</c:v>
                </c:pt>
                <c:pt idx="69">
                  <c:v>1.3027605213084804E-2</c:v>
                </c:pt>
                <c:pt idx="70">
                  <c:v>1.3221265242105826E-2</c:v>
                </c:pt>
                <c:pt idx="71">
                  <c:v>1.3388242951196888E-2</c:v>
                </c:pt>
                <c:pt idx="72">
                  <c:v>1.3659524117150875E-2</c:v>
                </c:pt>
                <c:pt idx="73">
                  <c:v>1.3816258390725802E-2</c:v>
                </c:pt>
                <c:pt idx="74">
                  <c:v>1.3931230380854524E-2</c:v>
                </c:pt>
                <c:pt idx="75">
                  <c:v>1.4004594016664956E-2</c:v>
                </c:pt>
                <c:pt idx="76">
                  <c:v>1.4188596622032078E-2</c:v>
                </c:pt>
                <c:pt idx="77">
                  <c:v>1.4203216109379248E-2</c:v>
                </c:pt>
                <c:pt idx="78">
                  <c:v>1.4211856857344418E-2</c:v>
                </c:pt>
                <c:pt idx="79">
                  <c:v>1.4128021392082879E-2</c:v>
                </c:pt>
                <c:pt idx="80">
                  <c:v>1.4179415692286918E-2</c:v>
                </c:pt>
                <c:pt idx="81">
                  <c:v>1.4115344330607205E-2</c:v>
                </c:pt>
                <c:pt idx="82">
                  <c:v>1.4035692743118455E-2</c:v>
                </c:pt>
                <c:pt idx="83">
                  <c:v>1.3961899779371192E-2</c:v>
                </c:pt>
                <c:pt idx="84">
                  <c:v>1.4131071658168503E-2</c:v>
                </c:pt>
                <c:pt idx="85">
                  <c:v>1.4185236788762441E-2</c:v>
                </c:pt>
                <c:pt idx="86">
                  <c:v>1.4242749203466387E-2</c:v>
                </c:pt>
                <c:pt idx="87">
                  <c:v>1.4306172100119472E-2</c:v>
                </c:pt>
                <c:pt idx="88">
                  <c:v>1.4612188859920444E-2</c:v>
                </c:pt>
                <c:pt idx="89">
                  <c:v>1.4603395009379129E-2</c:v>
                </c:pt>
                <c:pt idx="90">
                  <c:v>1.4377409282119516E-2</c:v>
                </c:pt>
                <c:pt idx="91">
                  <c:v>1.3914658258036982E-2</c:v>
                </c:pt>
                <c:pt idx="92">
                  <c:v>1.3563923387658015E-2</c:v>
                </c:pt>
                <c:pt idx="93">
                  <c:v>1.2869882276434045E-2</c:v>
                </c:pt>
                <c:pt idx="94">
                  <c:v>1.2027624965740894E-2</c:v>
                </c:pt>
                <c:pt idx="95">
                  <c:v>1.1029084624939215E-2</c:v>
                </c:pt>
                <c:pt idx="96">
                  <c:v>1.0544298607309217E-2</c:v>
                </c:pt>
                <c:pt idx="97">
                  <c:v>1.0479958615746613E-2</c:v>
                </c:pt>
                <c:pt idx="98">
                  <c:v>1.1383646111811868E-2</c:v>
                </c:pt>
                <c:pt idx="99">
                  <c:v>1.3132832582544135E-2</c:v>
                </c:pt>
                <c:pt idx="100">
                  <c:v>1.5825153197415877E-2</c:v>
                </c:pt>
                <c:pt idx="101">
                  <c:v>1.7994443749766515E-2</c:v>
                </c:pt>
                <c:pt idx="102">
                  <c:v>1.9729793187291438E-2</c:v>
                </c:pt>
                <c:pt idx="103">
                  <c:v>2.0968749358164746E-2</c:v>
                </c:pt>
                <c:pt idx="104">
                  <c:v>2.2203207890920017E-2</c:v>
                </c:pt>
                <c:pt idx="105">
                  <c:v>2.2753510149511557E-2</c:v>
                </c:pt>
                <c:pt idx="106">
                  <c:v>2.2841340714986603E-2</c:v>
                </c:pt>
                <c:pt idx="107">
                  <c:v>2.2361004592065668E-2</c:v>
                </c:pt>
                <c:pt idx="108">
                  <c:v>2.2333579472267537E-2</c:v>
                </c:pt>
                <c:pt idx="109">
                  <c:v>2.2597269840319626E-2</c:v>
                </c:pt>
                <c:pt idx="110">
                  <c:v>2.4075019444645289E-2</c:v>
                </c:pt>
                <c:pt idx="111">
                  <c:v>2.6921554127718836E-2</c:v>
                </c:pt>
                <c:pt idx="112">
                  <c:v>3.2211490526355878E-2</c:v>
                </c:pt>
                <c:pt idx="113">
                  <c:v>3.7483077056126704E-2</c:v>
                </c:pt>
                <c:pt idx="114">
                  <c:v>4.2561200396656174E-2</c:v>
                </c:pt>
                <c:pt idx="115">
                  <c:v>4.6833189698153269E-2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533B-4991-AB0F-294CB55C19EC}"/>
            </c:ext>
          </c:extLst>
        </c:ser>
        <c:ser>
          <c:idx val="81"/>
          <c:order val="81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Plot!$CG$45:$CG$160</c:f>
              <c:numCache>
                <c:formatCode>0.00E+00</c:formatCode>
                <c:ptCount val="116"/>
                <c:pt idx="0">
                  <c:v>1.1131911832324929E-2</c:v>
                </c:pt>
                <c:pt idx="1">
                  <c:v>2.1582758604761061E-2</c:v>
                </c:pt>
                <c:pt idx="2">
                  <c:v>1.6063246936205314E-2</c:v>
                </c:pt>
                <c:pt idx="3">
                  <c:v>1.4917682879931428E-2</c:v>
                </c:pt>
                <c:pt idx="4">
                  <c:v>1.4218140998019957E-2</c:v>
                </c:pt>
                <c:pt idx="5">
                  <c:v>1.3606161527104869E-2</c:v>
                </c:pt>
                <c:pt idx="6">
                  <c:v>1.2721922571986547E-2</c:v>
                </c:pt>
                <c:pt idx="7">
                  <c:v>1.2028687097931414E-2</c:v>
                </c:pt>
                <c:pt idx="8">
                  <c:v>1.2194578667026472E-2</c:v>
                </c:pt>
                <c:pt idx="9">
                  <c:v>1.1287261833332653E-2</c:v>
                </c:pt>
                <c:pt idx="10">
                  <c:v>1.218437420043045E-2</c:v>
                </c:pt>
                <c:pt idx="11">
                  <c:v>1.2399169444954261E-2</c:v>
                </c:pt>
                <c:pt idx="12">
                  <c:v>1.2290609124324505E-2</c:v>
                </c:pt>
                <c:pt idx="13">
                  <c:v>1.1857440432296147E-2</c:v>
                </c:pt>
                <c:pt idx="14">
                  <c:v>1.1529425234249342E-2</c:v>
                </c:pt>
                <c:pt idx="15">
                  <c:v>1.1447474145650781E-2</c:v>
                </c:pt>
                <c:pt idx="16">
                  <c:v>1.1760504880498882E-2</c:v>
                </c:pt>
                <c:pt idx="17">
                  <c:v>1.2087689573538164E-2</c:v>
                </c:pt>
                <c:pt idx="18">
                  <c:v>1.2283264575261783E-2</c:v>
                </c:pt>
                <c:pt idx="19">
                  <c:v>1.2266958431229351E-2</c:v>
                </c:pt>
                <c:pt idx="20">
                  <c:v>1.2047769938352432E-2</c:v>
                </c:pt>
                <c:pt idx="21">
                  <c:v>9.6312371839438835E-3</c:v>
                </c:pt>
                <c:pt idx="22">
                  <c:v>1.0040904037167115E-2</c:v>
                </c:pt>
                <c:pt idx="23">
                  <c:v>9.9201230795038786E-3</c:v>
                </c:pt>
                <c:pt idx="24">
                  <c:v>9.9520461785651305E-3</c:v>
                </c:pt>
                <c:pt idx="25">
                  <c:v>9.8678530735083307E-3</c:v>
                </c:pt>
                <c:pt idx="26">
                  <c:v>9.8061802772936406E-3</c:v>
                </c:pt>
                <c:pt idx="27">
                  <c:v>9.732476508312481E-3</c:v>
                </c:pt>
                <c:pt idx="28">
                  <c:v>9.7169697222168651E-3</c:v>
                </c:pt>
                <c:pt idx="29">
                  <c:v>9.6902148416803478E-3</c:v>
                </c:pt>
                <c:pt idx="30">
                  <c:v>9.6794072143681284E-3</c:v>
                </c:pt>
                <c:pt idx="31">
                  <c:v>9.6805373485359808E-3</c:v>
                </c:pt>
                <c:pt idx="32">
                  <c:v>9.7307067169188095E-3</c:v>
                </c:pt>
                <c:pt idx="33">
                  <c:v>9.760416941458178E-3</c:v>
                </c:pt>
                <c:pt idx="34">
                  <c:v>9.7930091494227711E-3</c:v>
                </c:pt>
                <c:pt idx="35">
                  <c:v>9.8265649524721978E-3</c:v>
                </c:pt>
                <c:pt idx="36">
                  <c:v>9.9017691822094623E-3</c:v>
                </c:pt>
                <c:pt idx="37">
                  <c:v>9.9402104591080759E-3</c:v>
                </c:pt>
                <c:pt idx="38">
                  <c:v>9.9717039676289164E-3</c:v>
                </c:pt>
                <c:pt idx="39">
                  <c:v>9.9992507842475362E-3</c:v>
                </c:pt>
                <c:pt idx="40">
                  <c:v>1.0075381886375795E-2</c:v>
                </c:pt>
                <c:pt idx="41">
                  <c:v>1.0095515788932547E-2</c:v>
                </c:pt>
                <c:pt idx="42">
                  <c:v>1.009312895476547E-2</c:v>
                </c:pt>
                <c:pt idx="43">
                  <c:v>1.0073511153916257E-2</c:v>
                </c:pt>
                <c:pt idx="44">
                  <c:v>1.0092016715864989E-2</c:v>
                </c:pt>
                <c:pt idx="45">
                  <c:v>1.0042728110794834E-2</c:v>
                </c:pt>
                <c:pt idx="46">
                  <c:v>9.9636386427208803E-3</c:v>
                </c:pt>
                <c:pt idx="47">
                  <c:v>9.8538321220894131E-3</c:v>
                </c:pt>
                <c:pt idx="48">
                  <c:v>9.7770364167071074E-3</c:v>
                </c:pt>
                <c:pt idx="49">
                  <c:v>9.632361564291923E-3</c:v>
                </c:pt>
                <c:pt idx="50">
                  <c:v>9.5197146673268711E-3</c:v>
                </c:pt>
                <c:pt idx="51">
                  <c:v>9.4384461053033004E-3</c:v>
                </c:pt>
                <c:pt idx="52">
                  <c:v>9.45015455380783E-3</c:v>
                </c:pt>
                <c:pt idx="53">
                  <c:v>9.4318900511118301E-3</c:v>
                </c:pt>
                <c:pt idx="54">
                  <c:v>9.447109302331471E-3</c:v>
                </c:pt>
                <c:pt idx="55">
                  <c:v>9.4974801593553041E-3</c:v>
                </c:pt>
                <c:pt idx="56">
                  <c:v>9.6728326106050016E-3</c:v>
                </c:pt>
                <c:pt idx="57">
                  <c:v>9.8150904284890709E-3</c:v>
                </c:pt>
                <c:pt idx="58">
                  <c:v>9.9886252104389988E-3</c:v>
                </c:pt>
                <c:pt idx="59">
                  <c:v>1.0197939656768226E-2</c:v>
                </c:pt>
                <c:pt idx="60">
                  <c:v>1.0536813876438013E-2</c:v>
                </c:pt>
                <c:pt idx="61">
                  <c:v>1.0807365571192759E-2</c:v>
                </c:pt>
                <c:pt idx="62">
                  <c:v>1.1067514467205268E-2</c:v>
                </c:pt>
                <c:pt idx="63">
                  <c:v>1.1317914587494196E-2</c:v>
                </c:pt>
                <c:pt idx="64">
                  <c:v>1.1662743854154459E-2</c:v>
                </c:pt>
                <c:pt idx="65">
                  <c:v>1.1920038705668462E-2</c:v>
                </c:pt>
                <c:pt idx="66">
                  <c:v>1.2157816471249732E-2</c:v>
                </c:pt>
                <c:pt idx="67">
                  <c:v>1.2378298246399411E-2</c:v>
                </c:pt>
                <c:pt idx="68">
                  <c:v>1.2702100603067534E-2</c:v>
                </c:pt>
                <c:pt idx="69">
                  <c:v>1.292235345657404E-2</c:v>
                </c:pt>
                <c:pt idx="70">
                  <c:v>1.3115440506465017E-2</c:v>
                </c:pt>
                <c:pt idx="71">
                  <c:v>1.3282173335709996E-2</c:v>
                </c:pt>
                <c:pt idx="72">
                  <c:v>1.3552138758063235E-2</c:v>
                </c:pt>
                <c:pt idx="73">
                  <c:v>1.3708565747040973E-2</c:v>
                </c:pt>
                <c:pt idx="74">
                  <c:v>1.3823649915659847E-2</c:v>
                </c:pt>
                <c:pt idx="75">
                  <c:v>1.3897528700694583E-2</c:v>
                </c:pt>
                <c:pt idx="76">
                  <c:v>1.4080993595393894E-2</c:v>
                </c:pt>
                <c:pt idx="77">
                  <c:v>1.4096430541369361E-2</c:v>
                </c:pt>
                <c:pt idx="78">
                  <c:v>1.4105981658130531E-2</c:v>
                </c:pt>
                <c:pt idx="79">
                  <c:v>1.4023772259055574E-2</c:v>
                </c:pt>
                <c:pt idx="80">
                  <c:v>1.4075669241609712E-2</c:v>
                </c:pt>
                <c:pt idx="81">
                  <c:v>1.4012964060889317E-2</c:v>
                </c:pt>
                <c:pt idx="82">
                  <c:v>1.393478227707109E-2</c:v>
                </c:pt>
                <c:pt idx="83">
                  <c:v>1.3862383888890053E-2</c:v>
                </c:pt>
                <c:pt idx="84">
                  <c:v>1.4031262022692942E-2</c:v>
                </c:pt>
                <c:pt idx="85">
                  <c:v>1.4085921895203465E-2</c:v>
                </c:pt>
                <c:pt idx="86">
                  <c:v>1.4143842416453785E-2</c:v>
                </c:pt>
                <c:pt idx="87">
                  <c:v>1.4207530842177766E-2</c:v>
                </c:pt>
                <c:pt idx="88">
                  <c:v>1.451245123193165E-2</c:v>
                </c:pt>
                <c:pt idx="89">
                  <c:v>1.4504603196745833E-2</c:v>
                </c:pt>
                <c:pt idx="90">
                  <c:v>1.4280842512507101E-2</c:v>
                </c:pt>
                <c:pt idx="91">
                  <c:v>1.3821644141057155E-2</c:v>
                </c:pt>
                <c:pt idx="92">
                  <c:v>1.3474317447991184E-2</c:v>
                </c:pt>
                <c:pt idx="93">
                  <c:v>1.2785643737523326E-2</c:v>
                </c:pt>
                <c:pt idx="94">
                  <c:v>1.1949351146374099E-2</c:v>
                </c:pt>
                <c:pt idx="95">
                  <c:v>1.0957390957625487E-2</c:v>
                </c:pt>
                <c:pt idx="96">
                  <c:v>1.0476755911089394E-2</c:v>
                </c:pt>
                <c:pt idx="97">
                  <c:v>1.0413497152842085E-2</c:v>
                </c:pt>
                <c:pt idx="98">
                  <c:v>1.1311723808050409E-2</c:v>
                </c:pt>
                <c:pt idx="99">
                  <c:v>1.3049492138153098E-2</c:v>
                </c:pt>
                <c:pt idx="100">
                  <c:v>1.5726693454478843E-2</c:v>
                </c:pt>
                <c:pt idx="101">
                  <c:v>1.7883797838876992E-2</c:v>
                </c:pt>
                <c:pt idx="102">
                  <c:v>1.9608594099314643E-2</c:v>
                </c:pt>
                <c:pt idx="103">
                  <c:v>2.0838236286927565E-2</c:v>
                </c:pt>
                <c:pt idx="104">
                  <c:v>2.2068962115351688E-2</c:v>
                </c:pt>
                <c:pt idx="105">
                  <c:v>2.2618083095305254E-2</c:v>
                </c:pt>
                <c:pt idx="106">
                  <c:v>2.2704989745646637E-2</c:v>
                </c:pt>
                <c:pt idx="107">
                  <c:v>2.2223739196610855E-2</c:v>
                </c:pt>
                <c:pt idx="108">
                  <c:v>2.2202828663949799E-2</c:v>
                </c:pt>
                <c:pt idx="109">
                  <c:v>2.2468308397230397E-2</c:v>
                </c:pt>
                <c:pt idx="110">
                  <c:v>2.3936464290191632E-2</c:v>
                </c:pt>
                <c:pt idx="111">
                  <c:v>2.6757535420225652E-2</c:v>
                </c:pt>
                <c:pt idx="112">
                  <c:v>3.203248859948845E-2</c:v>
                </c:pt>
                <c:pt idx="113">
                  <c:v>3.7286481101651177E-2</c:v>
                </c:pt>
                <c:pt idx="114">
                  <c:v>4.2335117497465026E-2</c:v>
                </c:pt>
                <c:pt idx="115">
                  <c:v>4.654806850889049E-2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533B-4991-AB0F-294CB55C19EC}"/>
            </c:ext>
          </c:extLst>
        </c:ser>
        <c:ser>
          <c:idx val="82"/>
          <c:order val="82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Plot!$CH$45:$CH$160</c:f>
              <c:numCache>
                <c:formatCode>0.00E+00</c:formatCode>
                <c:ptCount val="116"/>
                <c:pt idx="0">
                  <c:v>1.0992497721674155E-2</c:v>
                </c:pt>
                <c:pt idx="1">
                  <c:v>2.1313266406303672E-2</c:v>
                </c:pt>
                <c:pt idx="2">
                  <c:v>1.5863353044620516E-2</c:v>
                </c:pt>
                <c:pt idx="3">
                  <c:v>1.47327352903647E-2</c:v>
                </c:pt>
                <c:pt idx="4">
                  <c:v>1.404237550244551E-2</c:v>
                </c:pt>
                <c:pt idx="5">
                  <c:v>1.3438504465560304E-2</c:v>
                </c:pt>
                <c:pt idx="6">
                  <c:v>1.2565722750195478E-2</c:v>
                </c:pt>
                <c:pt idx="7">
                  <c:v>1.1881581846685838E-2</c:v>
                </c:pt>
                <c:pt idx="8">
                  <c:v>1.2045899786300112E-2</c:v>
                </c:pt>
                <c:pt idx="9">
                  <c:v>1.1150116863868905E-2</c:v>
                </c:pt>
                <c:pt idx="10">
                  <c:v>1.2036894310614072E-2</c:v>
                </c:pt>
                <c:pt idx="11">
                  <c:v>1.2249724439016004E-2</c:v>
                </c:pt>
                <c:pt idx="12">
                  <c:v>1.2142955236584554E-2</c:v>
                </c:pt>
                <c:pt idx="13">
                  <c:v>1.1715513064622858E-2</c:v>
                </c:pt>
                <c:pt idx="14">
                  <c:v>1.1391989687258726E-2</c:v>
                </c:pt>
                <c:pt idx="15">
                  <c:v>1.1311636443843372E-2</c:v>
                </c:pt>
                <c:pt idx="16">
                  <c:v>1.1621439565170885E-2</c:v>
                </c:pt>
                <c:pt idx="17">
                  <c:v>1.1945318725063046E-2</c:v>
                </c:pt>
                <c:pt idx="18">
                  <c:v>1.2139228853560344E-2</c:v>
                </c:pt>
                <c:pt idx="19">
                  <c:v>1.212382016329824E-2</c:v>
                </c:pt>
                <c:pt idx="20">
                  <c:v>1.1907715035139831E-2</c:v>
                </c:pt>
                <c:pt idx="21">
                  <c:v>9.5197486707195474E-3</c:v>
                </c:pt>
                <c:pt idx="22">
                  <c:v>9.9252265431377384E-3</c:v>
                </c:pt>
                <c:pt idx="23">
                  <c:v>9.8064434191875074E-3</c:v>
                </c:pt>
                <c:pt idx="24">
                  <c:v>9.8384585052717667E-3</c:v>
                </c:pt>
                <c:pt idx="25">
                  <c:v>9.7557396924219403E-3</c:v>
                </c:pt>
                <c:pt idx="26">
                  <c:v>9.695339006295196E-3</c:v>
                </c:pt>
                <c:pt idx="27">
                  <c:v>9.623098536541641E-3</c:v>
                </c:pt>
                <c:pt idx="28">
                  <c:v>9.6082353070839916E-3</c:v>
                </c:pt>
                <c:pt idx="29">
                  <c:v>9.5823103226473933E-3</c:v>
                </c:pt>
                <c:pt idx="30">
                  <c:v>9.5722177189326695E-3</c:v>
                </c:pt>
                <c:pt idx="31">
                  <c:v>9.5739972647880724E-3</c:v>
                </c:pt>
                <c:pt idx="32">
                  <c:v>9.6241057077881536E-3</c:v>
                </c:pt>
                <c:pt idx="33">
                  <c:v>9.6540503851354088E-3</c:v>
                </c:pt>
                <c:pt idx="34">
                  <c:v>9.6869191288791612E-3</c:v>
                </c:pt>
                <c:pt idx="35">
                  <c:v>9.7208180301395965E-3</c:v>
                </c:pt>
                <c:pt idx="36">
                  <c:v>9.7957327857600991E-3</c:v>
                </c:pt>
                <c:pt idx="37">
                  <c:v>9.8343570809063443E-3</c:v>
                </c:pt>
                <c:pt idx="38">
                  <c:v>9.8661874769774092E-3</c:v>
                </c:pt>
                <c:pt idx="39">
                  <c:v>9.8941955606747182E-3</c:v>
                </c:pt>
                <c:pt idx="40">
                  <c:v>9.9700739742102223E-3</c:v>
                </c:pt>
                <c:pt idx="41">
                  <c:v>9.9906240884978462E-3</c:v>
                </c:pt>
                <c:pt idx="42">
                  <c:v>9.9889696768900183E-3</c:v>
                </c:pt>
                <c:pt idx="43">
                  <c:v>9.9703443732360314E-3</c:v>
                </c:pt>
                <c:pt idx="44">
                  <c:v>9.9892244095809209E-3</c:v>
                </c:pt>
                <c:pt idx="45">
                  <c:v>9.9410813665161846E-3</c:v>
                </c:pt>
                <c:pt idx="46">
                  <c:v>9.8635152268228086E-3</c:v>
                </c:pt>
                <c:pt idx="47">
                  <c:v>9.7556131962527794E-3</c:v>
                </c:pt>
                <c:pt idx="48">
                  <c:v>9.6801424728254204E-3</c:v>
                </c:pt>
                <c:pt idx="49">
                  <c:v>9.5375353433583016E-3</c:v>
                </c:pt>
                <c:pt idx="50">
                  <c:v>9.4267081281540922E-3</c:v>
                </c:pt>
                <c:pt idx="51">
                  <c:v>9.3470241336736093E-3</c:v>
                </c:pt>
                <c:pt idx="52">
                  <c:v>9.3591699855923496E-3</c:v>
                </c:pt>
                <c:pt idx="53">
                  <c:v>9.3417149468350402E-3</c:v>
                </c:pt>
                <c:pt idx="54">
                  <c:v>9.3575095040237029E-3</c:v>
                </c:pt>
                <c:pt idx="55">
                  <c:v>9.4082160822488107E-3</c:v>
                </c:pt>
                <c:pt idx="56">
                  <c:v>9.5824912555462702E-3</c:v>
                </c:pt>
                <c:pt idx="57">
                  <c:v>9.7240888299594437E-3</c:v>
                </c:pt>
                <c:pt idx="58">
                  <c:v>9.8967874937101845E-3</c:v>
                </c:pt>
                <c:pt idx="59">
                  <c:v>1.0105062829388009E-2</c:v>
                </c:pt>
                <c:pt idx="60">
                  <c:v>1.0441476926266928E-2</c:v>
                </c:pt>
                <c:pt idx="61">
                  <c:v>1.0710321501010577E-2</c:v>
                </c:pt>
                <c:pt idx="62">
                  <c:v>1.096899532011451E-2</c:v>
                </c:pt>
                <c:pt idx="63">
                  <c:v>1.1218152574696549E-2</c:v>
                </c:pt>
                <c:pt idx="64">
                  <c:v>1.1560637263070293E-2</c:v>
                </c:pt>
                <c:pt idx="65">
                  <c:v>1.1816496303930196E-2</c:v>
                </c:pt>
                <c:pt idx="66">
                  <c:v>1.2053150491860098E-2</c:v>
                </c:pt>
                <c:pt idx="67">
                  <c:v>1.2272803612533092E-2</c:v>
                </c:pt>
                <c:pt idx="68">
                  <c:v>1.2594603294795588E-2</c:v>
                </c:pt>
                <c:pt idx="69">
                  <c:v>1.281387110056785E-2</c:v>
                </c:pt>
                <c:pt idx="70">
                  <c:v>1.3006337804638645E-2</c:v>
                </c:pt>
                <c:pt idx="71">
                  <c:v>1.3172804211403672E-2</c:v>
                </c:pt>
                <c:pt idx="72">
                  <c:v>1.3441354336212371E-2</c:v>
                </c:pt>
                <c:pt idx="73">
                  <c:v>1.3597421707881455E-2</c:v>
                </c:pt>
                <c:pt idx="74">
                  <c:v>1.3712597260021409E-2</c:v>
                </c:pt>
                <c:pt idx="75">
                  <c:v>1.3787003940778916E-2</c:v>
                </c:pt>
                <c:pt idx="76">
                  <c:v>1.3969852639400111E-2</c:v>
                </c:pt>
                <c:pt idx="77">
                  <c:v>1.398609349870321E-2</c:v>
                </c:pt>
                <c:pt idx="78">
                  <c:v>1.3996567701403175E-2</c:v>
                </c:pt>
                <c:pt idx="79">
                  <c:v>1.391604640591519E-2</c:v>
                </c:pt>
                <c:pt idx="80">
                  <c:v>1.3968400529005129E-2</c:v>
                </c:pt>
                <c:pt idx="81">
                  <c:v>1.3907070568417343E-2</c:v>
                </c:pt>
                <c:pt idx="82">
                  <c:v>1.3830398985282412E-2</c:v>
                </c:pt>
                <c:pt idx="83">
                  <c:v>1.3759462981931578E-2</c:v>
                </c:pt>
                <c:pt idx="84">
                  <c:v>1.3927972752195901E-2</c:v>
                </c:pt>
                <c:pt idx="85">
                  <c:v>1.3983109234776895E-2</c:v>
                </c:pt>
                <c:pt idx="86">
                  <c:v>1.4041449428738325E-2</c:v>
                </c:pt>
                <c:pt idx="87">
                  <c:v>1.4105446328858009E-2</c:v>
                </c:pt>
                <c:pt idx="88">
                  <c:v>1.440916124466303E-2</c:v>
                </c:pt>
                <c:pt idx="89">
                  <c:v>1.4402257571383496E-2</c:v>
                </c:pt>
                <c:pt idx="90">
                  <c:v>1.4180806425982928E-2</c:v>
                </c:pt>
                <c:pt idx="91">
                  <c:v>1.372533466528175E-2</c:v>
                </c:pt>
                <c:pt idx="92">
                  <c:v>1.3381465832048316E-2</c:v>
                </c:pt>
                <c:pt idx="93">
                  <c:v>1.2698323131000985E-2</c:v>
                </c:pt>
                <c:pt idx="94">
                  <c:v>1.1868223108956123E-2</c:v>
                </c:pt>
                <c:pt idx="95">
                  <c:v>1.088313121839566E-2</c:v>
                </c:pt>
                <c:pt idx="96">
                  <c:v>1.0406735034479487E-2</c:v>
                </c:pt>
                <c:pt idx="97">
                  <c:v>1.034457125068256E-2</c:v>
                </c:pt>
                <c:pt idx="98">
                  <c:v>1.1237148916712941E-2</c:v>
                </c:pt>
                <c:pt idx="99">
                  <c:v>1.2963149903559835E-2</c:v>
                </c:pt>
                <c:pt idx="100">
                  <c:v>1.5624586195640866E-2</c:v>
                </c:pt>
                <c:pt idx="101">
                  <c:v>1.7769005076229451E-2</c:v>
                </c:pt>
                <c:pt idx="102">
                  <c:v>1.9482885810079426E-2</c:v>
                </c:pt>
                <c:pt idx="103">
                  <c:v>2.0703007196279544E-2</c:v>
                </c:pt>
                <c:pt idx="104">
                  <c:v>2.1929707318953669E-2</c:v>
                </c:pt>
                <c:pt idx="105">
                  <c:v>2.2477535260847267E-2</c:v>
                </c:pt>
                <c:pt idx="106">
                  <c:v>2.2563529793741096E-2</c:v>
                </c:pt>
                <c:pt idx="107">
                  <c:v>2.208150929491658E-2</c:v>
                </c:pt>
                <c:pt idx="108">
                  <c:v>2.2067172643212399E-2</c:v>
                </c:pt>
                <c:pt idx="109">
                  <c:v>2.2334430336287132E-2</c:v>
                </c:pt>
                <c:pt idx="110">
                  <c:v>2.3792681988436034E-2</c:v>
                </c:pt>
                <c:pt idx="111">
                  <c:v>2.658758822949106E-2</c:v>
                </c:pt>
                <c:pt idx="112">
                  <c:v>3.1846742225504134E-2</c:v>
                </c:pt>
                <c:pt idx="113">
                  <c:v>3.7082315491874469E-2</c:v>
                </c:pt>
                <c:pt idx="114">
                  <c:v>4.2100419320090024E-2</c:v>
                </c:pt>
                <c:pt idx="115">
                  <c:v>4.6252656114960815E-2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533B-4991-AB0F-294CB55C19EC}"/>
            </c:ext>
          </c:extLst>
        </c:ser>
        <c:ser>
          <c:idx val="83"/>
          <c:order val="83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Plot!$CI$45:$CI$160</c:f>
              <c:numCache>
                <c:formatCode>0.00E+00</c:formatCode>
                <c:ptCount val="116"/>
                <c:pt idx="0">
                  <c:v>1.0853995260389621E-2</c:v>
                </c:pt>
                <c:pt idx="1">
                  <c:v>2.1045371849943994E-2</c:v>
                </c:pt>
                <c:pt idx="2">
                  <c:v>1.5664510780786043E-2</c:v>
                </c:pt>
                <c:pt idx="3">
                  <c:v>1.4548635729938669E-2</c:v>
                </c:pt>
                <c:pt idx="4">
                  <c:v>1.3867305625784426E-2</c:v>
                </c:pt>
                <c:pt idx="5">
                  <c:v>1.3271404471363995E-2</c:v>
                </c:pt>
                <c:pt idx="6">
                  <c:v>1.2409941544146976E-2</c:v>
                </c:pt>
                <c:pt idx="7">
                  <c:v>1.1734775498010289E-2</c:v>
                </c:pt>
                <c:pt idx="8">
                  <c:v>1.1897434152857905E-2</c:v>
                </c:pt>
                <c:pt idx="9">
                  <c:v>1.1013085297760357E-2</c:v>
                </c:pt>
                <c:pt idx="10">
                  <c:v>1.1889445382352933E-2</c:v>
                </c:pt>
                <c:pt idx="11">
                  <c:v>1.2100216511659054E-2</c:v>
                </c:pt>
                <c:pt idx="12">
                  <c:v>1.1995153041205115E-2</c:v>
                </c:pt>
                <c:pt idx="13">
                  <c:v>1.1573359319053919E-2</c:v>
                </c:pt>
                <c:pt idx="14">
                  <c:v>1.125425270795288E-2</c:v>
                </c:pt>
                <c:pt idx="15">
                  <c:v>1.1175418103962578E-2</c:v>
                </c:pt>
                <c:pt idx="16">
                  <c:v>1.1481906316212924E-2</c:v>
                </c:pt>
                <c:pt idx="17">
                  <c:v>1.1802386767776831E-2</c:v>
                </c:pt>
                <c:pt idx="18">
                  <c:v>1.1994540426783213E-2</c:v>
                </c:pt>
                <c:pt idx="19">
                  <c:v>1.1979946824103941E-2</c:v>
                </c:pt>
                <c:pt idx="20">
                  <c:v>1.1766862660084859E-2</c:v>
                </c:pt>
                <c:pt idx="21">
                  <c:v>9.40756200701642E-3</c:v>
                </c:pt>
                <c:pt idx="22">
                  <c:v>9.8087582628623299E-3</c:v>
                </c:pt>
                <c:pt idx="23">
                  <c:v>9.6919199326800428E-3</c:v>
                </c:pt>
                <c:pt idx="24">
                  <c:v>9.7239658428665797E-3</c:v>
                </c:pt>
                <c:pt idx="25">
                  <c:v>9.6426708060207023E-3</c:v>
                </c:pt>
                <c:pt idx="26">
                  <c:v>9.5834903208713157E-3</c:v>
                </c:pt>
                <c:pt idx="27">
                  <c:v>9.5126633400665003E-3</c:v>
                </c:pt>
                <c:pt idx="28">
                  <c:v>9.4983911996167937E-3</c:v>
                </c:pt>
                <c:pt idx="29">
                  <c:v>9.4732453310337646E-3</c:v>
                </c:pt>
                <c:pt idx="30">
                  <c:v>9.4638156077829182E-3</c:v>
                </c:pt>
                <c:pt idx="31">
                  <c:v>9.466191506114649E-3</c:v>
                </c:pt>
                <c:pt idx="32">
                  <c:v>9.5161810876869778E-3</c:v>
                </c:pt>
                <c:pt idx="33">
                  <c:v>9.5463052895456545E-3</c:v>
                </c:pt>
                <c:pt idx="34">
                  <c:v>9.5793957894214077E-3</c:v>
                </c:pt>
                <c:pt idx="35">
                  <c:v>9.6135836647177706E-3</c:v>
                </c:pt>
                <c:pt idx="36">
                  <c:v>9.6881481661161457E-3</c:v>
                </c:pt>
                <c:pt idx="37">
                  <c:v>9.7269011726669862E-3</c:v>
                </c:pt>
                <c:pt idx="38">
                  <c:v>9.7590165222559595E-3</c:v>
                </c:pt>
                <c:pt idx="39">
                  <c:v>9.7874362322265228E-3</c:v>
                </c:pt>
                <c:pt idx="40">
                  <c:v>9.8630017172831805E-3</c:v>
                </c:pt>
                <c:pt idx="41">
                  <c:v>9.8839192518406678E-3</c:v>
                </c:pt>
                <c:pt idx="42">
                  <c:v>9.8829549015273244E-3</c:v>
                </c:pt>
                <c:pt idx="43">
                  <c:v>9.8652858514057997E-3</c:v>
                </c:pt>
                <c:pt idx="44">
                  <c:v>9.8844926568829854E-3</c:v>
                </c:pt>
                <c:pt idx="45">
                  <c:v>9.837463667732263E-3</c:v>
                </c:pt>
                <c:pt idx="46">
                  <c:v>9.7613991678048902E-3</c:v>
                </c:pt>
                <c:pt idx="47">
                  <c:v>9.655390660766856E-3</c:v>
                </c:pt>
                <c:pt idx="48">
                  <c:v>9.5812208360108921E-3</c:v>
                </c:pt>
                <c:pt idx="49">
                  <c:v>9.4406762880666212E-3</c:v>
                </c:pt>
                <c:pt idx="50">
                  <c:v>9.3316621982224499E-3</c:v>
                </c:pt>
                <c:pt idx="51">
                  <c:v>9.2535549999655971E-3</c:v>
                </c:pt>
                <c:pt idx="52">
                  <c:v>9.2661003464897928E-3</c:v>
                </c:pt>
                <c:pt idx="53">
                  <c:v>9.2494285299869732E-3</c:v>
                </c:pt>
                <c:pt idx="54">
                  <c:v>9.2657702819269588E-3</c:v>
                </c:pt>
                <c:pt idx="55">
                  <c:v>9.3167826103055171E-3</c:v>
                </c:pt>
                <c:pt idx="56">
                  <c:v>9.4899070705223264E-3</c:v>
                </c:pt>
                <c:pt idx="57">
                  <c:v>9.6307841702383754E-3</c:v>
                </c:pt>
                <c:pt idx="58">
                  <c:v>9.802585727778557E-3</c:v>
                </c:pt>
                <c:pt idx="59">
                  <c:v>1.0009760115818878E-2</c:v>
                </c:pt>
                <c:pt idx="60">
                  <c:v>1.0343599856226871E-2</c:v>
                </c:pt>
                <c:pt idx="61">
                  <c:v>1.0610646651305669E-2</c:v>
                </c:pt>
                <c:pt idx="62">
                  <c:v>1.0867766193907674E-2</c:v>
                </c:pt>
                <c:pt idx="63">
                  <c:v>1.1115614441359023E-2</c:v>
                </c:pt>
                <c:pt idx="64">
                  <c:v>1.1455635383648558E-2</c:v>
                </c:pt>
                <c:pt idx="65">
                  <c:v>1.1709971551542787E-2</c:v>
                </c:pt>
                <c:pt idx="66">
                  <c:v>1.1945432548752568E-2</c:v>
                </c:pt>
                <c:pt idx="67">
                  <c:v>1.2164206365670916E-2</c:v>
                </c:pt>
                <c:pt idx="68">
                  <c:v>1.2483886895157012E-2</c:v>
                </c:pt>
                <c:pt idx="69">
                  <c:v>1.2702093675700125E-2</c:v>
                </c:pt>
                <c:pt idx="70">
                  <c:v>1.2893887701609827E-2</c:v>
                </c:pt>
                <c:pt idx="71">
                  <c:v>1.3060061056152917E-2</c:v>
                </c:pt>
                <c:pt idx="72">
                  <c:v>1.3327091424249345E-2</c:v>
                </c:pt>
                <c:pt idx="73">
                  <c:v>1.3482742423764682E-2</c:v>
                </c:pt>
                <c:pt idx="74">
                  <c:v>1.3597984374896328E-2</c:v>
                </c:pt>
                <c:pt idx="75">
                  <c:v>1.3672927912571313E-2</c:v>
                </c:pt>
                <c:pt idx="76">
                  <c:v>1.3855077262850155E-2</c:v>
                </c:pt>
                <c:pt idx="77">
                  <c:v>1.3872105211031261E-2</c:v>
                </c:pt>
                <c:pt idx="78">
                  <c:v>1.388351241617837E-2</c:v>
                </c:pt>
                <c:pt idx="79">
                  <c:v>1.380473975706082E-2</c:v>
                </c:pt>
                <c:pt idx="80">
                  <c:v>1.3857501611256503E-2</c:v>
                </c:pt>
                <c:pt idx="81">
                  <c:v>1.3797553636734558E-2</c:v>
                </c:pt>
                <c:pt idx="82">
                  <c:v>1.3722431425932057E-2</c:v>
                </c:pt>
                <c:pt idx="83">
                  <c:v>1.365302546852926E-2</c:v>
                </c:pt>
                <c:pt idx="84">
                  <c:v>1.382108726341099E-2</c:v>
                </c:pt>
                <c:pt idx="85">
                  <c:v>1.3876679343601123E-2</c:v>
                </c:pt>
                <c:pt idx="86">
                  <c:v>1.3935449305019953E-2</c:v>
                </c:pt>
                <c:pt idx="87">
                  <c:v>1.3999797815479317E-2</c:v>
                </c:pt>
                <c:pt idx="88">
                  <c:v>1.4302191468694476E-2</c:v>
                </c:pt>
                <c:pt idx="89">
                  <c:v>1.4296228530191383E-2</c:v>
                </c:pt>
                <c:pt idx="90">
                  <c:v>1.4077173303829392E-2</c:v>
                </c:pt>
                <c:pt idx="91">
                  <c:v>1.3625608427895239E-2</c:v>
                </c:pt>
                <c:pt idx="92">
                  <c:v>1.3285245914991872E-2</c:v>
                </c:pt>
                <c:pt idx="93">
                  <c:v>1.2607802244732166E-2</c:v>
                </c:pt>
                <c:pt idx="94">
                  <c:v>1.178413096093249E-2</c:v>
                </c:pt>
                <c:pt idx="95">
                  <c:v>1.0806207576394625E-2</c:v>
                </c:pt>
                <c:pt idx="96">
                  <c:v>1.033413864033869E-2</c:v>
                </c:pt>
                <c:pt idx="97">
                  <c:v>1.0273082656731412E-2</c:v>
                </c:pt>
                <c:pt idx="98">
                  <c:v>1.1159815831247628E-2</c:v>
                </c:pt>
                <c:pt idx="99">
                  <c:v>1.287368888762421E-2</c:v>
                </c:pt>
                <c:pt idx="100">
                  <c:v>1.5518683962837178E-2</c:v>
                </c:pt>
                <c:pt idx="101">
                  <c:v>1.7649895091175337E-2</c:v>
                </c:pt>
                <c:pt idx="102">
                  <c:v>1.9352484227124354E-2</c:v>
                </c:pt>
                <c:pt idx="103">
                  <c:v>2.0562875984815834E-2</c:v>
                </c:pt>
                <c:pt idx="104">
                  <c:v>2.1785236597790164E-2</c:v>
                </c:pt>
                <c:pt idx="105">
                  <c:v>2.2331651085539847E-2</c:v>
                </c:pt>
                <c:pt idx="106">
                  <c:v>2.2416748126658639E-2</c:v>
                </c:pt>
                <c:pt idx="107">
                  <c:v>2.1934117947395033E-2</c:v>
                </c:pt>
                <c:pt idx="108">
                  <c:v>2.1926405392520928E-2</c:v>
                </c:pt>
                <c:pt idx="109">
                  <c:v>2.2195424132445029E-2</c:v>
                </c:pt>
                <c:pt idx="110">
                  <c:v>2.3643450969433405E-2</c:v>
                </c:pt>
                <c:pt idx="111">
                  <c:v>2.6411477264913847E-2</c:v>
                </c:pt>
                <c:pt idx="112">
                  <c:v>3.1653964140682493E-2</c:v>
                </c:pt>
                <c:pt idx="113">
                  <c:v>3.6870246510300478E-2</c:v>
                </c:pt>
                <c:pt idx="114">
                  <c:v>4.1856732158435182E-2</c:v>
                </c:pt>
                <c:pt idx="115">
                  <c:v>4.5946544955734928E-2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533B-4991-AB0F-294CB55C19EC}"/>
            </c:ext>
          </c:extLst>
        </c:ser>
        <c:ser>
          <c:idx val="84"/>
          <c:order val="84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Plot!$CJ$45:$CJ$160</c:f>
              <c:numCache>
                <c:formatCode>0.00E+00</c:formatCode>
                <c:ptCount val="116"/>
                <c:pt idx="0">
                  <c:v>1.0716576755955644E-2</c:v>
                </c:pt>
                <c:pt idx="1">
                  <c:v>2.0779409607082147E-2</c:v>
                </c:pt>
                <c:pt idx="2">
                  <c:v>1.5466968134653461E-2</c:v>
                </c:pt>
                <c:pt idx="3">
                  <c:v>1.4365612653295829E-2</c:v>
                </c:pt>
                <c:pt idx="4">
                  <c:v>1.3693149239212665E-2</c:v>
                </c:pt>
                <c:pt idx="5">
                  <c:v>1.310506938126731E-2</c:v>
                </c:pt>
                <c:pt idx="6">
                  <c:v>1.2254771942011399E-2</c:v>
                </c:pt>
                <c:pt idx="7">
                  <c:v>1.1588448592099605E-2</c:v>
                </c:pt>
                <c:pt idx="8">
                  <c:v>1.1749364571975363E-2</c:v>
                </c:pt>
                <c:pt idx="9">
                  <c:v>1.0876335445233615E-2</c:v>
                </c:pt>
                <c:pt idx="10">
                  <c:v>1.1742207398460642E-2</c:v>
                </c:pt>
                <c:pt idx="11">
                  <c:v>1.1950826279519324E-2</c:v>
                </c:pt>
                <c:pt idx="12">
                  <c:v>1.1847380890477684E-2</c:v>
                </c:pt>
                <c:pt idx="13">
                  <c:v>1.1431149880773575E-2</c:v>
                </c:pt>
                <c:pt idx="14">
                  <c:v>1.1116378204508039E-2</c:v>
                </c:pt>
                <c:pt idx="15">
                  <c:v>1.1038979081409942E-2</c:v>
                </c:pt>
                <c:pt idx="16">
                  <c:v>1.1342068479966862E-2</c:v>
                </c:pt>
                <c:pt idx="17">
                  <c:v>1.1659059740472181E-2</c:v>
                </c:pt>
                <c:pt idx="18">
                  <c:v>1.1849365265226827E-2</c:v>
                </c:pt>
                <c:pt idx="19">
                  <c:v>1.183550053326464E-2</c:v>
                </c:pt>
                <c:pt idx="20">
                  <c:v>1.1625370554466019E-2</c:v>
                </c:pt>
                <c:pt idx="21">
                  <c:v>9.2948014371767411E-3</c:v>
                </c:pt>
                <c:pt idx="22">
                  <c:v>9.6916261067926304E-3</c:v>
                </c:pt>
                <c:pt idx="23">
                  <c:v>9.5766746658753708E-3</c:v>
                </c:pt>
                <c:pt idx="24">
                  <c:v>9.6086891384259063E-3</c:v>
                </c:pt>
                <c:pt idx="25">
                  <c:v>9.5287641135714113E-3</c:v>
                </c:pt>
                <c:pt idx="26">
                  <c:v>9.4707482151343992E-3</c:v>
                </c:pt>
                <c:pt idx="27">
                  <c:v>9.4012803349645818E-3</c:v>
                </c:pt>
                <c:pt idx="28">
                  <c:v>9.3875448797046852E-3</c:v>
                </c:pt>
                <c:pt idx="29">
                  <c:v>9.3631245230579221E-3</c:v>
                </c:pt>
                <c:pt idx="30">
                  <c:v>9.3543021062444699E-3</c:v>
                </c:pt>
                <c:pt idx="31">
                  <c:v>9.3572171854389759E-3</c:v>
                </c:pt>
                <c:pt idx="32">
                  <c:v>9.407028425644658E-3</c:v>
                </c:pt>
                <c:pt idx="33">
                  <c:v>9.4372746487974089E-3</c:v>
                </c:pt>
                <c:pt idx="34">
                  <c:v>9.4705287254372664E-3</c:v>
                </c:pt>
                <c:pt idx="35">
                  <c:v>9.5049471793904397E-3</c:v>
                </c:pt>
                <c:pt idx="36">
                  <c:v>9.5790989605909864E-3</c:v>
                </c:pt>
                <c:pt idx="37">
                  <c:v>9.6179234909083127E-3</c:v>
                </c:pt>
                <c:pt idx="38">
                  <c:v>9.6502680245185522E-3</c:v>
                </c:pt>
                <c:pt idx="39">
                  <c:v>9.6790449362958025E-3</c:v>
                </c:pt>
                <c:pt idx="40">
                  <c:v>9.754235207900027E-3</c:v>
                </c:pt>
                <c:pt idx="41">
                  <c:v>9.7754680213120206E-3</c:v>
                </c:pt>
                <c:pt idx="42">
                  <c:v>9.7751469649583912E-3</c:v>
                </c:pt>
                <c:pt idx="43">
                  <c:v>9.7583925121228834E-3</c:v>
                </c:pt>
                <c:pt idx="44">
                  <c:v>9.7778757295670024E-3</c:v>
                </c:pt>
                <c:pt idx="45">
                  <c:v>9.7319253883885858E-3</c:v>
                </c:pt>
                <c:pt idx="46">
                  <c:v>9.6573359506563379E-3</c:v>
                </c:pt>
                <c:pt idx="47">
                  <c:v>9.5532041738815056E-3</c:v>
                </c:pt>
                <c:pt idx="48">
                  <c:v>9.4803080969357006E-3</c:v>
                </c:pt>
                <c:pt idx="49">
                  <c:v>9.3418168878775746E-3</c:v>
                </c:pt>
                <c:pt idx="50">
                  <c:v>9.2346046371090743E-3</c:v>
                </c:pt>
                <c:pt idx="51">
                  <c:v>9.1580610911021904E-3</c:v>
                </c:pt>
                <c:pt idx="52">
                  <c:v>9.1709653546519776E-3</c:v>
                </c:pt>
                <c:pt idx="53">
                  <c:v>9.1550469902826961E-3</c:v>
                </c:pt>
                <c:pt idx="54">
                  <c:v>9.1719035648413216E-3</c:v>
                </c:pt>
                <c:pt idx="55">
                  <c:v>9.2231866425210932E-3</c:v>
                </c:pt>
                <c:pt idx="56">
                  <c:v>9.3950843325246846E-3</c:v>
                </c:pt>
                <c:pt idx="57">
                  <c:v>9.5351772200192222E-3</c:v>
                </c:pt>
                <c:pt idx="58">
                  <c:v>9.7060162929894483E-3</c:v>
                </c:pt>
                <c:pt idx="59">
                  <c:v>9.9120225621400545E-3</c:v>
                </c:pt>
                <c:pt idx="60">
                  <c:v>1.0243170470125863E-2</c:v>
                </c:pt>
                <c:pt idx="61">
                  <c:v>1.0508324725545262E-2</c:v>
                </c:pt>
                <c:pt idx="62">
                  <c:v>1.0763805775909168E-2</c:v>
                </c:pt>
                <c:pt idx="63">
                  <c:v>1.1010272948167156E-2</c:v>
                </c:pt>
                <c:pt idx="64">
                  <c:v>1.1347706975587506E-2</c:v>
                </c:pt>
                <c:pt idx="65">
                  <c:v>1.160042857869594E-2</c:v>
                </c:pt>
                <c:pt idx="66">
                  <c:v>1.1834621387899091E-2</c:v>
                </c:pt>
                <c:pt idx="67">
                  <c:v>1.205245916140657E-2</c:v>
                </c:pt>
                <c:pt idx="68">
                  <c:v>1.2369899481561135E-2</c:v>
                </c:pt>
                <c:pt idx="69">
                  <c:v>1.258696441647322E-2</c:v>
                </c:pt>
                <c:pt idx="70">
                  <c:v>1.277802812211439E-2</c:v>
                </c:pt>
                <c:pt idx="71">
                  <c:v>1.2943876126765372E-2</c:v>
                </c:pt>
                <c:pt idx="72">
                  <c:v>1.3209277446265242E-2</c:v>
                </c:pt>
                <c:pt idx="73">
                  <c:v>1.3364450699184124E-2</c:v>
                </c:pt>
                <c:pt idx="74">
                  <c:v>1.3479729442260273E-2</c:v>
                </c:pt>
                <c:pt idx="75">
                  <c:v>1.3555214346910644E-2</c:v>
                </c:pt>
                <c:pt idx="76">
                  <c:v>1.3736576523864671E-2</c:v>
                </c:pt>
                <c:pt idx="77">
                  <c:v>1.3754371181974707E-2</c:v>
                </c:pt>
                <c:pt idx="78">
                  <c:v>1.3766718031750991E-2</c:v>
                </c:pt>
                <c:pt idx="79">
                  <c:v>1.368975234851679E-2</c:v>
                </c:pt>
                <c:pt idx="80">
                  <c:v>1.3742868580302639E-2</c:v>
                </c:pt>
                <c:pt idx="81">
                  <c:v>1.3684306801060151E-2</c:v>
                </c:pt>
                <c:pt idx="82">
                  <c:v>1.3610771462373697E-2</c:v>
                </c:pt>
                <c:pt idx="83">
                  <c:v>1.3542962476637364E-2</c:v>
                </c:pt>
                <c:pt idx="84">
                  <c:v>1.3710491611161174E-2</c:v>
                </c:pt>
                <c:pt idx="85">
                  <c:v>1.3766515159732939E-2</c:v>
                </c:pt>
                <c:pt idx="86">
                  <c:v>1.3825723158722882E-2</c:v>
                </c:pt>
                <c:pt idx="87">
                  <c:v>1.3890466155735037E-2</c:v>
                </c:pt>
                <c:pt idx="88">
                  <c:v>1.4191415949328882E-2</c:v>
                </c:pt>
                <c:pt idx="89">
                  <c:v>1.4186387710652769E-2</c:v>
                </c:pt>
                <c:pt idx="90">
                  <c:v>1.3969816370041606E-2</c:v>
                </c:pt>
                <c:pt idx="91">
                  <c:v>1.3522344650053341E-2</c:v>
                </c:pt>
                <c:pt idx="92">
                  <c:v>1.3185535468918975E-2</c:v>
                </c:pt>
                <c:pt idx="93">
                  <c:v>1.2513963048476935E-2</c:v>
                </c:pt>
                <c:pt idx="94">
                  <c:v>1.1696964831511641E-2</c:v>
                </c:pt>
                <c:pt idx="95">
                  <c:v>1.0726522146193527E-2</c:v>
                </c:pt>
                <c:pt idx="96">
                  <c:v>1.0258869097275036E-2</c:v>
                </c:pt>
                <c:pt idx="97">
                  <c:v>1.0198932664666023E-2</c:v>
                </c:pt>
                <c:pt idx="98">
                  <c:v>1.1079618398510703E-2</c:v>
                </c:pt>
                <c:pt idx="99">
                  <c:v>1.2780991594473384E-2</c:v>
                </c:pt>
                <c:pt idx="100">
                  <c:v>1.5408838161104851E-2</c:v>
                </c:pt>
                <c:pt idx="101">
                  <c:v>1.7526295910012694E-2</c:v>
                </c:pt>
                <c:pt idx="102">
                  <c:v>1.9217203560370027E-2</c:v>
                </c:pt>
                <c:pt idx="103">
                  <c:v>2.0417655336539293E-2</c:v>
                </c:pt>
                <c:pt idx="104">
                  <c:v>2.1635340719391702E-2</c:v>
                </c:pt>
                <c:pt idx="105">
                  <c:v>2.2180212143354933E-2</c:v>
                </c:pt>
                <c:pt idx="106">
                  <c:v>2.2264429375322348E-2</c:v>
                </c:pt>
                <c:pt idx="107">
                  <c:v>2.1781366726141487E-2</c:v>
                </c:pt>
                <c:pt idx="108">
                  <c:v>2.178031799960747E-2</c:v>
                </c:pt>
                <c:pt idx="109">
                  <c:v>2.2051074714715256E-2</c:v>
                </c:pt>
                <c:pt idx="110">
                  <c:v>2.3488546290717411E-2</c:v>
                </c:pt>
                <c:pt idx="111">
                  <c:v>2.6228965405531358E-2</c:v>
                </c:pt>
                <c:pt idx="112">
                  <c:v>3.1453862347281245E-2</c:v>
                </c:pt>
                <c:pt idx="113">
                  <c:v>3.6649933573275464E-2</c:v>
                </c:pt>
                <c:pt idx="114">
                  <c:v>4.160367531796242E-2</c:v>
                </c:pt>
                <c:pt idx="115">
                  <c:v>4.5629324395484831E-2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533B-4991-AB0F-294CB55C19EC}"/>
            </c:ext>
          </c:extLst>
        </c:ser>
        <c:ser>
          <c:idx val="85"/>
          <c:order val="85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Plot!$CK$45:$CK$160</c:f>
              <c:numCache>
                <c:formatCode>0.00E+00</c:formatCode>
                <c:ptCount val="116"/>
                <c:pt idx="0">
                  <c:v>1.0580390237796262E-2</c:v>
                </c:pt>
                <c:pt idx="1">
                  <c:v>2.0515669642086218E-2</c:v>
                </c:pt>
                <c:pt idx="2">
                  <c:v>1.5270941713714205E-2</c:v>
                </c:pt>
                <c:pt idx="3">
                  <c:v>1.4183867144093931E-2</c:v>
                </c:pt>
                <c:pt idx="4">
                  <c:v>1.3520099627006362E-2</c:v>
                </c:pt>
                <c:pt idx="5">
                  <c:v>1.29396849536708E-2</c:v>
                </c:pt>
                <c:pt idx="6">
                  <c:v>1.2100387655583245E-2</c:v>
                </c:pt>
                <c:pt idx="7">
                  <c:v>1.1442764740547149E-2</c:v>
                </c:pt>
                <c:pt idx="8">
                  <c:v>1.1601857853614072E-2</c:v>
                </c:pt>
                <c:pt idx="9">
                  <c:v>1.0740021901916884E-2</c:v>
                </c:pt>
                <c:pt idx="10">
                  <c:v>1.1595346722666388E-2</c:v>
                </c:pt>
                <c:pt idx="11">
                  <c:v>1.1801721717858402E-2</c:v>
                </c:pt>
                <c:pt idx="12">
                  <c:v>1.1699805686500662E-2</c:v>
                </c:pt>
                <c:pt idx="13">
                  <c:v>1.1289045432297841E-2</c:v>
                </c:pt>
                <c:pt idx="14">
                  <c:v>1.0978521373477646E-2</c:v>
                </c:pt>
                <c:pt idx="15">
                  <c:v>1.0902471688597235E-2</c:v>
                </c:pt>
                <c:pt idx="16">
                  <c:v>1.1202082486443153E-2</c:v>
                </c:pt>
                <c:pt idx="17">
                  <c:v>1.1515497536787806E-2</c:v>
                </c:pt>
                <c:pt idx="18">
                  <c:v>1.1703864071972499E-2</c:v>
                </c:pt>
                <c:pt idx="19">
                  <c:v>1.1690639119471236E-2</c:v>
                </c:pt>
                <c:pt idx="20">
                  <c:v>1.1483393120786039E-2</c:v>
                </c:pt>
                <c:pt idx="21">
                  <c:v>9.1815892268230486E-3</c:v>
                </c:pt>
                <c:pt idx="22">
                  <c:v>9.5739556262821757E-3</c:v>
                </c:pt>
                <c:pt idx="23">
                  <c:v>9.4608290027152486E-3</c:v>
                </c:pt>
                <c:pt idx="24">
                  <c:v>9.4927493206167935E-3</c:v>
                </c:pt>
                <c:pt idx="25">
                  <c:v>9.4141379192639058E-3</c:v>
                </c:pt>
                <c:pt idx="26">
                  <c:v>9.3572278824184899E-3</c:v>
                </c:pt>
                <c:pt idx="27">
                  <c:v>9.2890606956214337E-3</c:v>
                </c:pt>
                <c:pt idx="28">
                  <c:v>9.2758061432405663E-3</c:v>
                </c:pt>
                <c:pt idx="29">
                  <c:v>9.2520553957986251E-3</c:v>
                </c:pt>
                <c:pt idx="30">
                  <c:v>9.2437817753998203E-3</c:v>
                </c:pt>
                <c:pt idx="31">
                  <c:v>9.2471752121265419E-3</c:v>
                </c:pt>
                <c:pt idx="32">
                  <c:v>9.2967475974296988E-3</c:v>
                </c:pt>
                <c:pt idx="33">
                  <c:v>9.3270562283995356E-3</c:v>
                </c:pt>
                <c:pt idx="34">
                  <c:v>9.3604127252115889E-3</c:v>
                </c:pt>
                <c:pt idx="35">
                  <c:v>9.3949994642848009E-3</c:v>
                </c:pt>
                <c:pt idx="36">
                  <c:v>9.4686748428260432E-3</c:v>
                </c:pt>
                <c:pt idx="37">
                  <c:v>9.5075112244575755E-3</c:v>
                </c:pt>
                <c:pt idx="38">
                  <c:v>9.5400256687164231E-3</c:v>
                </c:pt>
                <c:pt idx="39">
                  <c:v>9.569100835398173E-3</c:v>
                </c:pt>
                <c:pt idx="40">
                  <c:v>9.6438519776504434E-3</c:v>
                </c:pt>
                <c:pt idx="41">
                  <c:v>9.6653448820729401E-3</c:v>
                </c:pt>
                <c:pt idx="42">
                  <c:v>9.6656161532842969E-3</c:v>
                </c:pt>
                <c:pt idx="43">
                  <c:v>9.6497293349019752E-3</c:v>
                </c:pt>
                <c:pt idx="44">
                  <c:v>9.6694362592989417E-3</c:v>
                </c:pt>
                <c:pt idx="45">
                  <c:v>9.6245254202522602E-3</c:v>
                </c:pt>
                <c:pt idx="46">
                  <c:v>9.5513796126912472E-3</c:v>
                </c:pt>
                <c:pt idx="47">
                  <c:v>9.4491018502036849E-3</c:v>
                </c:pt>
                <c:pt idx="48">
                  <c:v>9.3774494509949978E-3</c:v>
                </c:pt>
                <c:pt idx="49">
                  <c:v>9.2409982189797287E-3</c:v>
                </c:pt>
                <c:pt idx="50">
                  <c:v>9.1355716910034249E-3</c:v>
                </c:pt>
                <c:pt idx="51">
                  <c:v>9.0605730941037011E-3</c:v>
                </c:pt>
                <c:pt idx="52">
                  <c:v>9.0737931880565548E-3</c:v>
                </c:pt>
                <c:pt idx="53">
                  <c:v>9.0585949943727349E-3</c:v>
                </c:pt>
                <c:pt idx="54">
                  <c:v>9.0759296826873771E-3</c:v>
                </c:pt>
                <c:pt idx="55">
                  <c:v>9.1274433026614036E-3</c:v>
                </c:pt>
                <c:pt idx="56">
                  <c:v>9.2980357969603532E-3</c:v>
                </c:pt>
                <c:pt idx="57">
                  <c:v>9.4372773199204174E-3</c:v>
                </c:pt>
                <c:pt idx="58">
                  <c:v>9.6070841113791855E-3</c:v>
                </c:pt>
                <c:pt idx="59">
                  <c:v>9.8118495950678883E-3</c:v>
                </c:pt>
                <c:pt idx="60">
                  <c:v>1.014018529573138E-2</c:v>
                </c:pt>
                <c:pt idx="61">
                  <c:v>1.0403348275514082E-2</c:v>
                </c:pt>
                <c:pt idx="62">
                  <c:v>1.0657101535783508E-2</c:v>
                </c:pt>
                <c:pt idx="63">
                  <c:v>1.0902109363634513E-2</c:v>
                </c:pt>
                <c:pt idx="64">
                  <c:v>1.1236829597757868E-2</c:v>
                </c:pt>
                <c:pt idx="65">
                  <c:v>1.1487840344560764E-2</c:v>
                </c:pt>
                <c:pt idx="66">
                  <c:v>1.1720684386102487E-2</c:v>
                </c:pt>
                <c:pt idx="67">
                  <c:v>1.1937522845639257E-2</c:v>
                </c:pt>
                <c:pt idx="68">
                  <c:v>1.2252597539922487E-2</c:v>
                </c:pt>
                <c:pt idx="69">
                  <c:v>1.2468434892607558E-2</c:v>
                </c:pt>
                <c:pt idx="70">
                  <c:v>1.2658704998522846E-2</c:v>
                </c:pt>
                <c:pt idx="71">
                  <c:v>1.2824189096018504E-2</c:v>
                </c:pt>
                <c:pt idx="72">
                  <c:v>1.3087847375079568E-2</c:v>
                </c:pt>
                <c:pt idx="73">
                  <c:v>1.3242476717850341E-2</c:v>
                </c:pt>
                <c:pt idx="74">
                  <c:v>1.3357757586191042E-2</c:v>
                </c:pt>
                <c:pt idx="75">
                  <c:v>1.3433783211714227E-2</c:v>
                </c:pt>
                <c:pt idx="76">
                  <c:v>1.3614265765383431E-2</c:v>
                </c:pt>
                <c:pt idx="77">
                  <c:v>1.363280293620284E-2</c:v>
                </c:pt>
                <c:pt idx="78">
                  <c:v>1.3646092300374602E-2</c:v>
                </c:pt>
                <c:pt idx="79">
                  <c:v>1.357098898433051E-2</c:v>
                </c:pt>
                <c:pt idx="80">
                  <c:v>1.3624402263913043E-2</c:v>
                </c:pt>
                <c:pt idx="81">
                  <c:v>1.3567228049902852E-2</c:v>
                </c:pt>
                <c:pt idx="82">
                  <c:v>1.3495314926272839E-2</c:v>
                </c:pt>
                <c:pt idx="83">
                  <c:v>1.3429168437872854E-2</c:v>
                </c:pt>
                <c:pt idx="84">
                  <c:v>1.3596075121221587E-2</c:v>
                </c:pt>
                <c:pt idx="85">
                  <c:v>1.3652502658676315E-2</c:v>
                </c:pt>
                <c:pt idx="86">
                  <c:v>1.3712154749684348E-2</c:v>
                </c:pt>
                <c:pt idx="87">
                  <c:v>1.377733432033262E-2</c:v>
                </c:pt>
                <c:pt idx="88">
                  <c:v>1.4076710775589559E-2</c:v>
                </c:pt>
                <c:pt idx="89">
                  <c:v>1.4072608557893614E-2</c:v>
                </c:pt>
                <c:pt idx="90">
                  <c:v>1.3858610308229165E-2</c:v>
                </c:pt>
                <c:pt idx="91">
                  <c:v>1.3415423599279544E-2</c:v>
                </c:pt>
                <c:pt idx="92">
                  <c:v>1.3082213107067487E-2</c:v>
                </c:pt>
                <c:pt idx="93">
                  <c:v>1.2416688113346477E-2</c:v>
                </c:pt>
                <c:pt idx="94">
                  <c:v>1.1606615232302726E-2</c:v>
                </c:pt>
                <c:pt idx="95">
                  <c:v>1.0643977264201096E-2</c:v>
                </c:pt>
                <c:pt idx="96">
                  <c:v>1.0180828762930963E-2</c:v>
                </c:pt>
                <c:pt idx="97">
                  <c:v>1.0122022393593872E-2</c:v>
                </c:pt>
                <c:pt idx="98">
                  <c:v>1.0996450198495713E-2</c:v>
                </c:pt>
                <c:pt idx="99">
                  <c:v>1.2684940297838487E-2</c:v>
                </c:pt>
                <c:pt idx="100">
                  <c:v>1.5294899401313818E-2</c:v>
                </c:pt>
                <c:pt idx="101">
                  <c:v>1.7398034338182832E-2</c:v>
                </c:pt>
                <c:pt idx="102">
                  <c:v>1.9076856715120931E-2</c:v>
                </c:pt>
                <c:pt idx="103">
                  <c:v>2.0267157099137536E-2</c:v>
                </c:pt>
                <c:pt idx="104">
                  <c:v>2.1479808504462773E-2</c:v>
                </c:pt>
                <c:pt idx="105">
                  <c:v>2.2022997514605666E-2</c:v>
                </c:pt>
                <c:pt idx="106">
                  <c:v>2.2106355897866279E-2</c:v>
                </c:pt>
                <c:pt idx="107">
                  <c:v>2.1623056082688316E-2</c:v>
                </c:pt>
                <c:pt idx="108">
                  <c:v>2.1628698953967487E-2</c:v>
                </c:pt>
                <c:pt idx="109">
                  <c:v>2.1901163728037531E-2</c:v>
                </c:pt>
                <c:pt idx="110">
                  <c:v>2.3327739929785249E-2</c:v>
                </c:pt>
                <c:pt idx="111">
                  <c:v>2.6039814126432234E-2</c:v>
                </c:pt>
                <c:pt idx="112">
                  <c:v>3.1246140418408768E-2</c:v>
                </c:pt>
                <c:pt idx="113">
                  <c:v>3.6421029460409246E-2</c:v>
                </c:pt>
                <c:pt idx="114">
                  <c:v>4.1340861433399219E-2</c:v>
                </c:pt>
                <c:pt idx="115">
                  <c:v>4.5300581466481013E-2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33B-4991-AB0F-294CB55C19EC}"/>
            </c:ext>
          </c:extLst>
        </c:ser>
        <c:ser>
          <c:idx val="86"/>
          <c:order val="86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Plot!$CL$45:$CL$160</c:f>
              <c:numCache>
                <c:formatCode>0.00E+00</c:formatCode>
                <c:ptCount val="116"/>
                <c:pt idx="0">
                  <c:v>1.0445552829898994E-2</c:v>
                </c:pt>
                <c:pt idx="1">
                  <c:v>2.0254384506332455E-2</c:v>
                </c:pt>
                <c:pt idx="2">
                  <c:v>1.5076607446154527E-2</c:v>
                </c:pt>
                <c:pt idx="3">
                  <c:v>1.4003564450269039E-2</c:v>
                </c:pt>
                <c:pt idx="4">
                  <c:v>1.3348317524774453E-2</c:v>
                </c:pt>
                <c:pt idx="5">
                  <c:v>1.2775407370464021E-2</c:v>
                </c:pt>
                <c:pt idx="6">
                  <c:v>1.1946936240290645E-2</c:v>
                </c:pt>
                <c:pt idx="7">
                  <c:v>1.1297864260457802E-2</c:v>
                </c:pt>
                <c:pt idx="8">
                  <c:v>1.1455058450378648E-2</c:v>
                </c:pt>
                <c:pt idx="9">
                  <c:v>1.0604279762060876E-2</c:v>
                </c:pt>
                <c:pt idx="10">
                  <c:v>1.1449009980933945E-2</c:v>
                </c:pt>
                <c:pt idx="11">
                  <c:v>1.1653052084416167E-2</c:v>
                </c:pt>
                <c:pt idx="12">
                  <c:v>1.1552576957033571E-2</c:v>
                </c:pt>
                <c:pt idx="13">
                  <c:v>1.1147191050364861E-2</c:v>
                </c:pt>
                <c:pt idx="14">
                  <c:v>1.0840823377246747E-2</c:v>
                </c:pt>
                <c:pt idx="15">
                  <c:v>1.076603545234193E-2</c:v>
                </c:pt>
                <c:pt idx="16">
                  <c:v>1.1062092662506476E-2</c:v>
                </c:pt>
                <c:pt idx="17">
                  <c:v>1.1371848693493201E-2</c:v>
                </c:pt>
                <c:pt idx="18">
                  <c:v>1.1558187128812323E-2</c:v>
                </c:pt>
                <c:pt idx="19">
                  <c:v>1.1545511135199705E-2</c:v>
                </c:pt>
                <c:pt idx="20">
                  <c:v>1.134107663277926E-2</c:v>
                </c:pt>
                <c:pt idx="21">
                  <c:v>9.0680419334971084E-3</c:v>
                </c:pt>
                <c:pt idx="22">
                  <c:v>9.4558672439660329E-3</c:v>
                </c:pt>
                <c:pt idx="23">
                  <c:v>9.3445000742004639E-3</c:v>
                </c:pt>
                <c:pt idx="24">
                  <c:v>9.3762637861297543E-3</c:v>
                </c:pt>
                <c:pt idx="25">
                  <c:v>9.2989077526043906E-3</c:v>
                </c:pt>
                <c:pt idx="26">
                  <c:v>9.2430424761928472E-3</c:v>
                </c:pt>
                <c:pt idx="27">
                  <c:v>9.1761142741604643E-3</c:v>
                </c:pt>
                <c:pt idx="28">
                  <c:v>9.1632841160811801E-3</c:v>
                </c:pt>
                <c:pt idx="29">
                  <c:v>9.1401454141680875E-3</c:v>
                </c:pt>
                <c:pt idx="30">
                  <c:v>9.1323597621739746E-3</c:v>
                </c:pt>
                <c:pt idx="31">
                  <c:v>9.1361676767328804E-3</c:v>
                </c:pt>
                <c:pt idx="32">
                  <c:v>9.1854402480454067E-3</c:v>
                </c:pt>
                <c:pt idx="33">
                  <c:v>9.2157501264776964E-3</c:v>
                </c:pt>
                <c:pt idx="34">
                  <c:v>9.2491454454125422E-3</c:v>
                </c:pt>
                <c:pt idx="35">
                  <c:v>9.2838347790779562E-3</c:v>
                </c:pt>
                <c:pt idx="36">
                  <c:v>9.3569694015280362E-3</c:v>
                </c:pt>
                <c:pt idx="37">
                  <c:v>9.3957559722509382E-3</c:v>
                </c:pt>
                <c:pt idx="38">
                  <c:v>9.4283779961981101E-3</c:v>
                </c:pt>
                <c:pt idx="39">
                  <c:v>9.457688338740845E-3</c:v>
                </c:pt>
                <c:pt idx="40">
                  <c:v>9.5319352981532053E-3</c:v>
                </c:pt>
                <c:pt idx="41">
                  <c:v>9.5536304648303899E-3</c:v>
                </c:pt>
                <c:pt idx="42">
                  <c:v>9.5544392225683887E-3</c:v>
                </c:pt>
                <c:pt idx="43">
                  <c:v>9.539368005665837E-3</c:v>
                </c:pt>
                <c:pt idx="44">
                  <c:v>9.5592439747078078E-3</c:v>
                </c:pt>
                <c:pt idx="45">
                  <c:v>9.515330014817483E-3</c:v>
                </c:pt>
                <c:pt idx="46">
                  <c:v>9.443591701424137E-3</c:v>
                </c:pt>
                <c:pt idx="47">
                  <c:v>9.343139343510375E-3</c:v>
                </c:pt>
                <c:pt idx="48">
                  <c:v>9.2726978688361175E-3</c:v>
                </c:pt>
                <c:pt idx="49">
                  <c:v>9.1382692134137581E-3</c:v>
                </c:pt>
                <c:pt idx="50">
                  <c:v>9.0346074613480952E-3</c:v>
                </c:pt>
                <c:pt idx="51">
                  <c:v>8.9611294646274424E-3</c:v>
                </c:pt>
                <c:pt idx="52">
                  <c:v>8.9746200235998573E-3</c:v>
                </c:pt>
                <c:pt idx="53">
                  <c:v>8.9601053005598161E-3</c:v>
                </c:pt>
                <c:pt idx="54">
                  <c:v>8.9778770576684139E-3</c:v>
                </c:pt>
                <c:pt idx="55">
                  <c:v>9.0295757069046786E-3</c:v>
                </c:pt>
                <c:pt idx="56">
                  <c:v>9.1987825264851185E-3</c:v>
                </c:pt>
                <c:pt idx="57">
                  <c:v>9.3371022731795934E-3</c:v>
                </c:pt>
                <c:pt idx="58">
                  <c:v>9.5058026031791237E-3</c:v>
                </c:pt>
                <c:pt idx="59">
                  <c:v>9.7092490408034922E-3</c:v>
                </c:pt>
                <c:pt idx="60">
                  <c:v>1.0034649667342136E-2</c:v>
                </c:pt>
                <c:pt idx="61">
                  <c:v>1.029571884580229E-2</c:v>
                </c:pt>
                <c:pt idx="62">
                  <c:v>1.0547649927525519E-2</c:v>
                </c:pt>
                <c:pt idx="63">
                  <c:v>1.0791113716159107E-2</c:v>
                </c:pt>
                <c:pt idx="64">
                  <c:v>1.1122989929056049E-2</c:v>
                </c:pt>
                <c:pt idx="65">
                  <c:v>1.1372189016421716E-2</c:v>
                </c:pt>
                <c:pt idx="66">
                  <c:v>1.1603597975926326E-2</c:v>
                </c:pt>
                <c:pt idx="67">
                  <c:v>1.1819366909175767E-2</c:v>
                </c:pt>
                <c:pt idx="68">
                  <c:v>1.2131946489319504E-2</c:v>
                </c:pt>
                <c:pt idx="69">
                  <c:v>1.2346465583186557E-2</c:v>
                </c:pt>
                <c:pt idx="70">
                  <c:v>1.2535872872803984E-2</c:v>
                </c:pt>
                <c:pt idx="71">
                  <c:v>1.270094765682404E-2</c:v>
                </c:pt>
                <c:pt idx="72">
                  <c:v>1.2962744403619584E-2</c:v>
                </c:pt>
                <c:pt idx="73">
                  <c:v>1.3116758750562953E-2</c:v>
                </c:pt>
                <c:pt idx="74">
                  <c:v>1.3232001585958025E-2</c:v>
                </c:pt>
                <c:pt idx="75">
                  <c:v>1.3308561395436434E-2</c:v>
                </c:pt>
                <c:pt idx="76">
                  <c:v>1.3488067359574085E-2</c:v>
                </c:pt>
                <c:pt idx="77">
                  <c:v>1.3507318782488556E-2</c:v>
                </c:pt>
                <c:pt idx="78">
                  <c:v>1.3521549242164784E-2</c:v>
                </c:pt>
                <c:pt idx="79">
                  <c:v>1.3448359919829529E-2</c:v>
                </c:pt>
                <c:pt idx="80">
                  <c:v>1.3502008960334435E-2</c:v>
                </c:pt>
                <c:pt idx="81">
                  <c:v>1.3446220565705779E-2</c:v>
                </c:pt>
                <c:pt idx="82">
                  <c:v>1.3375962322450478E-2</c:v>
                </c:pt>
                <c:pt idx="83">
                  <c:v>1.3311541714774111E-2</c:v>
                </c:pt>
                <c:pt idx="84">
                  <c:v>1.3477731072234397E-2</c:v>
                </c:pt>
                <c:pt idx="85">
                  <c:v>1.3534531541935646E-2</c:v>
                </c:pt>
                <c:pt idx="86">
                  <c:v>1.3594631135184393E-2</c:v>
                </c:pt>
                <c:pt idx="87">
                  <c:v>1.3660287965029451E-2</c:v>
                </c:pt>
                <c:pt idx="88">
                  <c:v>1.3957954707279025E-2</c:v>
                </c:pt>
                <c:pt idx="89">
                  <c:v>1.3954766952672648E-2</c:v>
                </c:pt>
                <c:pt idx="90">
                  <c:v>1.3743431836378455E-2</c:v>
                </c:pt>
                <c:pt idx="91">
                  <c:v>1.330472706061935E-2</c:v>
                </c:pt>
                <c:pt idx="92">
                  <c:v>1.2975158782988987E-2</c:v>
                </c:pt>
                <c:pt idx="93">
                  <c:v>1.2315861085456688E-2</c:v>
                </c:pt>
                <c:pt idx="94">
                  <c:v>1.1512973465649619E-2</c:v>
                </c:pt>
                <c:pt idx="95">
                  <c:v>1.0558475801503703E-2</c:v>
                </c:pt>
                <c:pt idx="96">
                  <c:v>1.0099920307972021E-2</c:v>
                </c:pt>
                <c:pt idx="97">
                  <c:v>1.0042253109167149E-2</c:v>
                </c:pt>
                <c:pt idx="98">
                  <c:v>1.091020486633304E-2</c:v>
                </c:pt>
                <c:pt idx="99">
                  <c:v>1.2585417354905686E-2</c:v>
                </c:pt>
                <c:pt idx="100">
                  <c:v>1.5176717898676447E-2</c:v>
                </c:pt>
                <c:pt idx="101">
                  <c:v>1.7264936408034413E-2</c:v>
                </c:pt>
                <c:pt idx="102">
                  <c:v>1.8931255751654205E-2</c:v>
                </c:pt>
                <c:pt idx="103">
                  <c:v>2.0111192719642353E-2</c:v>
                </c:pt>
                <c:pt idx="104">
                  <c:v>2.1318427278041154E-2</c:v>
                </c:pt>
                <c:pt idx="105">
                  <c:v>2.1859784230771534E-2</c:v>
                </c:pt>
                <c:pt idx="106">
                  <c:v>2.1942308211980108E-2</c:v>
                </c:pt>
                <c:pt idx="107">
                  <c:v>2.1458985772725141E-2</c:v>
                </c:pt>
                <c:pt idx="108">
                  <c:v>2.1471334503625213E-2</c:v>
                </c:pt>
                <c:pt idx="109">
                  <c:v>2.1745469856176852E-2</c:v>
                </c:pt>
                <c:pt idx="110">
                  <c:v>2.3160801139213573E-2</c:v>
                </c:pt>
                <c:pt idx="111">
                  <c:v>2.5843783991227033E-2</c:v>
                </c:pt>
                <c:pt idx="112">
                  <c:v>3.1030497873715823E-2</c:v>
                </c:pt>
                <c:pt idx="113">
                  <c:v>3.6183180620472891E-2</c:v>
                </c:pt>
                <c:pt idx="114">
                  <c:v>4.106789687319766E-2</c:v>
                </c:pt>
                <c:pt idx="115">
                  <c:v>4.4959901726060174E-2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33B-4991-AB0F-294CB55C19EC}"/>
            </c:ext>
          </c:extLst>
        </c:ser>
        <c:ser>
          <c:idx val="87"/>
          <c:order val="87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Plot!$CM$45:$CM$160</c:f>
              <c:numCache>
                <c:formatCode>0.00E+00</c:formatCode>
                <c:ptCount val="116"/>
                <c:pt idx="0">
                  <c:v>1.0312144357334874E-2</c:v>
                </c:pt>
                <c:pt idx="1">
                  <c:v>1.999571701282455E-2</c:v>
                </c:pt>
                <c:pt idx="2">
                  <c:v>1.4884091514303779E-2</c:v>
                </c:pt>
                <c:pt idx="3">
                  <c:v>1.3824825685408422E-2</c:v>
                </c:pt>
                <c:pt idx="4">
                  <c:v>1.3177923272490398E-2</c:v>
                </c:pt>
                <c:pt idx="5">
                  <c:v>1.2612355808460825E-2</c:v>
                </c:pt>
                <c:pt idx="6">
                  <c:v>1.1794532243972601E-2</c:v>
                </c:pt>
                <c:pt idx="7">
                  <c:v>1.1153857802733308E-2</c:v>
                </c:pt>
                <c:pt idx="8">
                  <c:v>1.1309082056891443E-2</c:v>
                </c:pt>
                <c:pt idx="9">
                  <c:v>1.0469218767136922E-2</c:v>
                </c:pt>
                <c:pt idx="10">
                  <c:v>1.1303317843319904E-2</c:v>
                </c:pt>
                <c:pt idx="11">
                  <c:v>1.1504941713518858E-2</c:v>
                </c:pt>
                <c:pt idx="12">
                  <c:v>1.1405820774335147E-2</c:v>
                </c:pt>
                <c:pt idx="13">
                  <c:v>1.1005710425555515E-2</c:v>
                </c:pt>
                <c:pt idx="14">
                  <c:v>1.0703405825702514E-2</c:v>
                </c:pt>
                <c:pt idx="15">
                  <c:v>1.06297917554298E-2</c:v>
                </c:pt>
                <c:pt idx="16">
                  <c:v>1.092222580010018E-2</c:v>
                </c:pt>
                <c:pt idx="17">
                  <c:v>1.1228244905245186E-2</c:v>
                </c:pt>
                <c:pt idx="18">
                  <c:v>1.1412468844425951E-2</c:v>
                </c:pt>
                <c:pt idx="19">
                  <c:v>1.1400250556737926E-2</c:v>
                </c:pt>
                <c:pt idx="20">
                  <c:v>1.1198554116889926E-2</c:v>
                </c:pt>
                <c:pt idx="21">
                  <c:v>8.9542664010338804E-3</c:v>
                </c:pt>
                <c:pt idx="22">
                  <c:v>9.3374721839348997E-3</c:v>
                </c:pt>
                <c:pt idx="23">
                  <c:v>9.2277968610944439E-3</c:v>
                </c:pt>
                <c:pt idx="24">
                  <c:v>9.259342565915183E-3</c:v>
                </c:pt>
                <c:pt idx="25">
                  <c:v>9.1831826609139102E-3</c:v>
                </c:pt>
                <c:pt idx="26">
                  <c:v>9.1282995373112505E-3</c:v>
                </c:pt>
                <c:pt idx="27">
                  <c:v>9.0625461836306171E-3</c:v>
                </c:pt>
                <c:pt idx="28">
                  <c:v>9.0500839229313932E-3</c:v>
                </c:pt>
                <c:pt idx="29">
                  <c:v>9.0274987871498385E-3</c:v>
                </c:pt>
                <c:pt idx="30">
                  <c:v>9.0201386953723157E-3</c:v>
                </c:pt>
                <c:pt idx="31">
                  <c:v>9.0242948810289932E-3</c:v>
                </c:pt>
                <c:pt idx="32">
                  <c:v>9.0732068914345862E-3</c:v>
                </c:pt>
                <c:pt idx="33">
                  <c:v>9.1034559680009241E-3</c:v>
                </c:pt>
                <c:pt idx="34">
                  <c:v>9.136824717591684E-3</c:v>
                </c:pt>
                <c:pt idx="35">
                  <c:v>9.1715481900966466E-3</c:v>
                </c:pt>
                <c:pt idx="36">
                  <c:v>9.2440776476164273E-3</c:v>
                </c:pt>
                <c:pt idx="37">
                  <c:v>9.2827513483948847E-3</c:v>
                </c:pt>
                <c:pt idx="38">
                  <c:v>9.3154161273377688E-3</c:v>
                </c:pt>
                <c:pt idx="39">
                  <c:v>9.3448949608755209E-3</c:v>
                </c:pt>
                <c:pt idx="40">
                  <c:v>9.4185721156094006E-3</c:v>
                </c:pt>
                <c:pt idx="41">
                  <c:v>9.4404095851120858E-3</c:v>
                </c:pt>
                <c:pt idx="42">
                  <c:v>9.4416975631578127E-3</c:v>
                </c:pt>
                <c:pt idx="43">
                  <c:v>9.427385223955774E-3</c:v>
                </c:pt>
                <c:pt idx="44">
                  <c:v>9.4473740963870474E-3</c:v>
                </c:pt>
                <c:pt idx="45">
                  <c:v>9.4044112908878083E-3</c:v>
                </c:pt>
                <c:pt idx="46">
                  <c:v>9.3340399110357752E-3</c:v>
                </c:pt>
                <c:pt idx="47">
                  <c:v>9.2353786261288873E-3</c:v>
                </c:pt>
                <c:pt idx="48">
                  <c:v>9.1661129695351888E-3</c:v>
                </c:pt>
                <c:pt idx="49">
                  <c:v>9.0336856430443552E-3</c:v>
                </c:pt>
                <c:pt idx="50">
                  <c:v>8.9317630034948907E-3</c:v>
                </c:pt>
                <c:pt idx="51">
                  <c:v>8.8597756436814001E-3</c:v>
                </c:pt>
                <c:pt idx="52">
                  <c:v>8.8734893289373132E-3</c:v>
                </c:pt>
                <c:pt idx="53">
                  <c:v>8.8596181356909894E-3</c:v>
                </c:pt>
                <c:pt idx="54">
                  <c:v>8.877781670238373E-3</c:v>
                </c:pt>
                <c:pt idx="55">
                  <c:v>8.9296145222116114E-3</c:v>
                </c:pt>
                <c:pt idx="56">
                  <c:v>9.0973535125496423E-3</c:v>
                </c:pt>
                <c:pt idx="57">
                  <c:v>9.23467803804294E-3</c:v>
                </c:pt>
                <c:pt idx="58">
                  <c:v>9.402193453745664E-3</c:v>
                </c:pt>
                <c:pt idx="59">
                  <c:v>9.6042369689322005E-3</c:v>
                </c:pt>
                <c:pt idx="60">
                  <c:v>9.9265776343904055E-3</c:v>
                </c:pt>
                <c:pt idx="61">
                  <c:v>1.0185446950977936E-2</c:v>
                </c:pt>
                <c:pt idx="62">
                  <c:v>1.0435456435534098E-2</c:v>
                </c:pt>
                <c:pt idx="63">
                  <c:v>1.0677284906294668E-2</c:v>
                </c:pt>
                <c:pt idx="64">
                  <c:v>1.1006183952724407E-2</c:v>
                </c:pt>
                <c:pt idx="65">
                  <c:v>1.125346622087289E-2</c:v>
                </c:pt>
                <c:pt idx="66">
                  <c:v>1.1483347955646182E-2</c:v>
                </c:pt>
                <c:pt idx="67">
                  <c:v>1.1697969844417112E-2</c:v>
                </c:pt>
                <c:pt idx="68">
                  <c:v>1.2007921113977133E-2</c:v>
                </c:pt>
                <c:pt idx="69">
                  <c:v>1.2221026367747504E-2</c:v>
                </c:pt>
                <c:pt idx="70">
                  <c:v>1.2409495428460805E-2</c:v>
                </c:pt>
                <c:pt idx="71">
                  <c:v>1.2574108072309E-2</c:v>
                </c:pt>
                <c:pt idx="72">
                  <c:v>1.2833920568869879E-2</c:v>
                </c:pt>
                <c:pt idx="73">
                  <c:v>1.2987243825141855E-2</c:v>
                </c:pt>
                <c:pt idx="74">
                  <c:v>1.3102402562601286E-2</c:v>
                </c:pt>
                <c:pt idx="75">
                  <c:v>1.3179483376690095E-2</c:v>
                </c:pt>
                <c:pt idx="76">
                  <c:v>1.3357911445751734E-2</c:v>
                </c:pt>
                <c:pt idx="77">
                  <c:v>1.3377844578490778E-2</c:v>
                </c:pt>
                <c:pt idx="78">
                  <c:v>1.3393009900001127E-2</c:v>
                </c:pt>
                <c:pt idx="79">
                  <c:v>1.3321781562386566E-2</c:v>
                </c:pt>
                <c:pt idx="80">
                  <c:v>1.3375601197782994E-2</c:v>
                </c:pt>
                <c:pt idx="81">
                  <c:v>1.3321193496431426E-2</c:v>
                </c:pt>
                <c:pt idx="82">
                  <c:v>1.3252619569000359E-2</c:v>
                </c:pt>
                <c:pt idx="83">
                  <c:v>1.3189985265284332E-2</c:v>
                </c:pt>
                <c:pt idx="84">
                  <c:v>1.3355357422678182E-2</c:v>
                </c:pt>
                <c:pt idx="85">
                  <c:v>1.3412495975396812E-2</c:v>
                </c:pt>
                <c:pt idx="86">
                  <c:v>1.3473043372223331E-2</c:v>
                </c:pt>
                <c:pt idx="87">
                  <c:v>1.3539216047312548E-2</c:v>
                </c:pt>
                <c:pt idx="88">
                  <c:v>1.3835029859835332E-2</c:v>
                </c:pt>
                <c:pt idx="89">
                  <c:v>1.383274190066819E-2</c:v>
                </c:pt>
                <c:pt idx="90">
                  <c:v>1.3624160340468932E-2</c:v>
                </c:pt>
                <c:pt idx="91">
                  <c:v>1.3190138858007143E-2</c:v>
                </c:pt>
                <c:pt idx="92">
                  <c:v>1.2864254346776845E-2</c:v>
                </c:pt>
                <c:pt idx="93">
                  <c:v>1.2211367216195776E-2</c:v>
                </c:pt>
                <c:pt idx="94">
                  <c:v>1.1415932083061974E-2</c:v>
                </c:pt>
                <c:pt idx="95">
                  <c:v>1.0469921515142252E-2</c:v>
                </c:pt>
                <c:pt idx="96">
                  <c:v>1.0016047083393886E-2</c:v>
                </c:pt>
                <c:pt idx="97">
                  <c:v>9.9595265894991819E-3</c:v>
                </c:pt>
                <c:pt idx="98">
                  <c:v>1.0820776459567395E-2</c:v>
                </c:pt>
                <c:pt idx="99">
                  <c:v>1.2482305562374858E-2</c:v>
                </c:pt>
                <c:pt idx="100">
                  <c:v>1.5054143931546483E-2</c:v>
                </c:pt>
                <c:pt idx="101">
                  <c:v>1.7126827897781222E-2</c:v>
                </c:pt>
                <c:pt idx="102">
                  <c:v>1.8780212417017317E-2</c:v>
                </c:pt>
                <c:pt idx="103">
                  <c:v>1.9949573741675837E-2</c:v>
                </c:pt>
                <c:pt idx="104">
                  <c:v>2.115098339643473E-2</c:v>
                </c:pt>
                <c:pt idx="105">
                  <c:v>2.1690347799461614E-2</c:v>
                </c:pt>
                <c:pt idx="106">
                  <c:v>2.1772065502290262E-2</c:v>
                </c:pt>
                <c:pt idx="107">
                  <c:v>2.1288955341989626E-2</c:v>
                </c:pt>
                <c:pt idx="108">
                  <c:v>2.1308009077986929E-2</c:v>
                </c:pt>
                <c:pt idx="109">
                  <c:v>2.1583769212040357E-2</c:v>
                </c:pt>
                <c:pt idx="110">
                  <c:v>2.2987496870543762E-2</c:v>
                </c:pt>
                <c:pt idx="111">
                  <c:v>2.5640635215376458E-2</c:v>
                </c:pt>
                <c:pt idx="112">
                  <c:v>3.0806630632816332E-2</c:v>
                </c:pt>
                <c:pt idx="113">
                  <c:v>3.5936027561149775E-2</c:v>
                </c:pt>
                <c:pt idx="114">
                  <c:v>4.0784382239662138E-2</c:v>
                </c:pt>
                <c:pt idx="115">
                  <c:v>4.4606870235825102E-2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533B-4991-AB0F-294CB55C19EC}"/>
            </c:ext>
          </c:extLst>
        </c:ser>
        <c:ser>
          <c:idx val="88"/>
          <c:order val="88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Plot!$CN$45:$CN$160</c:f>
              <c:numCache>
                <c:formatCode>0.00E+00</c:formatCode>
                <c:ptCount val="116"/>
                <c:pt idx="0">
                  <c:v>1.0180201480151129E-2</c:v>
                </c:pt>
                <c:pt idx="1">
                  <c:v>1.9739748845945836E-2</c:v>
                </c:pt>
                <c:pt idx="2">
                  <c:v>1.4693461917890107E-2</c:v>
                </c:pt>
                <c:pt idx="3">
                  <c:v>1.3647720054159221E-2</c:v>
                </c:pt>
                <c:pt idx="4">
                  <c:v>1.3008989413818029E-2</c:v>
                </c:pt>
                <c:pt idx="5">
                  <c:v>1.2450605387660359E-2</c:v>
                </c:pt>
                <c:pt idx="6">
                  <c:v>1.1643250661660115E-2</c:v>
                </c:pt>
                <c:pt idx="7">
                  <c:v>1.101082022660415E-2</c:v>
                </c:pt>
                <c:pt idx="8">
                  <c:v>1.1164009418343552E-2</c:v>
                </c:pt>
                <c:pt idx="9">
                  <c:v>1.0334917611269348E-2</c:v>
                </c:pt>
                <c:pt idx="10">
                  <c:v>1.1158358936270561E-2</c:v>
                </c:pt>
                <c:pt idx="11">
                  <c:v>1.1357483904339523E-2</c:v>
                </c:pt>
                <c:pt idx="12">
                  <c:v>1.1259633731247557E-2</c:v>
                </c:pt>
                <c:pt idx="13">
                  <c:v>1.0864700103354911E-2</c:v>
                </c:pt>
                <c:pt idx="14">
                  <c:v>1.056636524699392E-2</c:v>
                </c:pt>
                <c:pt idx="15">
                  <c:v>1.0493838437033517E-2</c:v>
                </c:pt>
                <c:pt idx="16">
                  <c:v>1.0782585651965777E-2</c:v>
                </c:pt>
                <c:pt idx="17">
                  <c:v>1.1084795435187741E-2</c:v>
                </c:pt>
                <c:pt idx="18">
                  <c:v>1.1266822168250694E-2</c:v>
                </c:pt>
                <c:pt idx="19">
                  <c:v>1.1254971323479787E-2</c:v>
                </c:pt>
                <c:pt idx="20">
                  <c:v>1.1055940049391909E-2</c:v>
                </c:pt>
                <c:pt idx="21">
                  <c:v>8.8403555868611008E-3</c:v>
                </c:pt>
                <c:pt idx="22">
                  <c:v>9.2188682088248878E-3</c:v>
                </c:pt>
                <c:pt idx="23">
                  <c:v>9.1108160890775863E-3</c:v>
                </c:pt>
                <c:pt idx="24">
                  <c:v>9.1420842648026589E-3</c:v>
                </c:pt>
                <c:pt idx="25">
                  <c:v>9.067061260852112E-3</c:v>
                </c:pt>
                <c:pt idx="26">
                  <c:v>9.0130971677652525E-3</c:v>
                </c:pt>
                <c:pt idx="27">
                  <c:v>8.948453118010331E-3</c:v>
                </c:pt>
                <c:pt idx="28">
                  <c:v>8.9363030790070262E-3</c:v>
                </c:pt>
                <c:pt idx="29">
                  <c:v>8.9142129555750248E-3</c:v>
                </c:pt>
                <c:pt idx="30">
                  <c:v>8.907215284200137E-3</c:v>
                </c:pt>
                <c:pt idx="31">
                  <c:v>8.9116520639241307E-3</c:v>
                </c:pt>
                <c:pt idx="32">
                  <c:v>8.960143693543322E-3</c:v>
                </c:pt>
                <c:pt idx="33">
                  <c:v>8.9902697733433273E-3</c:v>
                </c:pt>
                <c:pt idx="34">
                  <c:v>9.0235455230041131E-3</c:v>
                </c:pt>
                <c:pt idx="35">
                  <c:v>9.0582326730482554E-3</c:v>
                </c:pt>
                <c:pt idx="36">
                  <c:v>9.1300931767975008E-3</c:v>
                </c:pt>
                <c:pt idx="37">
                  <c:v>9.168590237139106E-3</c:v>
                </c:pt>
                <c:pt idx="38">
                  <c:v>9.2012311324897959E-3</c:v>
                </c:pt>
                <c:pt idx="39">
                  <c:v>9.2308088311676088E-3</c:v>
                </c:pt>
                <c:pt idx="40">
                  <c:v>9.303850629113021E-3</c:v>
                </c:pt>
                <c:pt idx="41">
                  <c:v>9.3257689252028552E-3</c:v>
                </c:pt>
                <c:pt idx="42">
                  <c:v>9.3274750105743574E-3</c:v>
                </c:pt>
                <c:pt idx="43">
                  <c:v>9.3138606656022992E-3</c:v>
                </c:pt>
                <c:pt idx="44">
                  <c:v>9.3339053853614077E-3</c:v>
                </c:pt>
                <c:pt idx="45">
                  <c:v>9.2918454003530979E-3</c:v>
                </c:pt>
                <c:pt idx="46">
                  <c:v>9.2227963872408055E-3</c:v>
                </c:pt>
                <c:pt idx="47">
                  <c:v>9.1258864524091585E-3</c:v>
                </c:pt>
                <c:pt idx="48">
                  <c:v>9.0577595814819254E-3</c:v>
                </c:pt>
                <c:pt idx="49">
                  <c:v>8.9273088014887453E-3</c:v>
                </c:pt>
                <c:pt idx="50">
                  <c:v>8.8270951369456736E-3</c:v>
                </c:pt>
                <c:pt idx="51">
                  <c:v>8.756563002991654E-3</c:v>
                </c:pt>
                <c:pt idx="52">
                  <c:v>8.7704508856347695E-3</c:v>
                </c:pt>
                <c:pt idx="53">
                  <c:v>8.7571803114333512E-3</c:v>
                </c:pt>
                <c:pt idx="54">
                  <c:v>8.7756862762053186E-3</c:v>
                </c:pt>
                <c:pt idx="55">
                  <c:v>8.8275972914035016E-3</c:v>
                </c:pt>
                <c:pt idx="56">
                  <c:v>8.993785063805073E-3</c:v>
                </c:pt>
                <c:pt idx="57">
                  <c:v>9.1300381928684053E-3</c:v>
                </c:pt>
                <c:pt idx="58">
                  <c:v>9.29628616342398E-3</c:v>
                </c:pt>
                <c:pt idx="59">
                  <c:v>9.4968373340705188E-3</c:v>
                </c:pt>
                <c:pt idx="60">
                  <c:v>9.8159916668687126E-3</c:v>
                </c:pt>
                <c:pt idx="61">
                  <c:v>1.0072551855328392E-2</c:v>
                </c:pt>
                <c:pt idx="62">
                  <c:v>1.0320535434692914E-2</c:v>
                </c:pt>
                <c:pt idx="63">
                  <c:v>1.0560630650261521E-2</c:v>
                </c:pt>
                <c:pt idx="64">
                  <c:v>1.088641697362913E-2</c:v>
                </c:pt>
                <c:pt idx="65">
                  <c:v>1.1131673136289209E-2</c:v>
                </c:pt>
                <c:pt idx="66">
                  <c:v>1.1359929654325585E-2</c:v>
                </c:pt>
                <c:pt idx="67">
                  <c:v>1.1573319376369051E-2</c:v>
                </c:pt>
                <c:pt idx="68">
                  <c:v>1.1880505873728823E-2</c:v>
                </c:pt>
                <c:pt idx="69">
                  <c:v>1.2092096905810189E-2</c:v>
                </c:pt>
                <c:pt idx="70">
                  <c:v>1.2279545925569593E-2</c:v>
                </c:pt>
                <c:pt idx="71">
                  <c:v>1.2443635647913677E-2</c:v>
                </c:pt>
                <c:pt idx="72">
                  <c:v>1.2701337303858794E-2</c:v>
                </c:pt>
                <c:pt idx="73">
                  <c:v>1.2853888334703596E-2</c:v>
                </c:pt>
                <c:pt idx="74">
                  <c:v>1.2968910617426522E-2</c:v>
                </c:pt>
                <c:pt idx="75">
                  <c:v>1.3046491861862294E-2</c:v>
                </c:pt>
                <c:pt idx="76">
                  <c:v>1.3223736643391534E-2</c:v>
                </c:pt>
                <c:pt idx="77">
                  <c:v>1.3244314479986523E-2</c:v>
                </c:pt>
                <c:pt idx="78">
                  <c:v>1.3260403089400552E-2</c:v>
                </c:pt>
                <c:pt idx="79">
                  <c:v>1.3191177177992503E-2</c:v>
                </c:pt>
                <c:pt idx="80">
                  <c:v>1.3245098507126598E-2</c:v>
                </c:pt>
                <c:pt idx="81">
                  <c:v>1.3192062747526248E-2</c:v>
                </c:pt>
                <c:pt idx="82">
                  <c:v>1.3125198764063437E-2</c:v>
                </c:pt>
                <c:pt idx="83">
                  <c:v>1.306440733847458E-2</c:v>
                </c:pt>
                <c:pt idx="84">
                  <c:v>1.3228857577030111E-2</c:v>
                </c:pt>
                <c:pt idx="85">
                  <c:v>1.3286295372517095E-2</c:v>
                </c:pt>
                <c:pt idx="86">
                  <c:v>1.3347287267416769E-2</c:v>
                </c:pt>
                <c:pt idx="87">
                  <c:v>1.3414011489877439E-2</c:v>
                </c:pt>
                <c:pt idx="88">
                  <c:v>1.3707822445489451E-2</c:v>
                </c:pt>
                <c:pt idx="89">
                  <c:v>1.3706416282261968E-2</c:v>
                </c:pt>
                <c:pt idx="90">
                  <c:v>1.350067856701123E-2</c:v>
                </c:pt>
                <c:pt idx="91">
                  <c:v>1.3071545426757314E-2</c:v>
                </c:pt>
                <c:pt idx="92">
                  <c:v>1.2749384159835678E-2</c:v>
                </c:pt>
                <c:pt idx="93">
                  <c:v>1.2103093950997816E-2</c:v>
                </c:pt>
                <c:pt idx="94">
                  <c:v>1.1315385395783369E-2</c:v>
                </c:pt>
                <c:pt idx="95">
                  <c:v>1.0378219439676997E-2</c:v>
                </c:pt>
                <c:pt idx="96">
                  <c:v>9.9291135336047973E-3</c:v>
                </c:pt>
                <c:pt idx="97">
                  <c:v>9.8737455386615595E-3</c:v>
                </c:pt>
                <c:pt idx="98">
                  <c:v>1.0728059873650119E-2</c:v>
                </c:pt>
                <c:pt idx="99">
                  <c:v>1.2375488557417672E-2</c:v>
                </c:pt>
                <c:pt idx="100">
                  <c:v>1.4927028365079531E-2</c:v>
                </c:pt>
                <c:pt idx="101">
                  <c:v>1.6983534927397504E-2</c:v>
                </c:pt>
                <c:pt idx="102">
                  <c:v>1.8623538754803822E-2</c:v>
                </c:pt>
                <c:pt idx="103">
                  <c:v>1.9782112368600134E-2</c:v>
                </c:pt>
                <c:pt idx="104">
                  <c:v>2.0977262856560635E-2</c:v>
                </c:pt>
                <c:pt idx="105">
                  <c:v>2.1514462816984894E-2</c:v>
                </c:pt>
                <c:pt idx="106">
                  <c:v>2.1595406209476635E-2</c:v>
                </c:pt>
                <c:pt idx="107">
                  <c:v>2.1112764677669406E-2</c:v>
                </c:pt>
                <c:pt idx="108">
                  <c:v>2.1138505782976196E-2</c:v>
                </c:pt>
                <c:pt idx="109">
                  <c:v>2.141583580227303E-2</c:v>
                </c:pt>
                <c:pt idx="110">
                  <c:v>2.2807592273487484E-2</c:v>
                </c:pt>
                <c:pt idx="111">
                  <c:v>2.54301283053253E-2</c:v>
                </c:pt>
                <c:pt idx="112">
                  <c:v>3.057423155386297E-2</c:v>
                </c:pt>
                <c:pt idx="113">
                  <c:v>3.5679205331732189E-2</c:v>
                </c:pt>
                <c:pt idx="114">
                  <c:v>4.0489912974349215E-2</c:v>
                </c:pt>
                <c:pt idx="115">
                  <c:v>4.4241072671368446E-2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533B-4991-AB0F-294CB55C19EC}"/>
            </c:ext>
          </c:extLst>
        </c:ser>
        <c:ser>
          <c:idx val="89"/>
          <c:order val="89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Plot!$CO$45:$CO$160</c:f>
              <c:numCache>
                <c:formatCode>0.00E+00</c:formatCode>
                <c:ptCount val="116"/>
                <c:pt idx="0">
                  <c:v>1.004971267239194E-2</c:v>
                </c:pt>
                <c:pt idx="1">
                  <c:v>1.9486470710530172E-2</c:v>
                </c:pt>
                <c:pt idx="2">
                  <c:v>1.4504721104964945E-2</c:v>
                </c:pt>
                <c:pt idx="3">
                  <c:v>1.3472257996319707E-2</c:v>
                </c:pt>
                <c:pt idx="4">
                  <c:v>1.2841534109542434E-2</c:v>
                </c:pt>
                <c:pt idx="5">
                  <c:v>1.2290180839379439E-2</c:v>
                </c:pt>
                <c:pt idx="6">
                  <c:v>1.1493121007892132E-2</c:v>
                </c:pt>
                <c:pt idx="7">
                  <c:v>1.0868785005512787E-2</c:v>
                </c:pt>
                <c:pt idx="8">
                  <c:v>1.101988063035588E-2</c:v>
                </c:pt>
                <c:pt idx="9">
                  <c:v>1.020141865742356E-2</c:v>
                </c:pt>
                <c:pt idx="10">
                  <c:v>1.1014184150811386E-2</c:v>
                </c:pt>
                <c:pt idx="11">
                  <c:v>1.1210735163690626E-2</c:v>
                </c:pt>
                <c:pt idx="12">
                  <c:v>1.111407722557175E-2</c:v>
                </c:pt>
                <c:pt idx="13">
                  <c:v>1.0724223981260682E-2</c:v>
                </c:pt>
                <c:pt idx="14">
                  <c:v>1.0429767767374219E-2</c:v>
                </c:pt>
                <c:pt idx="15">
                  <c:v>1.0358244561569245E-2</c:v>
                </c:pt>
                <c:pt idx="16">
                  <c:v>1.0643247563544548E-2</c:v>
                </c:pt>
                <c:pt idx="17">
                  <c:v>1.0941581628164393E-2</c:v>
                </c:pt>
                <c:pt idx="18">
                  <c:v>1.1121333071417111E-2</c:v>
                </c:pt>
                <c:pt idx="19">
                  <c:v>1.1109761908004319E-2</c:v>
                </c:pt>
                <c:pt idx="20">
                  <c:v>1.0913325050327561E-2</c:v>
                </c:pt>
                <c:pt idx="21">
                  <c:v>8.7263843609133689E-3</c:v>
                </c:pt>
                <c:pt idx="22">
                  <c:v>9.1001353014303257E-3</c:v>
                </c:pt>
                <c:pt idx="23">
                  <c:v>8.9936380447707513E-3</c:v>
                </c:pt>
                <c:pt idx="24">
                  <c:v>9.0245718977594886E-3</c:v>
                </c:pt>
                <c:pt idx="25">
                  <c:v>8.9506276650413996E-3</c:v>
                </c:pt>
                <c:pt idx="26">
                  <c:v>8.8975200596079738E-3</c:v>
                </c:pt>
                <c:pt idx="27">
                  <c:v>8.8339195096955158E-3</c:v>
                </c:pt>
                <c:pt idx="28">
                  <c:v>8.8220276996478532E-3</c:v>
                </c:pt>
                <c:pt idx="29">
                  <c:v>8.8003748804992964E-3</c:v>
                </c:pt>
                <c:pt idx="30">
                  <c:v>8.7936767018993393E-3</c:v>
                </c:pt>
                <c:pt idx="31">
                  <c:v>8.798325899150047E-3</c:v>
                </c:pt>
                <c:pt idx="32">
                  <c:v>8.8463390098619758E-3</c:v>
                </c:pt>
                <c:pt idx="33">
                  <c:v>8.8762805669341388E-3</c:v>
                </c:pt>
                <c:pt idx="34">
                  <c:v>8.9093966957421566E-3</c:v>
                </c:pt>
                <c:pt idx="35">
                  <c:v>8.943975935247768E-3</c:v>
                </c:pt>
                <c:pt idx="36">
                  <c:v>9.0151050369394834E-3</c:v>
                </c:pt>
                <c:pt idx="37">
                  <c:v>9.0533617421020337E-3</c:v>
                </c:pt>
                <c:pt idx="38">
                  <c:v>9.0859110902642738E-3</c:v>
                </c:pt>
                <c:pt idx="39">
                  <c:v>9.1155158874994396E-3</c:v>
                </c:pt>
                <c:pt idx="40">
                  <c:v>9.187857541855993E-3</c:v>
                </c:pt>
                <c:pt idx="41">
                  <c:v>9.2097943832452241E-3</c:v>
                </c:pt>
                <c:pt idx="42">
                  <c:v>9.2118553226995005E-3</c:v>
                </c:pt>
                <c:pt idx="43">
                  <c:v>9.1988746157732632E-3</c:v>
                </c:pt>
                <c:pt idx="44">
                  <c:v>9.2189178559840095E-3</c:v>
                </c:pt>
                <c:pt idx="45">
                  <c:v>9.1777103591405406E-3</c:v>
                </c:pt>
                <c:pt idx="46">
                  <c:v>9.1099357036828858E-3</c:v>
                </c:pt>
                <c:pt idx="47">
                  <c:v>9.0147325058004824E-3</c:v>
                </c:pt>
                <c:pt idx="48">
                  <c:v>8.9477059872489547E-3</c:v>
                </c:pt>
                <c:pt idx="49">
                  <c:v>8.8192038773479593E-3</c:v>
                </c:pt>
                <c:pt idx="50">
                  <c:v>8.7206649579323146E-3</c:v>
                </c:pt>
                <c:pt idx="51">
                  <c:v>8.6515475075694941E-3</c:v>
                </c:pt>
                <c:pt idx="52">
                  <c:v>8.6655595296435042E-3</c:v>
                </c:pt>
                <c:pt idx="53">
                  <c:v>8.6528440638455259E-3</c:v>
                </c:pt>
                <c:pt idx="54">
                  <c:v>8.6716393571903867E-3</c:v>
                </c:pt>
                <c:pt idx="55">
                  <c:v>8.723567505945367E-3</c:v>
                </c:pt>
                <c:pt idx="56">
                  <c:v>8.8881199400491686E-3</c:v>
                </c:pt>
                <c:pt idx="57">
                  <c:v>9.0232231509060068E-3</c:v>
                </c:pt>
                <c:pt idx="58">
                  <c:v>9.188117356146509E-3</c:v>
                </c:pt>
                <c:pt idx="59">
                  <c:v>9.3870813905593004E-3</c:v>
                </c:pt>
                <c:pt idx="60">
                  <c:v>9.7029221305207202E-3</c:v>
                </c:pt>
                <c:pt idx="61">
                  <c:v>9.9570611266791044E-3</c:v>
                </c:pt>
                <c:pt idx="62">
                  <c:v>1.0202909835456261E-2</c:v>
                </c:pt>
                <c:pt idx="63">
                  <c:v>1.0441167226239181E-2</c:v>
                </c:pt>
                <c:pt idx="64">
                  <c:v>1.0763703438030243E-2</c:v>
                </c:pt>
                <c:pt idx="65">
                  <c:v>1.1006820395362842E-2</c:v>
                </c:pt>
                <c:pt idx="66">
                  <c:v>1.1233347921278364E-2</c:v>
                </c:pt>
                <c:pt idx="67">
                  <c:v>1.1445412539038172E-2</c:v>
                </c:pt>
                <c:pt idx="68">
                  <c:v>1.1749695062480905E-2</c:v>
                </c:pt>
                <c:pt idx="69">
                  <c:v>1.1959666874352555E-2</c:v>
                </c:pt>
                <c:pt idx="70">
                  <c:v>1.2146007509839104E-2</c:v>
                </c:pt>
                <c:pt idx="71">
                  <c:v>1.2309505099321974E-2</c:v>
                </c:pt>
                <c:pt idx="72">
                  <c:v>1.256496589046955E-2</c:v>
                </c:pt>
                <c:pt idx="73">
                  <c:v>1.2716658557683577E-2</c:v>
                </c:pt>
                <c:pt idx="74">
                  <c:v>1.2831485397933825E-2</c:v>
                </c:pt>
                <c:pt idx="75">
                  <c:v>1.2909538369862899E-2</c:v>
                </c:pt>
                <c:pt idx="76">
                  <c:v>1.308549071879877E-2</c:v>
                </c:pt>
                <c:pt idx="77">
                  <c:v>1.3106671654199684E-2</c:v>
                </c:pt>
                <c:pt idx="78">
                  <c:v>1.3123666125426271E-2</c:v>
                </c:pt>
                <c:pt idx="79">
                  <c:v>1.3056477589462849E-2</c:v>
                </c:pt>
                <c:pt idx="80">
                  <c:v>1.3110428193381332E-2</c:v>
                </c:pt>
                <c:pt idx="81">
                  <c:v>1.3058751781018917E-2</c:v>
                </c:pt>
                <c:pt idx="82">
                  <c:v>1.2993618968227687E-2</c:v>
                </c:pt>
                <c:pt idx="83">
                  <c:v>1.2934722193622352E-2</c:v>
                </c:pt>
                <c:pt idx="84">
                  <c:v>1.3098141183141281E-2</c:v>
                </c:pt>
                <c:pt idx="85">
                  <c:v>1.3155835215231044E-2</c:v>
                </c:pt>
                <c:pt idx="86">
                  <c:v>1.3217264169081864E-2</c:v>
                </c:pt>
                <c:pt idx="87">
                  <c:v>1.3284571887774311E-2</c:v>
                </c:pt>
                <c:pt idx="88">
                  <c:v>1.3576223567740135E-2</c:v>
                </c:pt>
                <c:pt idx="89">
                  <c:v>1.3575677660595014E-2</c:v>
                </c:pt>
                <c:pt idx="90">
                  <c:v>1.337287337342934E-2</c:v>
                </c:pt>
                <c:pt idx="91">
                  <c:v>1.2948836437401058E-2</c:v>
                </c:pt>
                <c:pt idx="92">
                  <c:v>1.2630435768899759E-2</c:v>
                </c:pt>
                <c:pt idx="93">
                  <c:v>1.199093157782203E-2</c:v>
                </c:pt>
                <c:pt idx="94">
                  <c:v>1.1211230039044737E-2</c:v>
                </c:pt>
                <c:pt idx="95">
                  <c:v>1.0283276320666317E-2</c:v>
                </c:pt>
                <c:pt idx="96">
                  <c:v>9.8390256574937742E-3</c:v>
                </c:pt>
                <c:pt idx="97">
                  <c:v>9.7848140503233646E-3</c:v>
                </c:pt>
                <c:pt idx="98">
                  <c:v>1.0631951308431467E-2</c:v>
                </c:pt>
                <c:pt idx="99">
                  <c:v>1.2264851266175743E-2</c:v>
                </c:pt>
                <c:pt idx="100">
                  <c:v>1.4795223244308559E-2</c:v>
                </c:pt>
                <c:pt idx="101">
                  <c:v>1.6834884637231175E-2</c:v>
                </c:pt>
                <c:pt idx="102">
                  <c:v>1.8461047798756444E-2</c:v>
                </c:pt>
                <c:pt idx="103">
                  <c:v>1.960862209695451E-2</c:v>
                </c:pt>
                <c:pt idx="104">
                  <c:v>2.0797051994571564E-2</c:v>
                </c:pt>
                <c:pt idx="105">
                  <c:v>2.1331903676338127E-2</c:v>
                </c:pt>
                <c:pt idx="106">
                  <c:v>2.1412108708121824E-2</c:v>
                </c:pt>
                <c:pt idx="107">
                  <c:v>2.0930214629770193E-2</c:v>
                </c:pt>
                <c:pt idx="108">
                  <c:v>2.0962606975015743E-2</c:v>
                </c:pt>
                <c:pt idx="109">
                  <c:v>2.124144207346243E-2</c:v>
                </c:pt>
                <c:pt idx="110">
                  <c:v>2.2620851277405138E-2</c:v>
                </c:pt>
                <c:pt idx="111">
                  <c:v>2.52120247785242E-2</c:v>
                </c:pt>
                <c:pt idx="112">
                  <c:v>3.0332991065205164E-2</c:v>
                </c:pt>
                <c:pt idx="113">
                  <c:v>3.5412344108593889E-2</c:v>
                </c:pt>
                <c:pt idx="114">
                  <c:v>4.0184080079038224E-2</c:v>
                </c:pt>
                <c:pt idx="115">
                  <c:v>4.386209657109863E-2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533B-4991-AB0F-294CB55C19EC}"/>
            </c:ext>
          </c:extLst>
        </c:ser>
        <c:ser>
          <c:idx val="90"/>
          <c:order val="90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Plot!$CP$45:$CP$160</c:f>
              <c:numCache>
                <c:formatCode>0.00E+00</c:formatCode>
                <c:ptCount val="116"/>
                <c:pt idx="0">
                  <c:v>9.9206143718157599E-3</c:v>
                </c:pt>
                <c:pt idx="1">
                  <c:v>1.9235774643652406E-2</c:v>
                </c:pt>
                <c:pt idx="2">
                  <c:v>1.4317800125317854E-2</c:v>
                </c:pt>
                <c:pt idx="3">
                  <c:v>1.3298385662275428E-2</c:v>
                </c:pt>
                <c:pt idx="4">
                  <c:v>1.2675515752364119E-2</c:v>
                </c:pt>
                <c:pt idx="5">
                  <c:v>1.2131051257900701E-2</c:v>
                </c:pt>
                <c:pt idx="6">
                  <c:v>1.1344122339042658E-2</c:v>
                </c:pt>
                <c:pt idx="7">
                  <c:v>1.0727739470706384E-2</c:v>
                </c:pt>
                <c:pt idx="8">
                  <c:v>1.0876690235452024E-2</c:v>
                </c:pt>
                <c:pt idx="9">
                  <c:v>1.0068723341055257E-2</c:v>
                </c:pt>
                <c:pt idx="10">
                  <c:v>1.0870801637940478E-2</c:v>
                </c:pt>
                <c:pt idx="11">
                  <c:v>1.1064710091132753E-2</c:v>
                </c:pt>
                <c:pt idx="12">
                  <c:v>1.0969172332232293E-2</c:v>
                </c:pt>
                <c:pt idx="13">
                  <c:v>1.0584308325066221E-2</c:v>
                </c:pt>
                <c:pt idx="14">
                  <c:v>1.0293644248714623E-2</c:v>
                </c:pt>
                <c:pt idx="15">
                  <c:v>1.0223045594644342E-2</c:v>
                </c:pt>
                <c:pt idx="16">
                  <c:v>1.0504253480563353E-2</c:v>
                </c:pt>
                <c:pt idx="17">
                  <c:v>1.0798651765744998E-2</c:v>
                </c:pt>
                <c:pt idx="18">
                  <c:v>1.0976055329613212E-2</c:v>
                </c:pt>
                <c:pt idx="19">
                  <c:v>1.0964680142214514E-2</c:v>
                </c:pt>
                <c:pt idx="20">
                  <c:v>1.0770770789241095E-2</c:v>
                </c:pt>
                <c:pt idx="21">
                  <c:v>8.6124054421982711E-3</c:v>
                </c:pt>
                <c:pt idx="22">
                  <c:v>8.9813314571311389E-3</c:v>
                </c:pt>
                <c:pt idx="23">
                  <c:v>8.8763224693452821E-3</c:v>
                </c:pt>
                <c:pt idx="24">
                  <c:v>8.906868774751095E-3</c:v>
                </c:pt>
                <c:pt idx="25">
                  <c:v>8.8339474284274272E-3</c:v>
                </c:pt>
                <c:pt idx="26">
                  <c:v>8.7816355159841611E-3</c:v>
                </c:pt>
                <c:pt idx="27">
                  <c:v>8.7190136528661182E-3</c:v>
                </c:pt>
                <c:pt idx="28">
                  <c:v>8.7073286508076685E-3</c:v>
                </c:pt>
                <c:pt idx="29">
                  <c:v>8.68605724877268E-3</c:v>
                </c:pt>
                <c:pt idx="30">
                  <c:v>8.679596864262144E-3</c:v>
                </c:pt>
                <c:pt idx="31">
                  <c:v>8.6843908670952083E-3</c:v>
                </c:pt>
                <c:pt idx="32">
                  <c:v>8.731869775083282E-3</c:v>
                </c:pt>
                <c:pt idx="33">
                  <c:v>8.7615668179745251E-3</c:v>
                </c:pt>
                <c:pt idx="34">
                  <c:v>8.7944574398702586E-3</c:v>
                </c:pt>
                <c:pt idx="35">
                  <c:v>8.8288570361267551E-3</c:v>
                </c:pt>
                <c:pt idx="36">
                  <c:v>8.8991943743967194E-3</c:v>
                </c:pt>
                <c:pt idx="37">
                  <c:v>8.9371478983770909E-3</c:v>
                </c:pt>
                <c:pt idx="38">
                  <c:v>8.9695378956530791E-3</c:v>
                </c:pt>
                <c:pt idx="39">
                  <c:v>8.9990968101468036E-3</c:v>
                </c:pt>
                <c:pt idx="40">
                  <c:v>9.0706750365590963E-3</c:v>
                </c:pt>
                <c:pt idx="41">
                  <c:v>9.0925681354969059E-3</c:v>
                </c:pt>
                <c:pt idx="42">
                  <c:v>9.0949193634763479E-3</c:v>
                </c:pt>
                <c:pt idx="43">
                  <c:v>9.0825053065511797E-3</c:v>
                </c:pt>
                <c:pt idx="44">
                  <c:v>9.1024901828854528E-3</c:v>
                </c:pt>
                <c:pt idx="45">
                  <c:v>9.062083568042948E-3</c:v>
                </c:pt>
                <c:pt idx="46">
                  <c:v>8.9955325295154216E-3</c:v>
                </c:pt>
                <c:pt idx="47">
                  <c:v>8.9019872441503632E-3</c:v>
                </c:pt>
                <c:pt idx="48">
                  <c:v>8.8360218630563724E-3</c:v>
                </c:pt>
                <c:pt idx="49">
                  <c:v>8.7094380253686082E-3</c:v>
                </c:pt>
                <c:pt idx="50">
                  <c:v>8.6125360572047831E-3</c:v>
                </c:pt>
                <c:pt idx="51">
                  <c:v>8.5447880948604244E-3</c:v>
                </c:pt>
                <c:pt idx="52">
                  <c:v>8.5588736053277235E-3</c:v>
                </c:pt>
                <c:pt idx="53">
                  <c:v>8.5466656095590544E-3</c:v>
                </c:pt>
                <c:pt idx="54">
                  <c:v>8.5656937951314096E-3</c:v>
                </c:pt>
                <c:pt idx="55">
                  <c:v>8.6175734148647119E-3</c:v>
                </c:pt>
                <c:pt idx="56">
                  <c:v>8.7804062173451932E-3</c:v>
                </c:pt>
                <c:pt idx="57">
                  <c:v>8.9142791080164211E-3</c:v>
                </c:pt>
                <c:pt idx="58">
                  <c:v>9.0777298281062169E-3</c:v>
                </c:pt>
                <c:pt idx="59">
                  <c:v>9.2750068601783805E-3</c:v>
                </c:pt>
                <c:pt idx="60">
                  <c:v>9.587406508962476E-3</c:v>
                </c:pt>
                <c:pt idx="61">
                  <c:v>9.8390099394303661E-3</c:v>
                </c:pt>
                <c:pt idx="62">
                  <c:v>1.008261048788108E-2</c:v>
                </c:pt>
                <c:pt idx="63">
                  <c:v>1.0318918997177086E-2</c:v>
                </c:pt>
                <c:pt idx="64">
                  <c:v>1.0638066527065127E-2</c:v>
                </c:pt>
                <c:pt idx="65">
                  <c:v>1.0878927767621307E-2</c:v>
                </c:pt>
                <c:pt idx="66">
                  <c:v>1.1103616909728581E-2</c:v>
                </c:pt>
                <c:pt idx="67">
                  <c:v>1.1314255568271194E-2</c:v>
                </c:pt>
                <c:pt idx="68">
                  <c:v>1.1615492783693223E-2</c:v>
                </c:pt>
                <c:pt idx="69">
                  <c:v>1.1823736031767727E-2</c:v>
                </c:pt>
                <c:pt idx="70">
                  <c:v>1.2008873365255647E-2</c:v>
                </c:pt>
                <c:pt idx="71">
                  <c:v>1.2171700788429293E-2</c:v>
                </c:pt>
                <c:pt idx="72">
                  <c:v>1.2424787783789561E-2</c:v>
                </c:pt>
                <c:pt idx="73">
                  <c:v>1.2575531060614787E-2</c:v>
                </c:pt>
                <c:pt idx="74">
                  <c:v>1.2690096564179281E-2</c:v>
                </c:pt>
                <c:pt idx="75">
                  <c:v>1.2768583740691576E-2</c:v>
                </c:pt>
                <c:pt idx="76">
                  <c:v>1.2943131181162269E-2</c:v>
                </c:pt>
                <c:pt idx="77">
                  <c:v>1.2964868933892508E-2</c:v>
                </c:pt>
                <c:pt idx="78">
                  <c:v>1.2982745505812169E-2</c:v>
                </c:pt>
                <c:pt idx="79">
                  <c:v>1.2917621849586124E-2</c:v>
                </c:pt>
                <c:pt idx="80">
                  <c:v>1.297152608882386E-2</c:v>
                </c:pt>
                <c:pt idx="81">
                  <c:v>1.292119240565915E-2</c:v>
                </c:pt>
                <c:pt idx="82">
                  <c:v>1.2857806988935209E-2</c:v>
                </c:pt>
                <c:pt idx="83">
                  <c:v>1.2800850832686908E-2</c:v>
                </c:pt>
                <c:pt idx="84">
                  <c:v>1.2963124950494013E-2</c:v>
                </c:pt>
                <c:pt idx="85">
                  <c:v>1.3021027903145041E-2</c:v>
                </c:pt>
                <c:pt idx="86">
                  <c:v>1.3082881794042701E-2</c:v>
                </c:pt>
                <c:pt idx="87">
                  <c:v>1.315080025459312E-2</c:v>
                </c:pt>
                <c:pt idx="88">
                  <c:v>1.3440130064417766E-2</c:v>
                </c:pt>
                <c:pt idx="89">
                  <c:v>1.3440419143968747E-2</c:v>
                </c:pt>
                <c:pt idx="90">
                  <c:v>1.3240636533827758E-2</c:v>
                </c:pt>
                <c:pt idx="91">
                  <c:v>1.282190547023861E-2</c:v>
                </c:pt>
                <c:pt idx="92">
                  <c:v>1.2507300639021243E-2</c:v>
                </c:pt>
                <c:pt idx="93">
                  <c:v>1.1874773935637989E-2</c:v>
                </c:pt>
                <c:pt idx="94">
                  <c:v>1.1103365590902898E-2</c:v>
                </c:pt>
                <c:pt idx="95">
                  <c:v>1.0185001091375951E-2</c:v>
                </c:pt>
                <c:pt idx="96">
                  <c:v>9.7456915193330669E-3</c:v>
                </c:pt>
                <c:pt idx="97">
                  <c:v>9.6926381237669688E-3</c:v>
                </c:pt>
                <c:pt idx="98">
                  <c:v>1.0532348788185411E-2</c:v>
                </c:pt>
                <c:pt idx="99">
                  <c:v>1.2150280402333746E-2</c:v>
                </c:pt>
                <c:pt idx="100">
                  <c:v>1.4658582461074031E-2</c:v>
                </c:pt>
                <c:pt idx="101">
                  <c:v>1.6680705955033164E-2</c:v>
                </c:pt>
                <c:pt idx="102">
                  <c:v>1.8292554356020709E-2</c:v>
                </c:pt>
                <c:pt idx="103">
                  <c:v>1.9428918424584447E-2</c:v>
                </c:pt>
                <c:pt idx="104">
                  <c:v>2.0610138280840518E-2</c:v>
                </c:pt>
                <c:pt idx="105">
                  <c:v>2.1142445378697541E-2</c:v>
                </c:pt>
                <c:pt idx="106">
                  <c:v>2.1221952080537204E-2</c:v>
                </c:pt>
                <c:pt idx="107">
                  <c:v>2.0741107706983269E-2</c:v>
                </c:pt>
                <c:pt idx="108">
                  <c:v>2.0780094920772731E-2</c:v>
                </c:pt>
                <c:pt idx="109">
                  <c:v>2.1060359547735632E-2</c:v>
                </c:pt>
                <c:pt idx="110">
                  <c:v>2.2427037262394454E-2</c:v>
                </c:pt>
                <c:pt idx="111">
                  <c:v>2.4986087969510247E-2</c:v>
                </c:pt>
                <c:pt idx="112">
                  <c:v>3.0082597898559004E-2</c:v>
                </c:pt>
                <c:pt idx="113">
                  <c:v>3.5135069894050228E-2</c:v>
                </c:pt>
                <c:pt idx="114">
                  <c:v>3.9866470963278916E-2</c:v>
                </c:pt>
                <c:pt idx="115">
                  <c:v>4.3469532732902542E-2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533B-4991-AB0F-294CB55C19EC}"/>
            </c:ext>
          </c:extLst>
        </c:ser>
        <c:ser>
          <c:idx val="91"/>
          <c:order val="91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Plot!$CQ$45:$CQ$160</c:f>
              <c:numCache>
                <c:formatCode>0.00E+00</c:formatCode>
                <c:ptCount val="116"/>
                <c:pt idx="0">
                  <c:v>9.7927886124338521E-3</c:v>
                </c:pt>
                <c:pt idx="1">
                  <c:v>1.8987449092123194E-2</c:v>
                </c:pt>
                <c:pt idx="2">
                  <c:v>1.4132554749992809E-2</c:v>
                </c:pt>
                <c:pt idx="3">
                  <c:v>1.3125981125594668E-2</c:v>
                </c:pt>
                <c:pt idx="4">
                  <c:v>1.2510829167057327E-2</c:v>
                </c:pt>
                <c:pt idx="5">
                  <c:v>1.1973126299154889E-2</c:v>
                </c:pt>
                <c:pt idx="6">
                  <c:v>1.1196179560687912E-2</c:v>
                </c:pt>
                <c:pt idx="7">
                  <c:v>1.0587621203699927E-2</c:v>
                </c:pt>
                <c:pt idx="8">
                  <c:v>1.0734383428728279E-2</c:v>
                </c:pt>
                <c:pt idx="9">
                  <c:v>9.93678854676203E-3</c:v>
                </c:pt>
                <c:pt idx="10">
                  <c:v>1.0728172794195025E-2</c:v>
                </c:pt>
                <c:pt idx="11">
                  <c:v>1.0919377208037555E-2</c:v>
                </c:pt>
                <c:pt idx="12">
                  <c:v>1.082489555849347E-2</c:v>
                </c:pt>
                <c:pt idx="13">
                  <c:v>1.0444937584460683E-2</c:v>
                </c:pt>
                <c:pt idx="14">
                  <c:v>1.0157986150433293E-2</c:v>
                </c:pt>
                <c:pt idx="15">
                  <c:v>1.008823924420117E-2</c:v>
                </c:pt>
                <c:pt idx="16">
                  <c:v>1.0365607593406675E-2</c:v>
                </c:pt>
                <c:pt idx="17">
                  <c:v>1.0656016525929336E-2</c:v>
                </c:pt>
                <c:pt idx="18">
                  <c:v>1.0831005868055734E-2</c:v>
                </c:pt>
                <c:pt idx="19">
                  <c:v>1.0819748551136576E-2</c:v>
                </c:pt>
                <c:pt idx="20">
                  <c:v>1.0628305344805801E-2</c:v>
                </c:pt>
                <c:pt idx="21">
                  <c:v>8.4984456615860744E-3</c:v>
                </c:pt>
                <c:pt idx="22">
                  <c:v>8.8624887776285223E-3</c:v>
                </c:pt>
                <c:pt idx="23">
                  <c:v>8.7589047108508188E-3</c:v>
                </c:pt>
                <c:pt idx="24">
                  <c:v>8.7890146114377454E-3</c:v>
                </c:pt>
                <c:pt idx="25">
                  <c:v>8.7170636846392799E-3</c:v>
                </c:pt>
                <c:pt idx="26">
                  <c:v>8.6654896270225001E-3</c:v>
                </c:pt>
                <c:pt idx="27">
                  <c:v>8.6037839468816012E-3</c:v>
                </c:pt>
                <c:pt idx="28">
                  <c:v>8.5922577895460282E-3</c:v>
                </c:pt>
                <c:pt idx="29">
                  <c:v>8.5713147387768383E-3</c:v>
                </c:pt>
                <c:pt idx="30">
                  <c:v>8.5650327391531469E-3</c:v>
                </c:pt>
                <c:pt idx="31">
                  <c:v>8.5699056293267305E-3</c:v>
                </c:pt>
                <c:pt idx="32">
                  <c:v>8.6167978690113133E-3</c:v>
                </c:pt>
                <c:pt idx="33">
                  <c:v>8.6461928317391867E-3</c:v>
                </c:pt>
                <c:pt idx="34">
                  <c:v>8.6787937725815844E-3</c:v>
                </c:pt>
                <c:pt idx="35">
                  <c:v>8.7129429106716106E-3</c:v>
                </c:pt>
                <c:pt idx="36">
                  <c:v>8.7824309594500098E-3</c:v>
                </c:pt>
                <c:pt idx="37">
                  <c:v>8.8200202419530076E-3</c:v>
                </c:pt>
                <c:pt idx="38">
                  <c:v>8.852183905833564E-3</c:v>
                </c:pt>
                <c:pt idx="39">
                  <c:v>8.8816237762639715E-3</c:v>
                </c:pt>
                <c:pt idx="40">
                  <c:v>8.9523775508668444E-3</c:v>
                </c:pt>
                <c:pt idx="41">
                  <c:v>8.9741654816403952E-3</c:v>
                </c:pt>
                <c:pt idx="42">
                  <c:v>8.9767420564088908E-3</c:v>
                </c:pt>
                <c:pt idx="43">
                  <c:v>8.9648260150879712E-3</c:v>
                </c:pt>
                <c:pt idx="44">
                  <c:v>8.9846968530802162E-3</c:v>
                </c:pt>
                <c:pt idx="45">
                  <c:v>8.9450390687808162E-3</c:v>
                </c:pt>
                <c:pt idx="46">
                  <c:v>8.8796590273214279E-3</c:v>
                </c:pt>
                <c:pt idx="47">
                  <c:v>8.7877194758746412E-3</c:v>
                </c:pt>
                <c:pt idx="48">
                  <c:v>8.72277594077734E-3</c:v>
                </c:pt>
                <c:pt idx="49">
                  <c:v>8.5980781584432241E-3</c:v>
                </c:pt>
                <c:pt idx="50">
                  <c:v>8.5027724609544296E-3</c:v>
                </c:pt>
                <c:pt idx="51">
                  <c:v>8.4363447835369958E-3</c:v>
                </c:pt>
                <c:pt idx="52">
                  <c:v>8.4504531423679335E-3</c:v>
                </c:pt>
                <c:pt idx="53">
                  <c:v>8.438703424126134E-3</c:v>
                </c:pt>
                <c:pt idx="54">
                  <c:v>8.4579052727589889E-3</c:v>
                </c:pt>
                <c:pt idx="55">
                  <c:v>8.5096665683113432E-3</c:v>
                </c:pt>
                <c:pt idx="56">
                  <c:v>8.6706958795769052E-3</c:v>
                </c:pt>
                <c:pt idx="57">
                  <c:v>8.8032567155354024E-3</c:v>
                </c:pt>
                <c:pt idx="58">
                  <c:v>8.9651713259354376E-3</c:v>
                </c:pt>
                <c:pt idx="59">
                  <c:v>9.1606568399332511E-3</c:v>
                </c:pt>
                <c:pt idx="60">
                  <c:v>9.4694883565605015E-3</c:v>
                </c:pt>
                <c:pt idx="61">
                  <c:v>9.7184401079686202E-3</c:v>
                </c:pt>
                <c:pt idx="62">
                  <c:v>9.9596753237531279E-3</c:v>
                </c:pt>
                <c:pt idx="63">
                  <c:v>1.0193917688112493E-2</c:v>
                </c:pt>
                <c:pt idx="64">
                  <c:v>1.0509537498911752E-2</c:v>
                </c:pt>
                <c:pt idx="65">
                  <c:v>1.0748023594927516E-2</c:v>
                </c:pt>
                <c:pt idx="66">
                  <c:v>1.0970759626823931E-2</c:v>
                </c:pt>
                <c:pt idx="67">
                  <c:v>1.1179863583652618E-2</c:v>
                </c:pt>
                <c:pt idx="68">
                  <c:v>1.1477912712897444E-2</c:v>
                </c:pt>
                <c:pt idx="69">
                  <c:v>1.1684314077268733E-2</c:v>
                </c:pt>
                <c:pt idx="70">
                  <c:v>1.186814667975084E-2</c:v>
                </c:pt>
                <c:pt idx="71">
                  <c:v>1.2030216798938355E-2</c:v>
                </c:pt>
                <c:pt idx="72">
                  <c:v>1.2280794777572096E-2</c:v>
                </c:pt>
                <c:pt idx="73">
                  <c:v>1.2430492953105417E-2</c:v>
                </c:pt>
                <c:pt idx="74">
                  <c:v>1.2544724126701091E-2</c:v>
                </c:pt>
                <c:pt idx="75">
                  <c:v>1.2623598542534401E-2</c:v>
                </c:pt>
                <c:pt idx="76">
                  <c:v>1.2796625781282036E-2</c:v>
                </c:pt>
                <c:pt idx="77">
                  <c:v>1.2818869386206598E-2</c:v>
                </c:pt>
                <c:pt idx="78">
                  <c:v>1.2837597526791472E-2</c:v>
                </c:pt>
                <c:pt idx="79">
                  <c:v>1.2774557870088347E-2</c:v>
                </c:pt>
                <c:pt idx="80">
                  <c:v>1.2828337267718709E-2</c:v>
                </c:pt>
                <c:pt idx="81">
                  <c:v>1.2779325539124428E-2</c:v>
                </c:pt>
                <c:pt idx="82">
                  <c:v>1.2717698150591454E-2</c:v>
                </c:pt>
                <c:pt idx="83">
                  <c:v>1.2662721734028107E-2</c:v>
                </c:pt>
                <c:pt idx="84">
                  <c:v>1.2823733476470429E-2</c:v>
                </c:pt>
                <c:pt idx="85">
                  <c:v>1.2881793619035438E-2</c:v>
                </c:pt>
                <c:pt idx="86">
                  <c:v>1.294405507941195E-2</c:v>
                </c:pt>
                <c:pt idx="87">
                  <c:v>1.3012605801370238E-2</c:v>
                </c:pt>
                <c:pt idx="88">
                  <c:v>1.3299445392596311E-2</c:v>
                </c:pt>
                <c:pt idx="89">
                  <c:v>1.3300540296688677E-2</c:v>
                </c:pt>
                <c:pt idx="90">
                  <c:v>1.310386559604727E-2</c:v>
                </c:pt>
                <c:pt idx="91">
                  <c:v>1.2690650738953131E-2</c:v>
                </c:pt>
                <c:pt idx="92">
                  <c:v>1.2379874944042558E-2</c:v>
                </c:pt>
                <c:pt idx="93">
                  <c:v>1.1754519182108345E-2</c:v>
                </c:pt>
                <c:pt idx="94">
                  <c:v>1.0991695245742953E-2</c:v>
                </c:pt>
                <c:pt idx="95">
                  <c:v>1.0083305393628146E-2</c:v>
                </c:pt>
                <c:pt idx="96">
                  <c:v>9.6490218108762141E-3</c:v>
                </c:pt>
                <c:pt idx="97">
                  <c:v>9.5971262340530245E-3</c:v>
                </c:pt>
                <c:pt idx="98">
                  <c:v>1.0429152737338731E-2</c:v>
                </c:pt>
                <c:pt idx="99">
                  <c:v>1.2031665018127746E-2</c:v>
                </c:pt>
                <c:pt idx="100">
                  <c:v>1.4516962499011314E-2</c:v>
                </c:pt>
                <c:pt idx="101">
                  <c:v>1.652083045688325E-2</c:v>
                </c:pt>
                <c:pt idx="102">
                  <c:v>1.8117875885735806E-2</c:v>
                </c:pt>
                <c:pt idx="103">
                  <c:v>1.9242819637829471E-2</c:v>
                </c:pt>
                <c:pt idx="104">
                  <c:v>2.0416311218475452E-2</c:v>
                </c:pt>
                <c:pt idx="105">
                  <c:v>2.0945864456682974E-2</c:v>
                </c:pt>
                <c:pt idx="106">
                  <c:v>2.1024716993974398E-2</c:v>
                </c:pt>
                <c:pt idx="107">
                  <c:v>2.0545248851615065E-2</c:v>
                </c:pt>
                <c:pt idx="108">
                  <c:v>2.059075254989514E-2</c:v>
                </c:pt>
                <c:pt idx="109">
                  <c:v>2.0872359555954914E-2</c:v>
                </c:pt>
                <c:pt idx="110">
                  <c:v>2.2225913827680667E-2</c:v>
                </c:pt>
                <c:pt idx="111">
                  <c:v>2.4752083927250371E-2</c:v>
                </c:pt>
                <c:pt idx="112">
                  <c:v>2.9822739932624649E-2</c:v>
                </c:pt>
                <c:pt idx="113">
                  <c:v>3.4847005339986421E-2</c:v>
                </c:pt>
                <c:pt idx="114">
                  <c:v>3.9536670430213236E-2</c:v>
                </c:pt>
                <c:pt idx="115">
                  <c:v>4.3062976767387739E-2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533B-4991-AB0F-294CB55C19EC}"/>
            </c:ext>
          </c:extLst>
        </c:ser>
        <c:ser>
          <c:idx val="92"/>
          <c:order val="92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Plot!$CR$45:$CR$160</c:f>
              <c:numCache>
                <c:formatCode>0.00E+00</c:formatCode>
                <c:ptCount val="116"/>
                <c:pt idx="0">
                  <c:v>9.6660624133920563E-3</c:v>
                </c:pt>
                <c:pt idx="1">
                  <c:v>1.8741177290886993E-2</c:v>
                </c:pt>
                <c:pt idx="2">
                  <c:v>1.394876395537536E-2</c:v>
                </c:pt>
                <c:pt idx="3">
                  <c:v>1.2954852701525176E-2</c:v>
                </c:pt>
                <c:pt idx="4">
                  <c:v>1.2347303748891963E-2</c:v>
                </c:pt>
                <c:pt idx="5">
                  <c:v>1.1816254164169423E-2</c:v>
                </c:pt>
                <c:pt idx="6">
                  <c:v>1.1049161334566807E-2</c:v>
                </c:pt>
                <c:pt idx="7">
                  <c:v>1.0448315872782412E-2</c:v>
                </c:pt>
                <c:pt idx="8">
                  <c:v>1.0592853672262004E-2</c:v>
                </c:pt>
                <c:pt idx="9">
                  <c:v>9.8055242342677575E-3</c:v>
                </c:pt>
                <c:pt idx="10">
                  <c:v>1.0586209533420187E-2</c:v>
                </c:pt>
                <c:pt idx="11">
                  <c:v>1.0774656028131607E-2</c:v>
                </c:pt>
                <c:pt idx="12">
                  <c:v>1.0681175776189584E-2</c:v>
                </c:pt>
                <c:pt idx="13">
                  <c:v>1.0306051289414595E-2</c:v>
                </c:pt>
                <c:pt idx="14">
                  <c:v>1.0022742386271847E-2</c:v>
                </c:pt>
                <c:pt idx="15">
                  <c:v>9.953782230892461E-3</c:v>
                </c:pt>
                <c:pt idx="16">
                  <c:v>1.0227272887756838E-2</c:v>
                </c:pt>
                <c:pt idx="17">
                  <c:v>1.0513645321207812E-2</c:v>
                </c:pt>
                <c:pt idx="18">
                  <c:v>1.0686160941827795E-2</c:v>
                </c:pt>
                <c:pt idx="19">
                  <c:v>1.0674950460958932E-2</c:v>
                </c:pt>
                <c:pt idx="20">
                  <c:v>1.048591927709846E-2</c:v>
                </c:pt>
                <c:pt idx="21">
                  <c:v>8.384502754118445E-3</c:v>
                </c:pt>
                <c:pt idx="22">
                  <c:v>8.7436100731674692E-3</c:v>
                </c:pt>
                <c:pt idx="23">
                  <c:v>8.6413923340212077E-3</c:v>
                </c:pt>
                <c:pt idx="24">
                  <c:v>8.6710220619269363E-3</c:v>
                </c:pt>
                <c:pt idx="25">
                  <c:v>8.5999936625512051E-3</c:v>
                </c:pt>
                <c:pt idx="26">
                  <c:v>8.5491037840782821E-3</c:v>
                </c:pt>
                <c:pt idx="27">
                  <c:v>8.4882554351367982E-3</c:v>
                </c:pt>
                <c:pt idx="28">
                  <c:v>8.4768444658495541E-3</c:v>
                </c:pt>
                <c:pt idx="29">
                  <c:v>8.4561805121904001E-3</c:v>
                </c:pt>
                <c:pt idx="30">
                  <c:v>8.4500208465548565E-3</c:v>
                </c:pt>
                <c:pt idx="31">
                  <c:v>8.4549095580063963E-3</c:v>
                </c:pt>
                <c:pt idx="32">
                  <c:v>8.5011666072919208E-3</c:v>
                </c:pt>
                <c:pt idx="33">
                  <c:v>8.5302052348866821E-3</c:v>
                </c:pt>
                <c:pt idx="34">
                  <c:v>8.5624550305240989E-3</c:v>
                </c:pt>
                <c:pt idx="35">
                  <c:v>8.5962849255160085E-3</c:v>
                </c:pt>
                <c:pt idx="36">
                  <c:v>8.6648697166374182E-3</c:v>
                </c:pt>
                <c:pt idx="37">
                  <c:v>8.7020363566496714E-3</c:v>
                </c:pt>
                <c:pt idx="38">
                  <c:v>8.7339085370931307E-3</c:v>
                </c:pt>
                <c:pt idx="39">
                  <c:v>8.7631571405607286E-3</c:v>
                </c:pt>
                <c:pt idx="40">
                  <c:v>8.8330284538381144E-3</c:v>
                </c:pt>
                <c:pt idx="41">
                  <c:v>8.8546515682235514E-3</c:v>
                </c:pt>
                <c:pt idx="42">
                  <c:v>8.8573891957476336E-3</c:v>
                </c:pt>
                <c:pt idx="43">
                  <c:v>8.8459020020522586E-3</c:v>
                </c:pt>
                <c:pt idx="44">
                  <c:v>8.8656051378425277E-3</c:v>
                </c:pt>
                <c:pt idx="45">
                  <c:v>8.8266446035233405E-3</c:v>
                </c:pt>
                <c:pt idx="46">
                  <c:v>8.7623820423850685E-3</c:v>
                </c:pt>
                <c:pt idx="47">
                  <c:v>8.6719937201280833E-3</c:v>
                </c:pt>
                <c:pt idx="48">
                  <c:v>8.6080334403613474E-3</c:v>
                </c:pt>
                <c:pt idx="49">
                  <c:v>8.4851885023042306E-3</c:v>
                </c:pt>
                <c:pt idx="50">
                  <c:v>8.3914363305515292E-3</c:v>
                </c:pt>
                <c:pt idx="51">
                  <c:v>8.3262765413512109E-3</c:v>
                </c:pt>
                <c:pt idx="52">
                  <c:v>8.3403577807302353E-3</c:v>
                </c:pt>
                <c:pt idx="53">
                  <c:v>8.3290162631483033E-3</c:v>
                </c:pt>
                <c:pt idx="54">
                  <c:v>8.3483304159969428E-3</c:v>
                </c:pt>
                <c:pt idx="55">
                  <c:v>8.3999001070437455E-3</c:v>
                </c:pt>
                <c:pt idx="56">
                  <c:v>8.5590431441302274E-3</c:v>
                </c:pt>
                <c:pt idx="57">
                  <c:v>8.6902094822477339E-3</c:v>
                </c:pt>
                <c:pt idx="58">
                  <c:v>8.8504930546722885E-3</c:v>
                </c:pt>
                <c:pt idx="59">
                  <c:v>9.0440784466842596E-3</c:v>
                </c:pt>
                <c:pt idx="60">
                  <c:v>9.3492159752828416E-3</c:v>
                </c:pt>
                <c:pt idx="61">
                  <c:v>9.5953988403386318E-3</c:v>
                </c:pt>
                <c:pt idx="62">
                  <c:v>9.8341482237696547E-3</c:v>
                </c:pt>
                <c:pt idx="63">
                  <c:v>1.0066201402654183E-2</c:v>
                </c:pt>
                <c:pt idx="64">
                  <c:v>1.0378154760786915E-2</c:v>
                </c:pt>
                <c:pt idx="65">
                  <c:v>1.061414395842342E-2</c:v>
                </c:pt>
                <c:pt idx="66">
                  <c:v>1.0834807226709483E-2</c:v>
                </c:pt>
                <c:pt idx="67">
                  <c:v>1.1042260035590331E-2</c:v>
                </c:pt>
                <c:pt idx="68">
                  <c:v>1.1336977620225725E-2</c:v>
                </c:pt>
                <c:pt idx="69">
                  <c:v>1.1541420276959513E-2</c:v>
                </c:pt>
                <c:pt idx="70">
                  <c:v>1.1723840394828671E-2</c:v>
                </c:pt>
                <c:pt idx="71">
                  <c:v>1.1885056823915576E-2</c:v>
                </c:pt>
                <c:pt idx="72">
                  <c:v>1.2132988980549368E-2</c:v>
                </c:pt>
                <c:pt idx="73">
                  <c:v>1.2281541964063079E-2</c:v>
                </c:pt>
                <c:pt idx="74">
                  <c:v>1.2395358626266144E-2</c:v>
                </c:pt>
                <c:pt idx="75">
                  <c:v>1.2474563350877987E-2</c:v>
                </c:pt>
                <c:pt idx="76">
                  <c:v>1.264595288450884E-2</c:v>
                </c:pt>
                <c:pt idx="77">
                  <c:v>1.2668646768138237E-2</c:v>
                </c:pt>
                <c:pt idx="78">
                  <c:v>1.268818880585817E-2</c:v>
                </c:pt>
                <c:pt idx="79">
                  <c:v>1.2627242985123707E-2</c:v>
                </c:pt>
                <c:pt idx="80">
                  <c:v>1.2680816700048735E-2</c:v>
                </c:pt>
                <c:pt idx="81">
                  <c:v>1.263310192054613E-2</c:v>
                </c:pt>
                <c:pt idx="82">
                  <c:v>1.2573237031419372E-2</c:v>
                </c:pt>
                <c:pt idx="83">
                  <c:v>1.2520271572979831E-2</c:v>
                </c:pt>
                <c:pt idx="84">
                  <c:v>1.2679900065120849E-2</c:v>
                </c:pt>
                <c:pt idx="85">
                  <c:v>1.2738061195955011E-2</c:v>
                </c:pt>
                <c:pt idx="86">
                  <c:v>1.2800707047150243E-2</c:v>
                </c:pt>
                <c:pt idx="87">
                  <c:v>1.28699047400401E-2</c:v>
                </c:pt>
                <c:pt idx="88">
                  <c:v>1.3154080546362671E-2</c:v>
                </c:pt>
                <c:pt idx="89">
                  <c:v>1.3155948090196294E-2</c:v>
                </c:pt>
                <c:pt idx="90">
                  <c:v>1.296246478403147E-2</c:v>
                </c:pt>
                <c:pt idx="91">
                  <c:v>1.25549758604292E-2</c:v>
                </c:pt>
                <c:pt idx="92">
                  <c:v>1.2248060411620262E-2</c:v>
                </c:pt>
                <c:pt idx="93">
                  <c:v>1.1630070618305524E-2</c:v>
                </c:pt>
                <c:pt idx="94">
                  <c:v>1.0876126541514182E-2</c:v>
                </c:pt>
                <c:pt idx="95">
                  <c:v>9.978104143187061E-3</c:v>
                </c:pt>
                <c:pt idx="96">
                  <c:v>9.5489304653777942E-3</c:v>
                </c:pt>
                <c:pt idx="97">
                  <c:v>9.4981899574970996E-3</c:v>
                </c:pt>
                <c:pt idx="98">
                  <c:v>1.0322266613581915E-2</c:v>
                </c:pt>
                <c:pt idx="99">
                  <c:v>1.1908897109895653E-2</c:v>
                </c:pt>
                <c:pt idx="100">
                  <c:v>1.4370223260418371E-2</c:v>
                </c:pt>
                <c:pt idx="101">
                  <c:v>1.6355093327102683E-2</c:v>
                </c:pt>
                <c:pt idx="102">
                  <c:v>1.7936833478360864E-2</c:v>
                </c:pt>
                <c:pt idx="103">
                  <c:v>1.9050147682016315E-2</c:v>
                </c:pt>
                <c:pt idx="104">
                  <c:v>2.0215363352533756E-2</c:v>
                </c:pt>
                <c:pt idx="105">
                  <c:v>2.0741940017740105E-2</c:v>
                </c:pt>
                <c:pt idx="106">
                  <c:v>2.0820186688718788E-2</c:v>
                </c:pt>
                <c:pt idx="107">
                  <c:v>2.0342446298125962E-2</c:v>
                </c:pt>
                <c:pt idx="108">
                  <c:v>2.0394364308235196E-2</c:v>
                </c:pt>
                <c:pt idx="109">
                  <c:v>2.0677214077104399E-2</c:v>
                </c:pt>
                <c:pt idx="110">
                  <c:v>2.2017245665308272E-2</c:v>
                </c:pt>
                <c:pt idx="111">
                  <c:v>2.450978240894932E-2</c:v>
                </c:pt>
                <c:pt idx="112">
                  <c:v>2.955310515656048E-2</c:v>
                </c:pt>
                <c:pt idx="113">
                  <c:v>3.4547770708423985E-2</c:v>
                </c:pt>
                <c:pt idx="114">
                  <c:v>3.9194261813049379E-2</c:v>
                </c:pt>
                <c:pt idx="115">
                  <c:v>4.2642030816427173E-2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533B-4991-AB0F-294CB55C19EC}"/>
            </c:ext>
          </c:extLst>
        </c:ser>
        <c:ser>
          <c:idx val="93"/>
          <c:order val="93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Plot!$CS$45:$CS$160</c:f>
              <c:numCache>
                <c:formatCode>0.00E+00</c:formatCode>
                <c:ptCount val="116"/>
                <c:pt idx="0">
                  <c:v>9.5402091316900191E-3</c:v>
                </c:pt>
                <c:pt idx="1">
                  <c:v>1.8496539357626157E-2</c:v>
                </c:pt>
                <c:pt idx="2">
                  <c:v>1.3766131087509251E-2</c:v>
                </c:pt>
                <c:pt idx="3">
                  <c:v>1.2784739669220672E-2</c:v>
                </c:pt>
                <c:pt idx="4">
                  <c:v>1.2184703830629052E-2</c:v>
                </c:pt>
                <c:pt idx="5">
                  <c:v>1.1660221649933073E-2</c:v>
                </c:pt>
                <c:pt idx="6">
                  <c:v>1.0902879852705643E-2</c:v>
                </c:pt>
                <c:pt idx="7">
                  <c:v>1.0309656768577556E-2</c:v>
                </c:pt>
                <c:pt idx="8">
                  <c:v>1.0451941980900619E-2</c:v>
                </c:pt>
                <c:pt idx="9">
                  <c:v>9.6747925594579624E-3</c:v>
                </c:pt>
                <c:pt idx="10">
                  <c:v>1.0444773111537431E-2</c:v>
                </c:pt>
                <c:pt idx="11">
                  <c:v>1.0630415641175001E-2</c:v>
                </c:pt>
                <c:pt idx="12">
                  <c:v>1.0537892602729587E-2</c:v>
                </c:pt>
                <c:pt idx="13">
                  <c:v>1.0167542290695051E-2</c:v>
                </c:pt>
                <c:pt idx="14">
                  <c:v>9.8878174319002692E-3</c:v>
                </c:pt>
                <c:pt idx="15">
                  <c:v>9.8195882404783323E-3</c:v>
                </c:pt>
                <c:pt idx="16">
                  <c:v>1.0089168862348213E-2</c:v>
                </c:pt>
                <c:pt idx="17">
                  <c:v>1.0371463782730151E-2</c:v>
                </c:pt>
                <c:pt idx="18">
                  <c:v>1.0541453421725513E-2</c:v>
                </c:pt>
                <c:pt idx="19">
                  <c:v>1.0530227147588901E-2</c:v>
                </c:pt>
                <c:pt idx="20">
                  <c:v>1.0343562673582949E-2</c:v>
                </c:pt>
                <c:pt idx="21">
                  <c:v>8.2705428879805212E-3</c:v>
                </c:pt>
                <c:pt idx="22">
                  <c:v>8.6246661864230086E-3</c:v>
                </c:pt>
                <c:pt idx="23">
                  <c:v>8.5237623940924417E-3</c:v>
                </c:pt>
                <c:pt idx="24">
                  <c:v>8.5528738794450592E-3</c:v>
                </c:pt>
                <c:pt idx="25">
                  <c:v>8.4827257845076828E-3</c:v>
                </c:pt>
                <c:pt idx="26">
                  <c:v>8.4324717285410682E-3</c:v>
                </c:pt>
                <c:pt idx="27">
                  <c:v>8.3724268288124081E-3</c:v>
                </c:pt>
                <c:pt idx="28">
                  <c:v>8.3610924725649079E-3</c:v>
                </c:pt>
                <c:pt idx="29">
                  <c:v>8.3406631143496304E-3</c:v>
                </c:pt>
                <c:pt idx="30">
                  <c:v>8.3345741264404371E-3</c:v>
                </c:pt>
                <c:pt idx="31">
                  <c:v>8.3394195910947901E-3</c:v>
                </c:pt>
                <c:pt idx="32">
                  <c:v>8.3849975254522164E-3</c:v>
                </c:pt>
                <c:pt idx="33">
                  <c:v>8.4136297190975044E-3</c:v>
                </c:pt>
                <c:pt idx="34">
                  <c:v>8.4454705980861449E-3</c:v>
                </c:pt>
                <c:pt idx="35">
                  <c:v>8.4789156195478714E-3</c:v>
                </c:pt>
                <c:pt idx="36">
                  <c:v>8.5465474088561415E-3</c:v>
                </c:pt>
                <c:pt idx="37">
                  <c:v>8.5832365424974907E-3</c:v>
                </c:pt>
                <c:pt idx="38">
                  <c:v>8.6147549503611202E-3</c:v>
                </c:pt>
                <c:pt idx="39">
                  <c:v>8.6437421717977976E-3</c:v>
                </c:pt>
                <c:pt idx="40">
                  <c:v>8.7126767493515521E-3</c:v>
                </c:pt>
                <c:pt idx="41">
                  <c:v>8.7340781101941222E-3</c:v>
                </c:pt>
                <c:pt idx="42">
                  <c:v>8.7369142279390358E-3</c:v>
                </c:pt>
                <c:pt idx="43">
                  <c:v>8.7257873941988476E-3</c:v>
                </c:pt>
                <c:pt idx="44">
                  <c:v>8.7452719832562913E-3</c:v>
                </c:pt>
                <c:pt idx="45">
                  <c:v>8.7069585700588308E-3</c:v>
                </c:pt>
                <c:pt idx="46">
                  <c:v>8.64376016754498E-3</c:v>
                </c:pt>
                <c:pt idx="47">
                  <c:v>8.5548674261685526E-3</c:v>
                </c:pt>
                <c:pt idx="48">
                  <c:v>8.4918533423050651E-3</c:v>
                </c:pt>
                <c:pt idx="49">
                  <c:v>8.3708279757212546E-3</c:v>
                </c:pt>
                <c:pt idx="50">
                  <c:v>8.27858547667688E-3</c:v>
                </c:pt>
                <c:pt idx="51">
                  <c:v>8.2146389600390619E-3</c:v>
                </c:pt>
                <c:pt idx="52">
                  <c:v>8.2286444871635094E-3</c:v>
                </c:pt>
                <c:pt idx="53">
                  <c:v>8.2176609643636322E-3</c:v>
                </c:pt>
                <c:pt idx="54">
                  <c:v>8.237024710831535E-3</c:v>
                </c:pt>
                <c:pt idx="55">
                  <c:v>8.2883268244751066E-3</c:v>
                </c:pt>
                <c:pt idx="56">
                  <c:v>8.4455025445442523E-3</c:v>
                </c:pt>
                <c:pt idx="57">
                  <c:v>8.5751919239868465E-3</c:v>
                </c:pt>
                <c:pt idx="58">
                  <c:v>8.7337479294557572E-3</c:v>
                </c:pt>
                <c:pt idx="59">
                  <c:v>8.9253212078486167E-3</c:v>
                </c:pt>
                <c:pt idx="60">
                  <c:v>9.2266408210009022E-3</c:v>
                </c:pt>
                <c:pt idx="61">
                  <c:v>9.4699372137036306E-3</c:v>
                </c:pt>
                <c:pt idx="62">
                  <c:v>9.7060776074089777E-3</c:v>
                </c:pt>
                <c:pt idx="63">
                  <c:v>9.9358133726543067E-3</c:v>
                </c:pt>
                <c:pt idx="64">
                  <c:v>1.0243962660894078E-2</c:v>
                </c:pt>
                <c:pt idx="65">
                  <c:v>1.0477331563565761E-2</c:v>
                </c:pt>
                <c:pt idx="66">
                  <c:v>1.0695798030507726E-2</c:v>
                </c:pt>
                <c:pt idx="67">
                  <c:v>1.0901475899561993E-2</c:v>
                </c:pt>
                <c:pt idx="68">
                  <c:v>1.119271863122016E-2</c:v>
                </c:pt>
                <c:pt idx="69">
                  <c:v>1.1395082832295652E-2</c:v>
                </c:pt>
                <c:pt idx="70">
                  <c:v>1.1575976713636393E-2</c:v>
                </c:pt>
                <c:pt idx="71">
                  <c:v>1.1736233840128127E-2</c:v>
                </c:pt>
                <c:pt idx="72">
                  <c:v>1.1981382575220948E-2</c:v>
                </c:pt>
                <c:pt idx="73">
                  <c:v>1.2128686309406641E-2</c:v>
                </c:pt>
                <c:pt idx="74">
                  <c:v>1.2242001126187427E-2</c:v>
                </c:pt>
                <c:pt idx="75">
                  <c:v>1.2321468872981935E-2</c:v>
                </c:pt>
                <c:pt idx="76">
                  <c:v>1.2491101688705741E-2</c:v>
                </c:pt>
                <c:pt idx="77">
                  <c:v>1.25141858393099E-2</c:v>
                </c:pt>
                <c:pt idx="78">
                  <c:v>1.2534496684121803E-2</c:v>
                </c:pt>
                <c:pt idx="79">
                  <c:v>1.2475644426311513E-2</c:v>
                </c:pt>
                <c:pt idx="80">
                  <c:v>1.2528929819441238E-2</c:v>
                </c:pt>
                <c:pt idx="81">
                  <c:v>1.2482482749144451E-2</c:v>
                </c:pt>
                <c:pt idx="82">
                  <c:v>1.2424378145641785E-2</c:v>
                </c:pt>
                <c:pt idx="83">
                  <c:v>1.2373445912732794E-2</c:v>
                </c:pt>
                <c:pt idx="84">
                  <c:v>1.253156752028568E-2</c:v>
                </c:pt>
                <c:pt idx="85">
                  <c:v>1.2589768968484169E-2</c:v>
                </c:pt>
                <c:pt idx="86">
                  <c:v>1.2652769666645934E-2</c:v>
                </c:pt>
                <c:pt idx="87">
                  <c:v>1.2722621101264833E-2</c:v>
                </c:pt>
                <c:pt idx="88">
                  <c:v>1.3003954995994231E-2</c:v>
                </c:pt>
                <c:pt idx="89">
                  <c:v>1.300655788384535E-2</c:v>
                </c:pt>
                <c:pt idx="90">
                  <c:v>1.2816345937410864E-2</c:v>
                </c:pt>
                <c:pt idx="91">
                  <c:v>1.2414790666541095E-2</c:v>
                </c:pt>
                <c:pt idx="92">
                  <c:v>1.2111765218181992E-2</c:v>
                </c:pt>
                <c:pt idx="93">
                  <c:v>1.1501337566703422E-2</c:v>
                </c:pt>
                <c:pt idx="94">
                  <c:v>1.075657213855356E-2</c:v>
                </c:pt>
                <c:pt idx="95">
                  <c:v>9.8693161394475728E-3</c:v>
                </c:pt>
                <c:pt idx="96">
                  <c:v>9.4453353234599854E-3</c:v>
                </c:pt>
                <c:pt idx="97">
                  <c:v>9.3957446528361056E-3</c:v>
                </c:pt>
                <c:pt idx="98">
                  <c:v>1.021159759938714E-2</c:v>
                </c:pt>
                <c:pt idx="99">
                  <c:v>1.178187227993148E-2</c:v>
                </c:pt>
                <c:pt idx="100">
                  <c:v>1.4218228978273059E-2</c:v>
                </c:pt>
                <c:pt idx="101">
                  <c:v>1.6183334421646281E-2</c:v>
                </c:pt>
                <c:pt idx="102">
                  <c:v>1.774925294067442E-2</c:v>
                </c:pt>
                <c:pt idx="103">
                  <c:v>1.8850729119306447E-2</c:v>
                </c:pt>
                <c:pt idx="104">
                  <c:v>2.0007091396950307E-2</c:v>
                </c:pt>
                <c:pt idx="105">
                  <c:v>2.0530454915904946E-2</c:v>
                </c:pt>
                <c:pt idx="106">
                  <c:v>2.0608148084517795E-2</c:v>
                </c:pt>
                <c:pt idx="107">
                  <c:v>2.0132512519739753E-2</c:v>
                </c:pt>
                <c:pt idx="108">
                  <c:v>2.0190717119260931E-2</c:v>
                </c:pt>
                <c:pt idx="109">
                  <c:v>2.0474696692780247E-2</c:v>
                </c:pt>
                <c:pt idx="110">
                  <c:v>2.18007995473887E-2</c:v>
                </c:pt>
                <c:pt idx="111">
                  <c:v>2.425895797543641E-2</c:v>
                </c:pt>
                <c:pt idx="112">
                  <c:v>2.9273382763174004E-2</c:v>
                </c:pt>
                <c:pt idx="113">
                  <c:v>3.4236984981970385E-2</c:v>
                </c:pt>
                <c:pt idx="114">
                  <c:v>3.8838828275222115E-2</c:v>
                </c:pt>
                <c:pt idx="115">
                  <c:v>4.2206305445546863E-2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533B-4991-AB0F-294CB55C19EC}"/>
            </c:ext>
          </c:extLst>
        </c:ser>
        <c:ser>
          <c:idx val="94"/>
          <c:order val="94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Plot!$CT$45:$CT$160</c:f>
              <c:numCache>
                <c:formatCode>0.00E+00</c:formatCode>
                <c:ptCount val="116"/>
                <c:pt idx="0">
                  <c:v>9.4149518930515957E-3</c:v>
                </c:pt>
                <c:pt idx="1">
                  <c:v>1.8253018346771496E-2</c:v>
                </c:pt>
                <c:pt idx="2">
                  <c:v>1.3584287901335947E-2</c:v>
                </c:pt>
                <c:pt idx="3">
                  <c:v>1.261531558998392E-2</c:v>
                </c:pt>
                <c:pt idx="4">
                  <c:v>1.2022731473226227E-2</c:v>
                </c:pt>
                <c:pt idx="5">
                  <c:v>1.1504756464600236E-2</c:v>
                </c:pt>
                <c:pt idx="6">
                  <c:v>1.0757092671255736E-2</c:v>
                </c:pt>
                <c:pt idx="7">
                  <c:v>1.0171426227686442E-2</c:v>
                </c:pt>
                <c:pt idx="8">
                  <c:v>1.0311438079393604E-2</c:v>
                </c:pt>
                <c:pt idx="9">
                  <c:v>9.5444086821896666E-3</c:v>
                </c:pt>
                <c:pt idx="10">
                  <c:v>1.0303674717279178E-2</c:v>
                </c:pt>
                <c:pt idx="11">
                  <c:v>1.0486475031294499E-2</c:v>
                </c:pt>
                <c:pt idx="12">
                  <c:v>1.0394876456859837E-2</c:v>
                </c:pt>
                <c:pt idx="13">
                  <c:v>1.0029256567551664E-2</c:v>
                </c:pt>
                <c:pt idx="14">
                  <c:v>9.7530709039554252E-3</c:v>
                </c:pt>
                <c:pt idx="15">
                  <c:v>9.6855272797482621E-3</c:v>
                </c:pt>
                <c:pt idx="16">
                  <c:v>9.9511706459567122E-3</c:v>
                </c:pt>
                <c:pt idx="17">
                  <c:v>1.0229352632378404E-2</c:v>
                </c:pt>
                <c:pt idx="18">
                  <c:v>1.0396771433046952E-2</c:v>
                </c:pt>
                <c:pt idx="19">
                  <c:v>1.0385476272990824E-2</c:v>
                </c:pt>
                <c:pt idx="20">
                  <c:v>1.020114341437542E-2</c:v>
                </c:pt>
                <c:pt idx="21">
                  <c:v>8.1564991274371192E-3</c:v>
                </c:pt>
                <c:pt idx="22">
                  <c:v>8.5055942435917457E-3</c:v>
                </c:pt>
                <c:pt idx="23">
                  <c:v>8.4059595761780802E-3</c:v>
                </c:pt>
                <c:pt idx="24">
                  <c:v>8.4345209081200748E-3</c:v>
                </c:pt>
                <c:pt idx="25">
                  <c:v>8.3652175472899298E-3</c:v>
                </c:pt>
                <c:pt idx="26">
                  <c:v>8.3155573332278649E-3</c:v>
                </c:pt>
                <c:pt idx="27">
                  <c:v>8.2562682088144351E-3</c:v>
                </c:pt>
                <c:pt idx="28">
                  <c:v>8.2449776360576862E-3</c:v>
                </c:pt>
                <c:pt idx="29">
                  <c:v>8.2247439734576128E-3</c:v>
                </c:pt>
                <c:pt idx="30">
                  <c:v>8.2186793611930022E-3</c:v>
                </c:pt>
                <c:pt idx="31">
                  <c:v>8.2234275952322699E-3</c:v>
                </c:pt>
                <c:pt idx="32">
                  <c:v>8.2682876374362054E-3</c:v>
                </c:pt>
                <c:pt idx="33">
                  <c:v>8.2964682215821324E-3</c:v>
                </c:pt>
                <c:pt idx="34">
                  <c:v>8.3278470319987068E-3</c:v>
                </c:pt>
                <c:pt idx="35">
                  <c:v>8.3608457975893509E-3</c:v>
                </c:pt>
                <c:pt idx="36">
                  <c:v>8.4274796422521333E-3</c:v>
                </c:pt>
                <c:pt idx="37">
                  <c:v>8.463640768771992E-3</c:v>
                </c:pt>
                <c:pt idx="38">
                  <c:v>8.494746983000687E-3</c:v>
                </c:pt>
                <c:pt idx="39">
                  <c:v>8.5234059954868661E-3</c:v>
                </c:pt>
                <c:pt idx="40">
                  <c:v>8.5913539541029992E-3</c:v>
                </c:pt>
                <c:pt idx="41">
                  <c:v>8.6124802530359312E-3</c:v>
                </c:pt>
                <c:pt idx="42">
                  <c:v>8.6153551387806969E-3</c:v>
                </c:pt>
                <c:pt idx="43">
                  <c:v>8.6045221376874308E-3</c:v>
                </c:pt>
                <c:pt idx="44">
                  <c:v>8.6237409417480263E-3</c:v>
                </c:pt>
                <c:pt idx="45">
                  <c:v>8.5860269883073145E-3</c:v>
                </c:pt>
                <c:pt idx="46">
                  <c:v>8.523840791025394E-3</c:v>
                </c:pt>
                <c:pt idx="47">
                  <c:v>8.4363881494849812E-3</c:v>
                </c:pt>
                <c:pt idx="48">
                  <c:v>8.3742855922123716E-3</c:v>
                </c:pt>
                <c:pt idx="49">
                  <c:v>8.2550474809253149E-3</c:v>
                </c:pt>
                <c:pt idx="50">
                  <c:v>8.1642707645392682E-3</c:v>
                </c:pt>
                <c:pt idx="51">
                  <c:v>8.1014818052875404E-3</c:v>
                </c:pt>
                <c:pt idx="52">
                  <c:v>8.1153651266462293E-3</c:v>
                </c:pt>
                <c:pt idx="53">
                  <c:v>8.1046900883332759E-3</c:v>
                </c:pt>
                <c:pt idx="54">
                  <c:v>8.1240402458427011E-3</c:v>
                </c:pt>
                <c:pt idx="55">
                  <c:v>8.174997045424048E-3</c:v>
                </c:pt>
                <c:pt idx="56">
                  <c:v>8.3301268105004933E-3</c:v>
                </c:pt>
                <c:pt idx="57">
                  <c:v>8.458257496459393E-3</c:v>
                </c:pt>
                <c:pt idx="58">
                  <c:v>8.6149886011643566E-3</c:v>
                </c:pt>
                <c:pt idx="59">
                  <c:v>8.8044352224960661E-3</c:v>
                </c:pt>
                <c:pt idx="60">
                  <c:v>9.1018156598231276E-3</c:v>
                </c:pt>
                <c:pt idx="61">
                  <c:v>9.3421083876980993E-3</c:v>
                </c:pt>
                <c:pt idx="62">
                  <c:v>9.5755147567269019E-3</c:v>
                </c:pt>
                <c:pt idx="63">
                  <c:v>9.8028004472840852E-3</c:v>
                </c:pt>
                <c:pt idx="64">
                  <c:v>1.0107010002372196E-2</c:v>
                </c:pt>
                <c:pt idx="65">
                  <c:v>1.0337634341081025E-2</c:v>
                </c:pt>
                <c:pt idx="66">
                  <c:v>1.0553776267066241E-2</c:v>
                </c:pt>
                <c:pt idx="67">
                  <c:v>1.0757548607984757E-2</c:v>
                </c:pt>
                <c:pt idx="68">
                  <c:v>1.1045174212207525E-2</c:v>
                </c:pt>
                <c:pt idx="69">
                  <c:v>1.1245337973806347E-2</c:v>
                </c:pt>
                <c:pt idx="70">
                  <c:v>1.1424586347957641E-2</c:v>
                </c:pt>
                <c:pt idx="71">
                  <c:v>1.1583769548597276E-2</c:v>
                </c:pt>
                <c:pt idx="72">
                  <c:v>1.1825997334759013E-2</c:v>
                </c:pt>
                <c:pt idx="73">
                  <c:v>1.1971944324707506E-2</c:v>
                </c:pt>
                <c:pt idx="74">
                  <c:v>1.208466299022218E-2</c:v>
                </c:pt>
                <c:pt idx="75">
                  <c:v>1.2164315892333058E-2</c:v>
                </c:pt>
                <c:pt idx="76">
                  <c:v>1.2332072258703688E-2</c:v>
                </c:pt>
                <c:pt idx="77">
                  <c:v>1.2355482502729115E-2</c:v>
                </c:pt>
                <c:pt idx="78">
                  <c:v>1.2376509480384403E-2</c:v>
                </c:pt>
                <c:pt idx="79">
                  <c:v>1.2319739685390489E-2</c:v>
                </c:pt>
                <c:pt idx="80">
                  <c:v>1.2372652978964822E-2</c:v>
                </c:pt>
                <c:pt idx="81">
                  <c:v>1.2327440222860274E-2</c:v>
                </c:pt>
                <c:pt idx="82">
                  <c:v>1.2271086547514238E-2</c:v>
                </c:pt>
                <c:pt idx="83">
                  <c:v>1.2222199847046982E-2</c:v>
                </c:pt>
                <c:pt idx="84">
                  <c:v>1.2378688892456425E-2</c:v>
                </c:pt>
                <c:pt idx="85">
                  <c:v>1.2436865587980798E-2</c:v>
                </c:pt>
                <c:pt idx="86">
                  <c:v>1.2500184698003092E-2</c:v>
                </c:pt>
                <c:pt idx="87">
                  <c:v>1.2570687554424099E-2</c:v>
                </c:pt>
                <c:pt idx="88">
                  <c:v>1.2848997634507264E-2</c:v>
                </c:pt>
                <c:pt idx="89">
                  <c:v>1.2852294422002647E-2</c:v>
                </c:pt>
                <c:pt idx="90">
                  <c:v>1.2665429477890164E-2</c:v>
                </c:pt>
                <c:pt idx="91">
                  <c:v>1.2270012052128021E-2</c:v>
                </c:pt>
                <c:pt idx="92">
                  <c:v>1.1970904927272067E-2</c:v>
                </c:pt>
                <c:pt idx="93">
                  <c:v>1.1368236296834927E-2</c:v>
                </c:pt>
                <c:pt idx="94">
                  <c:v>1.0632950646428481E-2</c:v>
                </c:pt>
                <c:pt idx="95">
                  <c:v>9.7568647184341876E-3</c:v>
                </c:pt>
                <c:pt idx="96">
                  <c:v>9.3381588497718614E-3</c:v>
                </c:pt>
                <c:pt idx="97">
                  <c:v>9.2897101974885547E-3</c:v>
                </c:pt>
                <c:pt idx="98">
                  <c:v>1.0097057352139033E-2</c:v>
                </c:pt>
                <c:pt idx="99">
                  <c:v>1.1650490455952921E-2</c:v>
                </c:pt>
                <c:pt idx="100">
                  <c:v>1.4060849215909346E-2</c:v>
                </c:pt>
                <c:pt idx="101">
                  <c:v>1.6005399438629542E-2</c:v>
                </c:pt>
                <c:pt idx="102">
                  <c:v>1.7554965990707466E-2</c:v>
                </c:pt>
                <c:pt idx="103">
                  <c:v>1.8644396177636635E-2</c:v>
                </c:pt>
                <c:pt idx="104">
                  <c:v>1.9791297485871218E-2</c:v>
                </c:pt>
                <c:pt idx="105">
                  <c:v>2.0311197059947633E-2</c:v>
                </c:pt>
                <c:pt idx="106">
                  <c:v>2.038839301260888E-2</c:v>
                </c:pt>
                <c:pt idx="107">
                  <c:v>1.9915265267422287E-2</c:v>
                </c:pt>
                <c:pt idx="108">
                  <c:v>1.9979601461469911E-2</c:v>
                </c:pt>
                <c:pt idx="109">
                  <c:v>2.0264583665936343E-2</c:v>
                </c:pt>
                <c:pt idx="110">
                  <c:v>2.1576345435322955E-2</c:v>
                </c:pt>
                <c:pt idx="111">
                  <c:v>2.3999391193085681E-2</c:v>
                </c:pt>
                <c:pt idx="112">
                  <c:v>2.8983264382095961E-2</c:v>
                </c:pt>
                <c:pt idx="113">
                  <c:v>3.3914267137838759E-2</c:v>
                </c:pt>
                <c:pt idx="114">
                  <c:v>3.84699542878605E-2</c:v>
                </c:pt>
                <c:pt idx="115">
                  <c:v>4.175542171837969E-2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533B-4991-AB0F-294CB55C19EC}"/>
            </c:ext>
          </c:extLst>
        </c:ser>
        <c:ser>
          <c:idx val="95"/>
          <c:order val="95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Plot!$CU$45:$CU$160</c:f>
              <c:numCache>
                <c:formatCode>0.00E+00</c:formatCode>
                <c:ptCount val="116"/>
                <c:pt idx="0">
                  <c:v>9.2899690984616506E-3</c:v>
                </c:pt>
                <c:pt idx="1">
                  <c:v>1.8010010287783932E-2</c:v>
                </c:pt>
                <c:pt idx="2">
                  <c:v>1.3402801514262238E-2</c:v>
                </c:pt>
                <c:pt idx="3">
                  <c:v>1.2446194276620477E-2</c:v>
                </c:pt>
                <c:pt idx="4">
                  <c:v>1.1861031749974937E-2</c:v>
                </c:pt>
                <c:pt idx="5">
                  <c:v>1.1349531889369447E-2</c:v>
                </c:pt>
                <c:pt idx="6">
                  <c:v>1.0611506694795065E-2</c:v>
                </c:pt>
                <c:pt idx="7">
                  <c:v>1.0033359042449917E-2</c:v>
                </c:pt>
                <c:pt idx="8">
                  <c:v>1.0171083542838777E-2</c:v>
                </c:pt>
                <c:pt idx="9">
                  <c:v>9.4141433753460752E-3</c:v>
                </c:pt>
                <c:pt idx="10">
                  <c:v>1.0162677963227413E-2</c:v>
                </c:pt>
                <c:pt idx="11">
                  <c:v>1.0342605276580452E-2</c:v>
                </c:pt>
                <c:pt idx="12">
                  <c:v>1.025191044501322E-2</c:v>
                </c:pt>
                <c:pt idx="13">
                  <c:v>9.8909947620912687E-3</c:v>
                </c:pt>
                <c:pt idx="14">
                  <c:v>9.6183187735724221E-3</c:v>
                </c:pt>
                <c:pt idx="15">
                  <c:v>9.5514266047020003E-3</c:v>
                </c:pt>
                <c:pt idx="16">
                  <c:v>9.8131096952053104E-3</c:v>
                </c:pt>
                <c:pt idx="17">
                  <c:v>1.0087148136576622E-2</c:v>
                </c:pt>
                <c:pt idx="18">
                  <c:v>1.0251958550242819E-2</c:v>
                </c:pt>
                <c:pt idx="19">
                  <c:v>1.0240551816489982E-2</c:v>
                </c:pt>
                <c:pt idx="20">
                  <c:v>1.0058526866568926E-2</c:v>
                </c:pt>
                <c:pt idx="21">
                  <c:v>8.0422710013733582E-3</c:v>
                </c:pt>
                <c:pt idx="22">
                  <c:v>8.386297014626308E-3</c:v>
                </c:pt>
                <c:pt idx="23">
                  <c:v>8.2878953816069145E-3</c:v>
                </c:pt>
                <c:pt idx="24">
                  <c:v>8.3158810915823951E-3</c:v>
                </c:pt>
                <c:pt idx="25">
                  <c:v>8.2473943723210402E-3</c:v>
                </c:pt>
                <c:pt idx="26">
                  <c:v>8.1982933026524835E-3</c:v>
                </c:pt>
                <c:pt idx="27">
                  <c:v>8.1397195903035024E-3</c:v>
                </c:pt>
                <c:pt idx="28">
                  <c:v>8.1284462337514272E-3</c:v>
                </c:pt>
                <c:pt idx="29">
                  <c:v>8.1083756848520788E-3</c:v>
                </c:pt>
                <c:pt idx="30">
                  <c:v>8.1022953376098817E-3</c:v>
                </c:pt>
                <c:pt idx="31">
                  <c:v>8.1068984187979524E-3</c:v>
                </c:pt>
                <c:pt idx="32">
                  <c:v>8.1510073525744402E-3</c:v>
                </c:pt>
                <c:pt idx="33">
                  <c:v>8.1786967258146732E-3</c:v>
                </c:pt>
                <c:pt idx="34">
                  <c:v>8.209565763384611E-3</c:v>
                </c:pt>
                <c:pt idx="35">
                  <c:v>8.2420621543109959E-3</c:v>
                </c:pt>
                <c:pt idx="36">
                  <c:v>8.3076583694050472E-3</c:v>
                </c:pt>
                <c:pt idx="37">
                  <c:v>8.3432460870950954E-3</c:v>
                </c:pt>
                <c:pt idx="38">
                  <c:v>8.3738864982255135E-3</c:v>
                </c:pt>
                <c:pt idx="39">
                  <c:v>8.4021549081769384E-3</c:v>
                </c:pt>
                <c:pt idx="40">
                  <c:v>8.4690713144465243E-3</c:v>
                </c:pt>
                <c:pt idx="41">
                  <c:v>8.4898737358415945E-3</c:v>
                </c:pt>
                <c:pt idx="42">
                  <c:v>8.4927316004854425E-3</c:v>
                </c:pt>
                <c:pt idx="43">
                  <c:v>8.4821291681256347E-3</c:v>
                </c:pt>
                <c:pt idx="44">
                  <c:v>8.5010392873440515E-3</c:v>
                </c:pt>
                <c:pt idx="45">
                  <c:v>8.463880614922998E-3</c:v>
                </c:pt>
                <c:pt idx="46">
                  <c:v>8.4026572559003261E-3</c:v>
                </c:pt>
                <c:pt idx="47">
                  <c:v>8.3165908032834645E-3</c:v>
                </c:pt>
                <c:pt idx="48">
                  <c:v>8.2553683509690168E-3</c:v>
                </c:pt>
                <c:pt idx="49">
                  <c:v>8.1378872103956609E-3</c:v>
                </c:pt>
                <c:pt idx="50">
                  <c:v>8.048533507891753E-3</c:v>
                </c:pt>
                <c:pt idx="51">
                  <c:v>7.9868465300686163E-3</c:v>
                </c:pt>
                <c:pt idx="52">
                  <c:v>8.0005639727827507E-3</c:v>
                </c:pt>
                <c:pt idx="53">
                  <c:v>7.9901494757540371E-3</c:v>
                </c:pt>
                <c:pt idx="54">
                  <c:v>8.0094233514347753E-3</c:v>
                </c:pt>
                <c:pt idx="55">
                  <c:v>8.0599563846496993E-3</c:v>
                </c:pt>
                <c:pt idx="56">
                  <c:v>8.2129646047664605E-3</c:v>
                </c:pt>
                <c:pt idx="57">
                  <c:v>8.3394563659298388E-3</c:v>
                </c:pt>
                <c:pt idx="58">
                  <c:v>8.4942653046286461E-3</c:v>
                </c:pt>
                <c:pt idx="59">
                  <c:v>8.6814691345147091E-3</c:v>
                </c:pt>
                <c:pt idx="60">
                  <c:v>8.9747925126750089E-3</c:v>
                </c:pt>
                <c:pt idx="61">
                  <c:v>9.211965589071126E-3</c:v>
                </c:pt>
                <c:pt idx="62">
                  <c:v>9.4425119017304878E-3</c:v>
                </c:pt>
                <c:pt idx="63">
                  <c:v>9.6672113427082752E-3</c:v>
                </c:pt>
                <c:pt idx="64">
                  <c:v>9.9673482962218066E-3</c:v>
                </c:pt>
                <c:pt idx="65">
                  <c:v>1.0195103775910298E-2</c:v>
                </c:pt>
                <c:pt idx="66">
                  <c:v>1.0408790541374275E-2</c:v>
                </c:pt>
                <c:pt idx="67">
                  <c:v>1.0610520721504037E-2</c:v>
                </c:pt>
                <c:pt idx="68">
                  <c:v>1.0894388877514351E-2</c:v>
                </c:pt>
                <c:pt idx="69">
                  <c:v>1.1092228773047674E-2</c:v>
                </c:pt>
                <c:pt idx="70">
                  <c:v>1.1269707493386044E-2</c:v>
                </c:pt>
                <c:pt idx="71">
                  <c:v>1.1427693567892801E-2</c:v>
                </c:pt>
                <c:pt idx="72">
                  <c:v>1.1666863880219902E-2</c:v>
                </c:pt>
                <c:pt idx="73">
                  <c:v>1.1811343841828177E-2</c:v>
                </c:pt>
                <c:pt idx="74">
                  <c:v>1.1923365423505257E-2</c:v>
                </c:pt>
                <c:pt idx="75">
                  <c:v>1.200311501079407E-2</c:v>
                </c:pt>
                <c:pt idx="76">
                  <c:v>1.216887535118579E-2</c:v>
                </c:pt>
                <c:pt idx="77">
                  <c:v>1.2192543745904168E-2</c:v>
                </c:pt>
                <c:pt idx="78">
                  <c:v>1.2214226569925478E-2</c:v>
                </c:pt>
                <c:pt idx="79">
                  <c:v>1.2159516740655596E-2</c:v>
                </c:pt>
                <c:pt idx="80">
                  <c:v>1.2211973767956762E-2</c:v>
                </c:pt>
                <c:pt idx="81">
                  <c:v>1.2167957949834558E-2</c:v>
                </c:pt>
                <c:pt idx="82">
                  <c:v>1.2113338332340611E-2</c:v>
                </c:pt>
                <c:pt idx="83">
                  <c:v>1.2066498574807252E-2</c:v>
                </c:pt>
                <c:pt idx="84">
                  <c:v>1.222122815666039E-2</c:v>
                </c:pt>
                <c:pt idx="85">
                  <c:v>1.2279310779273068E-2</c:v>
                </c:pt>
                <c:pt idx="86">
                  <c:v>1.2342904496323607E-2</c:v>
                </c:pt>
                <c:pt idx="87">
                  <c:v>1.2414046215533998E-2</c:v>
                </c:pt>
                <c:pt idx="88">
                  <c:v>1.2689147714905842E-2</c:v>
                </c:pt>
                <c:pt idx="89">
                  <c:v>1.2693092831373655E-2</c:v>
                </c:pt>
                <c:pt idx="90">
                  <c:v>1.2509645389570603E-2</c:v>
                </c:pt>
                <c:pt idx="91">
                  <c:v>1.2120564851690687E-2</c:v>
                </c:pt>
                <c:pt idx="92">
                  <c:v>1.1825403462601376E-2</c:v>
                </c:pt>
                <c:pt idx="93">
                  <c:v>1.1230690990921176E-2</c:v>
                </c:pt>
                <c:pt idx="94">
                  <c:v>1.0505187493599915E-2</c:v>
                </c:pt>
                <c:pt idx="95">
                  <c:v>9.6406784472310159E-3</c:v>
                </c:pt>
                <c:pt idx="96">
                  <c:v>9.2273288982138157E-3</c:v>
                </c:pt>
                <c:pt idx="97">
                  <c:v>9.1800117771315155E-3</c:v>
                </c:pt>
                <c:pt idx="98">
                  <c:v>9.9785628120773722E-3</c:v>
                </c:pt>
                <c:pt idx="99">
                  <c:v>1.1514656668920919E-2</c:v>
                </c:pt>
                <c:pt idx="100">
                  <c:v>1.3897959955875375E-2</c:v>
                </c:pt>
                <c:pt idx="101">
                  <c:v>1.5821141198524454E-2</c:v>
                </c:pt>
                <c:pt idx="102">
                  <c:v>1.7353811565951408E-2</c:v>
                </c:pt>
                <c:pt idx="103">
                  <c:v>1.8430987894059281E-2</c:v>
                </c:pt>
                <c:pt idx="104">
                  <c:v>1.9567790555550958E-2</c:v>
                </c:pt>
                <c:pt idx="105">
                  <c:v>2.0083960865405294E-2</c:v>
                </c:pt>
                <c:pt idx="106">
                  <c:v>2.0160719580248267E-2</c:v>
                </c:pt>
                <c:pt idx="107">
                  <c:v>1.9690528705285277E-2</c:v>
                </c:pt>
                <c:pt idx="108">
                  <c:v>1.9760812569625072E-2</c:v>
                </c:pt>
                <c:pt idx="109">
                  <c:v>2.0046655153158142E-2</c:v>
                </c:pt>
                <c:pt idx="110">
                  <c:v>2.1343657719486223E-2</c:v>
                </c:pt>
                <c:pt idx="111">
                  <c:v>2.373086994697916E-2</c:v>
                </c:pt>
                <c:pt idx="112">
                  <c:v>2.8682445463533754E-2</c:v>
                </c:pt>
                <c:pt idx="113">
                  <c:v>3.3579237599827595E-2</c:v>
                </c:pt>
                <c:pt idx="114">
                  <c:v>3.8087227298712771E-2</c:v>
                </c:pt>
                <c:pt idx="115">
                  <c:v>4.1289013460985791E-2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533B-4991-AB0F-294CB55C19EC}"/>
            </c:ext>
          </c:extLst>
        </c:ser>
        <c:ser>
          <c:idx val="96"/>
          <c:order val="96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Plot!$CV$45:$CV$160</c:f>
              <c:numCache>
                <c:formatCode>0.00E+00</c:formatCode>
                <c:ptCount val="116"/>
                <c:pt idx="0">
                  <c:v>9.1649018707027005E-3</c:v>
                </c:pt>
                <c:pt idx="1">
                  <c:v>1.7766837980991119E-2</c:v>
                </c:pt>
                <c:pt idx="2">
                  <c:v>1.3221184132688111E-2</c:v>
                </c:pt>
                <c:pt idx="3">
                  <c:v>1.2276938307628384E-2</c:v>
                </c:pt>
                <c:pt idx="4">
                  <c:v>1.1699200444608799E-2</c:v>
                </c:pt>
                <c:pt idx="5">
                  <c:v>1.1194173731513685E-2</c:v>
                </c:pt>
                <c:pt idx="6">
                  <c:v>1.046578427795004E-2</c:v>
                </c:pt>
                <c:pt idx="7">
                  <c:v>9.8951478427904936E-3</c:v>
                </c:pt>
                <c:pt idx="8">
                  <c:v>1.0030576922610794E-2</c:v>
                </c:pt>
                <c:pt idx="9">
                  <c:v>9.2837274518983437E-3</c:v>
                </c:pt>
                <c:pt idx="10">
                  <c:v>1.0021503310649339E-2</c:v>
                </c:pt>
                <c:pt idx="11">
                  <c:v>1.0198533679067916E-2</c:v>
                </c:pt>
                <c:pt idx="12">
                  <c:v>1.0108734141298001E-2</c:v>
                </c:pt>
                <c:pt idx="13">
                  <c:v>9.7525155144173384E-3</c:v>
                </c:pt>
                <c:pt idx="14">
                  <c:v>9.48333629865954E-3</c:v>
                </c:pt>
                <c:pt idx="15">
                  <c:v>9.4170733160266248E-3</c:v>
                </c:pt>
                <c:pt idx="16">
                  <c:v>9.6747761826480125E-3</c:v>
                </c:pt>
                <c:pt idx="17">
                  <c:v>9.9446442656064525E-3</c:v>
                </c:pt>
                <c:pt idx="18">
                  <c:v>1.0106815683631988E-2</c:v>
                </c:pt>
                <c:pt idx="19">
                  <c:v>1.0095265646374486E-2</c:v>
                </c:pt>
                <c:pt idx="20">
                  <c:v>9.9155371603227467E-3</c:v>
                </c:pt>
                <c:pt idx="21">
                  <c:v>7.9277253066114203E-3</c:v>
                </c:pt>
                <c:pt idx="22">
                  <c:v>8.2666435237547711E-3</c:v>
                </c:pt>
                <c:pt idx="23">
                  <c:v>8.1694485059587724E-3</c:v>
                </c:pt>
                <c:pt idx="24">
                  <c:v>8.1968396502138993E-3</c:v>
                </c:pt>
                <c:pt idx="25">
                  <c:v>8.1291495810841951E-3</c:v>
                </c:pt>
                <c:pt idx="26">
                  <c:v>8.0805809513417055E-3</c:v>
                </c:pt>
                <c:pt idx="27">
                  <c:v>8.0226905106140257E-3</c:v>
                </c:pt>
                <c:pt idx="28">
                  <c:v>8.0114144038448201E-3</c:v>
                </c:pt>
                <c:pt idx="29">
                  <c:v>7.9914812485632897E-3</c:v>
                </c:pt>
                <c:pt idx="30">
                  <c:v>7.9853519184708514E-3</c:v>
                </c:pt>
                <c:pt idx="31">
                  <c:v>7.9897688055369995E-3</c:v>
                </c:pt>
                <c:pt idx="32">
                  <c:v>8.0330992252672338E-3</c:v>
                </c:pt>
                <c:pt idx="33">
                  <c:v>8.060263858722239E-3</c:v>
                </c:pt>
                <c:pt idx="34">
                  <c:v>8.090581553805487E-3</c:v>
                </c:pt>
                <c:pt idx="35">
                  <c:v>8.1225256034842663E-3</c:v>
                </c:pt>
                <c:pt idx="36">
                  <c:v>8.1870500685347798E-3</c:v>
                </c:pt>
                <c:pt idx="37">
                  <c:v>8.2220246824734888E-3</c:v>
                </c:pt>
                <c:pt idx="38">
                  <c:v>8.2521513281189444E-3</c:v>
                </c:pt>
                <c:pt idx="39">
                  <c:v>8.2799722353476338E-3</c:v>
                </c:pt>
                <c:pt idx="40">
                  <c:v>8.3458175350009881E-3</c:v>
                </c:pt>
                <c:pt idx="41">
                  <c:v>8.366252526162913E-3</c:v>
                </c:pt>
                <c:pt idx="42">
                  <c:v>8.3690425449757244E-3</c:v>
                </c:pt>
                <c:pt idx="43">
                  <c:v>8.3586119567801691E-3</c:v>
                </c:pt>
                <c:pt idx="44">
                  <c:v>8.3771754724598895E-3</c:v>
                </c:pt>
                <c:pt idx="45">
                  <c:v>8.3405323590351726E-3</c:v>
                </c:pt>
                <c:pt idx="46">
                  <c:v>8.2802262770165329E-3</c:v>
                </c:pt>
                <c:pt idx="47">
                  <c:v>8.1954951215621602E-3</c:v>
                </c:pt>
                <c:pt idx="48">
                  <c:v>8.1351254226622281E-3</c:v>
                </c:pt>
                <c:pt idx="49">
                  <c:v>8.0193740952245688E-3</c:v>
                </c:pt>
                <c:pt idx="50">
                  <c:v>7.93140296879093E-3</c:v>
                </c:pt>
                <c:pt idx="51">
                  <c:v>7.8707638586808203E-3</c:v>
                </c:pt>
                <c:pt idx="52">
                  <c:v>7.8842752608759576E-3</c:v>
                </c:pt>
                <c:pt idx="53">
                  <c:v>7.8740758193705292E-3</c:v>
                </c:pt>
                <c:pt idx="54">
                  <c:v>7.8932122266099827E-3</c:v>
                </c:pt>
                <c:pt idx="55">
                  <c:v>7.9432434675240967E-3</c:v>
                </c:pt>
                <c:pt idx="56">
                  <c:v>8.0940581966427901E-3</c:v>
                </c:pt>
                <c:pt idx="57">
                  <c:v>8.2188330924569397E-3</c:v>
                </c:pt>
                <c:pt idx="58">
                  <c:v>8.3716235977777543E-3</c:v>
                </c:pt>
                <c:pt idx="59">
                  <c:v>8.5564679784400233E-3</c:v>
                </c:pt>
                <c:pt idx="60">
                  <c:v>8.8456204458713054E-3</c:v>
                </c:pt>
                <c:pt idx="61">
                  <c:v>9.079559920478493E-3</c:v>
                </c:pt>
                <c:pt idx="62">
                  <c:v>9.3071201137517393E-3</c:v>
                </c:pt>
                <c:pt idx="63">
                  <c:v>9.5290946909879059E-3</c:v>
                </c:pt>
                <c:pt idx="64">
                  <c:v>9.8250297878548238E-3</c:v>
                </c:pt>
                <c:pt idx="65">
                  <c:v>1.0049792993373613E-2</c:v>
                </c:pt>
                <c:pt idx="66">
                  <c:v>1.0260892053546702E-2</c:v>
                </c:pt>
                <c:pt idx="67">
                  <c:v>1.0460438355688212E-2</c:v>
                </c:pt>
                <c:pt idx="68">
                  <c:v>1.0740411629853166E-2</c:v>
                </c:pt>
                <c:pt idx="69">
                  <c:v>1.0935803678968925E-2</c:v>
                </c:pt>
                <c:pt idx="70">
                  <c:v>1.111138453371947E-2</c:v>
                </c:pt>
                <c:pt idx="71">
                  <c:v>1.1268042376508013E-2</c:v>
                </c:pt>
                <c:pt idx="72">
                  <c:v>1.1504020669640779E-2</c:v>
                </c:pt>
                <c:pt idx="73">
                  <c:v>1.1646921297030214E-2</c:v>
                </c:pt>
                <c:pt idx="74">
                  <c:v>1.175813876096285E-2</c:v>
                </c:pt>
                <c:pt idx="75">
                  <c:v>1.1837886171401203E-2</c:v>
                </c:pt>
                <c:pt idx="76">
                  <c:v>1.2001532008593567E-2</c:v>
                </c:pt>
                <c:pt idx="77">
                  <c:v>1.2025387358420568E-2</c:v>
                </c:pt>
                <c:pt idx="78">
                  <c:v>1.2047658263616656E-2</c:v>
                </c:pt>
                <c:pt idx="79">
                  <c:v>1.1994974124806365E-2</c:v>
                </c:pt>
                <c:pt idx="80">
                  <c:v>1.2046891163878807E-2</c:v>
                </c:pt>
                <c:pt idx="81">
                  <c:v>1.2004031205756254E-2</c:v>
                </c:pt>
                <c:pt idx="82">
                  <c:v>1.1951121009169693E-2</c:v>
                </c:pt>
                <c:pt idx="83">
                  <c:v>1.1906317885567612E-2</c:v>
                </c:pt>
                <c:pt idx="84">
                  <c:v>1.2059160797168417E-2</c:v>
                </c:pt>
                <c:pt idx="85">
                  <c:v>1.2117076014330083E-2</c:v>
                </c:pt>
                <c:pt idx="86">
                  <c:v>1.2180892755210108E-2</c:v>
                </c:pt>
                <c:pt idx="87">
                  <c:v>1.2252649427005777E-2</c:v>
                </c:pt>
                <c:pt idx="88">
                  <c:v>1.2524355758935107E-2</c:v>
                </c:pt>
                <c:pt idx="89">
                  <c:v>1.2528899599699014E-2</c:v>
                </c:pt>
                <c:pt idx="90">
                  <c:v>1.2348934197828055E-2</c:v>
                </c:pt>
                <c:pt idx="91">
                  <c:v>1.1966382735564433E-2</c:v>
                </c:pt>
                <c:pt idx="92">
                  <c:v>1.1675194104808396E-2</c:v>
                </c:pt>
                <c:pt idx="93">
                  <c:v>1.1088634739489581E-2</c:v>
                </c:pt>
                <c:pt idx="94">
                  <c:v>1.0373215832882901E-2</c:v>
                </c:pt>
                <c:pt idx="95">
                  <c:v>9.520691856943592E-3</c:v>
                </c:pt>
                <c:pt idx="96">
                  <c:v>9.1127795221305416E-3</c:v>
                </c:pt>
                <c:pt idx="97">
                  <c:v>9.0665807254202372E-3</c:v>
                </c:pt>
                <c:pt idx="98">
                  <c:v>9.8560370660377671E-3</c:v>
                </c:pt>
                <c:pt idx="99">
                  <c:v>1.1374281889250548E-2</c:v>
                </c:pt>
                <c:pt idx="100">
                  <c:v>1.372944477824253E-2</c:v>
                </c:pt>
                <c:pt idx="101">
                  <c:v>1.5630421035113102E-2</c:v>
                </c:pt>
                <c:pt idx="102">
                  <c:v>1.7145637246985378E-2</c:v>
                </c:pt>
                <c:pt idx="103">
                  <c:v>1.8210351355222004E-2</c:v>
                </c:pt>
                <c:pt idx="104">
                  <c:v>1.9336387862177375E-2</c:v>
                </c:pt>
                <c:pt idx="105">
                  <c:v>1.9848548857237577E-2</c:v>
                </c:pt>
                <c:pt idx="106">
                  <c:v>1.9924933674046626E-2</c:v>
                </c:pt>
                <c:pt idx="107">
                  <c:v>1.9458134646111291E-2</c:v>
                </c:pt>
                <c:pt idx="108">
                  <c:v>1.9534151767495799E-2</c:v>
                </c:pt>
                <c:pt idx="109">
                  <c:v>1.9820696559718402E-2</c:v>
                </c:pt>
                <c:pt idx="110">
                  <c:v>2.1102516597796165E-2</c:v>
                </c:pt>
                <c:pt idx="111">
                  <c:v>2.3453190869659826E-2</c:v>
                </c:pt>
                <c:pt idx="112">
                  <c:v>2.8370626823462915E-2</c:v>
                </c:pt>
                <c:pt idx="113">
                  <c:v>3.3231519883276474E-2</c:v>
                </c:pt>
                <c:pt idx="114">
                  <c:v>3.7690239607103014E-2</c:v>
                </c:pt>
                <c:pt idx="115">
                  <c:v>4.080672972315464E-2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533B-4991-AB0F-294CB55C19EC}"/>
            </c:ext>
          </c:extLst>
        </c:ser>
        <c:ser>
          <c:idx val="97"/>
          <c:order val="97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Plot!$CW$45:$CW$160</c:f>
              <c:numCache>
                <c:formatCode>0.00E+00</c:formatCode>
                <c:ptCount val="116"/>
                <c:pt idx="0">
                  <c:v>9.0393631665686286E-3</c:v>
                </c:pt>
                <c:pt idx="1">
                  <c:v>1.7522768059468893E-2</c:v>
                </c:pt>
                <c:pt idx="2">
                  <c:v>1.3038905217838185E-2</c:v>
                </c:pt>
                <c:pt idx="3">
                  <c:v>1.2107069806489342E-2</c:v>
                </c:pt>
                <c:pt idx="4">
                  <c:v>1.1536793921805981E-2</c:v>
                </c:pt>
                <c:pt idx="5">
                  <c:v>1.1038269361587872E-2</c:v>
                </c:pt>
                <c:pt idx="6">
                  <c:v>1.031955127358195E-2</c:v>
                </c:pt>
                <c:pt idx="7">
                  <c:v>9.7564503102219851E-3</c:v>
                </c:pt>
                <c:pt idx="8">
                  <c:v>9.8895807351860755E-3</c:v>
                </c:pt>
                <c:pt idx="9">
                  <c:v>9.1528579144262087E-3</c:v>
                </c:pt>
                <c:pt idx="10">
                  <c:v>9.8798343443243803E-3</c:v>
                </c:pt>
                <c:pt idx="11">
                  <c:v>1.0053949759431526E-2</c:v>
                </c:pt>
                <c:pt idx="12">
                  <c:v>9.96504921353401E-3</c:v>
                </c:pt>
                <c:pt idx="13">
                  <c:v>9.6135405693700982E-3</c:v>
                </c:pt>
                <c:pt idx="14">
                  <c:v>9.3478626626312868E-3</c:v>
                </c:pt>
                <c:pt idx="15">
                  <c:v>9.2822186253369646E-3</c:v>
                </c:pt>
                <c:pt idx="16">
                  <c:v>9.5359230936201012E-3</c:v>
                </c:pt>
                <c:pt idx="17">
                  <c:v>9.8015965924166202E-3</c:v>
                </c:pt>
                <c:pt idx="18">
                  <c:v>9.9611047074463447E-3</c:v>
                </c:pt>
                <c:pt idx="19">
                  <c:v>9.9493907950813348E-3</c:v>
                </c:pt>
                <c:pt idx="20">
                  <c:v>9.7719601222355183E-3</c:v>
                </c:pt>
                <c:pt idx="21">
                  <c:v>7.8126982165374007E-3</c:v>
                </c:pt>
                <c:pt idx="22">
                  <c:v>8.1464709938040003E-3</c:v>
                </c:pt>
                <c:pt idx="23">
                  <c:v>8.0504665004187629E-3</c:v>
                </c:pt>
                <c:pt idx="24">
                  <c:v>8.0772505284131633E-3</c:v>
                </c:pt>
                <c:pt idx="25">
                  <c:v>8.0103456048327311E-3</c:v>
                </c:pt>
                <c:pt idx="26">
                  <c:v>7.9622911761857446E-3</c:v>
                </c:pt>
                <c:pt idx="27">
                  <c:v>7.9050607621722769E-3</c:v>
                </c:pt>
                <c:pt idx="28">
                  <c:v>7.8937686761659069E-3</c:v>
                </c:pt>
                <c:pt idx="29">
                  <c:v>7.8739543951933545E-3</c:v>
                </c:pt>
                <c:pt idx="30">
                  <c:v>7.8677501637529658E-3</c:v>
                </c:pt>
                <c:pt idx="31">
                  <c:v>7.8719473127112586E-3</c:v>
                </c:pt>
                <c:pt idx="32">
                  <c:v>7.91447768782505E-3</c:v>
                </c:pt>
                <c:pt idx="33">
                  <c:v>7.9410904395762032E-3</c:v>
                </c:pt>
                <c:pt idx="34">
                  <c:v>7.9708218638813583E-3</c:v>
                </c:pt>
                <c:pt idx="35">
                  <c:v>8.0021704728324757E-3</c:v>
                </c:pt>
                <c:pt idx="36">
                  <c:v>8.0655947641281953E-3</c:v>
                </c:pt>
                <c:pt idx="37">
                  <c:v>8.0999227304952293E-3</c:v>
                </c:pt>
                <c:pt idx="38">
                  <c:v>8.1294939793295183E-3</c:v>
                </c:pt>
                <c:pt idx="39">
                  <c:v>8.1568169007801266E-3</c:v>
                </c:pt>
                <c:pt idx="40">
                  <c:v>8.2215571901763426E-3</c:v>
                </c:pt>
                <c:pt idx="41">
                  <c:v>8.2415870981060284E-3</c:v>
                </c:pt>
                <c:pt idx="42">
                  <c:v>8.2442643326711175E-3</c:v>
                </c:pt>
                <c:pt idx="43">
                  <c:v>8.2339525975090658E-3</c:v>
                </c:pt>
                <c:pt idx="44">
                  <c:v>8.252137091223348E-3</c:v>
                </c:pt>
                <c:pt idx="45">
                  <c:v>8.2159751612414754E-3</c:v>
                </c:pt>
                <c:pt idx="46">
                  <c:v>8.1565457718872393E-3</c:v>
                </c:pt>
                <c:pt idx="47">
                  <c:v>8.0731034819935231E-3</c:v>
                </c:pt>
                <c:pt idx="48">
                  <c:v>8.0135640058711967E-3</c:v>
                </c:pt>
                <c:pt idx="49">
                  <c:v>7.8995195348865923E-3</c:v>
                </c:pt>
                <c:pt idx="50">
                  <c:v>7.8128940954713781E-3</c:v>
                </c:pt>
                <c:pt idx="51">
                  <c:v>7.7532515647667421E-3</c:v>
                </c:pt>
                <c:pt idx="52">
                  <c:v>7.7665209044775248E-3</c:v>
                </c:pt>
                <c:pt idx="53">
                  <c:v>7.7564943662599946E-3</c:v>
                </c:pt>
                <c:pt idx="54">
                  <c:v>7.7754346623012567E-3</c:v>
                </c:pt>
                <c:pt idx="55">
                  <c:v>7.8248877133600819E-3</c:v>
                </c:pt>
                <c:pt idx="56">
                  <c:v>7.9734411706859822E-3</c:v>
                </c:pt>
                <c:pt idx="57">
                  <c:v>8.0964243201306751E-3</c:v>
                </c:pt>
                <c:pt idx="58">
                  <c:v>8.2471020799235895E-3</c:v>
                </c:pt>
                <c:pt idx="59">
                  <c:v>8.429470977966121E-3</c:v>
                </c:pt>
                <c:pt idx="60">
                  <c:v>8.7143432858563484E-3</c:v>
                </c:pt>
                <c:pt idx="61">
                  <c:v>8.9449380669997681E-3</c:v>
                </c:pt>
                <c:pt idx="62">
                  <c:v>9.1693870735867784E-3</c:v>
                </c:pt>
                <c:pt idx="63">
                  <c:v>9.3884969460916352E-3</c:v>
                </c:pt>
                <c:pt idx="64">
                  <c:v>9.6801053117609483E-3</c:v>
                </c:pt>
                <c:pt idx="65">
                  <c:v>9.901754651381784E-3</c:v>
                </c:pt>
                <c:pt idx="66">
                  <c:v>1.0110132609872402E-2</c:v>
                </c:pt>
                <c:pt idx="67">
                  <c:v>1.0307349395940904E-2</c:v>
                </c:pt>
                <c:pt idx="68">
                  <c:v>1.0583294162186655E-2</c:v>
                </c:pt>
                <c:pt idx="69">
                  <c:v>1.0776114801139922E-2</c:v>
                </c:pt>
                <c:pt idx="70">
                  <c:v>1.0949666490427111E-2</c:v>
                </c:pt>
                <c:pt idx="71">
                  <c:v>1.1104858013303121E-2</c:v>
                </c:pt>
                <c:pt idx="72">
                  <c:v>1.1337512723017064E-2</c:v>
                </c:pt>
                <c:pt idx="73">
                  <c:v>1.1478720569450075E-2</c:v>
                </c:pt>
                <c:pt idx="74">
                  <c:v>1.1589021497477387E-2</c:v>
                </c:pt>
                <c:pt idx="75">
                  <c:v>1.1668657952467113E-2</c:v>
                </c:pt>
                <c:pt idx="76">
                  <c:v>1.1830072907859345E-2</c:v>
                </c:pt>
                <c:pt idx="77">
                  <c:v>1.1854041408258888E-2</c:v>
                </c:pt>
                <c:pt idx="78">
                  <c:v>1.1876825467784532E-2</c:v>
                </c:pt>
                <c:pt idx="79">
                  <c:v>1.1826120814999974E-2</c:v>
                </c:pt>
                <c:pt idx="80">
                  <c:v>1.1877415495761894E-2</c:v>
                </c:pt>
                <c:pt idx="81">
                  <c:v>1.1835667011847625E-2</c:v>
                </c:pt>
                <c:pt idx="82">
                  <c:v>1.1784433720740216E-2</c:v>
                </c:pt>
                <c:pt idx="83">
                  <c:v>1.174164453528161E-2</c:v>
                </c:pt>
                <c:pt idx="84">
                  <c:v>1.1892474274246194E-2</c:v>
                </c:pt>
                <c:pt idx="85">
                  <c:v>1.195014507732681E-2</c:v>
                </c:pt>
                <c:pt idx="86">
                  <c:v>1.2014125166242491E-2</c:v>
                </c:pt>
                <c:pt idx="87">
                  <c:v>1.2086460491625879E-2</c:v>
                </c:pt>
                <c:pt idx="88">
                  <c:v>1.2354584415901806E-2</c:v>
                </c:pt>
                <c:pt idx="89">
                  <c:v>1.2359673514402428E-2</c:v>
                </c:pt>
                <c:pt idx="90">
                  <c:v>1.2183247928931747E-2</c:v>
                </c:pt>
                <c:pt idx="91">
                  <c:v>1.1807409114513355E-2</c:v>
                </c:pt>
                <c:pt idx="92">
                  <c:v>1.1520220498521454E-2</c:v>
                </c:pt>
                <c:pt idx="93">
                  <c:v>1.0942010554556538E-2</c:v>
                </c:pt>
                <c:pt idx="94">
                  <c:v>1.0236977473700629E-2</c:v>
                </c:pt>
                <c:pt idx="95">
                  <c:v>9.3968462101522432E-3</c:v>
                </c:pt>
                <c:pt idx="96">
                  <c:v>8.9944518243147507E-3</c:v>
                </c:pt>
                <c:pt idx="97">
                  <c:v>8.94935540906063E-3</c:v>
                </c:pt>
                <c:pt idx="98">
                  <c:v>9.7294102635554387E-3</c:v>
                </c:pt>
                <c:pt idx="99">
                  <c:v>1.1229283920606318E-2</c:v>
                </c:pt>
                <c:pt idx="100">
                  <c:v>1.3555196127087691E-2</c:v>
                </c:pt>
                <c:pt idx="101">
                  <c:v>1.5433110296488965E-2</c:v>
                </c:pt>
                <c:pt idx="102">
                  <c:v>1.6930300797137469E-2</c:v>
                </c:pt>
                <c:pt idx="103">
                  <c:v>1.7982343036988341E-2</c:v>
                </c:pt>
                <c:pt idx="104">
                  <c:v>1.9096916639903518E-2</c:v>
                </c:pt>
                <c:pt idx="105">
                  <c:v>1.9604773428741118E-2</c:v>
                </c:pt>
                <c:pt idx="106">
                  <c:v>1.9680850607577641E-2</c:v>
                </c:pt>
                <c:pt idx="107">
                  <c:v>1.9217923890224083E-2</c:v>
                </c:pt>
                <c:pt idx="108">
                  <c:v>1.9299427939475068E-2</c:v>
                </c:pt>
                <c:pt idx="109">
                  <c:v>1.9586500046465078E-2</c:v>
                </c:pt>
                <c:pt idx="110">
                  <c:v>2.0852709601353745E-2</c:v>
                </c:pt>
                <c:pt idx="111">
                  <c:v>2.3166160889339319E-2</c:v>
                </c:pt>
                <c:pt idx="112">
                  <c:v>2.8047516361248342E-2</c:v>
                </c:pt>
                <c:pt idx="113">
                  <c:v>3.2870742448524302E-2</c:v>
                </c:pt>
                <c:pt idx="114">
                  <c:v>3.7278590459777182E-2</c:v>
                </c:pt>
                <c:pt idx="115">
                  <c:v>4.0308237442977915E-2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533B-4991-AB0F-294CB55C19EC}"/>
            </c:ext>
          </c:extLst>
        </c:ser>
        <c:ser>
          <c:idx val="98"/>
          <c:order val="98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Plot!$CX$45:$CX$160</c:f>
              <c:numCache>
                <c:formatCode>0.00E+00</c:formatCode>
                <c:ptCount val="116"/>
                <c:pt idx="0">
                  <c:v>8.9129481500754264E-3</c:v>
                </c:pt>
                <c:pt idx="1">
                  <c:v>1.7277030573177393E-2</c:v>
                </c:pt>
                <c:pt idx="2">
                  <c:v>1.2855405571701149E-2</c:v>
                </c:pt>
                <c:pt idx="3">
                  <c:v>1.1936083036835536E-2</c:v>
                </c:pt>
                <c:pt idx="4">
                  <c:v>1.1373340768098403E-2</c:v>
                </c:pt>
                <c:pt idx="5">
                  <c:v>1.0881378476138001E-2</c:v>
                </c:pt>
                <c:pt idx="6">
                  <c:v>1.0172406717271983E-2</c:v>
                </c:pt>
                <c:pt idx="7">
                  <c:v>9.6168979549590555E-3</c:v>
                </c:pt>
                <c:pt idx="8">
                  <c:v>9.7477300617043478E-3</c:v>
                </c:pt>
                <c:pt idx="9">
                  <c:v>9.0212056134864153E-3</c:v>
                </c:pt>
                <c:pt idx="10">
                  <c:v>9.7373256887596203E-3</c:v>
                </c:pt>
                <c:pt idx="11">
                  <c:v>9.9085129271206853E-3</c:v>
                </c:pt>
                <c:pt idx="12">
                  <c:v>9.8205267271294361E-3</c:v>
                </c:pt>
                <c:pt idx="13">
                  <c:v>9.4737615117668639E-3</c:v>
                </c:pt>
                <c:pt idx="14">
                  <c:v>9.2116071994468099E-3</c:v>
                </c:pt>
                <c:pt idx="15">
                  <c:v>9.146583692020982E-3</c:v>
                </c:pt>
                <c:pt idx="16">
                  <c:v>9.3962719460249956E-3</c:v>
                </c:pt>
                <c:pt idx="17">
                  <c:v>9.6577278605796801E-3</c:v>
                </c:pt>
                <c:pt idx="18">
                  <c:v>9.8145537760588233E-3</c:v>
                </c:pt>
                <c:pt idx="19">
                  <c:v>9.802666403221005E-3</c:v>
                </c:pt>
                <c:pt idx="20">
                  <c:v>9.6275478479194362E-3</c:v>
                </c:pt>
                <c:pt idx="21">
                  <c:v>7.6969986933645238E-3</c:v>
                </c:pt>
                <c:pt idx="22">
                  <c:v>8.02558813573114E-3</c:v>
                </c:pt>
                <c:pt idx="23">
                  <c:v>7.9307687404377297E-3</c:v>
                </c:pt>
                <c:pt idx="24">
                  <c:v>7.9569391478139951E-3</c:v>
                </c:pt>
                <c:pt idx="25">
                  <c:v>7.8908164756680797E-3</c:v>
                </c:pt>
                <c:pt idx="26">
                  <c:v>7.8432666805060454E-3</c:v>
                </c:pt>
                <c:pt idx="27">
                  <c:v>7.7866823378714744E-3</c:v>
                </c:pt>
                <c:pt idx="28">
                  <c:v>7.7753677016287291E-3</c:v>
                </c:pt>
                <c:pt idx="29">
                  <c:v>7.755661086785862E-3</c:v>
                </c:pt>
                <c:pt idx="30">
                  <c:v>7.7493635966406488E-3</c:v>
                </c:pt>
                <c:pt idx="31">
                  <c:v>7.7533153365227968E-3</c:v>
                </c:pt>
                <c:pt idx="32">
                  <c:v>7.7950298781961462E-3</c:v>
                </c:pt>
                <c:pt idx="33">
                  <c:v>7.8210701000668206E-3</c:v>
                </c:pt>
                <c:pt idx="34">
                  <c:v>7.8501872605629269E-3</c:v>
                </c:pt>
                <c:pt idx="35">
                  <c:v>7.8809046958073625E-3</c:v>
                </c:pt>
                <c:pt idx="36">
                  <c:v>7.9432060280034272E-3</c:v>
                </c:pt>
                <c:pt idx="37">
                  <c:v>7.9768602054653692E-3</c:v>
                </c:pt>
                <c:pt idx="38">
                  <c:v>8.00584125026115E-3</c:v>
                </c:pt>
                <c:pt idx="39">
                  <c:v>8.0326228584008206E-3</c:v>
                </c:pt>
                <c:pt idx="40">
                  <c:v>8.0962299754892882E-3</c:v>
                </c:pt>
                <c:pt idx="41">
                  <c:v>8.1158235136834494E-3</c:v>
                </c:pt>
                <c:pt idx="42">
                  <c:v>8.1183496775176327E-3</c:v>
                </c:pt>
                <c:pt idx="43">
                  <c:v>8.1081105934319216E-3</c:v>
                </c:pt>
                <c:pt idx="44">
                  <c:v>8.1258895112640041E-3</c:v>
                </c:pt>
                <c:pt idx="45">
                  <c:v>8.0901804973849828E-3</c:v>
                </c:pt>
                <c:pt idx="46">
                  <c:v>8.0315932638750191E-3</c:v>
                </c:pt>
                <c:pt idx="47">
                  <c:v>7.9493992408557427E-3</c:v>
                </c:pt>
                <c:pt idx="48">
                  <c:v>7.8906729200139171E-3</c:v>
                </c:pt>
                <c:pt idx="49">
                  <c:v>7.7783175561020367E-3</c:v>
                </c:pt>
                <c:pt idx="50">
                  <c:v>7.6930056401468133E-3</c:v>
                </c:pt>
                <c:pt idx="51">
                  <c:v>7.6343125773227919E-3</c:v>
                </c:pt>
                <c:pt idx="52">
                  <c:v>7.6473085085781347E-3</c:v>
                </c:pt>
                <c:pt idx="53">
                  <c:v>7.6374168799132267E-3</c:v>
                </c:pt>
                <c:pt idx="54">
                  <c:v>7.6561059849274762E-3</c:v>
                </c:pt>
                <c:pt idx="55">
                  <c:v>7.7049072972094112E-3</c:v>
                </c:pt>
                <c:pt idx="56">
                  <c:v>7.8511362862481171E-3</c:v>
                </c:pt>
                <c:pt idx="57">
                  <c:v>7.9722565865476304E-3</c:v>
                </c:pt>
                <c:pt idx="58">
                  <c:v>8.1207301957769013E-3</c:v>
                </c:pt>
                <c:pt idx="59">
                  <c:v>8.3005093956697237E-3</c:v>
                </c:pt>
                <c:pt idx="60">
                  <c:v>8.5809973562232245E-3</c:v>
                </c:pt>
                <c:pt idx="61">
                  <c:v>8.8081399946258708E-3</c:v>
                </c:pt>
                <c:pt idx="62">
                  <c:v>9.0293548019026258E-3</c:v>
                </c:pt>
                <c:pt idx="63">
                  <c:v>9.2454602249410715E-3</c:v>
                </c:pt>
                <c:pt idx="64">
                  <c:v>9.5326220498490651E-3</c:v>
                </c:pt>
                <c:pt idx="65">
                  <c:v>9.7510387087196924E-3</c:v>
                </c:pt>
                <c:pt idx="66">
                  <c:v>9.9565624879121954E-3</c:v>
                </c:pt>
                <c:pt idx="67">
                  <c:v>1.0151301552349817E-2</c:v>
                </c:pt>
                <c:pt idx="68">
                  <c:v>1.0423088868810885E-2</c:v>
                </c:pt>
                <c:pt idx="69">
                  <c:v>1.0613215981249424E-2</c:v>
                </c:pt>
                <c:pt idx="70">
                  <c:v>1.0784605250647616E-2</c:v>
                </c:pt>
                <c:pt idx="71">
                  <c:v>1.0938186560369947E-2</c:v>
                </c:pt>
                <c:pt idx="72">
                  <c:v>1.1167390102566482E-2</c:v>
                </c:pt>
                <c:pt idx="73">
                  <c:v>1.1306791563349296E-2</c:v>
                </c:pt>
                <c:pt idx="74">
                  <c:v>1.1416059066865028E-2</c:v>
                </c:pt>
                <c:pt idx="75">
                  <c:v>1.1495466633988023E-2</c:v>
                </c:pt>
                <c:pt idx="76">
                  <c:v>1.1654537459794523E-2</c:v>
                </c:pt>
                <c:pt idx="77">
                  <c:v>1.167854346805681E-2</c:v>
                </c:pt>
                <c:pt idx="78">
                  <c:v>1.1701759112517657E-2</c:v>
                </c:pt>
                <c:pt idx="79">
                  <c:v>1.1652975931084823E-2</c:v>
                </c:pt>
                <c:pt idx="80">
                  <c:v>1.1703568200456631E-2</c:v>
                </c:pt>
                <c:pt idx="81">
                  <c:v>1.1662884011962705E-2</c:v>
                </c:pt>
                <c:pt idx="82">
                  <c:v>1.161328728876169E-2</c:v>
                </c:pt>
                <c:pt idx="83">
                  <c:v>1.1572476492661155E-2</c:v>
                </c:pt>
                <c:pt idx="84">
                  <c:v>1.1721168348823998E-2</c:v>
                </c:pt>
                <c:pt idx="85">
                  <c:v>1.1778514495503973E-2</c:v>
                </c:pt>
                <c:pt idx="86">
                  <c:v>1.1842589970562686E-2</c:v>
                </c:pt>
                <c:pt idx="87">
                  <c:v>1.1915454342127341E-2</c:v>
                </c:pt>
                <c:pt idx="88">
                  <c:v>1.2179809248387252E-2</c:v>
                </c:pt>
                <c:pt idx="89">
                  <c:v>1.2185386537605241E-2</c:v>
                </c:pt>
                <c:pt idx="90">
                  <c:v>1.2012551030393118E-2</c:v>
                </c:pt>
                <c:pt idx="91">
                  <c:v>1.1643598039940146E-2</c:v>
                </c:pt>
                <c:pt idx="92">
                  <c:v>1.1360437653898369E-2</c:v>
                </c:pt>
                <c:pt idx="93">
                  <c:v>1.0790772385445759E-2</c:v>
                </c:pt>
                <c:pt idx="94">
                  <c:v>1.009642383003718E-2</c:v>
                </c:pt>
                <c:pt idx="95">
                  <c:v>9.2690902975698514E-3</c:v>
                </c:pt>
                <c:pt idx="96">
                  <c:v>8.8722948399211701E-3</c:v>
                </c:pt>
                <c:pt idx="97">
                  <c:v>8.8282821516211737E-3</c:v>
                </c:pt>
                <c:pt idx="98">
                  <c:v>9.5986205802695655E-3</c:v>
                </c:pt>
                <c:pt idx="99">
                  <c:v>1.1079588349482999E-2</c:v>
                </c:pt>
                <c:pt idx="100">
                  <c:v>1.3375116662018419E-2</c:v>
                </c:pt>
                <c:pt idx="101">
                  <c:v>1.5229091953201631E-2</c:v>
                </c:pt>
                <c:pt idx="102">
                  <c:v>1.6707671816926183E-2</c:v>
                </c:pt>
                <c:pt idx="103">
                  <c:v>1.7746830244291047E-2</c:v>
                </c:pt>
                <c:pt idx="104">
                  <c:v>1.8849215901927764E-2</c:v>
                </c:pt>
                <c:pt idx="105">
                  <c:v>1.9352458760877655E-2</c:v>
                </c:pt>
                <c:pt idx="106">
                  <c:v>1.9428296917564758E-2</c:v>
                </c:pt>
                <c:pt idx="107">
                  <c:v>1.8969747670316603E-2</c:v>
                </c:pt>
                <c:pt idx="108">
                  <c:v>1.9056459147924816E-2</c:v>
                </c:pt>
                <c:pt idx="109">
                  <c:v>1.9343866197158988E-2</c:v>
                </c:pt>
                <c:pt idx="110">
                  <c:v>2.0594033274919089E-2</c:v>
                </c:pt>
                <c:pt idx="111">
                  <c:v>2.2869598900814646E-2</c:v>
                </c:pt>
                <c:pt idx="112">
                  <c:v>2.771283096068701E-2</c:v>
                </c:pt>
                <c:pt idx="113">
                  <c:v>3.2496540778778414E-2</c:v>
                </c:pt>
                <c:pt idx="114">
                  <c:v>3.6851888382620081E-2</c:v>
                </c:pt>
                <c:pt idx="115">
                  <c:v>3.9793224319892323E-2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533B-4991-AB0F-294CB55C19EC}"/>
            </c:ext>
          </c:extLst>
        </c:ser>
        <c:bandFmts/>
        <c:axId val="1693895440"/>
        <c:axId val="1693899760"/>
        <c:axId val="1722194128"/>
      </c:surface3DChart>
      <c:catAx>
        <c:axId val="1693895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899760"/>
        <c:crosses val="autoZero"/>
        <c:auto val="1"/>
        <c:lblAlgn val="ctr"/>
        <c:lblOffset val="100"/>
        <c:noMultiLvlLbl val="0"/>
      </c:catAx>
      <c:valAx>
        <c:axId val="1693899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895440"/>
        <c:crosses val="autoZero"/>
        <c:crossBetween val="midCat"/>
      </c:valAx>
      <c:serAx>
        <c:axId val="17221941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8997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Probabilities!$H$26:$H$126</c:f>
              <c:numCache>
                <c:formatCode>0.00E+00</c:formatCode>
                <c:ptCount val="101"/>
                <c:pt idx="0">
                  <c:v>8.3875319768548954E-13</c:v>
                </c:pt>
                <c:pt idx="1">
                  <c:v>-5.5776427459559653E-15</c:v>
                </c:pt>
                <c:pt idx="2">
                  <c:v>-1.6640334082251846E-15</c:v>
                </c:pt>
                <c:pt idx="3">
                  <c:v>-4.7494387264773716E-16</c:v>
                </c:pt>
                <c:pt idx="4">
                  <c:v>-1.2448240559168193E-16</c:v>
                </c:pt>
                <c:pt idx="5">
                  <c:v>-2.0932556507661379E-18</c:v>
                </c:pt>
                <c:pt idx="6">
                  <c:v>1.2287498872190467E-16</c:v>
                </c:pt>
                <c:pt idx="7">
                  <c:v>4.8498225123681176E-16</c:v>
                </c:pt>
                <c:pt idx="8">
                  <c:v>1.7112134050627896E-15</c:v>
                </c:pt>
                <c:pt idx="9">
                  <c:v>5.7558615801346997E-15</c:v>
                </c:pt>
                <c:pt idx="10">
                  <c:v>1.8553915592504035E-14</c:v>
                </c:pt>
                <c:pt idx="11">
                  <c:v>5.7379456313138489E-14</c:v>
                </c:pt>
                <c:pt idx="12">
                  <c:v>1.7038027833094925E-13</c:v>
                </c:pt>
                <c:pt idx="13">
                  <c:v>4.8615129804923028E-13</c:v>
                </c:pt>
                <c:pt idx="14">
                  <c:v>1.3340441136260113E-12</c:v>
                </c:pt>
                <c:pt idx="15">
                  <c:v>3.5235661418603157E-12</c:v>
                </c:pt>
                <c:pt idx="16">
                  <c:v>8.9656734124813243E-12</c:v>
                </c:pt>
                <c:pt idx="17">
                  <c:v>2.1996445902485886E-11</c:v>
                </c:pt>
                <c:pt idx="18">
                  <c:v>5.2080645916391027E-11</c:v>
                </c:pt>
                <c:pt idx="19">
                  <c:v>1.1910827403606139E-10</c:v>
                </c:pt>
                <c:pt idx="20">
                  <c:v>2.6335223107372183E-10</c:v>
                </c:pt>
                <c:pt idx="21">
                  <c:v>5.6343974091232671E-10</c:v>
                </c:pt>
                <c:pt idx="22">
                  <c:v>1.1674949971479007E-9</c:v>
                </c:pt>
                <c:pt idx="23">
                  <c:v>2.3449551666136553E-9</c:v>
                </c:pt>
                <c:pt idx="24">
                  <c:v>4.5693169677523088E-9</c:v>
                </c:pt>
                <c:pt idx="25">
                  <c:v>8.6448555354861121E-9</c:v>
                </c:pt>
                <c:pt idx="26">
                  <c:v>1.5892421083768143E-8</c:v>
                </c:pt>
                <c:pt idx="27">
                  <c:v>2.8409529606427418E-8</c:v>
                </c:pt>
                <c:pt idx="28">
                  <c:v>4.9416329145971563E-8</c:v>
                </c:pt>
                <c:pt idx="29">
                  <c:v>8.368929495334045E-8</c:v>
                </c:pt>
                <c:pt idx="30">
                  <c:v>1.3806594037557262E-7</c:v>
                </c:pt>
                <c:pt idx="31">
                  <c:v>2.2197372255378604E-7</c:v>
                </c:pt>
                <c:pt idx="32">
                  <c:v>3.4789296429501118E-7</c:v>
                </c:pt>
                <c:pt idx="33">
                  <c:v>5.3160821601532544E-7</c:v>
                </c:pt>
                <c:pt idx="34">
                  <c:v>7.9204297018653097E-7</c:v>
                </c:pt>
                <c:pt idx="35">
                  <c:v>1.150431075451369E-6</c:v>
                </c:pt>
                <c:pt idx="36">
                  <c:v>1.6286051811886844E-6</c:v>
                </c:pt>
                <c:pt idx="37">
                  <c:v>2.2463850484863889E-6</c:v>
                </c:pt>
                <c:pt idx="38">
                  <c:v>3.0186434355036063E-6</c:v>
                </c:pt>
                <c:pt idx="39">
                  <c:v>3.954043808682697E-6</c:v>
                </c:pt>
                <c:pt idx="40">
                  <c:v>5.0605207320679417E-6</c:v>
                </c:pt>
                <c:pt idx="41">
                  <c:v>6.3689355454133832E-6</c:v>
                </c:pt>
                <c:pt idx="42">
                  <c:v>7.999127188779002E-6</c:v>
                </c:pt>
                <c:pt idx="43">
                  <c:v>9.859310362821787E-6</c:v>
                </c:pt>
                <c:pt idx="44">
                  <c:v>2.1286612920241026E-5</c:v>
                </c:pt>
                <c:pt idx="45">
                  <c:v>3.9543532616578219E-5</c:v>
                </c:pt>
                <c:pt idx="46">
                  <c:v>6.1402098883906603E-5</c:v>
                </c:pt>
                <c:pt idx="47">
                  <c:v>7.8225261445007412E-5</c:v>
                </c:pt>
                <c:pt idx="48">
                  <c:v>7.8540589812415559E-5</c:v>
                </c:pt>
                <c:pt idx="49">
                  <c:v>6.4023481005924673E-5</c:v>
                </c:pt>
                <c:pt idx="50">
                  <c:v>4.0277167655209696E-5</c:v>
                </c:pt>
                <c:pt idx="51">
                  <c:v>2.0263464794461751E-5</c:v>
                </c:pt>
                <c:pt idx="52">
                  <c:v>8.6957982896778752E-6</c:v>
                </c:pt>
                <c:pt idx="53">
                  <c:v>3.2778979677927165E-6</c:v>
                </c:pt>
                <c:pt idx="54">
                  <c:v>1.4134433602731779E-6</c:v>
                </c:pt>
                <c:pt idx="55">
                  <c:v>6.0594675915472051E-7</c:v>
                </c:pt>
                <c:pt idx="56">
                  <c:v>1.9898089395293497E-7</c:v>
                </c:pt>
                <c:pt idx="57">
                  <c:v>1.7726659188159519E-7</c:v>
                </c:pt>
                <c:pt idx="58">
                  <c:v>1.5731698803283609E-7</c:v>
                </c:pt>
                <c:pt idx="59">
                  <c:v>1.3902037045066105E-7</c:v>
                </c:pt>
                <c:pt idx="60">
                  <c:v>1.2227037579324647E-7</c:v>
                </c:pt>
                <c:pt idx="61">
                  <c:v>1.0697013668077303E-7</c:v>
                </c:pt>
                <c:pt idx="62">
                  <c:v>9.3033325353031022E-8</c:v>
                </c:pt>
                <c:pt idx="63">
                  <c:v>8.0383406022863579E-8</c:v>
                </c:pt>
                <c:pt idx="64">
                  <c:v>6.8951918810762614E-8</c:v>
                </c:pt>
                <c:pt idx="65">
                  <c:v>5.8676319984175418E-8</c:v>
                </c:pt>
                <c:pt idx="66">
                  <c:v>4.9497722084006195E-8</c:v>
                </c:pt>
                <c:pt idx="67">
                  <c:v>4.1358766447814214E-8</c:v>
                </c:pt>
                <c:pt idx="68">
                  <c:v>3.4201789858512963E-8</c:v>
                </c:pt>
                <c:pt idx="69">
                  <c:v>2.7967397752149758E-8</c:v>
                </c:pt>
                <c:pt idx="70">
                  <c:v>2.2593517018063926E-8</c:v>
                </c:pt>
                <c:pt idx="71">
                  <c:v>1.801496528221605E-8</c:v>
                </c:pt>
                <c:pt idx="72">
                  <c:v>1.4163537609834733E-8</c:v>
                </c:pt>
                <c:pt idx="73">
                  <c:v>1.096857537719212E-8</c:v>
                </c:pt>
                <c:pt idx="74">
                  <c:v>8.3579471644427058E-9</c:v>
                </c:pt>
                <c:pt idx="75">
                  <c:v>6.2593407065318113E-9</c:v>
                </c:pt>
                <c:pt idx="76">
                  <c:v>4.601741573915507E-9</c:v>
                </c:pt>
                <c:pt idx="77">
                  <c:v>3.3169615352758304E-9</c:v>
                </c:pt>
                <c:pt idx="78">
                  <c:v>2.3410797768164939E-9</c:v>
                </c:pt>
                <c:pt idx="79">
                  <c:v>1.6156740998432391E-9</c:v>
                </c:pt>
                <c:pt idx="80">
                  <c:v>1.0887457811125943E-9</c:v>
                </c:pt>
                <c:pt idx="81">
                  <c:v>7.1527791826006526E-10</c:v>
                </c:pt>
                <c:pt idx="82">
                  <c:v>4.5740817390019494E-10</c:v>
                </c:pt>
                <c:pt idx="83">
                  <c:v>2.8423738381627557E-10</c:v>
                </c:pt>
                <c:pt idx="84">
                  <c:v>1.7133009021115554E-10</c:v>
                </c:pt>
                <c:pt idx="85">
                  <c:v>9.9987347340105243E-11</c:v>
                </c:pt>
                <c:pt idx="86">
                  <c:v>5.6383634512750696E-11</c:v>
                </c:pt>
                <c:pt idx="87">
                  <c:v>3.0658186550824327E-11</c:v>
                </c:pt>
                <c:pt idx="88">
                  <c:v>1.6038492064823068E-11</c:v>
                </c:pt>
                <c:pt idx="89">
                  <c:v>8.0537260089393065E-12</c:v>
                </c:pt>
                <c:pt idx="90">
                  <c:v>3.8728369985411932E-12</c:v>
                </c:pt>
                <c:pt idx="91">
                  <c:v>1.780051882929907E-12</c:v>
                </c:pt>
                <c:pt idx="92">
                  <c:v>7.8283936878863249E-13</c:v>
                </c:pt>
                <c:pt idx="93">
                  <c:v>3.356248907424254E-13</c:v>
                </c:pt>
                <c:pt idx="94">
                  <c:v>1.5715025590786483E-13</c:v>
                </c:pt>
                <c:pt idx="95">
                  <c:v>1.1993426847441359E-13</c:v>
                </c:pt>
                <c:pt idx="96">
                  <c:v>1.969575413960232E-13</c:v>
                </c:pt>
                <c:pt idx="97">
                  <c:v>4.6712620430877601E-13</c:v>
                </c:pt>
                <c:pt idx="98">
                  <c:v>1.2228122573457427E-12</c:v>
                </c:pt>
                <c:pt idx="99">
                  <c:v>3.3437959951531995E-12</c:v>
                </c:pt>
                <c:pt idx="100">
                  <c:v>4.7327000283398197E-11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20-4D51-960D-0F2194F37CF9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Probabilities!$I$26:$I$126</c:f>
              <c:numCache>
                <c:formatCode>0.00E+00</c:formatCode>
                <c:ptCount val="101"/>
                <c:pt idx="0">
                  <c:v>1.0372806637808988E-11</c:v>
                </c:pt>
                <c:pt idx="1">
                  <c:v>1.0829962355068756E-13</c:v>
                </c:pt>
                <c:pt idx="2">
                  <c:v>7.886887209592513E-14</c:v>
                </c:pt>
                <c:pt idx="3">
                  <c:v>2.1163700425547398E-13</c:v>
                </c:pt>
                <c:pt idx="4">
                  <c:v>8.4517667721720102E-13</c:v>
                </c:pt>
                <c:pt idx="5">
                  <c:v>3.3488647330967046E-12</c:v>
                </c:pt>
                <c:pt idx="6">
                  <c:v>1.2584128829042755E-11</c:v>
                </c:pt>
                <c:pt idx="7">
                  <c:v>4.4577219521220967E-11</c:v>
                </c:pt>
                <c:pt idx="8">
                  <c:v>1.4831810770541473E-10</c:v>
                </c:pt>
                <c:pt idx="9">
                  <c:v>4.6138103442763297E-10</c:v>
                </c:pt>
                <c:pt idx="10">
                  <c:v>1.3332963803197321E-9</c:v>
                </c:pt>
                <c:pt idx="11">
                  <c:v>3.547655181447663E-9</c:v>
                </c:pt>
                <c:pt idx="12">
                  <c:v>8.5906539571485068E-9</c:v>
                </c:pt>
                <c:pt idx="13">
                  <c:v>1.8703690513910063E-8</c:v>
                </c:pt>
                <c:pt idx="14">
                  <c:v>3.7150627715471542E-8</c:v>
                </c:pt>
                <c:pt idx="15">
                  <c:v>6.8002981796780958E-8</c:v>
                </c:pt>
                <c:pt idx="16">
                  <c:v>1.1607388011740937E-7</c:v>
                </c:pt>
                <c:pt idx="17">
                  <c:v>1.866072910902949E-7</c:v>
                </c:pt>
                <c:pt idx="18">
                  <c:v>2.8480362530654745E-7</c:v>
                </c:pt>
                <c:pt idx="19">
                  <c:v>4.1532937735080644E-7</c:v>
                </c:pt>
                <c:pt idx="20">
                  <c:v>5.8178114622755761E-7</c:v>
                </c:pt>
                <c:pt idx="21">
                  <c:v>7.8617931057692833E-7</c:v>
                </c:pt>
                <c:pt idx="22">
                  <c:v>1.0285231174513043E-6</c:v>
                </c:pt>
                <c:pt idx="23">
                  <c:v>1.3063820641337942E-6</c:v>
                </c:pt>
                <c:pt idx="24">
                  <c:v>1.614387209906867E-6</c:v>
                </c:pt>
                <c:pt idx="25">
                  <c:v>1.9435388735076861E-6</c:v>
                </c:pt>
                <c:pt idx="26">
                  <c:v>2.280083841788839E-6</c:v>
                </c:pt>
                <c:pt idx="27">
                  <c:v>2.6038146318018211E-6</c:v>
                </c:pt>
                <c:pt idx="28">
                  <c:v>2.8856654497959807E-6</c:v>
                </c:pt>
                <c:pt idx="29">
                  <c:v>3.0845288562410409E-6</c:v>
                </c:pt>
                <c:pt idx="30">
                  <c:v>3.1433571835788175E-6</c:v>
                </c:pt>
                <c:pt idx="31">
                  <c:v>2.984720114749461E-6</c:v>
                </c:pt>
                <c:pt idx="32">
                  <c:v>2.5061334438521472E-6</c:v>
                </c:pt>
                <c:pt idx="33">
                  <c:v>1.575661081206269E-6</c:v>
                </c:pt>
                <c:pt idx="34">
                  <c:v>2.8563949797430612E-8</c:v>
                </c:pt>
                <c:pt idx="35">
                  <c:v>-2.3338461970235248E-6</c:v>
                </c:pt>
                <c:pt idx="36">
                  <c:v>-5.7415864877012069E-6</c:v>
                </c:pt>
                <c:pt idx="37">
                  <c:v>-1.0448112798671705E-5</c:v>
                </c:pt>
                <c:pt idx="38">
                  <c:v>-1.6717506097683407E-5</c:v>
                </c:pt>
                <c:pt idx="39">
                  <c:v>-2.4807842213345785E-5</c:v>
                </c:pt>
                <c:pt idx="40">
                  <c:v>-3.4976746913867241E-5</c:v>
                </c:pt>
                <c:pt idx="41">
                  <c:v>-4.7577730780486026E-5</c:v>
                </c:pt>
                <c:pt idx="42">
                  <c:v>-6.332860114486208E-5</c:v>
                </c:pt>
                <c:pt idx="43">
                  <c:v>-8.4296931746980712E-5</c:v>
                </c:pt>
                <c:pt idx="44">
                  <c:v>-1.9571572983099466E-4</c:v>
                </c:pt>
                <c:pt idx="45">
                  <c:v>-3.9912170802799556E-4</c:v>
                </c:pt>
                <c:pt idx="46">
                  <c:v>-7.1122280130976026E-4</c:v>
                </c:pt>
                <c:pt idx="47">
                  <c:v>-1.0821165750792949E-3</c:v>
                </c:pt>
                <c:pt idx="48">
                  <c:v>-1.3239075553500435E-3</c:v>
                </c:pt>
                <c:pt idx="49">
                  <c:v>-1.2724935571766344E-3</c:v>
                </c:pt>
                <c:pt idx="50">
                  <c:v>-8.552178701880732E-4</c:v>
                </c:pt>
                <c:pt idx="51">
                  <c:v>-4.2181548484725731E-4</c:v>
                </c:pt>
                <c:pt idx="52">
                  <c:v>-1.7718307306291219E-4</c:v>
                </c:pt>
                <c:pt idx="53">
                  <c:v>-6.7117148690094391E-5</c:v>
                </c:pt>
                <c:pt idx="54">
                  <c:v>-2.7112561395849662E-5</c:v>
                </c:pt>
                <c:pt idx="55">
                  <c:v>-1.1234935374461112E-5</c:v>
                </c:pt>
                <c:pt idx="56">
                  <c:v>-3.4241160554527733E-6</c:v>
                </c:pt>
                <c:pt idx="57">
                  <c:v>-2.9803943332053064E-6</c:v>
                </c:pt>
                <c:pt idx="58">
                  <c:v>-2.5871756961142596E-6</c:v>
                </c:pt>
                <c:pt idx="59">
                  <c:v>-2.2386149867604005E-6</c:v>
                </c:pt>
                <c:pt idx="60">
                  <c:v>-1.9297026182987382E-6</c:v>
                </c:pt>
                <c:pt idx="61">
                  <c:v>-1.6561415725072257E-6</c:v>
                </c:pt>
                <c:pt idx="62">
                  <c:v>-1.4142366848179001E-6</c:v>
                </c:pt>
                <c:pt idx="63">
                  <c:v>-1.2007951853652298E-6</c:v>
                </c:pt>
                <c:pt idx="64">
                  <c:v>-1.0130381684239347E-6</c:v>
                </c:pt>
                <c:pt idx="65">
                  <c:v>-8.4852280733001764E-7</c:v>
                </c:pt>
                <c:pt idx="66">
                  <c:v>-7.0507511782444902E-7</c:v>
                </c:pt>
                <c:pt idx="67">
                  <c:v>-5.8073303148465952E-7</c:v>
                </c:pt>
                <c:pt idx="68">
                  <c:v>-4.7369949693694664E-7</c:v>
                </c:pt>
                <c:pt idx="69">
                  <c:v>-3.8230526770715972E-7</c:v>
                </c:pt>
                <c:pt idx="70">
                  <c:v>-3.0498094347654651E-7</c:v>
                </c:pt>
                <c:pt idx="71">
                  <c:v>-2.4023769408858227E-7</c:v>
                </c:pt>
                <c:pt idx="72">
                  <c:v>-1.8665591196172525E-7</c:v>
                </c:pt>
                <c:pt idx="73">
                  <c:v>-1.4288082001258395E-7</c:v>
                </c:pt>
                <c:pt idx="74">
                  <c:v>-1.0762383160983369E-7</c:v>
                </c:pt>
                <c:pt idx="75">
                  <c:v>-7.9668248007534155E-8</c:v>
                </c:pt>
                <c:pt idx="76">
                  <c:v>-5.7877723011923621E-8</c:v>
                </c:pt>
                <c:pt idx="77">
                  <c:v>-4.1205858732913594E-8</c:v>
                </c:pt>
                <c:pt idx="78">
                  <c:v>-2.8705346697744031E-8</c:v>
                </c:pt>
                <c:pt idx="79">
                  <c:v>-1.9535248044194049E-8</c:v>
                </c:pt>
                <c:pt idx="80">
                  <c:v>-1.2965309553553071E-8</c:v>
                </c:pt>
                <c:pt idx="81">
                  <c:v>-8.3766140066134286E-9</c:v>
                </c:pt>
                <c:pt idx="82">
                  <c:v>-5.258321365948429E-9</c:v>
                </c:pt>
                <c:pt idx="83">
                  <c:v>-3.2007172551199585E-9</c:v>
                </c:pt>
                <c:pt idx="84">
                  <c:v>-1.8851890926389023E-9</c:v>
                </c:pt>
                <c:pt idx="85">
                  <c:v>-1.0720462019340856E-9</c:v>
                </c:pt>
                <c:pt idx="86">
                  <c:v>-5.8725235145343765E-10</c:v>
                </c:pt>
                <c:pt idx="87">
                  <c:v>-3.0913510897475757E-10</c:v>
                </c:pt>
                <c:pt idx="88">
                  <c:v>-1.5599060231623786E-10</c:v>
                </c:pt>
                <c:pt idx="89">
                  <c:v>-7.5253553328966758E-11</c:v>
                </c:pt>
                <c:pt idx="90">
                  <c:v>-3.4605277465753962E-11</c:v>
                </c:pt>
                <c:pt idx="91">
                  <c:v>-1.5104032301570618E-11</c:v>
                </c:pt>
                <c:pt idx="92">
                  <c:v>-6.1893059096557206E-12</c:v>
                </c:pt>
                <c:pt idx="93">
                  <c:v>-2.2603580793293494E-12</c:v>
                </c:pt>
                <c:pt idx="94">
                  <c:v>-4.6108162972223691E-13</c:v>
                </c:pt>
                <c:pt idx="95">
                  <c:v>7.0331079087070648E-13</c:v>
                </c:pt>
                <c:pt idx="96">
                  <c:v>2.2800092270467785E-12</c:v>
                </c:pt>
                <c:pt idx="97">
                  <c:v>5.7215475168338951E-12</c:v>
                </c:pt>
                <c:pt idx="98">
                  <c:v>1.4370119652321372E-11</c:v>
                </c:pt>
                <c:pt idx="99">
                  <c:v>3.729425607585282E-11</c:v>
                </c:pt>
                <c:pt idx="100">
                  <c:v>6.3828495210048518E-10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20-4D51-960D-0F2194F37CF9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Probabilities!$J$26:$J$126</c:f>
              <c:numCache>
                <c:formatCode>0.00E+00</c:formatCode>
                <c:ptCount val="101"/>
                <c:pt idx="0">
                  <c:v>-5.7319479056733984E-11</c:v>
                </c:pt>
                <c:pt idx="1">
                  <c:v>-1.4106531292121027E-12</c:v>
                </c:pt>
                <c:pt idx="2">
                  <c:v>-1.5101315064276994E-12</c:v>
                </c:pt>
                <c:pt idx="3">
                  <c:v>-6.5433129403920771E-12</c:v>
                </c:pt>
                <c:pt idx="4">
                  <c:v>-3.2747621434232902E-11</c:v>
                </c:pt>
                <c:pt idx="5">
                  <c:v>-1.4484009720754547E-10</c:v>
                </c:pt>
                <c:pt idx="6">
                  <c:v>-5.6247601494110468E-10</c:v>
                </c:pt>
                <c:pt idx="7">
                  <c:v>-1.9443100992679835E-9</c:v>
                </c:pt>
                <c:pt idx="8">
                  <c:v>-6.0633537032064173E-9</c:v>
                </c:pt>
                <c:pt idx="9">
                  <c:v>-1.7250356529633026E-8</c:v>
                </c:pt>
                <c:pt idx="10">
                  <c:v>-4.5166360616300118E-8</c:v>
                </c:pt>
                <c:pt idx="11">
                  <c:v>-1.0951529439929482E-7</c:v>
                </c:pt>
                <c:pt idx="12">
                  <c:v>-2.4681659746133064E-7</c:v>
                </c:pt>
                <c:pt idx="13">
                  <c:v>-5.1794413176312888E-7</c:v>
                </c:pt>
                <c:pt idx="14">
                  <c:v>-1.0179950116486248E-6</c:v>
                </c:pt>
                <c:pt idx="15">
                  <c:v>-1.8838369543157638E-6</c:v>
                </c:pt>
                <c:pt idx="16">
                  <c:v>-3.3010682621783893E-6</c:v>
                </c:pt>
                <c:pt idx="17">
                  <c:v>-5.5068966883710093E-6</c:v>
                </c:pt>
                <c:pt idx="18">
                  <c:v>-8.78844791126729E-6</c:v>
                </c:pt>
                <c:pt idx="19">
                  <c:v>-1.3477135677192925E-5</c:v>
                </c:pt>
                <c:pt idx="20">
                  <c:v>-1.9938227519477137E-5</c:v>
                </c:pt>
                <c:pt idx="21">
                  <c:v>-2.8552092987604206E-5</c:v>
                </c:pt>
                <c:pt idx="22">
                  <c:v>-3.9654794452025768E-5</c:v>
                </c:pt>
                <c:pt idx="23">
                  <c:v>-5.3522586973970806E-5</c:v>
                </c:pt>
                <c:pt idx="24">
                  <c:v>-7.0405144600826865E-5</c:v>
                </c:pt>
                <c:pt idx="25">
                  <c:v>-9.044085876146066E-5</c:v>
                </c:pt>
                <c:pt idx="26">
                  <c:v>-1.1367958885335706E-4</c:v>
                </c:pt>
                <c:pt idx="27">
                  <c:v>-1.4008376947849258E-4</c:v>
                </c:pt>
                <c:pt idx="28">
                  <c:v>-1.6953339381596902E-4</c:v>
                </c:pt>
                <c:pt idx="29">
                  <c:v>-2.0183668124226615E-4</c:v>
                </c:pt>
                <c:pt idx="30">
                  <c:v>-2.3674786762790335E-4</c:v>
                </c:pt>
                <c:pt idx="31">
                  <c:v>-2.7399167617951024E-4</c:v>
                </c:pt>
                <c:pt idx="32">
                  <c:v>-3.1328878368438605E-4</c:v>
                </c:pt>
                <c:pt idx="33">
                  <c:v>-3.5436601219344612E-4</c:v>
                </c:pt>
                <c:pt idx="34">
                  <c:v>-3.9692153974616693E-4</c:v>
                </c:pt>
                <c:pt idx="35">
                  <c:v>-4.3975371766537101E-4</c:v>
                </c:pt>
                <c:pt idx="36">
                  <c:v>-4.8099325785923156E-4</c:v>
                </c:pt>
                <c:pt idx="37">
                  <c:v>-5.1783144482556447E-4</c:v>
                </c:pt>
                <c:pt idx="38">
                  <c:v>-5.4637468254486456E-4</c:v>
                </c:pt>
                <c:pt idx="39">
                  <c:v>-5.6269487951534183E-4</c:v>
                </c:pt>
                <c:pt idx="40">
                  <c:v>-5.6723510245345981E-4</c:v>
                </c:pt>
                <c:pt idx="41">
                  <c:v>-5.7783235807181614E-4</c:v>
                </c:pt>
                <c:pt idx="42">
                  <c:v>-6.6385631173689649E-4</c:v>
                </c:pt>
                <c:pt idx="43">
                  <c:v>-5.3753049736021674E-4</c:v>
                </c:pt>
                <c:pt idx="44">
                  <c:v>-1.0802678073454591E-3</c:v>
                </c:pt>
                <c:pt idx="45">
                  <c:v>-1.7304718125208285E-3</c:v>
                </c:pt>
                <c:pt idx="46">
                  <c:v>-2.3626167506821138E-3</c:v>
                </c:pt>
                <c:pt idx="47">
                  <c:v>-2.8207960153615163E-3</c:v>
                </c:pt>
                <c:pt idx="48">
                  <c:v>-2.9106028448943988E-3</c:v>
                </c:pt>
                <c:pt idx="49">
                  <c:v>-2.7271550371034095E-3</c:v>
                </c:pt>
                <c:pt idx="50">
                  <c:v>-2.1457105502845474E-3</c:v>
                </c:pt>
                <c:pt idx="51">
                  <c:v>-1.3643048408082143E-3</c:v>
                </c:pt>
                <c:pt idx="52">
                  <c:v>-7.310404338809949E-4</c:v>
                </c:pt>
                <c:pt idx="53">
                  <c:v>-3.3076181796090073E-4</c:v>
                </c:pt>
                <c:pt idx="54">
                  <c:v>-1.5320821688914152E-4</c:v>
                </c:pt>
                <c:pt idx="55">
                  <c:v>-7.1507568995951218E-5</c:v>
                </c:pt>
                <c:pt idx="56">
                  <c:v>-2.4978576229162375E-5</c:v>
                </c:pt>
                <c:pt idx="57">
                  <c:v>-2.3075523431218865E-5</c:v>
                </c:pt>
                <c:pt idx="58">
                  <c:v>-2.1265215591817453E-5</c:v>
                </c:pt>
                <c:pt idx="59">
                  <c:v>-1.9548848681168097E-5</c:v>
                </c:pt>
                <c:pt idx="60">
                  <c:v>-1.7923435352430007E-5</c:v>
                </c:pt>
                <c:pt idx="61">
                  <c:v>-1.6384393171544022E-5</c:v>
                </c:pt>
                <c:pt idx="62">
                  <c:v>-1.4926844064640594E-5</c:v>
                </c:pt>
                <c:pt idx="63">
                  <c:v>-1.3546297650471436E-5</c:v>
                </c:pt>
                <c:pt idx="64">
                  <c:v>-1.2239011283891103E-5</c:v>
                </c:pt>
                <c:pt idx="65">
                  <c:v>-1.100216097043865E-5</c:v>
                </c:pt>
                <c:pt idx="66">
                  <c:v>-9.8338870976359296E-6</c:v>
                </c:pt>
                <c:pt idx="67">
                  <c:v>-8.733248169201622E-6</c:v>
                </c:pt>
                <c:pt idx="68">
                  <c:v>-7.7001027726412875E-6</c:v>
                </c:pt>
                <c:pt idx="69">
                  <c:v>-6.734935137690865E-6</c:v>
                </c:pt>
                <c:pt idx="70">
                  <c:v>-5.8386384404526807E-6</c:v>
                </c:pt>
                <c:pt idx="71">
                  <c:v>-5.0122703963823473E-6</c:v>
                </c:pt>
                <c:pt idx="72">
                  <c:v>-4.2567966243551661E-6</c:v>
                </c:pt>
                <c:pt idx="73">
                  <c:v>-3.572838167575874E-6</c:v>
                </c:pt>
                <c:pt idx="74">
                  <c:v>-2.9604400115018027E-6</c:v>
                </c:pt>
                <c:pt idx="75">
                  <c:v>-2.4188770841491715E-6</c:v>
                </c:pt>
                <c:pt idx="76">
                  <c:v>-1.9465127368754555E-6</c:v>
                </c:pt>
                <c:pt idx="77">
                  <c:v>-1.5407218429622313E-6</c:v>
                </c:pt>
                <c:pt idx="78">
                  <c:v>-1.1978863311920769E-6</c:v>
                </c:pt>
                <c:pt idx="79">
                  <c:v>-9.1346533275154877E-7</c:v>
                </c:pt>
                <c:pt idx="80">
                  <c:v>-6.8213557380237893E-7</c:v>
                </c:pt>
                <c:pt idx="81">
                  <c:v>-4.9799086997766666E-7</c:v>
                </c:pt>
                <c:pt idx="82">
                  <c:v>-3.5478344511211641E-7</c:v>
                </c:pt>
                <c:pt idx="83">
                  <c:v>-2.4618523725472826E-7</c:v>
                </c:pt>
                <c:pt idx="84">
                  <c:v>-1.6604518490502245E-7</c:v>
                </c:pt>
                <c:pt idx="85">
                  <c:v>-1.0861921884819845E-7</c:v>
                </c:pt>
                <c:pt idx="86">
                  <c:v>-6.8753391223670136E-8</c:v>
                </c:pt>
                <c:pt idx="87">
                  <c:v>-4.2006821796091293E-8</c:v>
                </c:pt>
                <c:pt idx="88">
                  <c:v>-2.4709033353877525E-8</c:v>
                </c:pt>
                <c:pt idx="89">
                  <c:v>-1.39545483361809E-8</c:v>
                </c:pt>
                <c:pt idx="90">
                  <c:v>-7.5449634990626082E-9</c:v>
                </c:pt>
                <c:pt idx="91">
                  <c:v>-3.89388382257408E-9</c:v>
                </c:pt>
                <c:pt idx="92">
                  <c:v>-1.9122807318840102E-9</c:v>
                </c:pt>
                <c:pt idx="93">
                  <c:v>-8.9089542869971034E-10</c:v>
                </c:pt>
                <c:pt idx="94">
                  <c:v>-3.9281019717690802E-10</c:v>
                </c:pt>
                <c:pt idx="95">
                  <c:v>-1.6440171272845948E-10</c:v>
                </c:pt>
                <c:pt idx="96">
                  <c:v>-6.7946715262028696E-11</c:v>
                </c:pt>
                <c:pt idx="97">
                  <c:v>-3.5445807151657394E-11</c:v>
                </c:pt>
                <c:pt idx="98">
                  <c:v>-4.1920221618976752E-11</c:v>
                </c:pt>
                <c:pt idx="99">
                  <c:v>-9.9457571622564626E-11</c:v>
                </c:pt>
                <c:pt idx="100">
                  <c:v>-2.410889365994825E-9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20-4D51-960D-0F2194F37CF9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Probabilities!$K$26:$K$126</c:f>
              <c:numCache>
                <c:formatCode>0.00E+00</c:formatCode>
                <c:ptCount val="101"/>
                <c:pt idx="0">
                  <c:v>-5.5723802423846953E-10</c:v>
                </c:pt>
                <c:pt idx="1">
                  <c:v>-1.0474959873968153E-9</c:v>
                </c:pt>
                <c:pt idx="2">
                  <c:v>-3.7491457414537075E-9</c:v>
                </c:pt>
                <c:pt idx="3">
                  <c:v>-1.1797888526027888E-8</c:v>
                </c:pt>
                <c:pt idx="4">
                  <c:v>-3.4295862497861979E-8</c:v>
                </c:pt>
                <c:pt idx="5">
                  <c:v>-9.2688932244471452E-8</c:v>
                </c:pt>
                <c:pt idx="6">
                  <c:v>-2.3362178455354366E-7</c:v>
                </c:pt>
                <c:pt idx="7">
                  <c:v>-5.5076826916526118E-7</c:v>
                </c:pt>
                <c:pt idx="8">
                  <c:v>-1.218120185909947E-6</c:v>
                </c:pt>
                <c:pt idx="9">
                  <c:v>-2.5350953174566413E-6</c:v>
                </c:pt>
                <c:pt idx="10">
                  <c:v>-4.9797921230466703E-6</c:v>
                </c:pt>
                <c:pt idx="11">
                  <c:v>-9.2614738893926402E-6</c:v>
                </c:pt>
                <c:pt idx="12">
                  <c:v>-1.6358915301406138E-5</c:v>
                </c:pt>
                <c:pt idx="13">
                  <c:v>-2.752929757065132E-5</c:v>
                </c:pt>
                <c:pt idx="14">
                  <c:v>-4.4263964484057046E-5</c:v>
                </c:pt>
                <c:pt idx="15">
                  <c:v>-6.8202347364785341E-5</c:v>
                </c:pt>
                <c:pt idx="16">
                  <c:v>-1.0098073091339747E-4</c:v>
                </c:pt>
                <c:pt idx="17">
                  <c:v>-1.4404848004976535E-4</c:v>
                </c:pt>
                <c:pt idx="18">
                  <c:v>-1.9846252697524903E-4</c:v>
                </c:pt>
                <c:pt idx="19">
                  <c:v>-2.6468365520776824E-4</c:v>
                </c:pt>
                <c:pt idx="20">
                  <c:v>-3.4240466275821559E-4</c:v>
                </c:pt>
                <c:pt idx="21">
                  <c:v>-4.3045308506338192E-4</c:v>
                </c:pt>
                <c:pt idx="22">
                  <c:v>-5.2695455520696368E-4</c:v>
                </c:pt>
                <c:pt idx="23">
                  <c:v>-6.293743687664445E-4</c:v>
                </c:pt>
                <c:pt idx="24">
                  <c:v>-7.3442299678556997E-4</c:v>
                </c:pt>
                <c:pt idx="25">
                  <c:v>-8.3842964744471082E-4</c:v>
                </c:pt>
                <c:pt idx="26">
                  <c:v>-9.3709141312626706E-4</c:v>
                </c:pt>
                <c:pt idx="27">
                  <c:v>-1.0260196980855908E-3</c:v>
                </c:pt>
                <c:pt idx="28">
                  <c:v>-1.100851119511783E-3</c:v>
                </c:pt>
                <c:pt idx="29">
                  <c:v>-1.1573932760328396E-3</c:v>
                </c:pt>
                <c:pt idx="30">
                  <c:v>-1.1917478582886569E-3</c:v>
                </c:pt>
                <c:pt idx="31">
                  <c:v>-1.2003950709747687E-3</c:v>
                </c:pt>
                <c:pt idx="32">
                  <c:v>-1.1802249080985331E-3</c:v>
                </c:pt>
                <c:pt idx="33">
                  <c:v>-1.1284958799953235E-3</c:v>
                </c:pt>
                <c:pt idx="34">
                  <c:v>-1.042692000297406E-3</c:v>
                </c:pt>
                <c:pt idx="35">
                  <c:v>-9.2397597026820351E-4</c:v>
                </c:pt>
                <c:pt idx="36">
                  <c:v>-7.7467378299446161E-4</c:v>
                </c:pt>
                <c:pt idx="37">
                  <c:v>-5.9799322265302569E-4</c:v>
                </c:pt>
                <c:pt idx="38">
                  <c:v>-3.9835291200481762E-4</c:v>
                </c:pt>
                <c:pt idx="39">
                  <c:v>-1.8086970745400256E-4</c:v>
                </c:pt>
                <c:pt idx="40">
                  <c:v>5.158828749851889E-5</c:v>
                </c:pt>
                <c:pt idx="41">
                  <c:v>3.0700347040618674E-4</c:v>
                </c:pt>
                <c:pt idx="42">
                  <c:v>6.2785150630548031E-4</c:v>
                </c:pt>
                <c:pt idx="43">
                  <c:v>9.1084984019829563E-4</c:v>
                </c:pt>
                <c:pt idx="44">
                  <c:v>2.2529481861880843E-3</c:v>
                </c:pt>
                <c:pt idx="45">
                  <c:v>4.8033294429850456E-3</c:v>
                </c:pt>
                <c:pt idx="46">
                  <c:v>8.5958694385029396E-3</c:v>
                </c:pt>
                <c:pt idx="47">
                  <c:v>1.3368445877691197E-2</c:v>
                </c:pt>
                <c:pt idx="48">
                  <c:v>1.7497774949637366E-2</c:v>
                </c:pt>
                <c:pt idx="49">
                  <c:v>1.9012400143480299E-2</c:v>
                </c:pt>
                <c:pt idx="50">
                  <c:v>1.4969297203351663E-2</c:v>
                </c:pt>
                <c:pt idx="51">
                  <c:v>8.6183634278823047E-3</c:v>
                </c:pt>
                <c:pt idx="52">
                  <c:v>4.1247204317497324E-3</c:v>
                </c:pt>
                <c:pt idx="53">
                  <c:v>1.7132121588665328E-3</c:v>
                </c:pt>
                <c:pt idx="54">
                  <c:v>7.3188093284649251E-4</c:v>
                </c:pt>
                <c:pt idx="55">
                  <c:v>3.1146508736545485E-4</c:v>
                </c:pt>
                <c:pt idx="56">
                  <c:v>8.6297652097858137E-5</c:v>
                </c:pt>
                <c:pt idx="57">
                  <c:v>7.420120824411587E-5</c:v>
                </c:pt>
                <c:pt idx="58">
                  <c:v>6.3530334450865355E-5</c:v>
                </c:pt>
                <c:pt idx="59">
                  <c:v>5.4090900581628794E-5</c:v>
                </c:pt>
                <c:pt idx="60">
                  <c:v>4.5735438951193429E-5</c:v>
                </c:pt>
                <c:pt idx="61">
                  <c:v>3.8343721226675464E-5</c:v>
                </c:pt>
                <c:pt idx="62">
                  <c:v>3.1815232243151162E-5</c:v>
                </c:pt>
                <c:pt idx="63">
                  <c:v>2.6064912134518913E-5</c:v>
                </c:pt>
                <c:pt idx="64">
                  <c:v>2.1020122083102486E-5</c:v>
                </c:pt>
                <c:pt idx="65">
                  <c:v>1.6618186734002294E-5</c:v>
                </c:pt>
                <c:pt idx="66">
                  <c:v>1.2804295447834363E-5</c:v>
                </c:pt>
                <c:pt idx="67">
                  <c:v>9.5296810772211047E-6</c:v>
                </c:pt>
                <c:pt idx="68">
                  <c:v>6.7500444597464768E-6</c:v>
                </c:pt>
                <c:pt idx="69">
                  <c:v>4.4242147632818276E-6</c:v>
                </c:pt>
                <c:pt idx="70">
                  <c:v>2.5130452662250211E-6</c:v>
                </c:pt>
                <c:pt idx="71">
                  <c:v>9.7854792450775583E-7</c:v>
                </c:pt>
                <c:pt idx="72">
                  <c:v>-2.167284005357413E-7</c:v>
                </c:pt>
                <c:pt idx="73">
                  <c:v>-1.1100720681272221E-6</c:v>
                </c:pt>
                <c:pt idx="74">
                  <c:v>-1.7387360582223977E-6</c:v>
                </c:pt>
                <c:pt idx="75">
                  <c:v>-2.1398291353007379E-6</c:v>
                </c:pt>
                <c:pt idx="76">
                  <c:v>-2.3499945427246399E-6</c:v>
                </c:pt>
                <c:pt idx="77">
                  <c:v>-2.4049150077167876E-6</c:v>
                </c:pt>
                <c:pt idx="78">
                  <c:v>-2.3386971570387495E-6</c:v>
                </c:pt>
                <c:pt idx="79">
                  <c:v>-2.1831994258674685E-6</c:v>
                </c:pt>
                <c:pt idx="80">
                  <c:v>-1.9673726930988152E-6</c:v>
                </c:pt>
                <c:pt idx="81">
                  <c:v>-1.716680557418208E-6</c:v>
                </c:pt>
                <c:pt idx="82">
                  <c:v>-1.452656273521282E-6</c:v>
                </c:pt>
                <c:pt idx="83">
                  <c:v>-1.192637482667634E-6</c:v>
                </c:pt>
                <c:pt idx="84">
                  <c:v>-9.4970079613498594E-7</c:v>
                </c:pt>
                <c:pt idx="85">
                  <c:v>-7.3279914140847778E-7</c:v>
                </c:pt>
                <c:pt idx="86">
                  <c:v>-5.4708800949760183E-7</c:v>
                </c:pt>
                <c:pt idx="87">
                  <c:v>-3.9441341357361615E-7</c:v>
                </c:pt>
                <c:pt idx="88">
                  <c:v>-2.7392407288307479E-7</c:v>
                </c:pt>
                <c:pt idx="89">
                  <c:v>-1.8276189677674401E-7</c:v>
                </c:pt>
                <c:pt idx="90">
                  <c:v>-1.1677761212625251E-7</c:v>
                </c:pt>
                <c:pt idx="91">
                  <c:v>-7.1213420408467152E-8</c:v>
                </c:pt>
                <c:pt idx="92">
                  <c:v>-4.1294902336668937E-8</c:v>
                </c:pt>
                <c:pt idx="93">
                  <c:v>-2.2683656327060196E-8</c:v>
                </c:pt>
                <c:pt idx="94">
                  <c:v>-1.1762091574476762E-8</c:v>
                </c:pt>
                <c:pt idx="95">
                  <c:v>-5.7499252815975685E-9</c:v>
                </c:pt>
                <c:pt idx="96">
                  <c:v>-2.6816742467871135E-9</c:v>
                </c:pt>
                <c:pt idx="97">
                  <c:v>-1.2988116844930305E-9</c:v>
                </c:pt>
                <c:pt idx="98">
                  <c:v>-9.2913646496569354E-10</c:v>
                </c:pt>
                <c:pt idx="99">
                  <c:v>-1.4582779538233452E-9</c:v>
                </c:pt>
                <c:pt idx="100">
                  <c:v>-3.8083945125402762E-8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20-4D51-960D-0F2194F37CF9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Probabilities!$L$26:$L$126</c:f>
              <c:numCache>
                <c:formatCode>0.00E+00</c:formatCode>
                <c:ptCount val="101"/>
                <c:pt idx="0">
                  <c:v>-2.4770381360865664E-10</c:v>
                </c:pt>
                <c:pt idx="1">
                  <c:v>-6.6694302508511472E-10</c:v>
                </c:pt>
                <c:pt idx="2">
                  <c:v>-2.1074774944621059E-9</c:v>
                </c:pt>
                <c:pt idx="3">
                  <c:v>-5.5660534054008372E-9</c:v>
                </c:pt>
                <c:pt idx="4">
                  <c:v>-1.2786512112233613E-8</c:v>
                </c:pt>
                <c:pt idx="5">
                  <c:v>-2.4746111984038436E-8</c:v>
                </c:pt>
                <c:pt idx="6">
                  <c:v>-3.617539793335272E-8</c:v>
                </c:pt>
                <c:pt idx="7">
                  <c:v>-2.0229210265387141E-8</c:v>
                </c:pt>
                <c:pt idx="8">
                  <c:v>1.0630657088185218E-7</c:v>
                </c:pt>
                <c:pt idx="9">
                  <c:v>5.5071508279719443E-7</c:v>
                </c:pt>
                <c:pt idx="10">
                  <c:v>1.7600815567068436E-6</c:v>
                </c:pt>
                <c:pt idx="11">
                  <c:v>4.5970723289869772E-6</c:v>
                </c:pt>
                <c:pt idx="12">
                  <c:v>1.0577823753326755E-5</c:v>
                </c:pt>
                <c:pt idx="13">
                  <c:v>2.2152745813607322E-5</c:v>
                </c:pt>
                <c:pt idx="14">
                  <c:v>4.2967256038460823E-5</c:v>
                </c:pt>
                <c:pt idx="15">
                  <c:v>7.8110116622485265E-5</c:v>
                </c:pt>
                <c:pt idx="16">
                  <c:v>1.3419562975987173E-4</c:v>
                </c:pt>
                <c:pt idx="17">
                  <c:v>2.192968404172215E-4</c:v>
                </c:pt>
                <c:pt idx="18">
                  <c:v>3.4265030968722889E-4</c:v>
                </c:pt>
                <c:pt idx="19">
                  <c:v>5.1411869955146757E-4</c:v>
                </c:pt>
                <c:pt idx="20">
                  <c:v>7.4344975035132749E-4</c:v>
                </c:pt>
                <c:pt idx="21">
                  <c:v>1.0394198284976932E-3</c:v>
                </c:pt>
                <c:pt idx="22">
                  <c:v>1.4092554964636205E-3</c:v>
                </c:pt>
                <c:pt idx="23">
                  <c:v>1.8578097250196812E-3</c:v>
                </c:pt>
                <c:pt idx="24">
                  <c:v>2.3865950167076279E-3</c:v>
                </c:pt>
                <c:pt idx="25">
                  <c:v>2.9932504481471056E-3</c:v>
                </c:pt>
                <c:pt idx="26">
                  <c:v>3.6697246532588941E-3</c:v>
                </c:pt>
                <c:pt idx="27">
                  <c:v>4.4039158036712055E-3</c:v>
                </c:pt>
                <c:pt idx="28">
                  <c:v>5.1797224009453684E-3</c:v>
                </c:pt>
                <c:pt idx="29">
                  <c:v>5.9776638400695827E-3</c:v>
                </c:pt>
                <c:pt idx="30">
                  <c:v>6.7758431484328616E-3</c:v>
                </c:pt>
                <c:pt idx="31">
                  <c:v>7.5511441699567649E-3</c:v>
                </c:pt>
                <c:pt idx="32">
                  <c:v>8.2804574674480297E-3</c:v>
                </c:pt>
                <c:pt idx="33">
                  <c:v>8.9415122317731723E-3</c:v>
                </c:pt>
                <c:pt idx="34">
                  <c:v>9.5125670966286317E-3</c:v>
                </c:pt>
                <c:pt idx="35">
                  <c:v>9.9763939880058352E-3</c:v>
                </c:pt>
                <c:pt idx="36">
                  <c:v>1.0311508698577792E-2</c:v>
                </c:pt>
                <c:pt idx="37">
                  <c:v>1.0485423526383502E-2</c:v>
                </c:pt>
                <c:pt idx="38">
                  <c:v>1.0452012592470739E-2</c:v>
                </c:pt>
                <c:pt idx="39">
                  <c:v>1.0164633451073298E-2</c:v>
                </c:pt>
                <c:pt idx="40">
                  <c:v>9.6387127279393848E-3</c:v>
                </c:pt>
                <c:pt idx="41">
                  <c:v>9.1535068896846945E-3</c:v>
                </c:pt>
                <c:pt idx="42">
                  <c:v>9.8046669321267734E-3</c:v>
                </c:pt>
                <c:pt idx="43">
                  <c:v>6.9790521750322755E-3</c:v>
                </c:pt>
                <c:pt idx="44">
                  <c:v>1.3404166953738202E-2</c:v>
                </c:pt>
                <c:pt idx="45">
                  <c:v>2.0224332334371244E-2</c:v>
                </c:pt>
                <c:pt idx="46">
                  <c:v>2.7903782881460337E-2</c:v>
                </c:pt>
                <c:pt idx="47">
                  <c:v>3.6456550354457419E-2</c:v>
                </c:pt>
                <c:pt idx="48">
                  <c:v>4.4120791742334159E-2</c:v>
                </c:pt>
                <c:pt idx="49">
                  <c:v>4.9502101028185121E-2</c:v>
                </c:pt>
                <c:pt idx="50">
                  <c:v>4.4332253215436934E-2</c:v>
                </c:pt>
                <c:pt idx="51">
                  <c:v>3.0286449926318113E-2</c:v>
                </c:pt>
                <c:pt idx="52">
                  <c:v>1.7125726778412956E-2</c:v>
                </c:pt>
                <c:pt idx="53">
                  <c:v>8.1763307408772735E-3</c:v>
                </c:pt>
                <c:pt idx="54">
                  <c:v>3.8510625158987319E-3</c:v>
                </c:pt>
                <c:pt idx="55">
                  <c:v>1.8151574442376484E-3</c:v>
                </c:pt>
                <c:pt idx="56">
                  <c:v>6.3348539354414089E-4</c:v>
                </c:pt>
                <c:pt idx="57">
                  <c:v>5.8772383477751194E-4</c:v>
                </c:pt>
                <c:pt idx="58">
                  <c:v>5.4477679920369971E-4</c:v>
                </c:pt>
                <c:pt idx="59">
                  <c:v>5.0454114441622036E-4</c:v>
                </c:pt>
                <c:pt idx="60">
                  <c:v>4.6680577687879847E-4</c:v>
                </c:pt>
                <c:pt idx="61">
                  <c:v>4.3134135529108661E-4</c:v>
                </c:pt>
                <c:pt idx="62">
                  <c:v>3.9793054359397464E-4</c:v>
                </c:pt>
                <c:pt idx="63">
                  <c:v>3.663788729093662E-4</c:v>
                </c:pt>
                <c:pt idx="64">
                  <c:v>3.3651849955785223E-4</c:v>
                </c:pt>
                <c:pt idx="65">
                  <c:v>3.0820910854833557E-4</c:v>
                </c:pt>
                <c:pt idx="66">
                  <c:v>2.8133747511723407E-4</c:v>
                </c:pt>
                <c:pt idx="67">
                  <c:v>2.5581628078032929E-4</c:v>
                </c:pt>
                <c:pt idx="68">
                  <c:v>2.3158242620153802E-4</c:v>
                </c:pt>
                <c:pt idx="69">
                  <c:v>2.0859491784867271E-4</c:v>
                </c:pt>
                <c:pt idx="70">
                  <c:v>1.8683233828681832E-4</c:v>
                </c:pt>
                <c:pt idx="71">
                  <c:v>1.6628989357223324E-4</c:v>
                </c:pt>
                <c:pt idx="72">
                  <c:v>1.4697603151956633E-4</c:v>
                </c:pt>
                <c:pt idx="73">
                  <c:v>1.2890863423318665E-4</c:v>
                </c:pt>
                <c:pt idx="74">
                  <c:v>1.121108180960078E-4</c:v>
                </c:pt>
                <c:pt idx="75">
                  <c:v>9.6606432990579714E-5</c:v>
                </c:pt>
                <c:pt idx="76">
                  <c:v>8.2415433106115753E-5</c:v>
                </c:pt>
                <c:pt idx="77">
                  <c:v>6.9549383032016269E-5</c:v>
                </c:pt>
                <c:pt idx="78">
                  <c:v>5.8007431519988391E-5</c:v>
                </c:pt>
                <c:pt idx="79">
                  <c:v>4.7773124448917871E-5</c:v>
                </c:pt>
                <c:pt idx="80">
                  <c:v>3.8812396171547479E-5</c:v>
                </c:pt>
                <c:pt idx="81">
                  <c:v>3.107298415210717E-5</c:v>
                </c:pt>
                <c:pt idx="82">
                  <c:v>2.4485344647020765E-5</c:v>
                </c:pt>
                <c:pt idx="83">
                  <c:v>1.8964947966042862E-5</c:v>
                </c:pt>
                <c:pt idx="84">
                  <c:v>1.4415637367805905E-5</c:v>
                </c:pt>
                <c:pt idx="85">
                  <c:v>1.0733599865638181E-5</c:v>
                </c:pt>
                <c:pt idx="86">
                  <c:v>7.8114564709156116E-6</c:v>
                </c:pt>
                <c:pt idx="87">
                  <c:v>5.54204697789023E-6</c:v>
                </c:pt>
                <c:pt idx="88">
                  <c:v>3.8216376134120061E-6</c:v>
                </c:pt>
                <c:pt idx="89">
                  <c:v>2.5524654790034846E-6</c:v>
                </c:pt>
                <c:pt idx="90">
                  <c:v>1.644684718365613E-6</c:v>
                </c:pt>
                <c:pt idx="91">
                  <c:v>1.0178426061859191E-6</c:v>
                </c:pt>
                <c:pt idx="92">
                  <c:v>6.0197615764364967E-7</c:v>
                </c:pt>
                <c:pt idx="93">
                  <c:v>3.383190087487276E-7</c:v>
                </c:pt>
                <c:pt idx="94">
                  <c:v>1.7951651385445403E-7</c:v>
                </c:pt>
                <c:pt idx="95">
                  <c:v>8.9231486133019208E-8</c:v>
                </c:pt>
                <c:pt idx="96">
                  <c:v>4.1104193083330573E-8</c:v>
                </c:pt>
                <c:pt idx="97">
                  <c:v>1.7166344839330347E-8</c:v>
                </c:pt>
                <c:pt idx="98">
                  <c:v>5.9175724147682724E-9</c:v>
                </c:pt>
                <c:pt idx="99">
                  <c:v>2.6615798026298609E-10</c:v>
                </c:pt>
                <c:pt idx="100">
                  <c:v>-8.1814948719940317E-8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20-4D51-960D-0F2194F37CF9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Probabilities!$M$26:$M$126</c:f>
              <c:numCache>
                <c:formatCode>0.00E+00</c:formatCode>
                <c:ptCount val="101"/>
                <c:pt idx="0">
                  <c:v>2.5586459502589254E-10</c:v>
                </c:pt>
                <c:pt idx="1">
                  <c:v>6.5443741473613283E-10</c:v>
                </c:pt>
                <c:pt idx="2">
                  <c:v>2.6262798144437453E-9</c:v>
                </c:pt>
                <c:pt idx="3">
                  <c:v>9.2425830686246521E-9</c:v>
                </c:pt>
                <c:pt idx="4">
                  <c:v>2.9699920718547736E-8</c:v>
                </c:pt>
                <c:pt idx="5">
                  <c:v>8.7772525627836529E-8</c:v>
                </c:pt>
                <c:pt idx="6">
                  <c:v>2.3972697648837948E-7</c:v>
                </c:pt>
                <c:pt idx="7">
                  <c:v>6.078615753126479E-7</c:v>
                </c:pt>
                <c:pt idx="8">
                  <c:v>1.4371694055789782E-6</c:v>
                </c:pt>
                <c:pt idx="9">
                  <c:v>3.1815782393830945E-6</c:v>
                </c:pt>
                <c:pt idx="10">
                  <c:v>6.6211483648218995E-6</c:v>
                </c:pt>
                <c:pt idx="11">
                  <c:v>1.3002038368122729E-5</c:v>
                </c:pt>
                <c:pt idx="12">
                  <c:v>2.4178392930343083E-5</c:v>
                </c:pt>
                <c:pt idx="13">
                  <c:v>4.2730889651300422E-5</c:v>
                </c:pt>
                <c:pt idx="14">
                  <c:v>7.2059357903745834E-5</c:v>
                </c:pt>
                <c:pt idx="15">
                  <c:v>1.1632235202429015E-4</c:v>
                </c:pt>
                <c:pt idx="16">
                  <c:v>1.8032966885207281E-4</c:v>
                </c:pt>
                <c:pt idx="17">
                  <c:v>2.6926724701950208E-4</c:v>
                </c:pt>
                <c:pt idx="18">
                  <c:v>3.8832781242221061E-4</c:v>
                </c:pt>
                <c:pt idx="19">
                  <c:v>5.4229618910694283E-4</c:v>
                </c:pt>
                <c:pt idx="20">
                  <c:v>7.3510429037492635E-4</c:v>
                </c:pt>
                <c:pt idx="21">
                  <c:v>9.6939351106275769E-4</c:v>
                </c:pt>
                <c:pt idx="22">
                  <c:v>1.2458753790053128E-3</c:v>
                </c:pt>
                <c:pt idx="23">
                  <c:v>1.5629033945095034E-3</c:v>
                </c:pt>
                <c:pt idx="24">
                  <c:v>1.9162354819413693E-3</c:v>
                </c:pt>
                <c:pt idx="25">
                  <c:v>2.2994187457046943E-3</c:v>
                </c:pt>
                <c:pt idx="26">
                  <c:v>2.7060222000819889E-3</c:v>
                </c:pt>
                <c:pt idx="27">
                  <c:v>3.1273156493242427E-3</c:v>
                </c:pt>
                <c:pt idx="28">
                  <c:v>3.5530620753170105E-3</c:v>
                </c:pt>
                <c:pt idx="29">
                  <c:v>3.9720683723677395E-3</c:v>
                </c:pt>
                <c:pt idx="30">
                  <c:v>4.3727875905232149E-3</c:v>
                </c:pt>
                <c:pt idx="31">
                  <c:v>4.7440027838954726E-3</c:v>
                </c:pt>
                <c:pt idx="32">
                  <c:v>5.0755602995872255E-3</c:v>
                </c:pt>
                <c:pt idx="33">
                  <c:v>5.3590246176192192E-3</c:v>
                </c:pt>
                <c:pt idx="34">
                  <c:v>5.5880028174619843E-3</c:v>
                </c:pt>
                <c:pt idx="35">
                  <c:v>5.7531610551296202E-3</c:v>
                </c:pt>
                <c:pt idx="36">
                  <c:v>5.8432982095918953E-3</c:v>
                </c:pt>
                <c:pt idx="37">
                  <c:v>5.8428583874502171E-3</c:v>
                </c:pt>
                <c:pt idx="38">
                  <c:v>5.7297744771779456E-3</c:v>
                </c:pt>
                <c:pt idx="39">
                  <c:v>5.4810498374960768E-3</c:v>
                </c:pt>
                <c:pt idx="40">
                  <c:v>5.1031806173132341E-3</c:v>
                </c:pt>
                <c:pt idx="41">
                  <c:v>4.7326531123678154E-3</c:v>
                </c:pt>
                <c:pt idx="42">
                  <c:v>4.91659512348096E-3</c:v>
                </c:pt>
                <c:pt idx="43">
                  <c:v>3.3429929979144372E-3</c:v>
                </c:pt>
                <c:pt idx="44">
                  <c:v>6.193692811334397E-3</c:v>
                </c:pt>
                <c:pt idx="45">
                  <c:v>8.8998885921018327E-3</c:v>
                </c:pt>
                <c:pt idx="46">
                  <c:v>1.1863590639739845E-2</c:v>
                </c:pt>
                <c:pt idx="47">
                  <c:v>1.5531562965820022E-2</c:v>
                </c:pt>
                <c:pt idx="48">
                  <c:v>2.0167999128765216E-2</c:v>
                </c:pt>
                <c:pt idx="49">
                  <c:v>2.6608086463423854E-2</c:v>
                </c:pt>
                <c:pt idx="50">
                  <c:v>2.9627062314006837E-2</c:v>
                </c:pt>
                <c:pt idx="51">
                  <c:v>2.4850567896108504E-2</c:v>
                </c:pt>
                <c:pt idx="52">
                  <c:v>1.6544422712132672E-2</c:v>
                </c:pt>
                <c:pt idx="53">
                  <c:v>8.9521538008477883E-3</c:v>
                </c:pt>
                <c:pt idx="54">
                  <c:v>4.6432223461101031E-3</c:v>
                </c:pt>
                <c:pt idx="55">
                  <c:v>2.3892313626768351E-3</c:v>
                </c:pt>
                <c:pt idx="56">
                  <c:v>1.016925396173436E-3</c:v>
                </c:pt>
                <c:pt idx="57">
                  <c:v>1.0125344735981917E-3</c:v>
                </c:pt>
                <c:pt idx="58">
                  <c:v>1.002972146075699E-3</c:v>
                </c:pt>
                <c:pt idx="59">
                  <c:v>9.9022325849346397E-4</c:v>
                </c:pt>
                <c:pt idx="60">
                  <c:v>9.749576171550902E-4</c:v>
                </c:pt>
                <c:pt idx="61">
                  <c:v>9.5743206893313256E-4</c:v>
                </c:pt>
                <c:pt idx="62">
                  <c:v>9.3773963786443265E-4</c:v>
                </c:pt>
                <c:pt idx="63">
                  <c:v>9.1589623225790011E-4</c:v>
                </c:pt>
                <c:pt idx="64">
                  <c:v>8.9187943713302904E-4</c:v>
                </c:pt>
                <c:pt idx="65">
                  <c:v>8.6565227914453633E-4</c:v>
                </c:pt>
                <c:pt idx="66">
                  <c:v>8.3718094753429644E-4</c:v>
                </c:pt>
                <c:pt idx="67">
                  <c:v>8.0644940396766963E-4</c:v>
                </c:pt>
                <c:pt idx="68">
                  <c:v>7.7347200717080517E-4</c:v>
                </c:pt>
                <c:pt idx="69">
                  <c:v>7.3830436792677028E-4</c:v>
                </c:pt>
                <c:pt idx="70">
                  <c:v>7.0105220331456394E-4</c:v>
                </c:pt>
                <c:pt idx="71">
                  <c:v>6.6187795322001394E-4</c:v>
                </c:pt>
                <c:pt idx="72">
                  <c:v>6.210049263551164E-4</c:v>
                </c:pt>
                <c:pt idx="73">
                  <c:v>5.787183108612471E-4</c:v>
                </c:pt>
                <c:pt idx="74">
                  <c:v>5.3536281807729607E-4</c:v>
                </c:pt>
                <c:pt idx="75">
                  <c:v>4.913363239778325E-4</c:v>
                </c:pt>
                <c:pt idx="76">
                  <c:v>4.4707964925971882E-4</c:v>
                </c:pt>
                <c:pt idx="77">
                  <c:v>4.0306288074356628E-4</c:v>
                </c:pt>
                <c:pt idx="78">
                  <c:v>3.5976922133980864E-4</c:v>
                </c:pt>
                <c:pt idx="79">
                  <c:v>3.1767774135292446E-4</c:v>
                </c:pt>
                <c:pt idx="80">
                  <c:v>2.7724656338098361E-4</c:v>
                </c:pt>
                <c:pt idx="81">
                  <c:v>2.3889784119647368E-4</c:v>
                </c:pt>
                <c:pt idx="82">
                  <c:v>2.030053851861058E-4</c:v>
                </c:pt>
                <c:pt idx="83">
                  <c:v>1.6988506520205086E-4</c:v>
                </c:pt>
                <c:pt idx="84">
                  <c:v>1.3978742976602983E-4</c:v>
                </c:pt>
                <c:pt idx="85">
                  <c:v>1.1289159082222694E-4</c:v>
                </c:pt>
                <c:pt idx="86">
                  <c:v>8.9299549890161942E-5</c:v>
                </c:pt>
                <c:pt idx="87">
                  <c:v>6.9030828566598478E-5</c:v>
                </c:pt>
                <c:pt idx="88">
                  <c:v>5.2018322941882907E-5</c:v>
                </c:pt>
                <c:pt idx="89">
                  <c:v>3.8107312201130453E-5</c:v>
                </c:pt>
                <c:pt idx="90">
                  <c:v>2.7060001374091506E-5</c:v>
                </c:pt>
                <c:pt idx="91">
                  <c:v>1.8567468649911447E-5</c:v>
                </c:pt>
                <c:pt idx="92">
                  <c:v>1.2269370135584348E-5</c:v>
                </c:pt>
                <c:pt idx="93">
                  <c:v>7.7796516854884875E-6</c:v>
                </c:pt>
                <c:pt idx="94">
                  <c:v>4.7146127211875708E-6</c:v>
                </c:pt>
                <c:pt idx="95">
                  <c:v>2.7187578838565277E-6</c:v>
                </c:pt>
                <c:pt idx="96">
                  <c:v>1.4843501802198117E-6</c:v>
                </c:pt>
                <c:pt idx="97">
                  <c:v>7.62209118105203E-7</c:v>
                </c:pt>
                <c:pt idx="98">
                  <c:v>3.6334512124183549E-7</c:v>
                </c:pt>
                <c:pt idx="99">
                  <c:v>1.526131328414034E-7</c:v>
                </c:pt>
                <c:pt idx="100">
                  <c:v>6.2036673248598943E-7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20-4D51-960D-0F2194F37CF9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Probabilities!$N$26:$N$126</c:f>
              <c:numCache>
                <c:formatCode>0.00E+00</c:formatCode>
                <c:ptCount val="101"/>
                <c:pt idx="0">
                  <c:v>4.4389900577049462E-11</c:v>
                </c:pt>
                <c:pt idx="1">
                  <c:v>1.7143360227517155E-10</c:v>
                </c:pt>
                <c:pt idx="2">
                  <c:v>5.9700254320075082E-10</c:v>
                </c:pt>
                <c:pt idx="3">
                  <c:v>1.79982657443063E-9</c:v>
                </c:pt>
                <c:pt idx="4">
                  <c:v>4.9380603588817852E-9</c:v>
                </c:pt>
                <c:pt idx="5">
                  <c:v>1.2408806366201135E-8</c:v>
                </c:pt>
                <c:pt idx="6">
                  <c:v>2.863056717582628E-8</c:v>
                </c:pt>
                <c:pt idx="7">
                  <c:v>6.0765006810096445E-8</c:v>
                </c:pt>
                <c:pt idx="8">
                  <c:v>1.1883108407881073E-7</c:v>
                </c:pt>
                <c:pt idx="9">
                  <c:v>2.1428702001693511E-7</c:v>
                </c:pt>
                <c:pt idx="10">
                  <c:v>3.5637459119508586E-7</c:v>
                </c:pt>
                <c:pt idx="11">
                  <c:v>5.4631664609976618E-7</c:v>
                </c:pt>
                <c:pt idx="12">
                  <c:v>7.7103416615425673E-7</c:v>
                </c:pt>
                <c:pt idx="13">
                  <c:v>9.9483228423062271E-7</c:v>
                </c:pt>
                <c:pt idx="14">
                  <c:v>1.1311161654348751E-6</c:v>
                </c:pt>
                <c:pt idx="15">
                  <c:v>1.0534451081731969E-6</c:v>
                </c:pt>
                <c:pt idx="16">
                  <c:v>5.6925364531138168E-7</c:v>
                </c:pt>
                <c:pt idx="17">
                  <c:v>-5.6724229958976508E-7</c:v>
                </c:pt>
                <c:pt idx="18">
                  <c:v>-2.6327724354642783E-6</c:v>
                </c:pt>
                <c:pt idx="19">
                  <c:v>-5.9234266845787274E-6</c:v>
                </c:pt>
                <c:pt idx="20">
                  <c:v>-1.0717419397589627E-5</c:v>
                </c:pt>
                <c:pt idx="21">
                  <c:v>-1.7230904000899714E-5</c:v>
                </c:pt>
                <c:pt idx="22">
                  <c:v>-2.5489852592441708E-5</c:v>
                </c:pt>
                <c:pt idx="23">
                  <c:v>-3.5180818970996283E-5</c:v>
                </c:pt>
                <c:pt idx="24">
                  <c:v>-4.5449124565777965E-5</c:v>
                </c:pt>
                <c:pt idx="25">
                  <c:v>-5.531791140459013E-5</c:v>
                </c:pt>
                <c:pt idx="26">
                  <c:v>-6.5003642673740506E-5</c:v>
                </c:pt>
                <c:pt idx="27">
                  <c:v>-7.428827414235929E-5</c:v>
                </c:pt>
                <c:pt idx="28">
                  <c:v>-8.283109259748657E-5</c:v>
                </c:pt>
                <c:pt idx="29">
                  <c:v>-9.0262381587042072E-5</c:v>
                </c:pt>
                <c:pt idx="30">
                  <c:v>-9.6243177427616171E-5</c:v>
                </c:pt>
                <c:pt idx="31">
                  <c:v>-1.0051614916210546E-4</c:v>
                </c:pt>
                <c:pt idx="32">
                  <c:v>-1.0295955740513332E-4</c:v>
                </c:pt>
                <c:pt idx="33">
                  <c:v>-1.0365274252103117E-4</c:v>
                </c:pt>
                <c:pt idx="34">
                  <c:v>-1.0296737987247842E-4</c:v>
                </c:pt>
                <c:pt idx="35">
                  <c:v>-1.0053924366742994E-4</c:v>
                </c:pt>
                <c:pt idx="36">
                  <c:v>-9.6060451129514792E-5</c:v>
                </c:pt>
                <c:pt idx="37">
                  <c:v>-8.9421256998782576E-5</c:v>
                </c:pt>
                <c:pt idx="38">
                  <c:v>-8.0648433890473007E-5</c:v>
                </c:pt>
                <c:pt idx="39">
                  <c:v>-6.9904413832412904E-5</c:v>
                </c:pt>
                <c:pt idx="40">
                  <c:v>-5.7622241654611494E-5</c:v>
                </c:pt>
                <c:pt idx="41">
                  <c:v>-4.4861074390605116E-5</c:v>
                </c:pt>
                <c:pt idx="42">
                  <c:v>-3.413211466807992E-5</c:v>
                </c:pt>
                <c:pt idx="43">
                  <c:v>-9.9830746846738175E-6</c:v>
                </c:pt>
                <c:pt idx="44">
                  <c:v>3.0522506127068616E-8</c:v>
                </c:pt>
                <c:pt idx="45">
                  <c:v>5.6074921480998052E-5</c:v>
                </c:pt>
                <c:pt idx="46">
                  <c:v>2.0413729594441086E-4</c:v>
                </c:pt>
                <c:pt idx="47">
                  <c:v>5.8742115061402296E-4</c:v>
                </c:pt>
                <c:pt idx="48">
                  <c:v>1.5949163038129165E-3</c:v>
                </c:pt>
                <c:pt idx="49">
                  <c:v>4.1359011492124714E-3</c:v>
                </c:pt>
                <c:pt idx="50">
                  <c:v>7.8574417746089479E-3</c:v>
                </c:pt>
                <c:pt idx="51">
                  <c:v>9.6105867739844503E-3</c:v>
                </c:pt>
                <c:pt idx="52">
                  <c:v>8.3018461423619832E-3</c:v>
                </c:pt>
                <c:pt idx="53">
                  <c:v>5.4090569381312261E-3</c:v>
                </c:pt>
                <c:pt idx="54">
                  <c:v>3.2299688721609903E-3</c:v>
                </c:pt>
                <c:pt idx="55">
                  <c:v>1.8433173281102843E-3</c:v>
                </c:pt>
                <c:pt idx="56">
                  <c:v>7.9143922566021318E-4</c:v>
                </c:pt>
                <c:pt idx="57">
                  <c:v>8.8624985503861714E-4</c:v>
                </c:pt>
                <c:pt idx="58">
                  <c:v>9.6915830124259307E-4</c:v>
                </c:pt>
                <c:pt idx="59">
                  <c:v>1.0453364375093452E-3</c:v>
                </c:pt>
                <c:pt idx="60">
                  <c:v>1.1160438606589666E-3</c:v>
                </c:pt>
                <c:pt idx="61">
                  <c:v>1.1815686513905182E-3</c:v>
                </c:pt>
                <c:pt idx="62">
                  <c:v>1.2418665022923654E-3</c:v>
                </c:pt>
                <c:pt idx="63">
                  <c:v>1.2967241424970645E-3</c:v>
                </c:pt>
                <c:pt idx="64">
                  <c:v>1.345809792709753E-3</c:v>
                </c:pt>
                <c:pt idx="65">
                  <c:v>1.3887013356492701E-3</c:v>
                </c:pt>
                <c:pt idx="66">
                  <c:v>1.4249098948173244E-3</c:v>
                </c:pt>
                <c:pt idx="67">
                  <c:v>1.4539031352951751E-3</c:v>
                </c:pt>
                <c:pt idx="68">
                  <c:v>1.4751302899860157E-3</c:v>
                </c:pt>
                <c:pt idx="69">
                  <c:v>1.4880489704742052E-3</c:v>
                </c:pt>
                <c:pt idx="70">
                  <c:v>1.4921532633665662E-3</c:v>
                </c:pt>
                <c:pt idx="71">
                  <c:v>1.4870028159579957E-3</c:v>
                </c:pt>
                <c:pt idx="72">
                  <c:v>1.472252313969462E-3</c:v>
                </c:pt>
                <c:pt idx="73">
                  <c:v>1.4476810361464133E-3</c:v>
                </c:pt>
                <c:pt idx="74">
                  <c:v>1.4132203075001586E-3</c:v>
                </c:pt>
                <c:pt idx="75">
                  <c:v>1.3689775358114449E-3</c:v>
                </c:pt>
                <c:pt idx="76">
                  <c:v>1.3152550473052159E-3</c:v>
                </c:pt>
                <c:pt idx="77">
                  <c:v>1.2525628736739364E-3</c:v>
                </c:pt>
                <c:pt idx="78">
                  <c:v>1.1816252194455862E-3</c:v>
                </c:pt>
                <c:pt idx="79">
                  <c:v>1.1033808546873577E-3</c:v>
                </c:pt>
                <c:pt idx="80">
                  <c:v>1.0189778395755303E-3</c:v>
                </c:pt>
                <c:pt idx="81">
                  <c:v>9.2976249956427243E-4</c:v>
                </c:pt>
                <c:pt idx="82">
                  <c:v>8.3726148411373169E-4</c:v>
                </c:pt>
                <c:pt idx="83">
                  <c:v>7.4315434807301073E-4</c:v>
                </c:pt>
                <c:pt idx="84">
                  <c:v>6.4923304891968095E-4</c:v>
                </c:pt>
                <c:pt idx="85">
                  <c:v>5.5734479366190332E-4</c:v>
                </c:pt>
                <c:pt idx="86">
                  <c:v>4.6931640580095518E-4</c:v>
                </c:pt>
                <c:pt idx="87">
                  <c:v>3.8686195907843273E-4</c:v>
                </c:pt>
                <c:pt idx="88">
                  <c:v>3.1148030565306665E-4</c:v>
                </c:pt>
                <c:pt idx="89">
                  <c:v>2.4435404474524035E-4</c:v>
                </c:pt>
                <c:pt idx="90">
                  <c:v>1.8626474329453389E-4</c:v>
                </c:pt>
                <c:pt idx="91">
                  <c:v>1.3753930712785096E-4</c:v>
                </c:pt>
                <c:pt idx="92">
                  <c:v>9.8038668896521748E-5</c:v>
                </c:pt>
                <c:pt idx="93">
                  <c:v>6.7193096601221087E-5</c:v>
                </c:pt>
                <c:pt idx="94">
                  <c:v>4.4080272970511935E-5</c:v>
                </c:pt>
                <c:pt idx="95">
                  <c:v>2.7534972954045463E-5</c:v>
                </c:pt>
                <c:pt idx="96">
                  <c:v>1.6274021673192165E-5</c:v>
                </c:pt>
                <c:pt idx="97">
                  <c:v>9.0172802757600407E-6</c:v>
                </c:pt>
                <c:pt idx="98">
                  <c:v>4.5835075024022472E-6</c:v>
                </c:pt>
                <c:pt idx="99">
                  <c:v>1.9365020977660434E-6</c:v>
                </c:pt>
                <c:pt idx="100">
                  <c:v>3.5210015183992622E-6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20-4D51-960D-0F2194F37CF9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Probabilities!$O$26:$O$126</c:f>
              <c:numCache>
                <c:formatCode>0.00E+00</c:formatCode>
                <c:ptCount val="101"/>
                <c:pt idx="0">
                  <c:v>-3.8009743528988013E-12</c:v>
                </c:pt>
                <c:pt idx="1">
                  <c:v>-1.5489494684527644E-11</c:v>
                </c:pt>
                <c:pt idx="2">
                  <c:v>-6.219086774252259E-11</c:v>
                </c:pt>
                <c:pt idx="3">
                  <c:v>-2.1479018927346657E-10</c:v>
                </c:pt>
                <c:pt idx="4">
                  <c:v>-6.6445965698898113E-10</c:v>
                </c:pt>
                <c:pt idx="5">
                  <c:v>-1.8592836579036654E-9</c:v>
                </c:pt>
                <c:pt idx="6">
                  <c:v>-4.736716123393529E-9</c:v>
                </c:pt>
                <c:pt idx="7">
                  <c:v>-1.1049041090161097E-8</c:v>
                </c:pt>
                <c:pt idx="8">
                  <c:v>-2.3745694591034472E-8</c:v>
                </c:pt>
                <c:pt idx="9">
                  <c:v>-4.724688390708956E-8</c:v>
                </c:pt>
                <c:pt idx="10">
                  <c:v>-8.7478213496236002E-8</c:v>
                </c:pt>
                <c:pt idx="11">
                  <c:v>-1.5156497467050184E-7</c:v>
                </c:pt>
                <c:pt idx="12">
                  <c:v>-2.4735241721326165E-7</c:v>
                </c:pt>
                <c:pt idx="13">
                  <c:v>-3.8222134595179292E-7</c:v>
                </c:pt>
                <c:pt idx="14">
                  <c:v>-5.5790403954292157E-7</c:v>
                </c:pt>
                <c:pt idx="15">
                  <c:v>-7.7176595919067774E-7</c:v>
                </c:pt>
                <c:pt idx="16">
                  <c:v>-1.0097827678061387E-6</c:v>
                </c:pt>
                <c:pt idx="17">
                  <c:v>-1.2474408930409919E-6</c:v>
                </c:pt>
                <c:pt idx="18">
                  <c:v>-1.454777663204164E-6</c:v>
                </c:pt>
                <c:pt idx="19">
                  <c:v>-1.5925447432827834E-6</c:v>
                </c:pt>
                <c:pt idx="20">
                  <c:v>-1.6204176069916773E-6</c:v>
                </c:pt>
                <c:pt idx="21">
                  <c:v>-1.5045082754903802E-6</c:v>
                </c:pt>
                <c:pt idx="22">
                  <c:v>-1.2315467864864539E-6</c:v>
                </c:pt>
                <c:pt idx="23">
                  <c:v>-8.4271729297187548E-7</c:v>
                </c:pt>
                <c:pt idx="24">
                  <c:v>-4.9640444809557757E-7</c:v>
                </c:pt>
                <c:pt idx="25">
                  <c:v>-3.5184957924972387E-7</c:v>
                </c:pt>
                <c:pt idx="26">
                  <c:v>-2.8408225556935333E-7</c:v>
                </c:pt>
                <c:pt idx="27">
                  <c:v>-2.5365566681508658E-7</c:v>
                </c:pt>
                <c:pt idx="28">
                  <c:v>-2.4312888733169939E-7</c:v>
                </c:pt>
                <c:pt idx="29">
                  <c:v>-2.4304782750663291E-7</c:v>
                </c:pt>
                <c:pt idx="30">
                  <c:v>-2.4672440028047823E-7</c:v>
                </c:pt>
                <c:pt idx="31">
                  <c:v>-2.4841015034861436E-7</c:v>
                </c:pt>
                <c:pt idx="32">
                  <c:v>-2.4262364728802448E-7</c:v>
                </c:pt>
                <c:pt idx="33">
                  <c:v>-2.2389938612484311E-7</c:v>
                </c:pt>
                <c:pt idx="34">
                  <c:v>-1.8676147071416685E-7</c:v>
                </c:pt>
                <c:pt idx="35">
                  <c:v>-1.2590533578342714E-7</c:v>
                </c:pt>
                <c:pt idx="36">
                  <c:v>-3.665518732510623E-8</c:v>
                </c:pt>
                <c:pt idx="37">
                  <c:v>8.4194336551593011E-8</c:v>
                </c:pt>
                <c:pt idx="38">
                  <c:v>2.3716376141334472E-7</c:v>
                </c:pt>
                <c:pt idx="39">
                  <c:v>4.1915935802715323E-7</c:v>
                </c:pt>
                <c:pt idx="40">
                  <c:v>6.2542805511253224E-7</c:v>
                </c:pt>
                <c:pt idx="41">
                  <c:v>8.6171584549970468E-7</c:v>
                </c:pt>
                <c:pt idx="42">
                  <c:v>1.1855536702100324E-6</c:v>
                </c:pt>
                <c:pt idx="43">
                  <c:v>1.5149252105236905E-6</c:v>
                </c:pt>
                <c:pt idx="44">
                  <c:v>3.5856987747639198E-6</c:v>
                </c:pt>
                <c:pt idx="45">
                  <c:v>8.3472062587096746E-6</c:v>
                </c:pt>
                <c:pt idx="46">
                  <c:v>2.0992650950349669E-5</c:v>
                </c:pt>
                <c:pt idx="47">
                  <c:v>6.2193924866540468E-5</c:v>
                </c:pt>
                <c:pt idx="48">
                  <c:v>2.1785760071775978E-4</c:v>
                </c:pt>
                <c:pt idx="49">
                  <c:v>8.2630137861717167E-4</c:v>
                </c:pt>
                <c:pt idx="50">
                  <c:v>2.2855333774487855E-3</c:v>
                </c:pt>
                <c:pt idx="51">
                  <c:v>3.783428770003378E-3</c:v>
                </c:pt>
                <c:pt idx="52">
                  <c:v>4.1099280193861122E-3</c:v>
                </c:pt>
                <c:pt idx="53">
                  <c:v>3.178831115715596E-3</c:v>
                </c:pt>
                <c:pt idx="54">
                  <c:v>2.1489378354335722E-3</c:v>
                </c:pt>
                <c:pt idx="55">
                  <c:v>1.3417988651877153E-3</c:v>
                </c:pt>
                <c:pt idx="56">
                  <c:v>5.7266184744738475E-4</c:v>
                </c:pt>
                <c:pt idx="57">
                  <c:v>6.907111878960339E-4</c:v>
                </c:pt>
                <c:pt idx="58">
                  <c:v>8.0267472784305847E-4</c:v>
                </c:pt>
                <c:pt idx="59">
                  <c:v>9.1503686386099558E-4</c:v>
                </c:pt>
                <c:pt idx="60">
                  <c:v>1.0286405828608238E-3</c:v>
                </c:pt>
                <c:pt idx="61">
                  <c:v>1.1432570788793984E-3</c:v>
                </c:pt>
                <c:pt idx="62">
                  <c:v>1.2583731980657805E-3</c:v>
                </c:pt>
                <c:pt idx="63">
                  <c:v>1.3733195633331935E-3</c:v>
                </c:pt>
                <c:pt idx="64">
                  <c:v>1.4872722009127636E-3</c:v>
                </c:pt>
                <c:pt idx="65">
                  <c:v>1.5992448876535734E-3</c:v>
                </c:pt>
                <c:pt idx="66">
                  <c:v>1.7080850023469911E-3</c:v>
                </c:pt>
                <c:pt idx="67">
                  <c:v>1.812474125560759E-3</c:v>
                </c:pt>
                <c:pt idx="68">
                  <c:v>1.9109357071469724E-3</c:v>
                </c:pt>
                <c:pt idx="69">
                  <c:v>2.0018505044156029E-3</c:v>
                </c:pt>
                <c:pt idx="70">
                  <c:v>2.0834797961309538E-3</c:v>
                </c:pt>
                <c:pt idx="71">
                  <c:v>2.1539972858952731E-3</c:v>
                </c:pt>
                <c:pt idx="72">
                  <c:v>2.2115316779141138E-3</c:v>
                </c:pt>
                <c:pt idx="73">
                  <c:v>2.2542207702107224E-3</c:v>
                </c:pt>
                <c:pt idx="74">
                  <c:v>2.2802768613904303E-3</c:v>
                </c:pt>
                <c:pt idx="75">
                  <c:v>2.2880625083848277E-3</c:v>
                </c:pt>
                <c:pt idx="76">
                  <c:v>2.2761748517594227E-3</c:v>
                </c:pt>
                <c:pt idx="77">
                  <c:v>2.2435367030195436E-3</c:v>
                </c:pt>
                <c:pt idx="78">
                  <c:v>2.1894918537389524E-3</c:v>
                </c:pt>
                <c:pt idx="79">
                  <c:v>2.1139012753276735E-3</c:v>
                </c:pt>
                <c:pt idx="80">
                  <c:v>2.0172353021886001E-3</c:v>
                </c:pt>
                <c:pt idx="81">
                  <c:v>1.9006548063624387E-3</c:v>
                </c:pt>
                <c:pt idx="82">
                  <c:v>1.7660713928607163E-3</c:v>
                </c:pt>
                <c:pt idx="83">
                  <c:v>1.6161738155757758E-3</c:v>
                </c:pt>
                <c:pt idx="84">
                  <c:v>1.4544058890616192E-3</c:v>
                </c:pt>
                <c:pt idx="85">
                  <c:v>1.2848816716584969E-3</c:v>
                </c:pt>
                <c:pt idx="86">
                  <c:v>1.112227718829938E-3</c:v>
                </c:pt>
                <c:pt idx="87">
                  <c:v>9.4135040101711999E-4</c:v>
                </c:pt>
                <c:pt idx="88">
                  <c:v>7.7713816311649332E-4</c:v>
                </c:pt>
                <c:pt idx="89">
                  <c:v>6.241224392522244E-4</c:v>
                </c:pt>
                <c:pt idx="90">
                  <c:v>4.8613381515893561E-4</c:v>
                </c:pt>
                <c:pt idx="91">
                  <c:v>3.6599858763260488E-4</c:v>
                </c:pt>
                <c:pt idx="92">
                  <c:v>2.6532217179667304E-4</c:v>
                </c:pt>
                <c:pt idx="93">
                  <c:v>1.8439823375970759E-4</c:v>
                </c:pt>
                <c:pt idx="94">
                  <c:v>1.2226600659548728E-4</c:v>
                </c:pt>
                <c:pt idx="95">
                  <c:v>7.6914500985983292E-5</c:v>
                </c:pt>
                <c:pt idx="96">
                  <c:v>4.5604005712969952E-5</c:v>
                </c:pt>
                <c:pt idx="97">
                  <c:v>2.5246302124133049E-5</c:v>
                </c:pt>
                <c:pt idx="98">
                  <c:v>1.2759290855281999E-5</c:v>
                </c:pt>
                <c:pt idx="99">
                  <c:v>5.2876507393535324E-6</c:v>
                </c:pt>
                <c:pt idx="100">
                  <c:v>5.595208806392434E-6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20-4D51-960D-0F2194F37CF9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Probabilities!$P$26:$P$126</c:f>
              <c:numCache>
                <c:formatCode>0.00E+00</c:formatCode>
                <c:ptCount val="101"/>
                <c:pt idx="0">
                  <c:v>-4.3797803985025014E-13</c:v>
                </c:pt>
                <c:pt idx="1">
                  <c:v>-2.6232391523376366E-12</c:v>
                </c:pt>
                <c:pt idx="2">
                  <c:v>-8.3956920060741788E-12</c:v>
                </c:pt>
                <c:pt idx="3">
                  <c:v>-2.2807178526360869E-11</c:v>
                </c:pt>
                <c:pt idx="4">
                  <c:v>-5.5605505803132998E-11</c:v>
                </c:pt>
                <c:pt idx="5">
                  <c:v>-1.2250530679431289E-10</c:v>
                </c:pt>
                <c:pt idx="6">
                  <c:v>-2.4442788117997177E-10</c:v>
                </c:pt>
                <c:pt idx="7">
                  <c:v>-4.4208086246422961E-10</c:v>
                </c:pt>
                <c:pt idx="8">
                  <c:v>-7.1955959182009387E-10</c:v>
                </c:pt>
                <c:pt idx="9">
                  <c:v>-1.0475307563283451E-9</c:v>
                </c:pt>
                <c:pt idx="10">
                  <c:v>-1.3457371476674372E-9</c:v>
                </c:pt>
                <c:pt idx="11">
                  <c:v>-1.4964638851179438E-9</c:v>
                </c:pt>
                <c:pt idx="12">
                  <c:v>-1.4279656783356685E-9</c:v>
                </c:pt>
                <c:pt idx="13">
                  <c:v>-1.2643449745581438E-9</c:v>
                </c:pt>
                <c:pt idx="14">
                  <c:v>-8.8949462993162922E-10</c:v>
                </c:pt>
                <c:pt idx="15">
                  <c:v>-4.006282622687201E-10</c:v>
                </c:pt>
                <c:pt idx="16">
                  <c:v>-2.3379539788052268E-11</c:v>
                </c:pt>
                <c:pt idx="17">
                  <c:v>-6.8607973865736208E-11</c:v>
                </c:pt>
                <c:pt idx="18">
                  <c:v>-5.3148042777865874E-11</c:v>
                </c:pt>
                <c:pt idx="19">
                  <c:v>-3.3835017111835764E-11</c:v>
                </c:pt>
                <c:pt idx="20">
                  <c:v>-3.8326039597991114E-11</c:v>
                </c:pt>
                <c:pt idx="21">
                  <c:v>-6.429595341776361E-11</c:v>
                </c:pt>
                <c:pt idx="22">
                  <c:v>-1.2091164585471134E-10</c:v>
                </c:pt>
                <c:pt idx="23">
                  <c:v>-2.2859453215882221E-10</c:v>
                </c:pt>
                <c:pt idx="24">
                  <c:v>-4.2224294752789737E-10</c:v>
                </c:pt>
                <c:pt idx="25">
                  <c:v>-7.565649618238345E-10</c:v>
                </c:pt>
                <c:pt idx="26">
                  <c:v>-1.3128399128370064E-9</c:v>
                </c:pt>
                <c:pt idx="27">
                  <c:v>-2.2064562096461401E-9</c:v>
                </c:pt>
                <c:pt idx="28">
                  <c:v>-3.5943535956361107E-9</c:v>
                </c:pt>
                <c:pt idx="29">
                  <c:v>-5.6812100771014814E-9</c:v>
                </c:pt>
                <c:pt idx="30">
                  <c:v>-8.7229564066828607E-9</c:v>
                </c:pt>
                <c:pt idx="31">
                  <c:v>-1.3025949275569929E-8</c:v>
                </c:pt>
                <c:pt idx="32">
                  <c:v>-1.8939553730498157E-8</c:v>
                </c:pt>
                <c:pt idx="33">
                  <c:v>-2.6838087080684616E-8</c:v>
                </c:pt>
                <c:pt idx="34">
                  <c:v>-3.7083629391723377E-8</c:v>
                </c:pt>
                <c:pt idx="35">
                  <c:v>-4.9953165749013249E-8</c:v>
                </c:pt>
                <c:pt idx="36">
                  <c:v>-6.5504845128048284E-8</c:v>
                </c:pt>
                <c:pt idx="37">
                  <c:v>-8.336338923494027E-8</c:v>
                </c:pt>
                <c:pt idx="38">
                  <c:v>-1.0246480558841353E-7</c:v>
                </c:pt>
                <c:pt idx="39">
                  <c:v>-1.2101190370056154E-7</c:v>
                </c:pt>
                <c:pt idx="40">
                  <c:v>-1.374802905306135E-7</c:v>
                </c:pt>
                <c:pt idx="41">
                  <c:v>-1.5505669522850481E-7</c:v>
                </c:pt>
                <c:pt idx="42">
                  <c:v>-1.9581730451128979E-7</c:v>
                </c:pt>
                <c:pt idx="43">
                  <c:v>-1.8814938063194791E-7</c:v>
                </c:pt>
                <c:pt idx="44">
                  <c:v>-4.0750503294832835E-7</c:v>
                </c:pt>
                <c:pt idx="45">
                  <c:v>-8.1549357957670404E-7</c:v>
                </c:pt>
                <c:pt idx="46">
                  <c:v>-1.6631999744068906E-6</c:v>
                </c:pt>
                <c:pt idx="47">
                  <c:v>-3.5538609316587522E-6</c:v>
                </c:pt>
                <c:pt idx="48">
                  <c:v>-6.1062926489454598E-6</c:v>
                </c:pt>
                <c:pt idx="49">
                  <c:v>1.3833499477121472E-5</c:v>
                </c:pt>
                <c:pt idx="50">
                  <c:v>1.925322214364807E-4</c:v>
                </c:pt>
                <c:pt idx="51">
                  <c:v>6.2629398834221611E-4</c:v>
                </c:pt>
                <c:pt idx="52">
                  <c:v>1.0227861167241446E-3</c:v>
                </c:pt>
                <c:pt idx="53">
                  <c:v>1.0407574959673098E-3</c:v>
                </c:pt>
                <c:pt idx="54">
                  <c:v>8.4942622091910616E-4</c:v>
                </c:pt>
                <c:pt idx="55">
                  <c:v>6.0367366618572095E-4</c:v>
                </c:pt>
                <c:pt idx="56">
                  <c:v>2.9489198677286549E-4</c:v>
                </c:pt>
                <c:pt idx="57">
                  <c:v>3.6926114430243427E-4</c:v>
                </c:pt>
                <c:pt idx="58">
                  <c:v>4.4249043994236322E-4</c:v>
                </c:pt>
                <c:pt idx="59">
                  <c:v>5.1853301360462302E-4</c:v>
                </c:pt>
                <c:pt idx="60">
                  <c:v>5.9782079354886864E-4</c:v>
                </c:pt>
                <c:pt idx="61">
                  <c:v>6.8026101088022818E-4</c:v>
                </c:pt>
                <c:pt idx="62">
                  <c:v>7.6563692518360213E-4</c:v>
                </c:pt>
                <c:pt idx="63">
                  <c:v>8.5363434660361151E-4</c:v>
                </c:pt>
                <c:pt idx="64">
                  <c:v>9.4381255947836157E-4</c:v>
                </c:pt>
                <c:pt idx="65">
                  <c:v>1.0355806672072761E-3</c:v>
                </c:pt>
                <c:pt idx="66">
                  <c:v>1.128178815018105E-3</c:v>
                </c:pt>
                <c:pt idx="67">
                  <c:v>1.2206624168411241E-3</c:v>
                </c:pt>
                <c:pt idx="68">
                  <c:v>1.3118912013968082E-3</c:v>
                </c:pt>
                <c:pt idx="69">
                  <c:v>1.4005243223091637E-3</c:v>
                </c:pt>
                <c:pt idx="70">
                  <c:v>1.4850222809050307E-3</c:v>
                </c:pt>
                <c:pt idx="71">
                  <c:v>1.5636577397749498E-3</c:v>
                </c:pt>
                <c:pt idx="72">
                  <c:v>1.6345383386341286E-3</c:v>
                </c:pt>
                <c:pt idx="73">
                  <c:v>1.6956437352183449E-3</c:v>
                </c:pt>
                <c:pt idx="74">
                  <c:v>1.7448796074795892E-3</c:v>
                </c:pt>
                <c:pt idx="75">
                  <c:v>1.7801491738608547E-3</c:v>
                </c:pt>
                <c:pt idx="76">
                  <c:v>1.7994430938134416E-3</c:v>
                </c:pt>
                <c:pt idx="77">
                  <c:v>1.8009469808569372E-3</c:v>
                </c:pt>
                <c:pt idx="78">
                  <c:v>1.7831644315804203E-3</c:v>
                </c:pt>
                <c:pt idx="79">
                  <c:v>1.7450510674323746E-3</c:v>
                </c:pt>
                <c:pt idx="80">
                  <c:v>1.6861526986206453E-3</c:v>
                </c:pt>
                <c:pt idx="81">
                  <c:v>1.6067369531097544E-3</c:v>
                </c:pt>
                <c:pt idx="82">
                  <c:v>1.507904386057196E-3</c:v>
                </c:pt>
                <c:pt idx="83">
                  <c:v>1.39166159108745E-3</c:v>
                </c:pt>
                <c:pt idx="84">
                  <c:v>1.2609369889771149E-3</c:v>
                </c:pt>
                <c:pt idx="85">
                  <c:v>1.1195206490656102E-3</c:v>
                </c:pt>
                <c:pt idx="86">
                  <c:v>9.7191413796848976E-4</c:v>
                </c:pt>
                <c:pt idx="87">
                  <c:v>8.2308558454955089E-4</c:v>
                </c:pt>
                <c:pt idx="88">
                  <c:v>6.7813894415450426E-4</c:v>
                </c:pt>
                <c:pt idx="89">
                  <c:v>5.4192320633293331E-4</c:v>
                </c:pt>
                <c:pt idx="90">
                  <c:v>4.1862426151564164E-4</c:v>
                </c:pt>
                <c:pt idx="91">
                  <c:v>3.1139526577255523E-4</c:v>
                </c:pt>
                <c:pt idx="92">
                  <c:v>2.2208604915024168E-4</c:v>
                </c:pt>
                <c:pt idx="93">
                  <c:v>1.5112465649269892E-4</c:v>
                </c:pt>
                <c:pt idx="94">
                  <c:v>9.7582659706535333E-5</c:v>
                </c:pt>
                <c:pt idx="95">
                  <c:v>5.9421904150842086E-5</c:v>
                </c:pt>
                <c:pt idx="96">
                  <c:v>3.3879930170233073E-5</c:v>
                </c:pt>
                <c:pt idx="97">
                  <c:v>1.7914196721762203E-5</c:v>
                </c:pt>
                <c:pt idx="98">
                  <c:v>8.6016460365508879E-6</c:v>
                </c:pt>
                <c:pt idx="99">
                  <c:v>3.3805691165742329E-6</c:v>
                </c:pt>
                <c:pt idx="100">
                  <c:v>1.8350884897378986E-6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20-4D51-960D-0F2194F37CF9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Probabilities!$Q$26:$Q$126</c:f>
              <c:numCache>
                <c:formatCode>0.00E+00</c:formatCode>
                <c:ptCount val="101"/>
                <c:pt idx="0">
                  <c:v>7.6926601925325991E-15</c:v>
                </c:pt>
                <c:pt idx="1">
                  <c:v>6.9090673684870999E-14</c:v>
                </c:pt>
                <c:pt idx="2">
                  <c:v>2.6235658288194768E-13</c:v>
                </c:pt>
                <c:pt idx="3">
                  <c:v>8.290999688795969E-13</c:v>
                </c:pt>
                <c:pt idx="4">
                  <c:v>2.2726843836935572E-12</c:v>
                </c:pt>
                <c:pt idx="5">
                  <c:v>5.4612274158910967E-12</c:v>
                </c:pt>
                <c:pt idx="6">
                  <c:v>1.1534404348946308E-11</c:v>
                </c:pt>
                <c:pt idx="7">
                  <c:v>2.132632031075702E-11</c:v>
                </c:pt>
                <c:pt idx="8">
                  <c:v>3.3943877136917575E-11</c:v>
                </c:pt>
                <c:pt idx="9">
                  <c:v>4.6000398138046996E-11</c:v>
                </c:pt>
                <c:pt idx="10">
                  <c:v>5.0410762643243178E-11</c:v>
                </c:pt>
                <c:pt idx="11">
                  <c:v>3.8385275144641741E-11</c:v>
                </c:pt>
                <c:pt idx="12">
                  <c:v>1.1256717003361696E-11</c:v>
                </c:pt>
                <c:pt idx="13">
                  <c:v>3.9811852510309445E-12</c:v>
                </c:pt>
                <c:pt idx="14">
                  <c:v>1.4512823514364351E-12</c:v>
                </c:pt>
                <c:pt idx="15">
                  <c:v>5.4464181860918929E-13</c:v>
                </c:pt>
                <c:pt idx="16">
                  <c:v>2.0938436583244804E-13</c:v>
                </c:pt>
                <c:pt idx="17">
                  <c:v>7.9918843599497459E-14</c:v>
                </c:pt>
                <c:pt idx="18">
                  <c:v>2.3574762754327353E-14</c:v>
                </c:pt>
                <c:pt idx="19">
                  <c:v>-1.3719031179394992E-14</c:v>
                </c:pt>
                <c:pt idx="20">
                  <c:v>-6.4734700546764635E-14</c:v>
                </c:pt>
                <c:pt idx="21">
                  <c:v>-1.6932922581180883E-13</c:v>
                </c:pt>
                <c:pt idx="22">
                  <c:v>-4.0038686215295985E-13</c:v>
                </c:pt>
                <c:pt idx="23">
                  <c:v>-9.0237997390561503E-13</c:v>
                </c:pt>
                <c:pt idx="24">
                  <c:v>-1.9570371737356022E-12</c:v>
                </c:pt>
                <c:pt idx="25">
                  <c:v>-4.0945682855242466E-12</c:v>
                </c:pt>
                <c:pt idx="26">
                  <c:v>-8.2748426096562526E-12</c:v>
                </c:pt>
                <c:pt idx="27">
                  <c:v>-1.6168945024408409E-11</c:v>
                </c:pt>
                <c:pt idx="28">
                  <c:v>-3.0575213761972241E-11</c:v>
                </c:pt>
                <c:pt idx="29">
                  <c:v>-5.6001798925591044E-11</c:v>
                </c:pt>
                <c:pt idx="30">
                  <c:v>-9.9435435629739569E-11</c:v>
                </c:pt>
                <c:pt idx="31">
                  <c:v>-1.7128744327768721E-10</c:v>
                </c:pt>
                <c:pt idx="32">
                  <c:v>-2.8645401798042168E-10</c:v>
                </c:pt>
                <c:pt idx="33">
                  <c:v>-4.6533387731003471E-10</c:v>
                </c:pt>
                <c:pt idx="34">
                  <c:v>-7.3448822566627637E-10</c:v>
                </c:pt>
                <c:pt idx="35">
                  <c:v>-1.1263777679479419E-9</c:v>
                </c:pt>
                <c:pt idx="36">
                  <c:v>-1.677279636748199E-9</c:v>
                </c:pt>
                <c:pt idx="37">
                  <c:v>-2.4222772554822177E-9</c:v>
                </c:pt>
                <c:pt idx="38">
                  <c:v>-3.38695930577609E-9</c:v>
                </c:pt>
                <c:pt idx="39">
                  <c:v>-4.5796892557172008E-9</c:v>
                </c:pt>
                <c:pt idx="40">
                  <c:v>-6.0027305961079574E-9</c:v>
                </c:pt>
                <c:pt idx="41">
                  <c:v>-7.7418493487558193E-9</c:v>
                </c:pt>
                <c:pt idx="42">
                  <c:v>-1.0303057092160713E-8</c:v>
                </c:pt>
                <c:pt idx="43">
                  <c:v>-1.2701890091304489E-8</c:v>
                </c:pt>
                <c:pt idx="44">
                  <c:v>-3.1294813160478776E-8</c:v>
                </c:pt>
                <c:pt idx="45">
                  <c:v>-7.7978219038351189E-8</c:v>
                </c:pt>
                <c:pt idx="46">
                  <c:v>-2.2415830287406587E-7</c:v>
                </c:pt>
                <c:pt idx="47">
                  <c:v>-8.4348011208935596E-7</c:v>
                </c:pt>
                <c:pt idx="48">
                  <c:v>-4.4150834511928454E-6</c:v>
                </c:pt>
                <c:pt idx="49">
                  <c:v>-2.9172914818866877E-5</c:v>
                </c:pt>
                <c:pt idx="50">
                  <c:v>-1.1754931414379591E-4</c:v>
                </c:pt>
                <c:pt idx="51">
                  <c:v>-2.1534873310854558E-4</c:v>
                </c:pt>
                <c:pt idx="52">
                  <c:v>-2.0631897546398122E-4</c:v>
                </c:pt>
                <c:pt idx="53">
                  <c:v>-1.0811859496510784E-4</c:v>
                </c:pt>
                <c:pt idx="54">
                  <c:v>-2.8361010998082638E-5</c:v>
                </c:pt>
                <c:pt idx="55">
                  <c:v>1.3299734359341531E-5</c:v>
                </c:pt>
                <c:pt idx="56">
                  <c:v>1.238671007411963E-5</c:v>
                </c:pt>
                <c:pt idx="57">
                  <c:v>2.3722415531476423E-5</c:v>
                </c:pt>
                <c:pt idx="58">
                  <c:v>3.5537367617820986E-5</c:v>
                </c:pt>
                <c:pt idx="59">
                  <c:v>4.8061998534503766E-5</c:v>
                </c:pt>
                <c:pt idx="60">
                  <c:v>6.1273066996316434E-5</c:v>
                </c:pt>
                <c:pt idx="61">
                  <c:v>7.5156216471286775E-5</c:v>
                </c:pt>
                <c:pt idx="62">
                  <c:v>8.9699830412828029E-5</c:v>
                </c:pt>
                <c:pt idx="63">
                  <c:v>1.0487958478184474E-4</c:v>
                </c:pt>
                <c:pt idx="64">
                  <c:v>1.2064720585910187E-4</c:v>
                </c:pt>
                <c:pt idx="65">
                  <c:v>1.3692335830963403E-4</c:v>
                </c:pt>
                <c:pt idx="66">
                  <c:v>1.5359165061970613E-4</c:v>
                </c:pt>
                <c:pt idx="67">
                  <c:v>1.7049288612553133E-4</c:v>
                </c:pt>
                <c:pt idx="68">
                  <c:v>1.8742007669675392E-4</c:v>
                </c:pt>
                <c:pt idx="69">
                  <c:v>2.0411463563448835E-4</c:v>
                </c:pt>
                <c:pt idx="70">
                  <c:v>2.2026429277864222E-4</c:v>
                </c:pt>
                <c:pt idx="71">
                  <c:v>2.3550350921075467E-4</c:v>
                </c:pt>
                <c:pt idx="72">
                  <c:v>2.4941701001728424E-4</c:v>
                </c:pt>
                <c:pt idx="73">
                  <c:v>2.6154786815758575E-4</c:v>
                </c:pt>
                <c:pt idx="74">
                  <c:v>2.7141071818682862E-4</c:v>
                </c:pt>
                <c:pt idx="75">
                  <c:v>2.7851089978042339E-4</c:v>
                </c:pt>
                <c:pt idx="76">
                  <c:v>2.8237005984538223E-4</c:v>
                </c:pt>
                <c:pt idx="77">
                  <c:v>2.8255786971771257E-4</c:v>
                </c:pt>
                <c:pt idx="78">
                  <c:v>2.7872889739899599E-4</c:v>
                </c:pt>
                <c:pt idx="79">
                  <c:v>2.7066287074965382E-4</c:v>
                </c:pt>
                <c:pt idx="80">
                  <c:v>2.5830480652718347E-4</c:v>
                </c:pt>
                <c:pt idx="81">
                  <c:v>2.4180086602228906E-4</c:v>
                </c:pt>
                <c:pt idx="82">
                  <c:v>2.2152445514774302E-4</c:v>
                </c:pt>
                <c:pt idx="83">
                  <c:v>1.9808653322888226E-4</c:v>
                </c:pt>
                <c:pt idx="84">
                  <c:v>1.7232435811257615E-4</c:v>
                </c:pt>
                <c:pt idx="85">
                  <c:v>1.4526426053553532E-4</c:v>
                </c:pt>
                <c:pt idx="86">
                  <c:v>1.1805667706788808E-4</c:v>
                </c:pt>
                <c:pt idx="87">
                  <c:v>9.1885909470547584E-5</c:v>
                </c:pt>
                <c:pt idx="88">
                  <c:v>6.7862108241126262E-5</c:v>
                </c:pt>
                <c:pt idx="89">
                  <c:v>4.6908500419591635E-5</c:v>
                </c:pt>
                <c:pt idx="90">
                  <c:v>2.9661298065680325E-5</c:v>
                </c:pt>
                <c:pt idx="91">
                  <c:v>1.6401366953377323E-5</c:v>
                </c:pt>
                <c:pt idx="92">
                  <c:v>7.0343575048984317E-6</c:v>
                </c:pt>
                <c:pt idx="93">
                  <c:v>1.1283838282336219E-6</c:v>
                </c:pt>
                <c:pt idx="94">
                  <c:v>-1.9939016094448667E-6</c:v>
                </c:pt>
                <c:pt idx="95">
                  <c:v>-3.1259261226620148E-6</c:v>
                </c:pt>
                <c:pt idx="96">
                  <c:v>-3.0390116865529485E-6</c:v>
                </c:pt>
                <c:pt idx="97">
                  <c:v>-2.3668711855301437E-6</c:v>
                </c:pt>
                <c:pt idx="98">
                  <c:v>-1.5354972669900602E-6</c:v>
                </c:pt>
                <c:pt idx="99">
                  <c:v>-7.4107935005561167E-7</c:v>
                </c:pt>
                <c:pt idx="100">
                  <c:v>-1.2266836429800137E-6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20-4D51-960D-0F2194F37CF9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Probabilities!$R$26:$R$126</c:f>
              <c:numCache>
                <c:formatCode>0.00E+00</c:formatCode>
                <c:ptCount val="101"/>
                <c:pt idx="0">
                  <c:v>6.6716078196867746E-16</c:v>
                </c:pt>
                <c:pt idx="1">
                  <c:v>4.9771243593186394E-15</c:v>
                </c:pt>
                <c:pt idx="2">
                  <c:v>1.2913717934081787E-14</c:v>
                </c:pt>
                <c:pt idx="3">
                  <c:v>2.6569439805971277E-14</c:v>
                </c:pt>
                <c:pt idx="4">
                  <c:v>4.585733963910379E-14</c:v>
                </c:pt>
                <c:pt idx="5">
                  <c:v>6.3482053376685362E-14</c:v>
                </c:pt>
                <c:pt idx="6">
                  <c:v>6.2170275781751876E-14</c:v>
                </c:pt>
                <c:pt idx="7">
                  <c:v>2.4826424243583508E-14</c:v>
                </c:pt>
                <c:pt idx="8">
                  <c:v>7.2672790151012126E-15</c:v>
                </c:pt>
                <c:pt idx="9">
                  <c:v>2.3299131828990944E-15</c:v>
                </c:pt>
                <c:pt idx="10">
                  <c:v>7.711061561337732E-16</c:v>
                </c:pt>
                <c:pt idx="11">
                  <c:v>2.6333098583787535E-16</c:v>
                </c:pt>
                <c:pt idx="12">
                  <c:v>9.2753875212421539E-17</c:v>
                </c:pt>
                <c:pt idx="13">
                  <c:v>3.3714609255819843E-17</c:v>
                </c:pt>
                <c:pt idx="14">
                  <c:v>1.2754174229653707E-17</c:v>
                </c:pt>
                <c:pt idx="15">
                  <c:v>5.3800049163319053E-18</c:v>
                </c:pt>
                <c:pt idx="16">
                  <c:v>3.5732678476212497E-18</c:v>
                </c:pt>
                <c:pt idx="17">
                  <c:v>5.6939171197209903E-18</c:v>
                </c:pt>
                <c:pt idx="18">
                  <c:v>1.4315820412771026E-17</c:v>
                </c:pt>
                <c:pt idx="19">
                  <c:v>3.835699761328964E-17</c:v>
                </c:pt>
                <c:pt idx="20">
                  <c:v>1.002921649747558E-16</c:v>
                </c:pt>
                <c:pt idx="21">
                  <c:v>2.5256029698200346E-16</c:v>
                </c:pt>
                <c:pt idx="22">
                  <c:v>6.1163219825599079E-16</c:v>
                </c:pt>
                <c:pt idx="23">
                  <c:v>1.4247763535830127E-15</c:v>
                </c:pt>
                <c:pt idx="24">
                  <c:v>3.1940081725002465E-15</c:v>
                </c:pt>
                <c:pt idx="25">
                  <c:v>6.8936755567814779E-15</c:v>
                </c:pt>
                <c:pt idx="26">
                  <c:v>1.4330171531277087E-14</c:v>
                </c:pt>
                <c:pt idx="27">
                  <c:v>2.8698212651700915E-14</c:v>
                </c:pt>
                <c:pt idx="28">
                  <c:v>5.5376286449609587E-14</c:v>
                </c:pt>
                <c:pt idx="29">
                  <c:v>1.0295560245191007E-13</c:v>
                </c:pt>
                <c:pt idx="30">
                  <c:v>1.8438634887974315E-13</c:v>
                </c:pt>
                <c:pt idx="31">
                  <c:v>3.1792064173676178E-13</c:v>
                </c:pt>
                <c:pt idx="32">
                  <c:v>5.271979590281239E-13</c:v>
                </c:pt>
                <c:pt idx="33">
                  <c:v>8.3931737210891793E-13</c:v>
                </c:pt>
                <c:pt idx="34">
                  <c:v>1.2790272347685412E-12</c:v>
                </c:pt>
                <c:pt idx="35">
                  <c:v>1.8562009243176538E-12</c:v>
                </c:pt>
                <c:pt idx="36">
                  <c:v>2.542644899818289E-12</c:v>
                </c:pt>
                <c:pt idx="37">
                  <c:v>3.2337111249101332E-12</c:v>
                </c:pt>
                <c:pt idx="38">
                  <c:v>3.6930835851636848E-12</c:v>
                </c:pt>
                <c:pt idx="39">
                  <c:v>3.494956429978117E-12</c:v>
                </c:pt>
                <c:pt idx="40">
                  <c:v>2.0332504375497551E-12</c:v>
                </c:pt>
                <c:pt idx="41">
                  <c:v>-1.1689608778956209E-12</c:v>
                </c:pt>
                <c:pt idx="42">
                  <c:v>-5.1748290346857017E-12</c:v>
                </c:pt>
                <c:pt idx="43">
                  <c:v>-1.5175115649516002E-11</c:v>
                </c:pt>
                <c:pt idx="44">
                  <c:v>-6.0141242905297331E-11</c:v>
                </c:pt>
                <c:pt idx="45">
                  <c:v>-2.3300773962360771E-10</c:v>
                </c:pt>
                <c:pt idx="46">
                  <c:v>-1.0996469033947323E-9</c:v>
                </c:pt>
                <c:pt idx="47">
                  <c:v>-7.4936410439601767E-9</c:v>
                </c:pt>
                <c:pt idx="48">
                  <c:v>-9.0081108928638913E-8</c:v>
                </c:pt>
                <c:pt idx="49">
                  <c:v>-2.0372656226887635E-6</c:v>
                </c:pt>
                <c:pt idx="50">
                  <c:v>-2.0022817769439915E-5</c:v>
                </c:pt>
                <c:pt idx="51">
                  <c:v>-6.9215257402427979E-5</c:v>
                </c:pt>
                <c:pt idx="52">
                  <c:v>-1.1922148444244791E-4</c:v>
                </c:pt>
                <c:pt idx="53">
                  <c:v>-1.2490357863067952E-4</c:v>
                </c:pt>
                <c:pt idx="54">
                  <c:v>-1.0361420470172211E-4</c:v>
                </c:pt>
                <c:pt idx="55">
                  <c:v>-7.4766590670220941E-5</c:v>
                </c:pt>
                <c:pt idx="56">
                  <c:v>-3.5755212861260511E-5</c:v>
                </c:pt>
                <c:pt idx="57">
                  <c:v>-4.4983987345310673E-5</c:v>
                </c:pt>
                <c:pt idx="58">
                  <c:v>-5.4069058821019927E-5</c:v>
                </c:pt>
                <c:pt idx="59">
                  <c:v>-6.3502085908333713E-5</c:v>
                </c:pt>
                <c:pt idx="60">
                  <c:v>-7.3341578909980461E-5</c:v>
                </c:pt>
                <c:pt idx="61">
                  <c:v>-8.3585355899948679E-5</c:v>
                </c:pt>
                <c:pt idx="62">
                  <c:v>-9.4217864637553215E-5</c:v>
                </c:pt>
                <c:pt idx="63">
                  <c:v>-1.0521237016026094E-4</c:v>
                </c:pt>
                <c:pt idx="64">
                  <c:v>-1.1652681555922501E-4</c:v>
                </c:pt>
                <c:pt idx="65">
                  <c:v>-1.2810054506172221E-4</c:v>
                </c:pt>
                <c:pt idx="66">
                  <c:v>-1.3985158296383966E-4</c:v>
                </c:pt>
                <c:pt idx="67">
                  <c:v>-1.516741671441564E-4</c:v>
                </c:pt>
                <c:pt idx="68">
                  <c:v>-1.6343677465100882E-4</c:v>
                </c:pt>
                <c:pt idx="69">
                  <c:v>-1.7498077012436641E-4</c:v>
                </c:pt>
                <c:pt idx="70">
                  <c:v>-1.8611979800609661E-4</c:v>
                </c:pt>
                <c:pt idx="71">
                  <c:v>-1.9664023684039806E-4</c:v>
                </c:pt>
                <c:pt idx="72">
                  <c:v>-2.0630303991223738E-4</c:v>
                </c:pt>
                <c:pt idx="73">
                  <c:v>-2.1484741749246307E-4</c:v>
                </c:pt>
                <c:pt idx="74">
                  <c:v>-2.2199676482135319E-4</c:v>
                </c:pt>
                <c:pt idx="75">
                  <c:v>-2.2746690052221437E-4</c:v>
                </c:pt>
                <c:pt idx="76">
                  <c:v>-2.3097705204183384E-4</c:v>
                </c:pt>
                <c:pt idx="77">
                  <c:v>-2.3226346953749625E-4</c:v>
                </c:pt>
                <c:pt idx="78">
                  <c:v>-2.3109559221508644E-4</c:v>
                </c:pt>
                <c:pt idx="79">
                  <c:v>-2.272944791997617E-4</c:v>
                </c:pt>
                <c:pt idx="80">
                  <c:v>-2.2075252747795455E-4</c:v>
                </c:pt>
                <c:pt idx="81">
                  <c:v>-2.1145329598295202E-4</c:v>
                </c:pt>
                <c:pt idx="82">
                  <c:v>-1.9948958268220017E-4</c:v>
                </c:pt>
                <c:pt idx="83">
                  <c:v>-1.8507724228071751E-4</c:v>
                </c:pt>
                <c:pt idx="84">
                  <c:v>-1.68561891789338E-4</c:v>
                </c:pt>
                <c:pt idx="85">
                  <c:v>-1.504155407865642E-4</c:v>
                </c:pt>
                <c:pt idx="86">
                  <c:v>-1.3122057074553144E-4</c:v>
                </c:pt>
                <c:pt idx="87">
                  <c:v>-1.1163971202542951E-4</c:v>
                </c:pt>
                <c:pt idx="88">
                  <c:v>-9.2372451652918505E-5</c:v>
                </c:pt>
                <c:pt idx="89">
                  <c:v>-7.4100851039132299E-5</c:v>
                </c:pt>
                <c:pt idx="90">
                  <c:v>-5.7430473618229397E-5</c:v>
                </c:pt>
                <c:pt idx="91">
                  <c:v>-4.2834378544238297E-5</c:v>
                </c:pt>
                <c:pt idx="92">
                  <c:v>-3.0609437882689233E-5</c:v>
                </c:pt>
                <c:pt idx="93">
                  <c:v>-2.0853630160714715E-5</c:v>
                </c:pt>
                <c:pt idx="94">
                  <c:v>-1.347005345242676E-5</c:v>
                </c:pt>
                <c:pt idx="95">
                  <c:v>-8.1984596220666672E-6</c:v>
                </c:pt>
                <c:pt idx="96">
                  <c:v>-4.6686733254685206E-6</c:v>
                </c:pt>
                <c:pt idx="97">
                  <c:v>-2.4642590978494153E-6</c:v>
                </c:pt>
                <c:pt idx="98">
                  <c:v>-1.180617818334304E-6</c:v>
                </c:pt>
                <c:pt idx="99">
                  <c:v>-4.5917657147771347E-7</c:v>
                </c:pt>
                <c:pt idx="100">
                  <c:v>-2.8421822116661095E-7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20-4D51-960D-0F2194F37CF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27999200"/>
        <c:axId val="828000160"/>
        <c:axId val="1082177184"/>
      </c:surface3DChart>
      <c:catAx>
        <c:axId val="8279992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000160"/>
        <c:crosses val="autoZero"/>
        <c:auto val="1"/>
        <c:lblAlgn val="ctr"/>
        <c:lblOffset val="100"/>
        <c:noMultiLvlLbl val="0"/>
      </c:catAx>
      <c:valAx>
        <c:axId val="82800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999200"/>
        <c:crosses val="autoZero"/>
        <c:crossBetween val="midCat"/>
      </c:valAx>
      <c:serAx>
        <c:axId val="1082177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0001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253252</xdr:colOff>
      <xdr:row>0</xdr:row>
      <xdr:rowOff>0</xdr:rowOff>
    </xdr:from>
    <xdr:to>
      <xdr:col>24</xdr:col>
      <xdr:colOff>342899</xdr:colOff>
      <xdr:row>11</xdr:row>
      <xdr:rowOff>89647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6E3EA0-1E0C-48B5-B93D-0366A82F03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150158</xdr:colOff>
      <xdr:row>0</xdr:row>
      <xdr:rowOff>0</xdr:rowOff>
    </xdr:from>
    <xdr:to>
      <xdr:col>17</xdr:col>
      <xdr:colOff>490817</xdr:colOff>
      <xdr:row>14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9401C3-EF0B-4E71-BD00-EDDC4801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542703</xdr:colOff>
      <xdr:row>7</xdr:row>
      <xdr:rowOff>121832</xdr:rowOff>
    </xdr:from>
    <xdr:to>
      <xdr:col>24</xdr:col>
      <xdr:colOff>55378</xdr:colOff>
      <xdr:row>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4A1BB1-43E1-4C79-BB7C-53FCBA3B2E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1183822</xdr:colOff>
      <xdr:row>1</xdr:row>
      <xdr:rowOff>1</xdr:rowOff>
    </xdr:from>
    <xdr:to>
      <xdr:col>15</xdr:col>
      <xdr:colOff>517072</xdr:colOff>
      <xdr:row>23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667F2B-EE5B-5AAF-B953-9E9881A148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CC66-D697-4C48-9863-19E8CC749231}">
  <sheetPr codeName="Sheet7"/>
  <dimension ref="B2:AP1048576"/>
  <sheetViews>
    <sheetView zoomScaleNormal="100" workbookViewId="0">
      <selection activeCell="G21" sqref="G21"/>
    </sheetView>
  </sheetViews>
  <sheetFormatPr defaultRowHeight="15" x14ac:dyDescent="0.25"/>
  <cols>
    <col min="2" max="2" width="14.5703125" customWidth="1"/>
    <col min="3" max="3" width="38.7109375" customWidth="1"/>
    <col min="4" max="4" width="12" customWidth="1"/>
    <col min="6" max="6" width="19.85546875" customWidth="1"/>
    <col min="7" max="7" width="40.7109375" customWidth="1"/>
    <col min="8" max="8" width="30.42578125" customWidth="1"/>
    <col min="9" max="9" width="26.5703125" customWidth="1"/>
    <col min="10" max="10" width="20.140625" customWidth="1"/>
    <col min="11" max="11" width="25" customWidth="1"/>
    <col min="12" max="12" width="23.140625" customWidth="1"/>
    <col min="13" max="13" width="21.28515625" customWidth="1"/>
    <col min="14" max="14" width="21.140625" customWidth="1"/>
    <col min="15" max="15" width="21.5703125" customWidth="1"/>
    <col min="16" max="16" width="16.7109375" customWidth="1"/>
    <col min="17" max="19" width="22.42578125" customWidth="1"/>
    <col min="20" max="20" width="15.42578125" bestFit="1" customWidth="1"/>
    <col min="21" max="21" width="19.85546875" bestFit="1" customWidth="1"/>
    <col min="22" max="22" width="15" customWidth="1"/>
    <col min="23" max="23" width="15.140625" customWidth="1"/>
    <col min="24" max="24" width="15.28515625" customWidth="1"/>
    <col min="25" max="25" width="16.5703125" bestFit="1" customWidth="1"/>
    <col min="26" max="28" width="15.42578125" bestFit="1" customWidth="1"/>
    <col min="29" max="30" width="12" bestFit="1" customWidth="1"/>
  </cols>
  <sheetData>
    <row r="2" spans="2:39" x14ac:dyDescent="0.25">
      <c r="B2" s="1" t="s">
        <v>0</v>
      </c>
      <c r="F2" s="35"/>
      <c r="G2" s="36"/>
      <c r="H2" s="36"/>
      <c r="I2" s="36"/>
      <c r="J2" s="36"/>
      <c r="L2" s="1" t="s">
        <v>54</v>
      </c>
      <c r="M2" s="1" t="s">
        <v>55</v>
      </c>
      <c r="N2" s="1" t="s">
        <v>56</v>
      </c>
      <c r="O2" s="1" t="s">
        <v>57</v>
      </c>
      <c r="R2" s="1" t="s">
        <v>64</v>
      </c>
      <c r="U2" t="s">
        <v>70</v>
      </c>
    </row>
    <row r="3" spans="2:39" x14ac:dyDescent="0.25">
      <c r="B3" t="s">
        <v>1</v>
      </c>
      <c r="C3">
        <v>0.02</v>
      </c>
      <c r="F3" s="7"/>
      <c r="G3" s="7"/>
      <c r="H3" s="7"/>
      <c r="I3" s="7"/>
      <c r="J3" s="7"/>
      <c r="L3">
        <v>0.02</v>
      </c>
      <c r="M3">
        <v>15</v>
      </c>
      <c r="N3" s="5"/>
      <c r="O3" s="3">
        <f ca="1">G26</f>
        <v>1.3340173198415645E-2</v>
      </c>
      <c r="R3" t="s">
        <v>35</v>
      </c>
      <c r="S3">
        <f>C6</f>
        <v>29</v>
      </c>
      <c r="U3">
        <f>S3</f>
        <v>29</v>
      </c>
    </row>
    <row r="4" spans="2:39" x14ac:dyDescent="0.25">
      <c r="B4" t="s">
        <v>2</v>
      </c>
      <c r="C4">
        <v>0.25</v>
      </c>
      <c r="E4" s="7" t="s">
        <v>79</v>
      </c>
      <c r="G4" t="s">
        <v>89</v>
      </c>
      <c r="N4" s="33"/>
      <c r="R4" t="s">
        <v>30</v>
      </c>
      <c r="S4">
        <v>4.6157990947346952E-3</v>
      </c>
      <c r="U4">
        <f>SQRT(U7*U6/U3)</f>
        <v>4.6157990947346952E-3</v>
      </c>
      <c r="AM4" s="7"/>
    </row>
    <row r="5" spans="2:39" x14ac:dyDescent="0.25">
      <c r="B5" t="s">
        <v>63</v>
      </c>
      <c r="C5" s="7">
        <f>G5</f>
        <v>8.4607555873516243E-3</v>
      </c>
      <c r="E5" s="7">
        <f>U4</f>
        <v>4.6157990947346952E-3</v>
      </c>
      <c r="F5" s="7"/>
      <c r="G5" s="7">
        <v>8.4607555873516243E-3</v>
      </c>
      <c r="K5" s="21" t="s">
        <v>58</v>
      </c>
      <c r="L5">
        <f>COUNT(L7:L26)</f>
        <v>20</v>
      </c>
      <c r="Q5" s="7"/>
      <c r="R5" t="s">
        <v>1</v>
      </c>
      <c r="S5">
        <f>'Test runner'!C3</f>
        <v>0.02</v>
      </c>
      <c r="U5">
        <f>S5</f>
        <v>0.02</v>
      </c>
      <c r="AM5" s="7"/>
    </row>
    <row r="6" spans="2:39" x14ac:dyDescent="0.25">
      <c r="B6" t="s">
        <v>35</v>
      </c>
      <c r="C6">
        <v>29</v>
      </c>
      <c r="L6" s="1" t="s">
        <v>54</v>
      </c>
      <c r="M6" s="38" t="s">
        <v>55</v>
      </c>
      <c r="N6" s="1" t="s">
        <v>56</v>
      </c>
      <c r="O6" s="1" t="s">
        <v>57</v>
      </c>
      <c r="Q6" s="7"/>
      <c r="R6" t="s">
        <v>36</v>
      </c>
      <c r="S6">
        <f>(1-EXP(-2*S5*S3))/(2*S5)</f>
        <v>17.162845477934869</v>
      </c>
      <c r="U6">
        <f>(1-EXP(-2*U5*U3))/(2*U5)</f>
        <v>17.162845477934869</v>
      </c>
      <c r="AB6" s="4"/>
      <c r="AM6" s="7"/>
    </row>
    <row r="7" spans="2:39" x14ac:dyDescent="0.25">
      <c r="L7">
        <v>-0.02</v>
      </c>
      <c r="M7">
        <v>0</v>
      </c>
      <c r="N7" s="33"/>
      <c r="O7" s="32">
        <v>2.5845310830578228E-2</v>
      </c>
      <c r="P7" s="4"/>
      <c r="Q7" s="4"/>
      <c r="R7" t="s">
        <v>37</v>
      </c>
      <c r="S7">
        <f>S4*S4*S3/S6</f>
        <v>3.6000000000000001E-5</v>
      </c>
      <c r="U7">
        <f>U8/U3</f>
        <v>3.6000000000000008E-5</v>
      </c>
      <c r="AM7" s="7"/>
    </row>
    <row r="8" spans="2:39" x14ac:dyDescent="0.25">
      <c r="B8" s="1" t="s">
        <v>3</v>
      </c>
      <c r="G8" s="1"/>
      <c r="L8">
        <v>-0.01</v>
      </c>
      <c r="M8">
        <v>0</v>
      </c>
      <c r="N8" s="33"/>
      <c r="O8" s="32">
        <v>0.11372689998059428</v>
      </c>
      <c r="P8" s="4"/>
      <c r="Q8" s="4"/>
      <c r="R8" t="s">
        <v>38</v>
      </c>
      <c r="S8">
        <f>S7*S3</f>
        <v>1.044E-3</v>
      </c>
      <c r="U8" s="29">
        <f>U3*0.006*0.006</f>
        <v>1.0440000000000002E-3</v>
      </c>
      <c r="W8" s="4"/>
      <c r="AM8" s="7"/>
    </row>
    <row r="9" spans="2:39" x14ac:dyDescent="0.25">
      <c r="B9" t="s">
        <v>4</v>
      </c>
      <c r="C9">
        <v>1</v>
      </c>
      <c r="L9">
        <v>0</v>
      </c>
      <c r="M9">
        <v>0</v>
      </c>
      <c r="N9" s="33"/>
      <c r="O9" s="32">
        <v>0.25440134293221095</v>
      </c>
      <c r="P9" s="4"/>
      <c r="Q9" s="4"/>
      <c r="R9" t="s">
        <v>39</v>
      </c>
      <c r="S9">
        <f>SQRT(S8)</f>
        <v>3.2310988842807024E-2</v>
      </c>
      <c r="AM9" s="7"/>
    </row>
    <row r="10" spans="2:39" x14ac:dyDescent="0.25">
      <c r="B10" t="s">
        <v>67</v>
      </c>
      <c r="C10">
        <v>1</v>
      </c>
      <c r="L10">
        <v>0.01</v>
      </c>
      <c r="M10">
        <v>0</v>
      </c>
      <c r="N10" s="33"/>
      <c r="O10" s="32">
        <v>0.44515719340188242</v>
      </c>
      <c r="P10" s="4"/>
      <c r="Q10" s="4"/>
      <c r="R10" t="s">
        <v>19</v>
      </c>
      <c r="S10">
        <v>5</v>
      </c>
      <c r="AB10" s="4"/>
      <c r="AM10" s="7"/>
    </row>
    <row r="11" spans="2:39" x14ac:dyDescent="0.25">
      <c r="B11" t="s">
        <v>5</v>
      </c>
      <c r="C11">
        <v>0</v>
      </c>
      <c r="G11" s="4"/>
      <c r="L11">
        <v>0.02</v>
      </c>
      <c r="M11">
        <v>0</v>
      </c>
      <c r="N11" s="33"/>
      <c r="O11" s="32">
        <v>0.67681201719187412</v>
      </c>
      <c r="P11" s="4"/>
      <c r="Q11" s="4"/>
      <c r="R11" t="s">
        <v>21</v>
      </c>
      <c r="S11">
        <v>0.75</v>
      </c>
      <c r="AB11" s="4"/>
      <c r="AM11" s="7"/>
    </row>
    <row r="12" spans="2:39" x14ac:dyDescent="0.25">
      <c r="B12" t="s">
        <v>33</v>
      </c>
      <c r="C12">
        <v>29</v>
      </c>
      <c r="J12" s="4"/>
      <c r="L12">
        <v>-0.02</v>
      </c>
      <c r="M12">
        <v>5</v>
      </c>
      <c r="N12" s="33"/>
      <c r="O12" s="32">
        <v>-3.1279635259126026E-2</v>
      </c>
      <c r="P12" s="4"/>
      <c r="Q12" s="4"/>
      <c r="AB12" s="4"/>
      <c r="AM12" s="7"/>
    </row>
    <row r="13" spans="2:39" x14ac:dyDescent="0.25">
      <c r="B13" t="s">
        <v>53</v>
      </c>
      <c r="C13">
        <v>1</v>
      </c>
      <c r="F13" s="1"/>
      <c r="L13">
        <v>-0.01</v>
      </c>
      <c r="M13">
        <v>5</v>
      </c>
      <c r="N13" s="33"/>
      <c r="O13" s="32">
        <v>8.743775052048991E-2</v>
      </c>
      <c r="P13" s="4"/>
      <c r="Q13" s="4"/>
      <c r="R13" t="s">
        <v>20</v>
      </c>
      <c r="S13">
        <f>S10*S9*2</f>
        <v>0.32310988842807026</v>
      </c>
      <c r="U13" t="s">
        <v>23</v>
      </c>
      <c r="V13" s="4">
        <f>S13/(101-1)</f>
        <v>3.2310988842807024E-3</v>
      </c>
      <c r="W13" s="4"/>
      <c r="AB13" s="4"/>
      <c r="AM13" s="7"/>
    </row>
    <row r="14" spans="2:39" x14ac:dyDescent="0.25">
      <c r="B14" t="s">
        <v>40</v>
      </c>
      <c r="C14">
        <v>1</v>
      </c>
      <c r="H14" s="4"/>
      <c r="I14" s="4"/>
      <c r="L14">
        <v>0</v>
      </c>
      <c r="M14">
        <v>5</v>
      </c>
      <c r="N14" s="33"/>
      <c r="O14" s="32">
        <v>0.24446228202992543</v>
      </c>
      <c r="P14" s="4"/>
      <c r="Q14" s="4"/>
      <c r="R14" t="s">
        <v>22</v>
      </c>
      <c r="S14">
        <f>2*S11*S8</f>
        <v>1.5660000000000001E-3</v>
      </c>
      <c r="U14" t="s">
        <v>24</v>
      </c>
      <c r="V14">
        <f>S14/(10-1)</f>
        <v>1.74E-4</v>
      </c>
      <c r="AM14" s="7"/>
    </row>
    <row r="15" spans="2:39" x14ac:dyDescent="0.25">
      <c r="B15" t="s">
        <v>6</v>
      </c>
      <c r="C15">
        <v>0</v>
      </c>
      <c r="L15">
        <v>0.01</v>
      </c>
      <c r="M15">
        <v>5</v>
      </c>
      <c r="N15" s="33"/>
      <c r="O15" s="32">
        <v>0.44204705525892091</v>
      </c>
      <c r="P15" s="4"/>
      <c r="Q15" s="4"/>
      <c r="R15" s="11"/>
      <c r="S15" s="11"/>
      <c r="AM15" s="7"/>
    </row>
    <row r="16" spans="2:39" x14ac:dyDescent="0.25">
      <c r="B16" t="s">
        <v>68</v>
      </c>
      <c r="C16">
        <v>0</v>
      </c>
      <c r="L16">
        <v>0.02</v>
      </c>
      <c r="M16">
        <v>5</v>
      </c>
      <c r="N16" s="33"/>
      <c r="O16" s="32">
        <v>0.67602916786806122</v>
      </c>
      <c r="P16" s="4"/>
      <c r="Q16" s="4"/>
      <c r="R16" s="1" t="s">
        <v>3</v>
      </c>
      <c r="S16" s="11"/>
      <c r="AM16" s="7"/>
    </row>
    <row r="17" spans="2:42" x14ac:dyDescent="0.25">
      <c r="G17" s="2"/>
      <c r="L17">
        <v>-0.02</v>
      </c>
      <c r="M17">
        <v>10</v>
      </c>
      <c r="N17" s="33"/>
      <c r="O17" s="32">
        <v>-0.13331619549080537</v>
      </c>
      <c r="P17" s="4"/>
      <c r="Q17" s="4"/>
      <c r="R17" t="s">
        <v>4</v>
      </c>
      <c r="S17">
        <f>C9</f>
        <v>1</v>
      </c>
      <c r="AM17" s="7"/>
      <c r="AP17" s="7"/>
    </row>
    <row r="18" spans="2:42" x14ac:dyDescent="0.25">
      <c r="B18" s="1" t="s">
        <v>7</v>
      </c>
      <c r="H18" s="5"/>
      <c r="L18">
        <v>-0.01</v>
      </c>
      <c r="M18">
        <v>10</v>
      </c>
      <c r="N18" s="33"/>
      <c r="O18" s="32">
        <v>2.3953674580296326E-2</v>
      </c>
      <c r="P18" s="4"/>
      <c r="Q18" s="4"/>
      <c r="R18" t="s">
        <v>5</v>
      </c>
      <c r="S18">
        <f>C11</f>
        <v>0</v>
      </c>
      <c r="U18" s="1" t="s">
        <v>31</v>
      </c>
      <c r="V18" cm="1">
        <f t="array" ref="V18:V20">_xll.xSwapBachelier(S17:S22,B32:B152,C32:C152)</f>
        <v>1</v>
      </c>
      <c r="AM18" s="7"/>
      <c r="AP18" s="7"/>
    </row>
    <row r="19" spans="2:42" x14ac:dyDescent="0.25">
      <c r="B19" t="s">
        <v>8</v>
      </c>
      <c r="C19">
        <v>0.5</v>
      </c>
      <c r="D19">
        <v>0.5</v>
      </c>
      <c r="H19" s="4"/>
      <c r="I19" s="2"/>
      <c r="L19">
        <v>0</v>
      </c>
      <c r="M19">
        <v>10</v>
      </c>
      <c r="N19" s="33"/>
      <c r="O19" s="32">
        <v>0.20961528817805722</v>
      </c>
      <c r="P19" s="4"/>
      <c r="Q19" s="4"/>
      <c r="R19" t="s">
        <v>33</v>
      </c>
      <c r="S19">
        <f>C12</f>
        <v>29</v>
      </c>
      <c r="U19" s="1" t="s">
        <v>32</v>
      </c>
      <c r="V19">
        <v>0</v>
      </c>
      <c r="AM19" s="7"/>
      <c r="AP19" s="7"/>
    </row>
    <row r="20" spans="2:42" x14ac:dyDescent="0.25">
      <c r="B20" t="s">
        <v>9</v>
      </c>
      <c r="C20">
        <v>0</v>
      </c>
      <c r="D20">
        <v>2</v>
      </c>
      <c r="G20" s="4"/>
      <c r="H20" s="4"/>
      <c r="I20" s="4"/>
      <c r="J20" s="5"/>
      <c r="L20">
        <v>0.01</v>
      </c>
      <c r="M20">
        <v>10</v>
      </c>
      <c r="N20" s="33"/>
      <c r="O20" s="32">
        <v>0.42551806649272544</v>
      </c>
      <c r="P20" s="4"/>
      <c r="Q20" s="4"/>
      <c r="R20" t="s">
        <v>53</v>
      </c>
      <c r="S20">
        <f>C13</f>
        <v>1</v>
      </c>
      <c r="U20" s="27" t="s">
        <v>34</v>
      </c>
      <c r="V20" s="28">
        <v>1.2890219570974693E-2</v>
      </c>
      <c r="AM20" s="7"/>
      <c r="AP20" s="7"/>
    </row>
    <row r="21" spans="2:42" x14ac:dyDescent="0.25">
      <c r="B21" t="s">
        <v>44</v>
      </c>
      <c r="C21">
        <v>3</v>
      </c>
      <c r="D21">
        <v>5</v>
      </c>
      <c r="G21" s="6"/>
      <c r="L21">
        <v>0.02</v>
      </c>
      <c r="M21">
        <v>10</v>
      </c>
      <c r="N21" s="33"/>
      <c r="O21" s="32">
        <v>0.66935486506441566</v>
      </c>
      <c r="P21" s="4"/>
      <c r="Q21" s="4"/>
      <c r="R21" t="s">
        <v>40</v>
      </c>
      <c r="S21">
        <f>C14</f>
        <v>1</v>
      </c>
      <c r="AM21" s="7"/>
      <c r="AP21" s="7"/>
    </row>
    <row r="22" spans="2:42" x14ac:dyDescent="0.25">
      <c r="B22" t="s">
        <v>10</v>
      </c>
      <c r="C22">
        <v>101</v>
      </c>
      <c r="D22">
        <v>11</v>
      </c>
      <c r="L22">
        <v>-0.02</v>
      </c>
      <c r="M22">
        <v>15</v>
      </c>
      <c r="N22" s="33"/>
      <c r="O22" s="4">
        <v>-0.24428023303684526</v>
      </c>
      <c r="P22" s="4"/>
      <c r="Q22" s="4"/>
      <c r="R22" t="s">
        <v>30</v>
      </c>
      <c r="S22" s="11">
        <v>6.0000000000000001E-3</v>
      </c>
      <c r="AM22" s="7"/>
      <c r="AP22" s="7"/>
    </row>
    <row r="23" spans="2:42" x14ac:dyDescent="0.25">
      <c r="B23" t="s">
        <v>43</v>
      </c>
      <c r="C23">
        <v>5</v>
      </c>
      <c r="D23">
        <v>2.5</v>
      </c>
      <c r="L23">
        <v>-0.01</v>
      </c>
      <c r="M23">
        <v>15</v>
      </c>
      <c r="O23">
        <v>-4.9970445608726488E-2</v>
      </c>
      <c r="P23" s="4"/>
      <c r="Q23" s="4"/>
      <c r="AM23" s="7"/>
      <c r="AP23" s="7"/>
    </row>
    <row r="24" spans="2:42" x14ac:dyDescent="0.25">
      <c r="B24" t="s">
        <v>29</v>
      </c>
      <c r="C24" s="4">
        <v>1</v>
      </c>
      <c r="D24" s="4">
        <v>1</v>
      </c>
      <c r="G24" t="s">
        <v>14</v>
      </c>
      <c r="H24" t="s">
        <v>15</v>
      </c>
      <c r="L24">
        <v>0</v>
      </c>
      <c r="M24">
        <v>15</v>
      </c>
      <c r="O24">
        <v>0.16474881542052255</v>
      </c>
      <c r="P24" s="4"/>
      <c r="Q24" s="4"/>
      <c r="AM24" s="7"/>
      <c r="AP24" s="7"/>
    </row>
    <row r="25" spans="2:42" x14ac:dyDescent="0.25">
      <c r="B25" t="s">
        <v>42</v>
      </c>
      <c r="C25">
        <f>C12/D25</f>
        <v>116</v>
      </c>
      <c r="D25" s="34">
        <f>'Vol surface'!D17</f>
        <v>0.25</v>
      </c>
      <c r="G25" s="1" t="s">
        <v>69</v>
      </c>
      <c r="H25" s="1" t="s">
        <v>69</v>
      </c>
      <c r="I25" s="1" t="s">
        <v>18</v>
      </c>
      <c r="K25" s="1" t="s">
        <v>62</v>
      </c>
      <c r="L25">
        <v>0.01</v>
      </c>
      <c r="M25">
        <v>15</v>
      </c>
      <c r="O25">
        <v>0.40106002518161615</v>
      </c>
      <c r="P25" s="4"/>
      <c r="Q25" s="4"/>
      <c r="AM25" s="7"/>
      <c r="AP25" s="7"/>
    </row>
    <row r="26" spans="2:42" x14ac:dyDescent="0.25">
      <c r="G26" s="2" cm="1">
        <f t="array" aca="1" ref="G26" ca="1">_xll.xCheyetteBwd(C3:C6,C9:C16,C19:D25,B32:B152,C32:C152,INDIRECT('Vol surface'!B20, FALSE),INDIRECT('Vol surface'!B21, FALSE))</f>
        <v>1.3340173198415645E-2</v>
      </c>
      <c r="H26" s="2" cm="1">
        <f t="array" aca="1" ref="H26:I26" ca="1">_xll.xCheyetteFwd(C3:C6,C9:C16,C19:D25,B32:B152,C32:C152,INDIRECT('Vol surface'!B20, FALSE),INDIRECT('Vol surface'!B21, FALSE))</f>
        <v>1.3340173198415597E-2</v>
      </c>
      <c r="I26" s="2">
        <f ca="1"/>
        <v>0.99974956028264783</v>
      </c>
      <c r="K26" s="3">
        <f ca="1">G26-H26</f>
        <v>4.8572257327350599E-17</v>
      </c>
      <c r="L26">
        <v>0.02</v>
      </c>
      <c r="M26">
        <v>15</v>
      </c>
      <c r="O26">
        <v>0.65755444224485049</v>
      </c>
      <c r="P26" s="4"/>
      <c r="Q26" s="4"/>
      <c r="AM26" s="7"/>
      <c r="AP26" s="7"/>
    </row>
    <row r="27" spans="2:42" x14ac:dyDescent="0.25">
      <c r="B27" t="s">
        <v>11</v>
      </c>
      <c r="C27">
        <v>0</v>
      </c>
      <c r="G27" s="5"/>
      <c r="P27" s="4"/>
      <c r="Q27" s="30"/>
      <c r="R27" s="30"/>
      <c r="T27" s="40"/>
      <c r="U27" s="32"/>
      <c r="V27" s="39"/>
      <c r="W27" s="39"/>
      <c r="Y27" s="41"/>
      <c r="AA27" s="41"/>
      <c r="AB27" s="41"/>
      <c r="AC27" s="20"/>
      <c r="AD27" s="20"/>
    </row>
    <row r="28" spans="2:42" x14ac:dyDescent="0.25">
      <c r="B28" t="s">
        <v>12</v>
      </c>
      <c r="C28">
        <v>35</v>
      </c>
      <c r="G28" s="1" t="s">
        <v>50</v>
      </c>
      <c r="H28" s="1" t="s">
        <v>50</v>
      </c>
      <c r="P28" s="4"/>
      <c r="Q28" s="30"/>
      <c r="R28" s="30"/>
      <c r="T28" s="40"/>
      <c r="U28" s="32"/>
      <c r="V28" s="39"/>
      <c r="W28" s="39"/>
      <c r="Y28" s="41"/>
      <c r="AA28" s="41"/>
      <c r="AB28" s="41"/>
      <c r="AC28" s="20"/>
      <c r="AD28" s="20"/>
    </row>
    <row r="29" spans="2:42" x14ac:dyDescent="0.25">
      <c r="B29" t="s">
        <v>13</v>
      </c>
      <c r="C29">
        <v>120</v>
      </c>
      <c r="D29" s="1"/>
      <c r="G29" s="37" cm="1">
        <f t="array" aca="1" ref="G29" ca="1">_xll.xBachelierImplied($C$12,$C$11,G26/$V$18,$V$19)</f>
        <v>6.2094395483165222E-3</v>
      </c>
      <c r="H29" s="7" cm="1">
        <f t="array" aca="1" ref="H29" ca="1">_xll.xBachelierImplied($C$12,$C$11,H26/$V$18,$V$19)</f>
        <v>6.2094395483164979E-3</v>
      </c>
      <c r="P29" s="4"/>
      <c r="Q29" s="30"/>
      <c r="R29" s="30"/>
      <c r="T29" s="40"/>
      <c r="U29" s="32"/>
      <c r="V29" s="39"/>
      <c r="W29" s="39"/>
      <c r="Y29" s="41"/>
      <c r="AA29" s="41"/>
      <c r="AB29" s="41"/>
      <c r="AC29" s="20"/>
      <c r="AD29" s="20"/>
    </row>
    <row r="30" spans="2:42" x14ac:dyDescent="0.25">
      <c r="P30" s="4"/>
      <c r="Q30" s="30"/>
      <c r="R30" s="30"/>
      <c r="T30" s="40"/>
      <c r="U30" s="32"/>
      <c r="V30" s="39"/>
      <c r="W30" s="39"/>
      <c r="Y30" s="41"/>
      <c r="AA30" s="41"/>
      <c r="AB30" s="41"/>
      <c r="AC30" s="20"/>
      <c r="AD30" s="20"/>
    </row>
    <row r="31" spans="2:42" x14ac:dyDescent="0.25">
      <c r="B31" s="1" t="s">
        <v>16</v>
      </c>
      <c r="C31" s="1" t="s">
        <v>17</v>
      </c>
      <c r="J31" s="4"/>
      <c r="Q31" s="30"/>
      <c r="R31" s="30"/>
      <c r="T31" s="40"/>
      <c r="U31" s="32"/>
      <c r="V31" s="39"/>
      <c r="W31" s="39"/>
      <c r="Y31" s="41"/>
      <c r="AA31" s="41"/>
      <c r="AB31" s="41"/>
      <c r="AC31" s="20"/>
      <c r="AD31" s="20"/>
    </row>
    <row r="32" spans="2:42" x14ac:dyDescent="0.25">
      <c r="B32">
        <v>0</v>
      </c>
      <c r="C32">
        <v>0</v>
      </c>
      <c r="Q32" s="4"/>
      <c r="T32" s="40"/>
      <c r="V32" s="39"/>
      <c r="W32" s="39"/>
    </row>
    <row r="33" spans="2:30" x14ac:dyDescent="0.25">
      <c r="B33">
        <f t="shared" ref="B33:B64" si="0">B32+$C$28/$C$29</f>
        <v>0.29166666666666669</v>
      </c>
      <c r="C33">
        <f t="shared" ref="C33:C64" si="1">$C$32+$C$27*B33</f>
        <v>0</v>
      </c>
      <c r="G33" s="4"/>
      <c r="Q33" s="4"/>
      <c r="T33" s="40"/>
      <c r="V33" s="39"/>
      <c r="W33" s="39"/>
    </row>
    <row r="34" spans="2:30" x14ac:dyDescent="0.25">
      <c r="B34">
        <f t="shared" si="0"/>
        <v>0.58333333333333337</v>
      </c>
      <c r="C34">
        <f t="shared" si="1"/>
        <v>0</v>
      </c>
      <c r="G34" s="2"/>
      <c r="H34" s="4"/>
      <c r="I34" s="43"/>
      <c r="Q34" s="4"/>
      <c r="R34" s="32"/>
      <c r="T34" s="40"/>
      <c r="U34" s="32"/>
      <c r="V34" s="39"/>
      <c r="W34" s="39"/>
    </row>
    <row r="35" spans="2:30" x14ac:dyDescent="0.25">
      <c r="B35">
        <f t="shared" si="0"/>
        <v>0.875</v>
      </c>
      <c r="C35">
        <f t="shared" si="1"/>
        <v>0</v>
      </c>
      <c r="G35" s="2"/>
      <c r="Q35" s="4"/>
      <c r="R35" s="32"/>
      <c r="T35" s="40"/>
      <c r="U35" s="32"/>
      <c r="V35" s="39"/>
      <c r="W35" s="39"/>
    </row>
    <row r="36" spans="2:30" x14ac:dyDescent="0.25">
      <c r="B36">
        <f t="shared" si="0"/>
        <v>1.1666666666666667</v>
      </c>
      <c r="C36">
        <f t="shared" si="1"/>
        <v>0</v>
      </c>
      <c r="R36" s="32"/>
      <c r="T36" s="40"/>
      <c r="U36" s="32"/>
      <c r="V36" s="39"/>
      <c r="W36" s="39"/>
    </row>
    <row r="37" spans="2:30" x14ac:dyDescent="0.25">
      <c r="B37">
        <f t="shared" si="0"/>
        <v>1.4583333333333335</v>
      </c>
      <c r="C37">
        <f t="shared" si="1"/>
        <v>0</v>
      </c>
      <c r="N37" s="7"/>
      <c r="R37" s="32"/>
      <c r="T37" s="40"/>
      <c r="U37" s="32"/>
      <c r="V37" s="39"/>
      <c r="W37" s="39"/>
      <c r="AC37" s="30"/>
      <c r="AD37" s="30"/>
    </row>
    <row r="38" spans="2:30" x14ac:dyDescent="0.25">
      <c r="B38">
        <f t="shared" si="0"/>
        <v>1.7500000000000002</v>
      </c>
      <c r="C38">
        <f t="shared" si="1"/>
        <v>0</v>
      </c>
      <c r="G38" s="2"/>
      <c r="N38" s="7"/>
      <c r="R38" s="32"/>
      <c r="T38" s="40"/>
      <c r="U38" s="32"/>
      <c r="V38" s="39"/>
      <c r="W38" s="39"/>
    </row>
    <row r="39" spans="2:30" x14ac:dyDescent="0.25">
      <c r="B39">
        <f t="shared" si="0"/>
        <v>2.041666666666667</v>
      </c>
      <c r="C39">
        <f t="shared" si="1"/>
        <v>0</v>
      </c>
      <c r="N39" s="7"/>
      <c r="T39" s="40"/>
      <c r="V39" s="39"/>
      <c r="W39" s="39"/>
    </row>
    <row r="40" spans="2:30" x14ac:dyDescent="0.25">
      <c r="B40">
        <f t="shared" si="0"/>
        <v>2.3333333333333335</v>
      </c>
      <c r="C40">
        <f t="shared" si="1"/>
        <v>0</v>
      </c>
      <c r="N40" s="7"/>
      <c r="R40" s="32"/>
      <c r="T40" s="40"/>
      <c r="U40" s="32"/>
      <c r="V40" s="39"/>
      <c r="W40" s="39"/>
    </row>
    <row r="41" spans="2:30" x14ac:dyDescent="0.25">
      <c r="B41">
        <f t="shared" si="0"/>
        <v>2.625</v>
      </c>
      <c r="C41">
        <f t="shared" si="1"/>
        <v>0</v>
      </c>
      <c r="N41" s="7"/>
      <c r="R41" s="32"/>
      <c r="T41" s="40"/>
      <c r="U41" s="32"/>
      <c r="V41" s="39"/>
      <c r="W41" s="39"/>
    </row>
    <row r="42" spans="2:30" x14ac:dyDescent="0.25">
      <c r="B42">
        <f t="shared" si="0"/>
        <v>2.9166666666666665</v>
      </c>
      <c r="C42">
        <f t="shared" si="1"/>
        <v>0</v>
      </c>
      <c r="N42" s="7"/>
      <c r="R42" s="32"/>
      <c r="T42" s="40"/>
      <c r="U42" s="32"/>
      <c r="V42" s="39"/>
      <c r="W42" s="39"/>
    </row>
    <row r="43" spans="2:30" x14ac:dyDescent="0.25">
      <c r="B43">
        <f t="shared" si="0"/>
        <v>3.208333333333333</v>
      </c>
      <c r="C43">
        <f t="shared" si="1"/>
        <v>0</v>
      </c>
      <c r="N43" s="7"/>
      <c r="R43" s="32"/>
      <c r="T43" s="40"/>
      <c r="U43" s="32"/>
      <c r="V43" s="39"/>
      <c r="W43" s="39"/>
    </row>
    <row r="44" spans="2:30" x14ac:dyDescent="0.25">
      <c r="B44">
        <f t="shared" si="0"/>
        <v>3.4999999999999996</v>
      </c>
      <c r="C44">
        <f t="shared" si="1"/>
        <v>0</v>
      </c>
      <c r="N44" s="7"/>
      <c r="R44" s="32"/>
      <c r="T44" s="40"/>
      <c r="U44" s="32"/>
      <c r="V44" s="39"/>
      <c r="W44" s="39"/>
    </row>
    <row r="45" spans="2:30" x14ac:dyDescent="0.25">
      <c r="B45">
        <f t="shared" si="0"/>
        <v>3.7916666666666661</v>
      </c>
      <c r="C45">
        <f t="shared" si="1"/>
        <v>0</v>
      </c>
      <c r="N45" s="7"/>
    </row>
    <row r="46" spans="2:30" x14ac:dyDescent="0.25">
      <c r="B46">
        <f t="shared" si="0"/>
        <v>4.083333333333333</v>
      </c>
      <c r="C46">
        <f t="shared" si="1"/>
        <v>0</v>
      </c>
      <c r="N46" s="7"/>
      <c r="O46" s="3"/>
    </row>
    <row r="47" spans="2:30" x14ac:dyDescent="0.25">
      <c r="B47">
        <f t="shared" si="0"/>
        <v>4.375</v>
      </c>
      <c r="C47">
        <f t="shared" si="1"/>
        <v>0</v>
      </c>
      <c r="N47" s="7"/>
      <c r="R47" s="30"/>
      <c r="T47" s="40"/>
      <c r="U47" s="40"/>
      <c r="V47" s="40"/>
      <c r="W47" s="40"/>
    </row>
    <row r="48" spans="2:30" x14ac:dyDescent="0.25">
      <c r="B48">
        <f t="shared" si="0"/>
        <v>4.666666666666667</v>
      </c>
      <c r="C48">
        <f t="shared" si="1"/>
        <v>0</v>
      </c>
      <c r="K48" s="3"/>
      <c r="N48" s="7"/>
      <c r="R48" s="30"/>
      <c r="T48" s="40"/>
      <c r="U48" s="40"/>
      <c r="V48" s="40"/>
      <c r="W48" s="40"/>
    </row>
    <row r="49" spans="2:24" x14ac:dyDescent="0.25">
      <c r="B49">
        <f t="shared" si="0"/>
        <v>4.9583333333333339</v>
      </c>
      <c r="C49">
        <f t="shared" si="1"/>
        <v>0</v>
      </c>
      <c r="N49" s="7"/>
      <c r="R49" s="30"/>
      <c r="T49" s="40"/>
      <c r="U49" s="40"/>
      <c r="V49" s="40"/>
      <c r="W49" s="40"/>
    </row>
    <row r="50" spans="2:24" x14ac:dyDescent="0.25">
      <c r="B50">
        <f t="shared" si="0"/>
        <v>5.2500000000000009</v>
      </c>
      <c r="C50">
        <f t="shared" si="1"/>
        <v>0</v>
      </c>
      <c r="N50" s="7"/>
      <c r="R50" s="30"/>
      <c r="T50" s="40"/>
      <c r="U50" s="40"/>
      <c r="V50" s="40"/>
      <c r="W50" s="40"/>
    </row>
    <row r="51" spans="2:24" x14ac:dyDescent="0.25">
      <c r="B51">
        <f t="shared" si="0"/>
        <v>5.5416666666666679</v>
      </c>
      <c r="C51">
        <f t="shared" si="1"/>
        <v>0</v>
      </c>
      <c r="N51" s="7"/>
      <c r="R51" s="30"/>
      <c r="T51" s="40"/>
      <c r="U51" s="40"/>
      <c r="V51" s="40"/>
      <c r="W51" s="40"/>
    </row>
    <row r="52" spans="2:24" x14ac:dyDescent="0.25">
      <c r="B52">
        <f t="shared" si="0"/>
        <v>5.8333333333333348</v>
      </c>
      <c r="C52">
        <f t="shared" si="1"/>
        <v>0</v>
      </c>
      <c r="N52" s="7"/>
    </row>
    <row r="53" spans="2:24" x14ac:dyDescent="0.25">
      <c r="B53">
        <f t="shared" si="0"/>
        <v>6.1250000000000018</v>
      </c>
      <c r="C53">
        <f t="shared" si="1"/>
        <v>0</v>
      </c>
      <c r="N53" s="7"/>
    </row>
    <row r="54" spans="2:24" x14ac:dyDescent="0.25">
      <c r="B54">
        <f t="shared" si="0"/>
        <v>6.4166666666666687</v>
      </c>
      <c r="C54">
        <f t="shared" si="1"/>
        <v>0</v>
      </c>
      <c r="N54" s="7"/>
    </row>
    <row r="55" spans="2:24" x14ac:dyDescent="0.25">
      <c r="B55">
        <f t="shared" si="0"/>
        <v>6.7083333333333357</v>
      </c>
      <c r="C55">
        <f t="shared" si="1"/>
        <v>0</v>
      </c>
      <c r="N55" s="7"/>
      <c r="S55" s="4"/>
      <c r="T55" s="30"/>
      <c r="U55" s="30"/>
      <c r="V55" s="30"/>
      <c r="W55" s="30"/>
      <c r="X55" s="30"/>
    </row>
    <row r="56" spans="2:24" x14ac:dyDescent="0.25">
      <c r="B56">
        <f t="shared" si="0"/>
        <v>7.0000000000000027</v>
      </c>
      <c r="C56">
        <f t="shared" si="1"/>
        <v>0</v>
      </c>
      <c r="N56" s="7"/>
      <c r="S56" s="4"/>
      <c r="T56" s="30"/>
      <c r="U56" s="30"/>
      <c r="V56" s="30"/>
      <c r="W56" s="30"/>
      <c r="X56" s="30"/>
    </row>
    <row r="57" spans="2:24" x14ac:dyDescent="0.25">
      <c r="B57">
        <f t="shared" si="0"/>
        <v>7.2916666666666696</v>
      </c>
      <c r="C57">
        <f t="shared" si="1"/>
        <v>0</v>
      </c>
      <c r="N57" s="7"/>
      <c r="S57" s="4"/>
      <c r="T57" s="30"/>
      <c r="U57" s="30"/>
      <c r="V57" s="30"/>
      <c r="W57" s="30"/>
      <c r="X57" s="30"/>
    </row>
    <row r="58" spans="2:24" x14ac:dyDescent="0.25">
      <c r="B58">
        <f t="shared" si="0"/>
        <v>7.5833333333333366</v>
      </c>
      <c r="C58">
        <f t="shared" si="1"/>
        <v>0</v>
      </c>
      <c r="N58" s="7"/>
      <c r="S58" s="4"/>
      <c r="T58" s="30"/>
      <c r="U58" s="30"/>
      <c r="V58" s="30"/>
      <c r="W58" s="30"/>
      <c r="X58" s="30"/>
    </row>
    <row r="59" spans="2:24" x14ac:dyDescent="0.25">
      <c r="B59">
        <f t="shared" si="0"/>
        <v>7.8750000000000036</v>
      </c>
      <c r="C59">
        <f t="shared" si="1"/>
        <v>0</v>
      </c>
      <c r="N59" s="7"/>
    </row>
    <row r="60" spans="2:24" x14ac:dyDescent="0.25">
      <c r="B60">
        <f t="shared" si="0"/>
        <v>8.1666666666666696</v>
      </c>
      <c r="C60">
        <f t="shared" si="1"/>
        <v>0</v>
      </c>
      <c r="N60" s="7"/>
      <c r="R60" s="30"/>
    </row>
    <row r="61" spans="2:24" x14ac:dyDescent="0.25">
      <c r="B61">
        <f t="shared" si="0"/>
        <v>8.4583333333333357</v>
      </c>
      <c r="C61">
        <f t="shared" si="1"/>
        <v>0</v>
      </c>
      <c r="N61" s="7"/>
    </row>
    <row r="62" spans="2:24" x14ac:dyDescent="0.25">
      <c r="B62">
        <f t="shared" si="0"/>
        <v>8.7500000000000018</v>
      </c>
      <c r="C62">
        <f t="shared" si="1"/>
        <v>0</v>
      </c>
      <c r="N62" s="7"/>
    </row>
    <row r="63" spans="2:24" x14ac:dyDescent="0.25">
      <c r="B63">
        <f t="shared" si="0"/>
        <v>9.0416666666666679</v>
      </c>
      <c r="C63">
        <f t="shared" si="1"/>
        <v>0</v>
      </c>
      <c r="N63" s="7"/>
    </row>
    <row r="64" spans="2:24" x14ac:dyDescent="0.25">
      <c r="B64">
        <f t="shared" si="0"/>
        <v>9.3333333333333339</v>
      </c>
      <c r="C64">
        <f t="shared" si="1"/>
        <v>0</v>
      </c>
      <c r="N64" s="7"/>
    </row>
    <row r="65" spans="2:14" x14ac:dyDescent="0.25">
      <c r="B65">
        <f t="shared" ref="B65:B96" si="2">B64+$C$28/$C$29</f>
        <v>9.625</v>
      </c>
      <c r="C65">
        <f t="shared" ref="C65:C96" si="3">$C$32+$C$27*B65</f>
        <v>0</v>
      </c>
      <c r="N65" s="7"/>
    </row>
    <row r="66" spans="2:14" x14ac:dyDescent="0.25">
      <c r="B66">
        <f t="shared" si="2"/>
        <v>9.9166666666666661</v>
      </c>
      <c r="C66">
        <f t="shared" si="3"/>
        <v>0</v>
      </c>
      <c r="N66" s="7"/>
    </row>
    <row r="67" spans="2:14" x14ac:dyDescent="0.25">
      <c r="B67">
        <f t="shared" si="2"/>
        <v>10.208333333333332</v>
      </c>
      <c r="C67">
        <f t="shared" si="3"/>
        <v>0</v>
      </c>
      <c r="N67" s="7"/>
    </row>
    <row r="68" spans="2:14" x14ac:dyDescent="0.25">
      <c r="B68">
        <f t="shared" si="2"/>
        <v>10.499999999999998</v>
      </c>
      <c r="C68">
        <f t="shared" si="3"/>
        <v>0</v>
      </c>
      <c r="N68" s="7"/>
    </row>
    <row r="69" spans="2:14" x14ac:dyDescent="0.25">
      <c r="B69">
        <f t="shared" si="2"/>
        <v>10.791666666666664</v>
      </c>
      <c r="C69">
        <f t="shared" si="3"/>
        <v>0</v>
      </c>
      <c r="N69" s="7"/>
    </row>
    <row r="70" spans="2:14" x14ac:dyDescent="0.25">
      <c r="B70">
        <f t="shared" si="2"/>
        <v>11.08333333333333</v>
      </c>
      <c r="C70">
        <f t="shared" si="3"/>
        <v>0</v>
      </c>
      <c r="N70" s="7"/>
    </row>
    <row r="71" spans="2:14" x14ac:dyDescent="0.25">
      <c r="B71">
        <f t="shared" si="2"/>
        <v>11.374999999999996</v>
      </c>
      <c r="C71">
        <f t="shared" si="3"/>
        <v>0</v>
      </c>
      <c r="N71" s="7"/>
    </row>
    <row r="72" spans="2:14" x14ac:dyDescent="0.25">
      <c r="B72">
        <f t="shared" si="2"/>
        <v>11.666666666666663</v>
      </c>
      <c r="C72">
        <f t="shared" si="3"/>
        <v>0</v>
      </c>
      <c r="N72" s="7"/>
    </row>
    <row r="73" spans="2:14" x14ac:dyDescent="0.25">
      <c r="B73">
        <f t="shared" si="2"/>
        <v>11.958333333333329</v>
      </c>
      <c r="C73">
        <f t="shared" si="3"/>
        <v>0</v>
      </c>
      <c r="N73" s="7"/>
    </row>
    <row r="74" spans="2:14" x14ac:dyDescent="0.25">
      <c r="B74">
        <f t="shared" si="2"/>
        <v>12.249999999999995</v>
      </c>
      <c r="C74">
        <f t="shared" si="3"/>
        <v>0</v>
      </c>
      <c r="N74" s="7"/>
    </row>
    <row r="75" spans="2:14" x14ac:dyDescent="0.25">
      <c r="B75">
        <f t="shared" si="2"/>
        <v>12.541666666666661</v>
      </c>
      <c r="C75">
        <f t="shared" si="3"/>
        <v>0</v>
      </c>
      <c r="N75" s="7"/>
    </row>
    <row r="76" spans="2:14" x14ac:dyDescent="0.25">
      <c r="B76">
        <f t="shared" si="2"/>
        <v>12.833333333333327</v>
      </c>
      <c r="C76">
        <f t="shared" si="3"/>
        <v>0</v>
      </c>
      <c r="N76" s="7"/>
    </row>
    <row r="77" spans="2:14" x14ac:dyDescent="0.25">
      <c r="B77">
        <f t="shared" si="2"/>
        <v>13.124999999999993</v>
      </c>
      <c r="C77">
        <f t="shared" si="3"/>
        <v>0</v>
      </c>
      <c r="N77" s="7"/>
    </row>
    <row r="78" spans="2:14" x14ac:dyDescent="0.25">
      <c r="B78">
        <f t="shared" si="2"/>
        <v>13.416666666666659</v>
      </c>
      <c r="C78">
        <f t="shared" si="3"/>
        <v>0</v>
      </c>
    </row>
    <row r="79" spans="2:14" x14ac:dyDescent="0.25">
      <c r="B79">
        <f t="shared" si="2"/>
        <v>13.708333333333325</v>
      </c>
      <c r="C79">
        <f t="shared" si="3"/>
        <v>0</v>
      </c>
    </row>
    <row r="80" spans="2:14" x14ac:dyDescent="0.25">
      <c r="B80">
        <f t="shared" si="2"/>
        <v>13.999999999999991</v>
      </c>
      <c r="C80">
        <f t="shared" si="3"/>
        <v>0</v>
      </c>
    </row>
    <row r="81" spans="2:3" x14ac:dyDescent="0.25">
      <c r="B81">
        <f t="shared" si="2"/>
        <v>14.291666666666657</v>
      </c>
      <c r="C81">
        <f t="shared" si="3"/>
        <v>0</v>
      </c>
    </row>
    <row r="82" spans="2:3" x14ac:dyDescent="0.25">
      <c r="B82">
        <f t="shared" si="2"/>
        <v>14.583333333333323</v>
      </c>
      <c r="C82">
        <f t="shared" si="3"/>
        <v>0</v>
      </c>
    </row>
    <row r="83" spans="2:3" x14ac:dyDescent="0.25">
      <c r="B83">
        <f t="shared" si="2"/>
        <v>14.874999999999989</v>
      </c>
      <c r="C83">
        <f t="shared" si="3"/>
        <v>0</v>
      </c>
    </row>
    <row r="84" spans="2:3" x14ac:dyDescent="0.25">
      <c r="B84">
        <f t="shared" si="2"/>
        <v>15.166666666666655</v>
      </c>
      <c r="C84">
        <f t="shared" si="3"/>
        <v>0</v>
      </c>
    </row>
    <row r="85" spans="2:3" x14ac:dyDescent="0.25">
      <c r="B85">
        <f t="shared" si="2"/>
        <v>15.458333333333321</v>
      </c>
      <c r="C85">
        <f t="shared" si="3"/>
        <v>0</v>
      </c>
    </row>
    <row r="86" spans="2:3" x14ac:dyDescent="0.25">
      <c r="B86">
        <f t="shared" si="2"/>
        <v>15.749999999999988</v>
      </c>
      <c r="C86">
        <f t="shared" si="3"/>
        <v>0</v>
      </c>
    </row>
    <row r="87" spans="2:3" x14ac:dyDescent="0.25">
      <c r="B87">
        <f t="shared" si="2"/>
        <v>16.041666666666654</v>
      </c>
      <c r="C87">
        <f t="shared" si="3"/>
        <v>0</v>
      </c>
    </row>
    <row r="88" spans="2:3" x14ac:dyDescent="0.25">
      <c r="B88">
        <f t="shared" si="2"/>
        <v>16.333333333333321</v>
      </c>
      <c r="C88">
        <f t="shared" si="3"/>
        <v>0</v>
      </c>
    </row>
    <row r="89" spans="2:3" x14ac:dyDescent="0.25">
      <c r="B89">
        <f t="shared" si="2"/>
        <v>16.624999999999989</v>
      </c>
      <c r="C89">
        <f t="shared" si="3"/>
        <v>0</v>
      </c>
    </row>
    <row r="90" spans="2:3" x14ac:dyDescent="0.25">
      <c r="B90">
        <f t="shared" si="2"/>
        <v>16.916666666666657</v>
      </c>
      <c r="C90">
        <f t="shared" si="3"/>
        <v>0</v>
      </c>
    </row>
    <row r="91" spans="2:3" x14ac:dyDescent="0.25">
      <c r="B91">
        <f t="shared" si="2"/>
        <v>17.208333333333325</v>
      </c>
      <c r="C91">
        <f t="shared" si="3"/>
        <v>0</v>
      </c>
    </row>
    <row r="92" spans="2:3" x14ac:dyDescent="0.25">
      <c r="B92">
        <f t="shared" si="2"/>
        <v>17.499999999999993</v>
      </c>
      <c r="C92">
        <f t="shared" si="3"/>
        <v>0</v>
      </c>
    </row>
    <row r="93" spans="2:3" x14ac:dyDescent="0.25">
      <c r="B93">
        <f t="shared" si="2"/>
        <v>17.791666666666661</v>
      </c>
      <c r="C93">
        <f t="shared" si="3"/>
        <v>0</v>
      </c>
    </row>
    <row r="94" spans="2:3" x14ac:dyDescent="0.25">
      <c r="B94">
        <f t="shared" si="2"/>
        <v>18.083333333333329</v>
      </c>
      <c r="C94">
        <f t="shared" si="3"/>
        <v>0</v>
      </c>
    </row>
    <row r="95" spans="2:3" x14ac:dyDescent="0.25">
      <c r="B95">
        <f t="shared" si="2"/>
        <v>18.374999999999996</v>
      </c>
      <c r="C95">
        <f t="shared" si="3"/>
        <v>0</v>
      </c>
    </row>
    <row r="96" spans="2:3" x14ac:dyDescent="0.25">
      <c r="B96">
        <f t="shared" si="2"/>
        <v>18.666666666666664</v>
      </c>
      <c r="C96">
        <f t="shared" si="3"/>
        <v>0</v>
      </c>
    </row>
    <row r="97" spans="2:14" x14ac:dyDescent="0.25">
      <c r="B97">
        <f t="shared" ref="B97:B128" si="4">B96+$C$28/$C$29</f>
        <v>18.958333333333332</v>
      </c>
      <c r="C97">
        <f t="shared" ref="C97:C128" si="5">$C$32+$C$27*B97</f>
        <v>0</v>
      </c>
    </row>
    <row r="98" spans="2:14" x14ac:dyDescent="0.25">
      <c r="B98">
        <f t="shared" si="4"/>
        <v>19.25</v>
      </c>
      <c r="C98">
        <f t="shared" si="5"/>
        <v>0</v>
      </c>
    </row>
    <row r="99" spans="2:14" x14ac:dyDescent="0.25">
      <c r="B99">
        <f t="shared" si="4"/>
        <v>19.541666666666668</v>
      </c>
      <c r="C99">
        <f t="shared" si="5"/>
        <v>0</v>
      </c>
    </row>
    <row r="100" spans="2:14" x14ac:dyDescent="0.25">
      <c r="B100">
        <f t="shared" si="4"/>
        <v>19.833333333333336</v>
      </c>
      <c r="C100">
        <f t="shared" si="5"/>
        <v>0</v>
      </c>
    </row>
    <row r="101" spans="2:14" x14ac:dyDescent="0.25">
      <c r="B101">
        <f t="shared" si="4"/>
        <v>20.125000000000004</v>
      </c>
      <c r="C101">
        <f t="shared" si="5"/>
        <v>0</v>
      </c>
      <c r="N101" s="7"/>
    </row>
    <row r="102" spans="2:14" x14ac:dyDescent="0.25">
      <c r="B102">
        <f t="shared" si="4"/>
        <v>20.416666666666671</v>
      </c>
      <c r="C102">
        <f t="shared" si="5"/>
        <v>0</v>
      </c>
      <c r="N102" s="7"/>
    </row>
    <row r="103" spans="2:14" x14ac:dyDescent="0.25">
      <c r="B103">
        <f t="shared" si="4"/>
        <v>20.708333333333339</v>
      </c>
      <c r="C103">
        <f t="shared" si="5"/>
        <v>0</v>
      </c>
      <c r="N103" s="7"/>
    </row>
    <row r="104" spans="2:14" x14ac:dyDescent="0.25">
      <c r="B104">
        <f t="shared" si="4"/>
        <v>21.000000000000007</v>
      </c>
      <c r="C104">
        <f t="shared" si="5"/>
        <v>0</v>
      </c>
      <c r="N104" s="7"/>
    </row>
    <row r="105" spans="2:14" x14ac:dyDescent="0.25">
      <c r="B105">
        <f t="shared" si="4"/>
        <v>21.291666666666675</v>
      </c>
      <c r="C105">
        <f t="shared" si="5"/>
        <v>0</v>
      </c>
      <c r="N105" s="7"/>
    </row>
    <row r="106" spans="2:14" x14ac:dyDescent="0.25">
      <c r="B106">
        <f t="shared" si="4"/>
        <v>21.583333333333343</v>
      </c>
      <c r="C106">
        <f t="shared" si="5"/>
        <v>0</v>
      </c>
      <c r="N106" s="7"/>
    </row>
    <row r="107" spans="2:14" x14ac:dyDescent="0.25">
      <c r="B107">
        <f t="shared" si="4"/>
        <v>21.875000000000011</v>
      </c>
      <c r="C107">
        <f t="shared" si="5"/>
        <v>0</v>
      </c>
      <c r="N107" s="7"/>
    </row>
    <row r="108" spans="2:14" x14ac:dyDescent="0.25">
      <c r="B108">
        <f t="shared" si="4"/>
        <v>22.166666666666679</v>
      </c>
      <c r="C108">
        <f t="shared" si="5"/>
        <v>0</v>
      </c>
      <c r="N108" s="7"/>
    </row>
    <row r="109" spans="2:14" x14ac:dyDescent="0.25">
      <c r="B109">
        <f t="shared" si="4"/>
        <v>22.458333333333346</v>
      </c>
      <c r="C109">
        <f t="shared" si="5"/>
        <v>0</v>
      </c>
      <c r="N109" s="7"/>
    </row>
    <row r="110" spans="2:14" x14ac:dyDescent="0.25">
      <c r="B110">
        <f t="shared" si="4"/>
        <v>22.750000000000014</v>
      </c>
      <c r="C110">
        <f t="shared" si="5"/>
        <v>0</v>
      </c>
      <c r="N110" s="7"/>
    </row>
    <row r="111" spans="2:14" x14ac:dyDescent="0.25">
      <c r="B111">
        <f t="shared" si="4"/>
        <v>23.041666666666682</v>
      </c>
      <c r="C111">
        <f t="shared" si="5"/>
        <v>0</v>
      </c>
      <c r="N111" s="7"/>
    </row>
    <row r="112" spans="2:14" x14ac:dyDescent="0.25">
      <c r="B112">
        <f t="shared" si="4"/>
        <v>23.33333333333335</v>
      </c>
      <c r="C112">
        <f t="shared" si="5"/>
        <v>0</v>
      </c>
      <c r="N112" s="7"/>
    </row>
    <row r="113" spans="2:14" x14ac:dyDescent="0.25">
      <c r="B113">
        <f t="shared" si="4"/>
        <v>23.625000000000018</v>
      </c>
      <c r="C113">
        <f t="shared" si="5"/>
        <v>0</v>
      </c>
      <c r="N113" s="7"/>
    </row>
    <row r="114" spans="2:14" x14ac:dyDescent="0.25">
      <c r="B114">
        <f t="shared" si="4"/>
        <v>23.916666666666686</v>
      </c>
      <c r="C114">
        <f t="shared" si="5"/>
        <v>0</v>
      </c>
      <c r="N114" s="7"/>
    </row>
    <row r="115" spans="2:14" x14ac:dyDescent="0.25">
      <c r="B115">
        <f t="shared" si="4"/>
        <v>24.208333333333353</v>
      </c>
      <c r="C115">
        <f t="shared" si="5"/>
        <v>0</v>
      </c>
      <c r="N115" s="7"/>
    </row>
    <row r="116" spans="2:14" x14ac:dyDescent="0.25">
      <c r="B116">
        <f t="shared" si="4"/>
        <v>24.500000000000021</v>
      </c>
      <c r="C116">
        <f t="shared" si="5"/>
        <v>0</v>
      </c>
      <c r="N116" s="7"/>
    </row>
    <row r="117" spans="2:14" x14ac:dyDescent="0.25">
      <c r="B117">
        <f t="shared" si="4"/>
        <v>24.791666666666689</v>
      </c>
      <c r="C117">
        <f t="shared" si="5"/>
        <v>0</v>
      </c>
      <c r="N117" s="7"/>
    </row>
    <row r="118" spans="2:14" x14ac:dyDescent="0.25">
      <c r="B118">
        <f t="shared" si="4"/>
        <v>25.083333333333357</v>
      </c>
      <c r="C118">
        <f t="shared" si="5"/>
        <v>0</v>
      </c>
      <c r="N118" s="7"/>
    </row>
    <row r="119" spans="2:14" x14ac:dyDescent="0.25">
      <c r="B119">
        <f t="shared" si="4"/>
        <v>25.375000000000025</v>
      </c>
      <c r="C119">
        <f t="shared" si="5"/>
        <v>0</v>
      </c>
      <c r="N119" s="7"/>
    </row>
    <row r="120" spans="2:14" x14ac:dyDescent="0.25">
      <c r="B120">
        <f t="shared" si="4"/>
        <v>25.666666666666693</v>
      </c>
      <c r="C120">
        <f t="shared" si="5"/>
        <v>0</v>
      </c>
      <c r="N120" s="7"/>
    </row>
    <row r="121" spans="2:14" x14ac:dyDescent="0.25">
      <c r="B121">
        <f t="shared" si="4"/>
        <v>25.958333333333361</v>
      </c>
      <c r="C121">
        <f t="shared" si="5"/>
        <v>0</v>
      </c>
      <c r="N121" s="7"/>
    </row>
    <row r="122" spans="2:14" x14ac:dyDescent="0.25">
      <c r="B122">
        <f t="shared" si="4"/>
        <v>26.250000000000028</v>
      </c>
      <c r="C122">
        <f t="shared" si="5"/>
        <v>0</v>
      </c>
      <c r="N122" s="7"/>
    </row>
    <row r="123" spans="2:14" x14ac:dyDescent="0.25">
      <c r="B123">
        <f t="shared" si="4"/>
        <v>26.541666666666696</v>
      </c>
      <c r="C123">
        <f t="shared" si="5"/>
        <v>0</v>
      </c>
      <c r="N123" s="7"/>
    </row>
    <row r="124" spans="2:14" x14ac:dyDescent="0.25">
      <c r="B124">
        <f t="shared" si="4"/>
        <v>26.833333333333364</v>
      </c>
      <c r="C124">
        <f t="shared" si="5"/>
        <v>0</v>
      </c>
      <c r="N124" s="7"/>
    </row>
    <row r="125" spans="2:14" x14ac:dyDescent="0.25">
      <c r="B125">
        <f t="shared" si="4"/>
        <v>27.125000000000032</v>
      </c>
      <c r="C125">
        <f t="shared" si="5"/>
        <v>0</v>
      </c>
      <c r="N125" s="7"/>
    </row>
    <row r="126" spans="2:14" x14ac:dyDescent="0.25">
      <c r="B126">
        <f t="shared" si="4"/>
        <v>27.4166666666667</v>
      </c>
      <c r="C126">
        <f t="shared" si="5"/>
        <v>0</v>
      </c>
      <c r="N126" s="7"/>
    </row>
    <row r="127" spans="2:14" x14ac:dyDescent="0.25">
      <c r="B127">
        <f t="shared" si="4"/>
        <v>27.708333333333368</v>
      </c>
      <c r="C127">
        <f t="shared" si="5"/>
        <v>0</v>
      </c>
      <c r="N127" s="7"/>
    </row>
    <row r="128" spans="2:14" x14ac:dyDescent="0.25">
      <c r="B128">
        <f t="shared" si="4"/>
        <v>28.000000000000036</v>
      </c>
      <c r="C128">
        <f t="shared" si="5"/>
        <v>0</v>
      </c>
      <c r="N128" s="7"/>
    </row>
    <row r="129" spans="2:18" x14ac:dyDescent="0.25">
      <c r="B129">
        <f t="shared" ref="B129:B152" si="6">B128+$C$28/$C$29</f>
        <v>28.291666666666703</v>
      </c>
      <c r="C129">
        <f t="shared" ref="C129:C152" si="7">$C$32+$C$27*B129</f>
        <v>0</v>
      </c>
      <c r="N129" s="7"/>
    </row>
    <row r="130" spans="2:18" x14ac:dyDescent="0.25">
      <c r="B130">
        <f t="shared" si="6"/>
        <v>28.583333333333371</v>
      </c>
      <c r="C130">
        <f t="shared" si="7"/>
        <v>0</v>
      </c>
      <c r="N130" s="7"/>
    </row>
    <row r="131" spans="2:18" x14ac:dyDescent="0.25">
      <c r="B131">
        <f t="shared" si="6"/>
        <v>28.875000000000039</v>
      </c>
      <c r="C131">
        <f t="shared" si="7"/>
        <v>0</v>
      </c>
      <c r="N131" s="7"/>
    </row>
    <row r="132" spans="2:18" x14ac:dyDescent="0.25">
      <c r="B132">
        <f t="shared" si="6"/>
        <v>29.166666666666707</v>
      </c>
      <c r="C132">
        <f t="shared" si="7"/>
        <v>0</v>
      </c>
      <c r="N132" s="7"/>
    </row>
    <row r="133" spans="2:18" x14ac:dyDescent="0.25">
      <c r="B133">
        <f t="shared" si="6"/>
        <v>29.458333333333375</v>
      </c>
      <c r="C133">
        <f t="shared" si="7"/>
        <v>0</v>
      </c>
      <c r="N133" s="7"/>
    </row>
    <row r="134" spans="2:18" x14ac:dyDescent="0.25">
      <c r="B134">
        <f t="shared" si="6"/>
        <v>29.750000000000043</v>
      </c>
      <c r="C134">
        <f t="shared" si="7"/>
        <v>0</v>
      </c>
      <c r="N134" s="7"/>
    </row>
    <row r="135" spans="2:18" x14ac:dyDescent="0.25">
      <c r="B135">
        <f t="shared" si="6"/>
        <v>30.04166666666671</v>
      </c>
      <c r="C135">
        <f t="shared" si="7"/>
        <v>0</v>
      </c>
      <c r="N135" s="7"/>
    </row>
    <row r="136" spans="2:18" x14ac:dyDescent="0.25">
      <c r="B136">
        <f t="shared" si="6"/>
        <v>30.333333333333378</v>
      </c>
      <c r="C136">
        <f t="shared" si="7"/>
        <v>0</v>
      </c>
      <c r="N136" s="7"/>
    </row>
    <row r="137" spans="2:18" x14ac:dyDescent="0.25">
      <c r="B137">
        <f t="shared" si="6"/>
        <v>30.625000000000046</v>
      </c>
      <c r="C137">
        <f t="shared" si="7"/>
        <v>0</v>
      </c>
      <c r="N137" s="7"/>
    </row>
    <row r="138" spans="2:18" x14ac:dyDescent="0.25">
      <c r="B138">
        <f t="shared" si="6"/>
        <v>30.916666666666714</v>
      </c>
      <c r="C138">
        <f t="shared" si="7"/>
        <v>0</v>
      </c>
      <c r="N138" s="7"/>
    </row>
    <row r="139" spans="2:18" x14ac:dyDescent="0.25">
      <c r="B139">
        <f t="shared" si="6"/>
        <v>31.208333333333382</v>
      </c>
      <c r="C139">
        <f t="shared" si="7"/>
        <v>0</v>
      </c>
      <c r="N139" s="7"/>
    </row>
    <row r="140" spans="2:18" x14ac:dyDescent="0.25">
      <c r="B140">
        <f t="shared" si="6"/>
        <v>31.50000000000005</v>
      </c>
      <c r="C140">
        <f t="shared" si="7"/>
        <v>0</v>
      </c>
      <c r="N140" s="7"/>
    </row>
    <row r="141" spans="2:18" x14ac:dyDescent="0.25">
      <c r="B141">
        <f t="shared" si="6"/>
        <v>31.791666666666718</v>
      </c>
      <c r="C141">
        <f t="shared" si="7"/>
        <v>0</v>
      </c>
      <c r="N141" s="7"/>
    </row>
    <row r="142" spans="2:18" x14ac:dyDescent="0.25">
      <c r="B142">
        <f t="shared" si="6"/>
        <v>32.083333333333385</v>
      </c>
      <c r="C142">
        <f t="shared" si="7"/>
        <v>0</v>
      </c>
      <c r="N142" s="7"/>
    </row>
    <row r="143" spans="2:18" x14ac:dyDescent="0.25">
      <c r="B143">
        <f t="shared" si="6"/>
        <v>32.37500000000005</v>
      </c>
      <c r="C143">
        <f t="shared" si="7"/>
        <v>0</v>
      </c>
      <c r="N143" s="7"/>
    </row>
    <row r="144" spans="2:18" x14ac:dyDescent="0.25">
      <c r="B144">
        <f t="shared" si="6"/>
        <v>32.666666666666714</v>
      </c>
      <c r="C144">
        <f t="shared" si="7"/>
        <v>0</v>
      </c>
      <c r="N144" s="7"/>
      <c r="Q144" s="4"/>
      <c r="R144" s="7"/>
    </row>
    <row r="145" spans="2:18" x14ac:dyDescent="0.25">
      <c r="B145">
        <f t="shared" si="6"/>
        <v>32.958333333333378</v>
      </c>
      <c r="C145">
        <f t="shared" si="7"/>
        <v>0</v>
      </c>
      <c r="N145" s="7"/>
      <c r="Q145" s="4"/>
      <c r="R145" s="7"/>
    </row>
    <row r="146" spans="2:18" x14ac:dyDescent="0.25">
      <c r="B146">
        <f t="shared" si="6"/>
        <v>33.250000000000043</v>
      </c>
      <c r="C146">
        <f t="shared" si="7"/>
        <v>0</v>
      </c>
      <c r="N146" s="7"/>
      <c r="Q146" s="4"/>
      <c r="R146" s="7"/>
    </row>
    <row r="147" spans="2:18" x14ac:dyDescent="0.25">
      <c r="B147">
        <f t="shared" si="6"/>
        <v>33.541666666666707</v>
      </c>
      <c r="C147">
        <f t="shared" si="7"/>
        <v>0</v>
      </c>
      <c r="N147" s="7"/>
      <c r="Q147" s="4"/>
      <c r="R147" s="7"/>
    </row>
    <row r="148" spans="2:18" x14ac:dyDescent="0.25">
      <c r="B148">
        <f t="shared" si="6"/>
        <v>33.833333333333371</v>
      </c>
      <c r="C148">
        <f t="shared" si="7"/>
        <v>0</v>
      </c>
      <c r="N148" s="7"/>
      <c r="Q148" s="4"/>
      <c r="R148" s="7"/>
    </row>
    <row r="149" spans="2:18" x14ac:dyDescent="0.25">
      <c r="B149">
        <f t="shared" si="6"/>
        <v>34.125000000000036</v>
      </c>
      <c r="C149">
        <f t="shared" si="7"/>
        <v>0</v>
      </c>
      <c r="N149" s="7"/>
      <c r="Q149" s="4"/>
      <c r="R149" s="7"/>
    </row>
    <row r="150" spans="2:18" x14ac:dyDescent="0.25">
      <c r="B150">
        <f t="shared" si="6"/>
        <v>34.4166666666667</v>
      </c>
      <c r="C150">
        <f t="shared" si="7"/>
        <v>0</v>
      </c>
      <c r="N150" s="7"/>
      <c r="Q150" s="4"/>
      <c r="R150" s="7"/>
    </row>
    <row r="151" spans="2:18" x14ac:dyDescent="0.25">
      <c r="B151">
        <f t="shared" si="6"/>
        <v>34.708333333333364</v>
      </c>
      <c r="C151">
        <f t="shared" si="7"/>
        <v>0</v>
      </c>
      <c r="N151" s="7"/>
      <c r="Q151" s="4"/>
      <c r="R151" s="7"/>
    </row>
    <row r="152" spans="2:18" x14ac:dyDescent="0.25">
      <c r="B152">
        <f t="shared" si="6"/>
        <v>35.000000000000028</v>
      </c>
      <c r="C152">
        <f t="shared" si="7"/>
        <v>0</v>
      </c>
    </row>
    <row r="1048576" spans="16:16" x14ac:dyDescent="0.25">
      <c r="P1048576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DD0D-A249-4649-BCF1-77687709AA8E}">
  <sheetPr codeName="Sheet1"/>
  <dimension ref="A2:DJ249"/>
  <sheetViews>
    <sheetView zoomScaleNormal="100" workbookViewId="0">
      <selection activeCell="D10" sqref="D10"/>
    </sheetView>
  </sheetViews>
  <sheetFormatPr defaultRowHeight="15" x14ac:dyDescent="0.25"/>
  <cols>
    <col min="2" max="2" width="17.7109375" customWidth="1"/>
    <col min="3" max="3" width="15.140625" customWidth="1"/>
    <col min="4" max="4" width="15.7109375" customWidth="1"/>
    <col min="6" max="6" width="17.140625" customWidth="1"/>
    <col min="7" max="7" width="11" bestFit="1" customWidth="1"/>
    <col min="8" max="8" width="11.28515625" bestFit="1" customWidth="1"/>
    <col min="56" max="56" width="11.5703125" customWidth="1"/>
    <col min="57" max="57" width="19.7109375" customWidth="1"/>
    <col min="98" max="98" width="12.5703125" bestFit="1" customWidth="1"/>
  </cols>
  <sheetData>
    <row r="2" spans="2:114" x14ac:dyDescent="0.25">
      <c r="B2" s="1" t="s">
        <v>25</v>
      </c>
      <c r="CT2" s="31"/>
    </row>
    <row r="3" spans="2:114" x14ac:dyDescent="0.25">
      <c r="B3" t="s">
        <v>66</v>
      </c>
      <c r="C3">
        <v>1</v>
      </c>
      <c r="H3" s="30"/>
    </row>
    <row r="4" spans="2:114" x14ac:dyDescent="0.25">
      <c r="B4" t="s">
        <v>26</v>
      </c>
      <c r="C4">
        <v>1E-4</v>
      </c>
      <c r="D4">
        <v>0.1</v>
      </c>
    </row>
    <row r="5" spans="2:114" x14ac:dyDescent="0.25">
      <c r="B5" t="s">
        <v>27</v>
      </c>
      <c r="C5">
        <v>-0.02</v>
      </c>
      <c r="D5">
        <v>0.02</v>
      </c>
      <c r="F5" s="4"/>
      <c r="CC5" s="4"/>
    </row>
    <row r="6" spans="2:114" x14ac:dyDescent="0.25">
      <c r="B6" t="s">
        <v>28</v>
      </c>
      <c r="C6">
        <v>1</v>
      </c>
      <c r="D6">
        <v>0</v>
      </c>
      <c r="F6" s="4"/>
      <c r="BD6" s="4"/>
      <c r="BE6" s="4"/>
    </row>
    <row r="7" spans="2:114" x14ac:dyDescent="0.25">
      <c r="BS7" s="4"/>
      <c r="CM7" s="4"/>
      <c r="DD7" s="4"/>
    </row>
    <row r="8" spans="2:114" x14ac:dyDescent="0.25">
      <c r="F8" s="4"/>
      <c r="H8" s="4" cm="1">
        <f t="array" ref="H8:DF125">_xll.xCheyetteVol('Test runner'!C3:C6,C11:D17,'Test runner'!B32:B152,'Test runner'!C32:C152,C3:D6,_xlfn.ANCHORARRAY('Implied Vols'!B6),'Implied Vols'!E5:I5,_xlfn.ANCHORARRAY('Implied Vols'!E6))</f>
        <v>-0.29613006737714931</v>
      </c>
      <c r="I8" s="4">
        <v>-0.28247496993453181</v>
      </c>
      <c r="J8" s="4">
        <v>-0.26942417958980669</v>
      </c>
      <c r="K8" s="4">
        <v>-0.25694977639934063</v>
      </c>
      <c r="L8" s="4">
        <v>-0.24502507350166855</v>
      </c>
      <c r="M8" s="4">
        <v>-0.23362456002549814</v>
      </c>
      <c r="N8" s="4">
        <v>-0.22272384651354432</v>
      </c>
      <c r="O8" s="4">
        <v>-0.21229961274543924</v>
      </c>
      <c r="P8" s="4">
        <v>-0.20232955784809079</v>
      </c>
      <c r="Q8" s="4">
        <v>-0.19279235258676272</v>
      </c>
      <c r="R8" s="4">
        <v>-0.18366759373480873</v>
      </c>
      <c r="S8" s="4">
        <v>-0.17493576042444339</v>
      </c>
      <c r="T8" s="4">
        <v>-0.16657817238516953</v>
      </c>
      <c r="U8" s="4">
        <v>-0.15857694998052024</v>
      </c>
      <c r="V8" s="4">
        <v>-0.15091497595762177</v>
      </c>
      <c r="W8" s="4">
        <v>-0.1435758588277449</v>
      </c>
      <c r="X8" s="4">
        <v>-0.13654389779950679</v>
      </c>
      <c r="Y8" s="4">
        <v>-0.12980404918970084</v>
      </c>
      <c r="Z8" s="4">
        <v>-0.12334189423989851</v>
      </c>
      <c r="AA8" s="4">
        <v>-0.11714360826997047</v>
      </c>
      <c r="AB8" s="4">
        <v>-0.11119593110253807</v>
      </c>
      <c r="AC8" s="4">
        <v>-0.10548613869508139</v>
      </c>
      <c r="AD8" s="4">
        <v>-0.10000201591901704</v>
      </c>
      <c r="AE8" s="4">
        <v>-9.4731830427510794E-2</v>
      </c>
      <c r="AF8" s="4">
        <v>-8.9664307556119011E-2</v>
      </c>
      <c r="AG8" s="4">
        <v>-8.4788606202564135E-2</v>
      </c>
      <c r="AH8" s="4">
        <v>-8.0094295634042273E-2</v>
      </c>
      <c r="AI8" s="4">
        <v>-7.5571333172446742E-2</v>
      </c>
      <c r="AJ8" s="4">
        <v>-7.1210042709768093E-2</v>
      </c>
      <c r="AK8" s="4">
        <v>-6.7001094007708831E-2</v>
      </c>
      <c r="AL8" s="4">
        <v>-6.2935482737227308E-2</v>
      </c>
      <c r="AM8" s="4">
        <v>-5.9004511215309009E-2</v>
      </c>
      <c r="AN8" s="4">
        <v>-5.5199769797754816E-2</v>
      </c>
      <c r="AO8" s="4">
        <v>-5.1513118888179242E-2</v>
      </c>
      <c r="AP8" s="4">
        <v>-4.7936671524729968E-2</v>
      </c>
      <c r="AQ8" s="4">
        <v>-4.4462776507275953E-2</v>
      </c>
      <c r="AR8" s="4">
        <v>-4.1084002028967698E-2</v>
      </c>
      <c r="AS8" s="4">
        <v>-3.7793119777151885E-2</v>
      </c>
      <c r="AT8" s="4">
        <v>-3.4583089469627355E-2</v>
      </c>
      <c r="AU8" s="4">
        <v>-3.1447043793160191E-2</v>
      </c>
      <c r="AV8" s="4">
        <v>-2.837827371203638E-2</v>
      </c>
      <c r="AW8" s="4">
        <v>-2.5370214115222344E-2</v>
      </c>
      <c r="AX8" s="4">
        <v>-2.2416429771427843E-2</v>
      </c>
      <c r="AY8" s="4">
        <v>-1.951060156202436E-2</v>
      </c>
      <c r="AZ8" s="4">
        <v>-1.664651296236689E-2</v>
      </c>
      <c r="BA8" s="4">
        <v>-1.3818036742597959E-2</v>
      </c>
      <c r="BB8" s="4">
        <v>-1.1019121859482785E-2</v>
      </c>
      <c r="BC8" s="4">
        <v>-8.2437805112325572E-3</v>
      </c>
      <c r="BD8" s="4">
        <v>-5.4860753276221924E-3</v>
      </c>
      <c r="BE8" s="4">
        <v>-2.7401066679977187E-3</v>
      </c>
      <c r="BF8" s="4">
        <v>0</v>
      </c>
      <c r="BG8" s="4">
        <v>2.7401066679981927E-3</v>
      </c>
      <c r="BH8" s="4">
        <v>5.4860753276226547E-3</v>
      </c>
      <c r="BI8" s="4">
        <v>8.2437805112330221E-3</v>
      </c>
      <c r="BJ8" s="4">
        <v>1.1019121859483253E-2</v>
      </c>
      <c r="BK8" s="4">
        <v>1.3818036742598445E-2</v>
      </c>
      <c r="BL8" s="4">
        <v>1.6646512962367365E-2</v>
      </c>
      <c r="BM8" s="4">
        <v>1.9510601562024853E-2</v>
      </c>
      <c r="BN8" s="4">
        <v>2.2416429771428336E-2</v>
      </c>
      <c r="BO8" s="4">
        <v>2.5370214115222861E-2</v>
      </c>
      <c r="BP8" s="4">
        <v>2.8378273712036897E-2</v>
      </c>
      <c r="BQ8" s="4">
        <v>3.1447043793160719E-2</v>
      </c>
      <c r="BR8" s="4">
        <v>3.458308946962791E-2</v>
      </c>
      <c r="BS8" s="4">
        <v>3.779311977715244E-2</v>
      </c>
      <c r="BT8" s="4">
        <v>4.1084002028968267E-2</v>
      </c>
      <c r="BU8" s="4">
        <v>4.4462776507276536E-2</v>
      </c>
      <c r="BV8" s="4">
        <v>4.7936671524730572E-2</v>
      </c>
      <c r="BW8" s="4">
        <v>5.1513118888179867E-2</v>
      </c>
      <c r="BX8" s="4">
        <v>5.5199769797755455E-2</v>
      </c>
      <c r="BY8" s="4">
        <v>5.9004511215309662E-2</v>
      </c>
      <c r="BZ8" s="4">
        <v>6.2935482737227988E-2</v>
      </c>
      <c r="CA8" s="4">
        <v>6.7001094007709538E-2</v>
      </c>
      <c r="CB8" s="4">
        <v>7.1210042709768828E-2</v>
      </c>
      <c r="CC8" s="4">
        <v>7.5571333172447505E-2</v>
      </c>
      <c r="CD8" s="4">
        <v>8.0094295634043078E-2</v>
      </c>
      <c r="CE8" s="4">
        <v>8.478860620256494E-2</v>
      </c>
      <c r="CF8" s="4">
        <v>8.9664307556119871E-2</v>
      </c>
      <c r="CG8" s="4">
        <v>9.4731830427511737E-2</v>
      </c>
      <c r="CH8" s="4">
        <v>0.10000201591901803</v>
      </c>
      <c r="CI8" s="4">
        <v>0.10548613869508237</v>
      </c>
      <c r="CJ8" s="4">
        <v>0.11119593110253911</v>
      </c>
      <c r="CK8" s="4">
        <v>0.11714360826997158</v>
      </c>
      <c r="CL8" s="4">
        <v>0.12334189423989962</v>
      </c>
      <c r="CM8" s="4">
        <v>0.12980404918970204</v>
      </c>
      <c r="CN8" s="4">
        <v>0.13654389779950804</v>
      </c>
      <c r="CO8" s="4">
        <v>0.14357585882774623</v>
      </c>
      <c r="CP8" s="4">
        <v>0.15091497595762313</v>
      </c>
      <c r="CQ8" s="4">
        <v>0.15857694998052171</v>
      </c>
      <c r="CR8" s="4">
        <v>0.16657817238517098</v>
      </c>
      <c r="CS8" s="4">
        <v>0.17493576042444492</v>
      </c>
      <c r="CT8" s="4">
        <v>0.18366759373481031</v>
      </c>
      <c r="CU8" s="4">
        <v>0.19279235258676433</v>
      </c>
      <c r="CV8" s="4">
        <v>0.20232955784809251</v>
      </c>
      <c r="CW8" s="4">
        <v>0.21229961274544118</v>
      </c>
      <c r="CX8" s="4">
        <v>0.22272384651354638</v>
      </c>
      <c r="CY8" s="4">
        <v>0.23362456002550017</v>
      </c>
      <c r="CZ8" s="4">
        <v>0.24502507350167071</v>
      </c>
      <c r="DA8" s="4">
        <v>0.25694977639934286</v>
      </c>
      <c r="DB8" s="4">
        <v>0.26942417958980908</v>
      </c>
      <c r="DC8" s="4">
        <v>0.28247496993453425</v>
      </c>
      <c r="DD8" s="4">
        <v>0.29613006737715186</v>
      </c>
      <c r="DE8" s="4" t="str">
        <v/>
      </c>
      <c r="DF8" s="4" t="str">
        <v/>
      </c>
    </row>
    <row r="9" spans="2:114" x14ac:dyDescent="0.25">
      <c r="H9" s="4" t="str">
        <v/>
      </c>
      <c r="I9" s="4" t="str">
        <v/>
      </c>
      <c r="J9" s="4" t="str">
        <v/>
      </c>
      <c r="K9" s="4" t="str">
        <v/>
      </c>
      <c r="L9" s="4" t="str">
        <v/>
      </c>
      <c r="M9" s="4" t="str">
        <v/>
      </c>
      <c r="N9" s="4" t="str">
        <v/>
      </c>
      <c r="O9" s="4" t="str">
        <v/>
      </c>
      <c r="P9" s="4" t="str">
        <v/>
      </c>
      <c r="Q9" s="4" t="str">
        <v/>
      </c>
      <c r="R9" s="4" t="str">
        <v/>
      </c>
      <c r="S9" s="4" t="str">
        <v/>
      </c>
      <c r="T9" s="4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4" t="str">
        <v/>
      </c>
      <c r="AB9" s="4" t="str">
        <v/>
      </c>
      <c r="AC9" s="4" t="str">
        <v/>
      </c>
      <c r="AD9" s="4" t="str">
        <v/>
      </c>
      <c r="AE9" s="4" t="str">
        <v/>
      </c>
      <c r="AF9" s="4" t="str">
        <v/>
      </c>
      <c r="AG9" s="4" t="str">
        <v/>
      </c>
      <c r="AH9" s="4" t="str">
        <v/>
      </c>
      <c r="AI9" s="4" t="str">
        <v/>
      </c>
      <c r="AJ9" s="4" t="str">
        <v/>
      </c>
      <c r="AK9" s="4" t="str">
        <v/>
      </c>
      <c r="AL9" s="4" t="str">
        <v/>
      </c>
      <c r="AM9" s="4" t="str">
        <v/>
      </c>
      <c r="AN9" s="4" t="str">
        <v/>
      </c>
      <c r="AO9" s="4" t="str">
        <v/>
      </c>
      <c r="AP9" s="4" t="str">
        <v/>
      </c>
      <c r="AQ9" s="4" t="str">
        <v/>
      </c>
      <c r="AR9" s="4" t="str">
        <v/>
      </c>
      <c r="AS9" s="4" t="str">
        <v/>
      </c>
      <c r="AT9" s="4" t="str">
        <v/>
      </c>
      <c r="AU9" s="4" t="str">
        <v/>
      </c>
      <c r="AV9" s="4" t="str">
        <v/>
      </c>
      <c r="AW9" s="4" t="str">
        <v/>
      </c>
      <c r="AX9" s="4" t="str">
        <v/>
      </c>
      <c r="AY9" s="4" t="str">
        <v/>
      </c>
      <c r="AZ9" s="4" t="str">
        <v/>
      </c>
      <c r="BA9" s="4" t="str">
        <v/>
      </c>
      <c r="BB9" s="4" t="str">
        <v/>
      </c>
      <c r="BC9" s="4" t="str">
        <v/>
      </c>
      <c r="BD9" s="4" t="str">
        <v/>
      </c>
      <c r="BE9" s="4" t="str">
        <v/>
      </c>
      <c r="BF9" s="4" t="str">
        <v/>
      </c>
      <c r="BG9" s="4" t="str">
        <v/>
      </c>
      <c r="BH9" s="4" t="str">
        <v/>
      </c>
      <c r="BI9" s="4" t="str">
        <v/>
      </c>
      <c r="BJ9" s="4" t="str">
        <v/>
      </c>
      <c r="BK9" s="4" t="str">
        <v/>
      </c>
      <c r="BL9" s="4" t="str">
        <v/>
      </c>
      <c r="BM9" s="4" t="str">
        <v/>
      </c>
      <c r="BN9" s="4" t="str">
        <v/>
      </c>
      <c r="BO9" s="4" t="str">
        <v/>
      </c>
      <c r="BP9" s="4" t="str">
        <v/>
      </c>
      <c r="BQ9" s="4" t="str">
        <v/>
      </c>
      <c r="BR9" s="4" t="str">
        <v/>
      </c>
      <c r="BS9" s="4" t="str">
        <v/>
      </c>
      <c r="BT9" s="4" t="str">
        <v/>
      </c>
      <c r="BU9" s="4" t="str">
        <v/>
      </c>
      <c r="BV9" s="4" t="str">
        <v/>
      </c>
      <c r="BW9" s="4" t="str">
        <v/>
      </c>
      <c r="BX9" s="4" t="str">
        <v/>
      </c>
      <c r="BY9" s="4" t="str">
        <v/>
      </c>
      <c r="BZ9" s="4" t="str">
        <v/>
      </c>
      <c r="CA9" s="4" t="str">
        <v/>
      </c>
      <c r="CB9" s="4" t="str">
        <v/>
      </c>
      <c r="CC9" s="4" t="str">
        <v/>
      </c>
      <c r="CD9" s="4" t="str">
        <v/>
      </c>
      <c r="CE9" s="4" t="str">
        <v/>
      </c>
      <c r="CF9" s="4" t="str">
        <v/>
      </c>
      <c r="CG9" s="4" t="str">
        <v/>
      </c>
      <c r="CH9" s="4" t="str">
        <v/>
      </c>
      <c r="CI9" s="4" t="str">
        <v/>
      </c>
      <c r="CJ9" s="4" t="str">
        <v/>
      </c>
      <c r="CK9" s="4" t="str">
        <v/>
      </c>
      <c r="CL9" s="4" t="str">
        <v/>
      </c>
      <c r="CM9" s="4" t="str">
        <v/>
      </c>
      <c r="CN9" s="4" t="str">
        <v/>
      </c>
      <c r="CO9" s="4" t="str">
        <v/>
      </c>
      <c r="CP9" s="4" t="str">
        <v/>
      </c>
      <c r="CQ9" s="4" t="str">
        <v/>
      </c>
      <c r="CR9" s="4" t="str">
        <v/>
      </c>
      <c r="CS9" s="4" t="str">
        <v/>
      </c>
      <c r="CT9" s="4" t="str">
        <v/>
      </c>
      <c r="CU9" s="4" t="str">
        <v/>
      </c>
      <c r="CV9" s="4" t="str">
        <v/>
      </c>
      <c r="CW9" s="4" t="str">
        <v/>
      </c>
      <c r="CX9" s="4" t="str">
        <v/>
      </c>
      <c r="CY9" s="4" t="str">
        <v/>
      </c>
      <c r="CZ9" s="4" t="str">
        <v/>
      </c>
      <c r="DA9" s="4" t="str">
        <v/>
      </c>
      <c r="DB9" s="4" t="str">
        <v/>
      </c>
      <c r="DC9" s="4" t="str">
        <v/>
      </c>
      <c r="DD9" s="4" t="str">
        <v/>
      </c>
      <c r="DE9" s="4" t="str">
        <v/>
      </c>
      <c r="DF9" s="4" t="str">
        <v/>
      </c>
    </row>
    <row r="10" spans="2:114" x14ac:dyDescent="0.25">
      <c r="B10" s="1" t="s">
        <v>7</v>
      </c>
      <c r="F10">
        <v>0</v>
      </c>
      <c r="H10" s="4">
        <v>0</v>
      </c>
      <c r="I10" s="4">
        <v>3.5490779880928977E-4</v>
      </c>
      <c r="J10" s="4">
        <v>3.4885618473399029E-4</v>
      </c>
      <c r="K10" s="4">
        <v>3.4289145388807882E-4</v>
      </c>
      <c r="L10" s="4">
        <v>3.3698919291431706E-4</v>
      </c>
      <c r="M10" s="4">
        <v>3.3112863301823763E-4</v>
      </c>
      <c r="N10" s="4">
        <v>3.2529295057615791E-4</v>
      </c>
      <c r="O10" s="4">
        <v>3.1946945683846762E-4</v>
      </c>
      <c r="P10" s="4">
        <v>3.136496565784291E-4</v>
      </c>
      <c r="Q10" s="4">
        <v>3.0782916584835233E-4</v>
      </c>
      <c r="R10" s="4">
        <v>3.0200749010585648E-4</v>
      </c>
      <c r="S10" s="4">
        <v>2.9618767464843244E-4</v>
      </c>
      <c r="T10" s="4">
        <v>2.9037584841371835E-4</v>
      </c>
      <c r="U10" s="4">
        <v>2.845806888830167E-4</v>
      </c>
      <c r="V10" s="4">
        <v>2.7881283955000626E-4</v>
      </c>
      <c r="W10" s="4">
        <v>2.7308431208181177E-4</v>
      </c>
      <c r="X10" s="4">
        <v>2.6740790318667079E-4</v>
      </c>
      <c r="Y10" s="4">
        <v>2.6179665188708512E-4</v>
      </c>
      <c r="Z10" s="4">
        <v>2.5626335712750385E-4</v>
      </c>
      <c r="AA10" s="4">
        <v>2.5082016921037733E-4</v>
      </c>
      <c r="AB10" s="4">
        <v>2.454782621707405E-4</v>
      </c>
      <c r="AC10" s="4">
        <v>2.4024758843572055E-4</v>
      </c>
      <c r="AD10" s="4">
        <v>2.3513671235221071E-4</v>
      </c>
      <c r="AE10" s="4">
        <v>2.3015271559363739E-4</v>
      </c>
      <c r="AF10" s="4">
        <v>2.2530116510147878E-4</v>
      </c>
      <c r="AG10" s="4">
        <v>2.2058613298021114E-4</v>
      </c>
      <c r="AH10" s="4">
        <v>2.1601025746746018E-4</v>
      </c>
      <c r="AI10" s="4">
        <v>2.115748345292001E-4</v>
      </c>
      <c r="AJ10" s="4">
        <v>2.0727993056310513E-4</v>
      </c>
      <c r="AK10" s="4">
        <v>2.0312450793213375E-4</v>
      </c>
      <c r="AL10" s="4">
        <v>1.9910655642800681E-4</v>
      </c>
      <c r="AM10" s="4">
        <v>1.9522322515237603E-4</v>
      </c>
      <c r="AN10" s="4">
        <v>1.9147095061174661E-4</v>
      </c>
      <c r="AO10" s="4">
        <v>1.8784557799364198E-4</v>
      </c>
      <c r="AP10" s="4">
        <v>1.8434247359671912E-4</v>
      </c>
      <c r="AQ10" s="4">
        <v>1.8095662721788727E-4</v>
      </c>
      <c r="AR10" s="4">
        <v>1.7768274396031306E-4</v>
      </c>
      <c r="AS10" s="4">
        <v>1.745153254326675E-4</v>
      </c>
      <c r="AT10" s="4">
        <v>1.714487406815166E-4</v>
      </c>
      <c r="AU10" s="4">
        <v>1.6847728745710084E-4</v>
      </c>
      <c r="AV10" s="4">
        <v>1.6559524457899886E-4</v>
      </c>
      <c r="AW10" s="4">
        <v>1.6279691626201718E-4</v>
      </c>
      <c r="AX10" s="4">
        <v>1.5877483994384392E-4</v>
      </c>
      <c r="AY10" s="4">
        <v>1.5733179508205174E-4</v>
      </c>
      <c r="AZ10" s="4">
        <v>1.5920163604103769E-4</v>
      </c>
      <c r="BA10" s="4">
        <v>1.6482504776922164E-4</v>
      </c>
      <c r="BB10" s="4">
        <v>1.7335726325928632E-4</v>
      </c>
      <c r="BC10" s="4">
        <v>1.9173330313004762E-4</v>
      </c>
      <c r="BD10" s="4">
        <v>2.3211169190115712E-4</v>
      </c>
      <c r="BE10" s="4">
        <v>3.1870185860458506E-4</v>
      </c>
      <c r="BF10" s="4">
        <v>8.4435781254778888E-5</v>
      </c>
      <c r="BG10" s="4">
        <v>3.0068391660347129E-4</v>
      </c>
      <c r="BH10" s="4">
        <v>2.0636653073768661E-4</v>
      </c>
      <c r="BI10" s="4">
        <v>1.6296147917713361E-4</v>
      </c>
      <c r="BJ10" s="4">
        <v>1.4485739065086916E-4</v>
      </c>
      <c r="BK10" s="4">
        <v>1.4080388563774367E-4</v>
      </c>
      <c r="BL10" s="4">
        <v>1.4557299698466771E-4</v>
      </c>
      <c r="BM10" s="4">
        <v>1.5776146167004477E-4</v>
      </c>
      <c r="BN10" s="4">
        <v>1.7567324703541865E-4</v>
      </c>
      <c r="BO10" s="4">
        <v>2.0225772928537968E-4</v>
      </c>
      <c r="BP10" s="4">
        <v>1.9875837345751537E-4</v>
      </c>
      <c r="BQ10" s="4">
        <v>1.9526736978063011E-4</v>
      </c>
      <c r="BR10" s="4">
        <v>1.9178227534010381E-4</v>
      </c>
      <c r="BS10" s="4">
        <v>1.8830112920979264E-4</v>
      </c>
      <c r="BT10" s="4">
        <v>1.8482246424719433E-4</v>
      </c>
      <c r="BU10" s="4">
        <v>1.8134531769143571E-4</v>
      </c>
      <c r="BV10" s="4">
        <v>1.7786923995277649E-4</v>
      </c>
      <c r="BW10" s="4">
        <v>1.7439430089212729E-4</v>
      </c>
      <c r="BX10" s="4">
        <v>1.7092109280436818E-4</v>
      </c>
      <c r="BY10" s="4">
        <v>1.674507292442586E-4</v>
      </c>
      <c r="BZ10" s="4">
        <v>1.6398483877324977E-4</v>
      </c>
      <c r="CA10" s="4">
        <v>1.6052555266545481E-4</v>
      </c>
      <c r="CB10" s="4">
        <v>1.5707548559809666E-4</v>
      </c>
      <c r="CC10" s="4">
        <v>1.5363770837289136E-4</v>
      </c>
      <c r="CD10" s="4">
        <v>1.5021571177754688E-4</v>
      </c>
      <c r="CE10" s="4">
        <v>1.4681336080842695E-4</v>
      </c>
      <c r="CF10" s="4">
        <v>1.434348386426865E-4</v>
      </c>
      <c r="CG10" s="4">
        <v>1.4008457997691855E-4</v>
      </c>
      <c r="CH10" s="4">
        <v>1.3676719364314662E-4</v>
      </c>
      <c r="CI10" s="4">
        <v>1.3348737477323979E-4</v>
      </c>
      <c r="CJ10" s="4">
        <v>1.3024980720786926E-4</v>
      </c>
      <c r="CK10" s="4">
        <v>1.2705905733068659E-4</v>
      </c>
      <c r="CL10" s="4">
        <v>1.2391946104265577E-4</v>
      </c>
      <c r="CM10" s="4">
        <v>1.208350061610115E-4</v>
      </c>
      <c r="CN10" s="4">
        <v>1.1780921311256038E-4</v>
      </c>
      <c r="CO10" s="4">
        <v>1.1484501736628879E-4</v>
      </c>
      <c r="CP10" s="4">
        <v>1.1194465758405444E-4</v>
      </c>
      <c r="CQ10" s="4">
        <v>1.0910957392221088E-4</v>
      </c>
      <c r="CR10" s="4">
        <v>1.0634032124651347E-4</v>
      </c>
      <c r="CS10" s="4">
        <v>1.0363650217647123E-4</v>
      </c>
      <c r="CT10" s="4">
        <v>1.0099672479763514E-4</v>
      </c>
      <c r="CU10" s="4">
        <v>9.8418589514277406E-5</v>
      </c>
      <c r="CV10" s="4">
        <v>9.5898708807814115E-5</v>
      </c>
      <c r="CW10" s="4">
        <v>9.3432762579590656E-5</v>
      </c>
      <c r="CX10" s="4">
        <v>9.1015590276381615E-5</v>
      </c>
      <c r="CY10" s="4">
        <v>8.8641319148475829E-5</v>
      </c>
      <c r="CZ10" s="4">
        <v>8.6303525850372364E-5</v>
      </c>
      <c r="DA10" s="4">
        <v>8.3995426299609855E-5</v>
      </c>
      <c r="DB10" s="4">
        <v>8.1710086457117617E-5</v>
      </c>
      <c r="DC10" s="4">
        <v>7.9440644725932959E-5</v>
      </c>
      <c r="DD10" s="4">
        <v>0</v>
      </c>
      <c r="DE10" s="4" t="str">
        <v/>
      </c>
      <c r="DF10" s="4">
        <v>8.4435781254778888E-5</v>
      </c>
      <c r="DH10" s="4"/>
      <c r="DJ10" s="4"/>
    </row>
    <row r="11" spans="2:114" x14ac:dyDescent="0.25">
      <c r="B11" t="s">
        <v>8</v>
      </c>
      <c r="C11">
        <f>'Test runner'!C19</f>
        <v>0.5</v>
      </c>
      <c r="D11">
        <f>'Test runner'!D19</f>
        <v>0.5</v>
      </c>
      <c r="F11">
        <f t="shared" ref="F11:F74" ca="1" si="0">F10+$D$17</f>
        <v>0.25</v>
      </c>
      <c r="H11" s="4">
        <v>0</v>
      </c>
      <c r="I11" s="4">
        <v>9.1581803532728319E-4</v>
      </c>
      <c r="J11" s="4">
        <v>9.0054078712774191E-4</v>
      </c>
      <c r="K11" s="4">
        <v>8.8544351456872408E-4</v>
      </c>
      <c r="L11" s="4">
        <v>8.7046851322899977E-4</v>
      </c>
      <c r="M11" s="4">
        <v>8.5556706315415595E-4</v>
      </c>
      <c r="N11" s="4">
        <v>8.4070024523645115E-4</v>
      </c>
      <c r="O11" s="4">
        <v>8.2583945401149938E-4</v>
      </c>
      <c r="P11" s="4">
        <v>8.1096655899191069E-4</v>
      </c>
      <c r="Q11" s="4">
        <v>7.9607369363288161E-4</v>
      </c>
      <c r="R11" s="4">
        <v>7.8116267965911465E-4</v>
      </c>
      <c r="S11" s="4">
        <v>7.6624412163160162E-4</v>
      </c>
      <c r="T11" s="4">
        <v>7.5133622942698535E-4</v>
      </c>
      <c r="U11" s="4">
        <v>7.3646344256635935E-4</v>
      </c>
      <c r="V11" s="4">
        <v>7.2165493886634845E-4</v>
      </c>
      <c r="W11" s="4">
        <v>7.0694311056168787E-4</v>
      </c>
      <c r="X11" s="4">
        <v>6.9236208470915188E-4</v>
      </c>
      <c r="Y11" s="4">
        <v>6.7794635289040669E-4</v>
      </c>
      <c r="Z11" s="4">
        <v>6.6372955995353856E-4</v>
      </c>
      <c r="AA11" s="4">
        <v>6.4974348479496615E-4</v>
      </c>
      <c r="AB11" s="4">
        <v>6.3601722979833542E-4</v>
      </c>
      <c r="AC11" s="4">
        <v>6.2257662092024611E-4</v>
      </c>
      <c r="AD11" s="4">
        <v>6.0944380846204773E-4</v>
      </c>
      <c r="AE11" s="4">
        <v>5.9663704972388323E-4</v>
      </c>
      <c r="AF11" s="4">
        <v>5.8417064901980151E-4</v>
      </c>
      <c r="AG11" s="4">
        <v>5.7205502765429815E-4</v>
      </c>
      <c r="AH11" s="4">
        <v>5.6029689594228277E-4</v>
      </c>
      <c r="AI11" s="4">
        <v>5.4889950063605252E-4</v>
      </c>
      <c r="AJ11" s="4">
        <v>5.3786292364052047E-4</v>
      </c>
      <c r="AK11" s="4">
        <v>5.2718441114697962E-4</v>
      </c>
      <c r="AL11" s="4">
        <v>5.1685871587711792E-4</v>
      </c>
      <c r="AM11" s="4">
        <v>5.0687843868490079E-4</v>
      </c>
      <c r="AN11" s="4">
        <v>4.9723435909290877E-4</v>
      </c>
      <c r="AO11" s="4">
        <v>4.8791574730459901E-4</v>
      </c>
      <c r="AP11" s="4">
        <v>4.7891065276596935E-4</v>
      </c>
      <c r="AQ11" s="4">
        <v>4.7020616643263718E-4</v>
      </c>
      <c r="AR11" s="4">
        <v>4.6178865554859059E-4</v>
      </c>
      <c r="AS11" s="4">
        <v>4.5364397100135001E-4</v>
      </c>
      <c r="AT11" s="4">
        <v>4.4575762823646629E-4</v>
      </c>
      <c r="AU11" s="4">
        <v>4.3811496334792782E-4</v>
      </c>
      <c r="AV11" s="4">
        <v>4.3070126636381834E-4</v>
      </c>
      <c r="AW11" s="4">
        <v>4.2350189396903461E-4</v>
      </c>
      <c r="AX11" s="4">
        <v>3.628661884967565E-4</v>
      </c>
      <c r="AY11" s="4">
        <v>3.1541491865376094E-4</v>
      </c>
      <c r="AZ11" s="4">
        <v>2.7526894857372858E-4</v>
      </c>
      <c r="BA11" s="4">
        <v>2.3873463655467556E-4</v>
      </c>
      <c r="BB11" s="4">
        <v>2.0239300095947874E-4</v>
      </c>
      <c r="BC11" s="4">
        <v>1.709223059623555E-4</v>
      </c>
      <c r="BD11" s="4">
        <v>1.4707313935737845E-4</v>
      </c>
      <c r="BE11" s="4">
        <v>1.3234001678422624E-4</v>
      </c>
      <c r="BF11" s="4">
        <v>1.2425071973623997E-4</v>
      </c>
      <c r="BG11" s="4">
        <v>1.3141322630177472E-4</v>
      </c>
      <c r="BH11" s="4">
        <v>1.4628526461128225E-4</v>
      </c>
      <c r="BI11" s="4">
        <v>1.7149381146745692E-4</v>
      </c>
      <c r="BJ11" s="4">
        <v>2.1006369373433986E-4</v>
      </c>
      <c r="BK11" s="4">
        <v>2.6849052345311812E-4</v>
      </c>
      <c r="BL11" s="4">
        <v>3.0875012703956799E-4</v>
      </c>
      <c r="BM11" s="4">
        <v>4.3106154502816626E-4</v>
      </c>
      <c r="BN11" s="4">
        <v>6.6887416890926913E-4</v>
      </c>
      <c r="BO11" s="4">
        <v>7.575002088454761E-4</v>
      </c>
      <c r="BP11" s="4">
        <v>7.4452818539549783E-4</v>
      </c>
      <c r="BQ11" s="4">
        <v>7.3158322114164867E-4</v>
      </c>
      <c r="BR11" s="4">
        <v>7.1865611229240142E-4</v>
      </c>
      <c r="BS11" s="4">
        <v>7.0573942690987847E-4</v>
      </c>
      <c r="BT11" s="4">
        <v>6.9282755024656568E-4</v>
      </c>
      <c r="BU11" s="4">
        <v>6.7991672599266488E-4</v>
      </c>
      <c r="BV11" s="4">
        <v>6.6700509120284175E-4</v>
      </c>
      <c r="BW11" s="4">
        <v>6.5409270233360815E-4</v>
      </c>
      <c r="BX11" s="4">
        <v>6.4118154950303238E-4</v>
      </c>
      <c r="BY11" s="4">
        <v>6.2827555579783047E-4</v>
      </c>
      <c r="BZ11" s="4">
        <v>6.1538055821709246E-4</v>
      </c>
      <c r="CA11" s="4">
        <v>6.0250426667881642E-4</v>
      </c>
      <c r="CB11" s="4">
        <v>5.8965619744855342E-4</v>
      </c>
      <c r="CC11" s="4">
        <v>5.7684757740666048E-4</v>
      </c>
      <c r="CD11" s="4">
        <v>5.6409121577822403E-4</v>
      </c>
      <c r="CE11" s="4">
        <v>5.5140134033703977E-4</v>
      </c>
      <c r="CF11" s="4">
        <v>5.3879339568679017E-4</v>
      </c>
      <c r="CG11" s="4">
        <v>5.2628380204108329E-4</v>
      </c>
      <c r="CH11" s="4">
        <v>5.138896739853362E-4</v>
      </c>
      <c r="CI11" s="4">
        <v>5.0162850001409843E-4</v>
      </c>
      <c r="CJ11" s="4">
        <v>4.8951778519292324E-4</v>
      </c>
      <c r="CK11" s="4">
        <v>4.7757466107658977E-4</v>
      </c>
      <c r="CL11" s="4">
        <v>4.6581546899138767E-4</v>
      </c>
      <c r="CM11" s="4">
        <v>4.5425532490607268E-4</v>
      </c>
      <c r="CN11" s="4">
        <v>4.4290767630241515E-4</v>
      </c>
      <c r="CO11" s="4">
        <v>4.3178386361889789E-4</v>
      </c>
      <c r="CP11" s="4">
        <v>4.2089270086321807E-4</v>
      </c>
      <c r="CQ11" s="4">
        <v>4.1024009173036026E-4</v>
      </c>
      <c r="CR11" s="4">
        <v>3.9982869885696109E-4</v>
      </c>
      <c r="CS11" s="4">
        <v>3.8965768450102001E-4</v>
      </c>
      <c r="CT11" s="4">
        <v>3.7972254075235027E-4</v>
      </c>
      <c r="CU11" s="4">
        <v>3.700150261413808E-4</v>
      </c>
      <c r="CV11" s="4">
        <v>3.6052322302596989E-4</v>
      </c>
      <c r="CW11" s="4">
        <v>3.5123172624845837E-4</v>
      </c>
      <c r="CX11" s="4">
        <v>3.4212196820821345E-4</v>
      </c>
      <c r="CY11" s="4">
        <v>3.3317267876757688E-4</v>
      </c>
      <c r="CZ11" s="4">
        <v>3.2436047056608305E-4</v>
      </c>
      <c r="DA11" s="4">
        <v>3.1566053184278856E-4</v>
      </c>
      <c r="DB11" s="4">
        <v>3.0704740046594325E-4</v>
      </c>
      <c r="DC11" s="4">
        <v>2.9849578542650635E-4</v>
      </c>
      <c r="DD11" s="4">
        <v>0</v>
      </c>
      <c r="DE11" s="4" t="str">
        <v/>
      </c>
      <c r="DF11" s="4">
        <v>1.5024859095412585E-4</v>
      </c>
      <c r="DH11" s="4"/>
    </row>
    <row r="12" spans="2:114" x14ac:dyDescent="0.25">
      <c r="B12" t="s">
        <v>9</v>
      </c>
      <c r="C12">
        <f>'Test runner'!C20</f>
        <v>0</v>
      </c>
      <c r="D12">
        <f>'Test runner'!D20</f>
        <v>2</v>
      </c>
      <c r="F12">
        <f t="shared" ca="1" si="0"/>
        <v>0.5</v>
      </c>
      <c r="H12" s="4">
        <v>0</v>
      </c>
      <c r="I12" s="4">
        <v>6.2476566715430825E-4</v>
      </c>
      <c r="J12" s="4">
        <v>6.1407322708513772E-4</v>
      </c>
      <c r="K12" s="4">
        <v>6.0353087375851922E-4</v>
      </c>
      <c r="L12" s="4">
        <v>5.9309728416243642E-4</v>
      </c>
      <c r="M12" s="4">
        <v>5.8273761271872867E-4</v>
      </c>
      <c r="N12" s="4">
        <v>5.7242398166511093E-4</v>
      </c>
      <c r="O12" s="4">
        <v>5.6213576371337429E-4</v>
      </c>
      <c r="P12" s="4">
        <v>5.5185962701352848E-4</v>
      </c>
      <c r="Q12" s="4">
        <v>5.4158933100684605E-4</v>
      </c>
      <c r="R12" s="4">
        <v>5.3132528108461188E-4</v>
      </c>
      <c r="S12" s="4">
        <v>5.2107386797276012E-4</v>
      </c>
      <c r="T12" s="4">
        <v>5.1084663255737163E-4</v>
      </c>
      <c r="U12" s="4">
        <v>5.0065930708053643E-4</v>
      </c>
      <c r="V12" s="4">
        <v>4.9053078857407234E-4</v>
      </c>
      <c r="W12" s="4">
        <v>4.8048210008383695E-4</v>
      </c>
      <c r="X12" s="4">
        <v>4.7053539032617422E-4</v>
      </c>
      <c r="Y12" s="4">
        <v>4.6071301402457736E-4</v>
      </c>
      <c r="Z12" s="4">
        <v>4.510367246440044E-4</v>
      </c>
      <c r="AA12" s="4">
        <v>4.4152699992836366E-4</v>
      </c>
      <c r="AB12" s="4">
        <v>4.322025097390271E-4</v>
      </c>
      <c r="AC12" s="4">
        <v>4.2307972608706019E-4</v>
      </c>
      <c r="AD12" s="4">
        <v>4.1417266751613257E-4</v>
      </c>
      <c r="AE12" s="4">
        <v>4.0549276436912586E-4</v>
      </c>
      <c r="AF12" s="4">
        <v>3.9704882793576763E-4</v>
      </c>
      <c r="AG12" s="4">
        <v>3.8884710481200109E-4</v>
      </c>
      <c r="AH12" s="4">
        <v>3.8089139766898781E-4</v>
      </c>
      <c r="AI12" s="4">
        <v>3.7318323464968653E-4</v>
      </c>
      <c r="AJ12" s="4">
        <v>3.6572207140817247E-4</v>
      </c>
      <c r="AK12" s="4">
        <v>3.5850551204854095E-4</v>
      </c>
      <c r="AL12" s="4">
        <v>3.5152953763512913E-4</v>
      </c>
      <c r="AM12" s="4">
        <v>3.4478873332968247E-4</v>
      </c>
      <c r="AN12" s="4">
        <v>3.3827650742395364E-4</v>
      </c>
      <c r="AO12" s="4">
        <v>3.3198529749427756E-4</v>
      </c>
      <c r="AP12" s="4">
        <v>3.2590676056688778E-4</v>
      </c>
      <c r="AQ12" s="4">
        <v>3.2003194554247236E-4</v>
      </c>
      <c r="AR12" s="4">
        <v>3.1435144720039709E-4</v>
      </c>
      <c r="AS12" s="4">
        <v>3.0885554191567441E-4</v>
      </c>
      <c r="AT12" s="4">
        <v>3.035343058106646E-4</v>
      </c>
      <c r="AU12" s="4">
        <v>2.9837771646622246E-4</v>
      </c>
      <c r="AV12" s="4">
        <v>2.9337573956955785E-4</v>
      </c>
      <c r="AW12" s="4">
        <v>2.88518402011521E-4</v>
      </c>
      <c r="AX12" s="4">
        <v>2.5081010927049442E-4</v>
      </c>
      <c r="AY12" s="4">
        <v>2.2052631664806619E-4</v>
      </c>
      <c r="AZ12" s="4">
        <v>1.9488353637997361E-4</v>
      </c>
      <c r="BA12" s="4">
        <v>1.7340733444682144E-4</v>
      </c>
      <c r="BB12" s="4">
        <v>1.5375401717484161E-4</v>
      </c>
      <c r="BC12" s="4">
        <v>1.3793493634515466E-4</v>
      </c>
      <c r="BD12" s="4">
        <v>1.265389359503908E-4</v>
      </c>
      <c r="BE12" s="4">
        <v>1.2002576171621092E-4</v>
      </c>
      <c r="BF12" s="4">
        <v>1.1949543544531282E-4</v>
      </c>
      <c r="BG12" s="4">
        <v>1.269106544875117E-4</v>
      </c>
      <c r="BH12" s="4">
        <v>1.4097346235780698E-4</v>
      </c>
      <c r="BI12" s="4">
        <v>1.6231013038115868E-4</v>
      </c>
      <c r="BJ12" s="4">
        <v>1.9158658793309895E-4</v>
      </c>
      <c r="BK12" s="4">
        <v>2.3065332024783735E-4</v>
      </c>
      <c r="BL12" s="4">
        <v>2.7708105435834393E-4</v>
      </c>
      <c r="BM12" s="4">
        <v>3.391526173777023E-4</v>
      </c>
      <c r="BN12" s="4">
        <v>4.2508724530501387E-4</v>
      </c>
      <c r="BO12" s="4">
        <v>4.1798409086331897E-4</v>
      </c>
      <c r="BP12" s="4">
        <v>4.1089999150232452E-4</v>
      </c>
      <c r="BQ12" s="4">
        <v>4.0382888336628443E-4</v>
      </c>
      <c r="BR12" s="4">
        <v>3.9676563614204159E-4</v>
      </c>
      <c r="BS12" s="4">
        <v>3.8970607926209371E-4</v>
      </c>
      <c r="BT12" s="4">
        <v>3.8264702710074278E-4</v>
      </c>
      <c r="BU12" s="4">
        <v>3.7558630215370767E-4</v>
      </c>
      <c r="BV12" s="4">
        <v>3.68522755004573E-4</v>
      </c>
      <c r="BW12" s="4">
        <v>3.6145627969663799E-4</v>
      </c>
      <c r="BX12" s="4">
        <v>3.5438782295262375E-4</v>
      </c>
      <c r="BY12" s="4">
        <v>3.4731938552509835E-4</v>
      </c>
      <c r="BZ12" s="4">
        <v>3.4025401382651053E-4</v>
      </c>
      <c r="CA12" s="4">
        <v>3.3319577989172146E-4</v>
      </c>
      <c r="CB12" s="4">
        <v>3.2614974768021285E-4</v>
      </c>
      <c r="CC12" s="4">
        <v>3.191219237448521E-4</v>
      </c>
      <c r="CD12" s="4">
        <v>3.1211919039418325E-4</v>
      </c>
      <c r="CE12" s="4">
        <v>3.0514921967106552E-4</v>
      </c>
      <c r="CF12" s="4">
        <v>2.9822036677690922E-4</v>
      </c>
      <c r="CG12" s="4">
        <v>2.9134154199999878E-4</v>
      </c>
      <c r="CH12" s="4">
        <v>2.8452206076799263E-4</v>
      </c>
      <c r="CI12" s="4">
        <v>2.7777147214328818E-4</v>
      </c>
      <c r="CJ12" s="4">
        <v>2.7109936691438604E-4</v>
      </c>
      <c r="CK12" s="4">
        <v>2.6451516739750829E-4</v>
      </c>
      <c r="CL12" s="4">
        <v>2.5802790213350947E-4</v>
      </c>
      <c r="CM12" s="4">
        <v>2.5164596981827099E-4</v>
      </c>
      <c r="CN12" s="4">
        <v>2.4537689800136213E-4</v>
      </c>
      <c r="CO12" s="4">
        <v>2.3922710327838555E-4</v>
      </c>
      <c r="CP12" s="4">
        <v>2.3320166082365656E-4</v>
      </c>
      <c r="CQ12" s="4">
        <v>2.2730409208544211E-4</v>
      </c>
      <c r="CR12" s="4">
        <v>2.2153618020616977E-4</v>
      </c>
      <c r="CS12" s="4">
        <v>2.1589782313248684E-4</v>
      </c>
      <c r="CT12" s="4">
        <v>2.1038693433281548E-4</v>
      </c>
      <c r="CU12" s="4">
        <v>2.0499940042855192E-4</v>
      </c>
      <c r="CV12" s="4">
        <v>1.9972910376154433E-4</v>
      </c>
      <c r="CW12" s="4">
        <v>1.9456801588277884E-4</v>
      </c>
      <c r="CX12" s="4">
        <v>1.8950636511848865E-4</v>
      </c>
      <c r="CY12" s="4">
        <v>1.8453287778638218E-4</v>
      </c>
      <c r="CZ12" s="4">
        <v>1.7963508843071011E-4</v>
      </c>
      <c r="DA12" s="4">
        <v>1.7479970987044387E-4</v>
      </c>
      <c r="DB12" s="4">
        <v>1.7001304927976785E-4</v>
      </c>
      <c r="DC12" s="4">
        <v>1.6526145241292493E-4</v>
      </c>
      <c r="DD12" s="4">
        <v>0</v>
      </c>
      <c r="DE12" s="4" t="str">
        <v/>
      </c>
      <c r="DF12" s="4">
        <v>1.5019712906978898E-4</v>
      </c>
      <c r="DH12" s="4"/>
    </row>
    <row r="13" spans="2:114" x14ac:dyDescent="0.25">
      <c r="B13" t="s">
        <v>44</v>
      </c>
      <c r="C13">
        <f>'Test runner'!C21</f>
        <v>3</v>
      </c>
      <c r="D13">
        <f>'Test runner'!D21</f>
        <v>5</v>
      </c>
      <c r="F13">
        <f t="shared" ca="1" si="0"/>
        <v>0.75</v>
      </c>
      <c r="H13" s="4">
        <v>0</v>
      </c>
      <c r="I13" s="4">
        <v>4.8433472832614245E-4</v>
      </c>
      <c r="J13" s="4">
        <v>4.7540098617024378E-4</v>
      </c>
      <c r="K13" s="4">
        <v>4.6665665243835608E-4</v>
      </c>
      <c r="L13" s="4">
        <v>4.5806284231409539E-4</v>
      </c>
      <c r="M13" s="4">
        <v>4.4958661439133818E-4</v>
      </c>
      <c r="N13" s="4">
        <v>4.4120119448149369E-4</v>
      </c>
      <c r="O13" s="4">
        <v>4.328860527318825E-4</v>
      </c>
      <c r="P13" s="4">
        <v>4.2462681201956259E-4</v>
      </c>
      <c r="Q13" s="4">
        <v>4.1641498005440578E-4</v>
      </c>
      <c r="R13" s="4">
        <v>4.0824751233529098E-4</v>
      </c>
      <c r="S13" s="4">
        <v>4.0012622649363184E-4</v>
      </c>
      <c r="T13" s="4">
        <v>3.920570992826405E-4</v>
      </c>
      <c r="U13" s="4">
        <v>3.8404948459011426E-4</v>
      </c>
      <c r="V13" s="4">
        <v>3.7611529394931243E-4</v>
      </c>
      <c r="W13" s="4">
        <v>3.6826818021035097E-4</v>
      </c>
      <c r="X13" s="4">
        <v>3.6052276088369243E-4</v>
      </c>
      <c r="Y13" s="4">
        <v>3.528939110615661E-4</v>
      </c>
      <c r="Z13" s="4">
        <v>3.4539614778795287E-4</v>
      </c>
      <c r="AA13" s="4">
        <v>3.3804311929003792E-4</v>
      </c>
      <c r="AB13" s="4">
        <v>3.3084720446138538E-4</v>
      </c>
      <c r="AC13" s="4">
        <v>3.2381922103333539E-4</v>
      </c>
      <c r="AD13" s="4">
        <v>3.1696823536742156E-4</v>
      </c>
      <c r="AE13" s="4">
        <v>3.1030146289179328E-4</v>
      </c>
      <c r="AF13" s="4">
        <v>3.0382424584130262E-4</v>
      </c>
      <c r="AG13" s="4">
        <v>2.9754009395959287E-4</v>
      </c>
      <c r="AH13" s="4">
        <v>2.9145077392166488E-4</v>
      </c>
      <c r="AI13" s="4">
        <v>2.8555643414813873E-4</v>
      </c>
      <c r="AJ13" s="4">
        <v>2.798557531302052E-4</v>
      </c>
      <c r="AK13" s="4">
        <v>2.7434610112475675E-4</v>
      </c>
      <c r="AL13" s="4">
        <v>2.6902370691654273E-4</v>
      </c>
      <c r="AM13" s="4">
        <v>2.6388382313494597E-4</v>
      </c>
      <c r="AN13" s="4">
        <v>2.5892088525928276E-4</v>
      </c>
      <c r="AO13" s="4">
        <v>2.5412866089191964E-4</v>
      </c>
      <c r="AP13" s="4">
        <v>2.4950038709780676E-4</v>
      </c>
      <c r="AQ13" s="4">
        <v>2.4502889460037555E-4</v>
      </c>
      <c r="AR13" s="4">
        <v>2.4070671840070116E-4</v>
      </c>
      <c r="AS13" s="4">
        <v>2.36526194972404E-4</v>
      </c>
      <c r="AT13" s="4">
        <v>2.3247954660593671E-4</v>
      </c>
      <c r="AU13" s="4">
        <v>2.2855895376142792E-4</v>
      </c>
      <c r="AV13" s="4">
        <v>2.2475661646562104E-4</v>
      </c>
      <c r="AW13" s="4">
        <v>2.0076115793196946E-4</v>
      </c>
      <c r="AX13" s="4">
        <v>1.7889748104145102E-4</v>
      </c>
      <c r="AY13" s="4">
        <v>1.6129657324049458E-4</v>
      </c>
      <c r="AZ13" s="4">
        <v>1.4690227368544355E-4</v>
      </c>
      <c r="BA13" s="4">
        <v>1.3519164040383776E-4</v>
      </c>
      <c r="BB13" s="4">
        <v>1.2568771582035463E-4</v>
      </c>
      <c r="BC13" s="4">
        <v>1.189624159489262E-4</v>
      </c>
      <c r="BD13" s="4">
        <v>1.1507101790783497E-4</v>
      </c>
      <c r="BE13" s="4">
        <v>1.1409740119422655E-4</v>
      </c>
      <c r="BF13" s="4">
        <v>1.1751932828441408E-4</v>
      </c>
      <c r="BG13" s="4">
        <v>1.2640951561204491E-4</v>
      </c>
      <c r="BH13" s="4">
        <v>1.3971775731694844E-4</v>
      </c>
      <c r="BI13" s="4">
        <v>1.5791692142758955E-4</v>
      </c>
      <c r="BJ13" s="4">
        <v>1.8174364805377915E-4</v>
      </c>
      <c r="BK13" s="4">
        <v>2.1105605269484935E-4</v>
      </c>
      <c r="BL13" s="4">
        <v>2.5069976680564476E-4</v>
      </c>
      <c r="BM13" s="4">
        <v>2.9757856460490385E-4</v>
      </c>
      <c r="BN13" s="4">
        <v>3.6513068671896492E-4</v>
      </c>
      <c r="BO13" s="4">
        <v>3.590908891457528E-4</v>
      </c>
      <c r="BP13" s="4">
        <v>3.5306618530869653E-4</v>
      </c>
      <c r="BQ13" s="4">
        <v>3.4705131988066912E-4</v>
      </c>
      <c r="BR13" s="4">
        <v>3.4104182557860005E-4</v>
      </c>
      <c r="BS13" s="4">
        <v>3.3503404529947137E-4</v>
      </c>
      <c r="BT13" s="4">
        <v>3.2902515358788919E-4</v>
      </c>
      <c r="BU13" s="4">
        <v>3.2301317659421763E-4</v>
      </c>
      <c r="BV13" s="4">
        <v>3.1699700952471306E-4</v>
      </c>
      <c r="BW13" s="4">
        <v>3.1097643042881122E-4</v>
      </c>
      <c r="BX13" s="4">
        <v>3.0495210901868665E-4</v>
      </c>
      <c r="BY13" s="4">
        <v>2.9892560907834577E-4</v>
      </c>
      <c r="BZ13" s="4">
        <v>2.9289938290245486E-4</v>
      </c>
      <c r="CA13" s="4">
        <v>2.868767561178074E-4</v>
      </c>
      <c r="CB13" s="4">
        <v>2.8086190119432222E-4</v>
      </c>
      <c r="CC13" s="4">
        <v>2.7485979795963735E-4</v>
      </c>
      <c r="CD13" s="4">
        <v>2.6887617950485296E-4</v>
      </c>
      <c r="CE13" s="4">
        <v>2.6291746202209652E-4</v>
      </c>
      <c r="CF13" s="4">
        <v>2.5699065735978907E-4</v>
      </c>
      <c r="CG13" s="4">
        <v>2.5110326743017243E-4</v>
      </c>
      <c r="CH13" s="4">
        <v>2.4526316006430893E-4</v>
      </c>
      <c r="CI13" s="4">
        <v>2.3947842648706799E-4</v>
      </c>
      <c r="CJ13" s="4">
        <v>2.3375722127861836E-4</v>
      </c>
      <c r="CK13" s="4">
        <v>2.2810758649317213E-4</v>
      </c>
      <c r="CL13" s="4">
        <v>2.2253726250619923E-4</v>
      </c>
      <c r="CM13" s="4">
        <v>2.1705348913595742E-4</v>
      </c>
      <c r="CN13" s="4">
        <v>2.116628016024481E-4</v>
      </c>
      <c r="CO13" s="4">
        <v>2.0637082690453323E-4</v>
      </c>
      <c r="CP13" s="4">
        <v>2.0118208716130733E-4</v>
      </c>
      <c r="CQ13" s="4">
        <v>1.9609981731283878E-4</v>
      </c>
      <c r="CR13" s="4">
        <v>1.9112580523192844E-4</v>
      </c>
      <c r="CS13" s="4">
        <v>1.8626026267669978E-4</v>
      </c>
      <c r="CT13" s="4">
        <v>1.815017355194003E-4</v>
      </c>
      <c r="CU13" s="4">
        <v>1.7684706122261267E-4</v>
      </c>
      <c r="CV13" s="4">
        <v>1.7229138050946748E-4</v>
      </c>
      <c r="CW13" s="4">
        <v>1.6782820851821414E-4</v>
      </c>
      <c r="CX13" s="4">
        <v>1.634495684097447E-4</v>
      </c>
      <c r="CY13" s="4">
        <v>1.5914618743489132E-4</v>
      </c>
      <c r="CZ13" s="4">
        <v>1.5490775197138032E-4</v>
      </c>
      <c r="DA13" s="4">
        <v>1.5072321420931328E-4</v>
      </c>
      <c r="DB13" s="4">
        <v>1.4658113929920589E-4</v>
      </c>
      <c r="DC13" s="4">
        <v>1.4247007826223305E-4</v>
      </c>
      <c r="DD13" s="4">
        <v>0</v>
      </c>
      <c r="DE13" s="4" t="str">
        <v/>
      </c>
      <c r="DF13" s="4">
        <v>1.4689545163979755E-4</v>
      </c>
      <c r="DH13" s="4"/>
    </row>
    <row r="14" spans="2:114" x14ac:dyDescent="0.25">
      <c r="B14" t="s">
        <v>10</v>
      </c>
      <c r="C14">
        <f>'Test runner'!C22</f>
        <v>101</v>
      </c>
      <c r="D14">
        <f>'Test runner'!D22</f>
        <v>11</v>
      </c>
      <c r="F14">
        <f t="shared" ca="1" si="0"/>
        <v>1</v>
      </c>
      <c r="H14" s="4">
        <v>0</v>
      </c>
      <c r="I14" s="4">
        <v>4.7654087412290759E-4</v>
      </c>
      <c r="J14" s="4">
        <v>4.6830050609662446E-4</v>
      </c>
      <c r="K14" s="4">
        <v>4.6018186763711254E-4</v>
      </c>
      <c r="L14" s="4">
        <v>4.5215337222198783E-4</v>
      </c>
      <c r="M14" s="4">
        <v>4.4418861248745554E-4</v>
      </c>
      <c r="N14" s="4">
        <v>4.3626667148040241E-4</v>
      </c>
      <c r="O14" s="4">
        <v>4.2837227175930061E-4</v>
      </c>
      <c r="P14" s="4">
        <v>4.2049574305765138E-4</v>
      </c>
      <c r="Q14" s="4">
        <v>4.126328036768658E-4</v>
      </c>
      <c r="R14" s="4">
        <v>4.0478416533895096E-4</v>
      </c>
      <c r="S14" s="4">
        <v>3.9695498433394029E-4</v>
      </c>
      <c r="T14" s="4">
        <v>3.8915419211727479E-4</v>
      </c>
      <c r="U14" s="4">
        <v>3.8139374515229089E-4</v>
      </c>
      <c r="V14" s="4">
        <v>3.7368783638799374E-4</v>
      </c>
      <c r="W14" s="4">
        <v>3.6605210948156163E-4</v>
      </c>
      <c r="X14" s="4">
        <v>3.585029123329361E-4</v>
      </c>
      <c r="Y14" s="4">
        <v>3.5105661960653051E-4</v>
      </c>
      <c r="Z14" s="4">
        <v>3.437290457086551E-4</v>
      </c>
      <c r="AA14" s="4">
        <v>3.3653496116705723E-4</v>
      </c>
      <c r="AB14" s="4">
        <v>3.2948771736024613E-4</v>
      </c>
      <c r="AC14" s="4">
        <v>3.225989776761268E-4</v>
      </c>
      <c r="AD14" s="4">
        <v>3.158785477959288E-4</v>
      </c>
      <c r="AE14" s="4">
        <v>3.0933429402081359E-4</v>
      </c>
      <c r="AF14" s="4">
        <v>3.0297213631804603E-4</v>
      </c>
      <c r="AG14" s="4">
        <v>2.967961018654437E-4</v>
      </c>
      <c r="AH14" s="4">
        <v>2.9080842504949716E-4</v>
      </c>
      <c r="AI14" s="4">
        <v>2.8500968083471057E-4</v>
      </c>
      <c r="AJ14" s="4">
        <v>2.7939893989368587E-4</v>
      </c>
      <c r="AK14" s="4">
        <v>2.7397393563121075E-4</v>
      </c>
      <c r="AL14" s="4">
        <v>2.6873123506091119E-4</v>
      </c>
      <c r="AM14" s="4">
        <v>2.6366640726071074E-4</v>
      </c>
      <c r="AN14" s="4">
        <v>2.5877418475083906E-4</v>
      </c>
      <c r="AO14" s="4">
        <v>2.5404861455222616E-4</v>
      </c>
      <c r="AP14" s="4">
        <v>2.4948319687129834E-4</v>
      </c>
      <c r="AQ14" s="4">
        <v>2.4507101031962772E-4</v>
      </c>
      <c r="AR14" s="4">
        <v>2.4080482332799842E-4</v>
      </c>
      <c r="AS14" s="4">
        <v>2.3667719197787823E-4</v>
      </c>
      <c r="AT14" s="4">
        <v>2.3268054487608916E-4</v>
      </c>
      <c r="AU14" s="4">
        <v>2.2880725596906667E-4</v>
      </c>
      <c r="AV14" s="4">
        <v>2.2504970635781209E-4</v>
      </c>
      <c r="AW14" s="4">
        <v>1.9596469722588537E-4</v>
      </c>
      <c r="AX14" s="4">
        <v>1.7656441282938183E-4</v>
      </c>
      <c r="AY14" s="4">
        <v>1.5885649998962576E-4</v>
      </c>
      <c r="AZ14" s="4">
        <v>1.4369667251879661E-4</v>
      </c>
      <c r="BA14" s="4">
        <v>1.3150175092839454E-4</v>
      </c>
      <c r="BB14" s="4">
        <v>1.221228088198301E-4</v>
      </c>
      <c r="BC14" s="4">
        <v>1.1575136227976906E-4</v>
      </c>
      <c r="BD14" s="4">
        <v>1.1224673942830244E-4</v>
      </c>
      <c r="BE14" s="4">
        <v>1.1160514056400361E-4</v>
      </c>
      <c r="BF14" s="4">
        <v>1.1505436071438509E-4</v>
      </c>
      <c r="BG14" s="4">
        <v>1.2304145952991732E-4</v>
      </c>
      <c r="BH14" s="4">
        <v>1.3444838311758134E-4</v>
      </c>
      <c r="BI14" s="4">
        <v>1.4966005563647112E-4</v>
      </c>
      <c r="BJ14" s="4">
        <v>1.6929858721401899E-4</v>
      </c>
      <c r="BK14" s="4">
        <v>1.9470605662920046E-4</v>
      </c>
      <c r="BL14" s="4">
        <v>2.2595556557990261E-4</v>
      </c>
      <c r="BM14" s="4">
        <v>2.6703377763612283E-4</v>
      </c>
      <c r="BN14" s="4">
        <v>3.3040938156880345E-4</v>
      </c>
      <c r="BO14" s="4">
        <v>3.2500400187843593E-4</v>
      </c>
      <c r="BP14" s="4">
        <v>3.1961028168588952E-4</v>
      </c>
      <c r="BQ14" s="4">
        <v>3.1422347142431016E-4</v>
      </c>
      <c r="BR14" s="4">
        <v>3.0883951876945945E-4</v>
      </c>
      <c r="BS14" s="4">
        <v>3.0345508921475906E-4</v>
      </c>
      <c r="BT14" s="4">
        <v>2.9806758615452125E-4</v>
      </c>
      <c r="BU14" s="4">
        <v>2.9267516973948766E-4</v>
      </c>
      <c r="BV14" s="4">
        <v>2.8727677362699953E-4</v>
      </c>
      <c r="BW14" s="4">
        <v>2.8187211860672889E-4</v>
      </c>
      <c r="BX14" s="4">
        <v>2.7646172194606097E-4</v>
      </c>
      <c r="BY14" s="4">
        <v>2.7104690117244851E-4</v>
      </c>
      <c r="BZ14" s="4">
        <v>2.6562977090050573E-4</v>
      </c>
      <c r="CA14" s="4">
        <v>2.6021323122760631E-4</v>
      </c>
      <c r="CB14" s="4">
        <v>2.5480094617323624E-4</v>
      </c>
      <c r="CC14" s="4">
        <v>2.4939731063515264E-4</v>
      </c>
      <c r="CD14" s="4">
        <v>2.4400740439136384E-4</v>
      </c>
      <c r="CE14" s="4">
        <v>2.386369318030706E-4</v>
      </c>
      <c r="CF14" s="4">
        <v>2.3329214608155399E-4</v>
      </c>
      <c r="CG14" s="4">
        <v>2.2797975728222782E-4</v>
      </c>
      <c r="CH14" s="4">
        <v>2.2270682358968073E-4</v>
      </c>
      <c r="CI14" s="4">
        <v>2.1748062596359445E-4</v>
      </c>
      <c r="CJ14" s="4">
        <v>2.1230852682762623E-4</v>
      </c>
      <c r="CK14" s="4">
        <v>2.0719781419652078E-4</v>
      </c>
      <c r="CL14" s="4">
        <v>2.0215553343957596E-4</v>
      </c>
      <c r="CM14" s="4">
        <v>1.9718830975168179E-4</v>
      </c>
      <c r="CN14" s="4">
        <v>1.9230216531891238E-4</v>
      </c>
      <c r="CO14" s="4">
        <v>1.875023360873504E-4</v>
      </c>
      <c r="CP14" s="4">
        <v>1.827930939241776E-4</v>
      </c>
      <c r="CQ14" s="4">
        <v>1.7817758074220079E-4</v>
      </c>
      <c r="CR14" s="4">
        <v>1.7365766177564402E-4</v>
      </c>
      <c r="CS14" s="4">
        <v>1.6923380556882955E-4</v>
      </c>
      <c r="CT14" s="4">
        <v>1.6490499828654179E-4</v>
      </c>
      <c r="CU14" s="4">
        <v>1.606686995884309E-4</v>
      </c>
      <c r="CV14" s="4">
        <v>1.5652084644729233E-4</v>
      </c>
      <c r="CW14" s="4">
        <v>1.5245590986740152E-4</v>
      </c>
      <c r="CX14" s="4">
        <v>1.4846700744014629E-4</v>
      </c>
      <c r="CY14" s="4">
        <v>1.4454607207730447E-4</v>
      </c>
      <c r="CZ14" s="4">
        <v>1.4068407417391354E-4</v>
      </c>
      <c r="DA14" s="4">
        <v>1.3687129104313474E-4</v>
      </c>
      <c r="DB14" s="4">
        <v>1.3309761399421942E-4</v>
      </c>
      <c r="DC14" s="4">
        <v>1.293528802272892E-4</v>
      </c>
      <c r="DD14" s="4">
        <v>0</v>
      </c>
      <c r="DE14" s="4" t="str">
        <v/>
      </c>
      <c r="DF14" s="4">
        <v>1.4640355260756623E-4</v>
      </c>
      <c r="DH14" s="4"/>
    </row>
    <row r="15" spans="2:114" x14ac:dyDescent="0.25">
      <c r="B15" t="s">
        <v>41</v>
      </c>
      <c r="C15">
        <f>'Test runner'!C23</f>
        <v>5</v>
      </c>
      <c r="D15">
        <f>'Test runner'!D23</f>
        <v>2.5</v>
      </c>
      <c r="F15">
        <f t="shared" ca="1" si="0"/>
        <v>1.25</v>
      </c>
      <c r="H15" s="4">
        <v>0</v>
      </c>
      <c r="I15" s="4">
        <v>4.4940842883392593E-4</v>
      </c>
      <c r="J15" s="4">
        <v>4.4181347217035744E-4</v>
      </c>
      <c r="K15" s="4">
        <v>4.3431073455752563E-4</v>
      </c>
      <c r="L15" s="4">
        <v>4.2687312457748215E-4</v>
      </c>
      <c r="M15" s="4">
        <v>4.1947821565988241E-4</v>
      </c>
      <c r="N15" s="4">
        <v>4.1210855993357239E-4</v>
      </c>
      <c r="O15" s="4">
        <v>4.0475184070017621E-4</v>
      </c>
      <c r="P15" s="4">
        <v>3.974008475403432E-4</v>
      </c>
      <c r="Q15" s="4">
        <v>3.9005327179699432E-4</v>
      </c>
      <c r="R15" s="4">
        <v>3.8271133382485864E-4</v>
      </c>
      <c r="S15" s="4">
        <v>3.7538126547947167E-4</v>
      </c>
      <c r="T15" s="4">
        <v>3.6807268062838167E-4</v>
      </c>
      <c r="U15" s="4">
        <v>3.607978722169716E-4</v>
      </c>
      <c r="V15" s="4">
        <v>3.5357107633615192E-4</v>
      </c>
      <c r="W15" s="4">
        <v>3.4640774204165714E-4</v>
      </c>
      <c r="X15" s="4">
        <v>3.3932384099540628E-4</v>
      </c>
      <c r="Y15" s="4">
        <v>3.3233524422676599E-4</v>
      </c>
      <c r="Z15" s="4">
        <v>3.2545718542961055E-4</v>
      </c>
      <c r="AA15" s="4">
        <v>3.1870382215123331E-4</v>
      </c>
      <c r="AB15" s="4">
        <v>3.1208789875775367E-4</v>
      </c>
      <c r="AC15" s="4">
        <v>3.0562050871983968E-4</v>
      </c>
      <c r="AD15" s="4">
        <v>2.9931094885595388E-4</v>
      </c>
      <c r="AE15" s="4">
        <v>2.931666547834759E-4</v>
      </c>
      <c r="AF15" s="4">
        <v>2.8719320487849041E-4</v>
      </c>
      <c r="AG15" s="4">
        <v>2.8139437933501953E-4</v>
      </c>
      <c r="AH15" s="4">
        <v>2.7577226118546722E-4</v>
      </c>
      <c r="AI15" s="4">
        <v>2.7032736712282899E-4</v>
      </c>
      <c r="AJ15" s="4">
        <v>2.6505879739440792E-4</v>
      </c>
      <c r="AK15" s="4">
        <v>2.5996439569734236E-4</v>
      </c>
      <c r="AL15" s="4">
        <v>2.5504091172465481E-4</v>
      </c>
      <c r="AM15" s="4">
        <v>2.5028416066151407E-4</v>
      </c>
      <c r="AN15" s="4">
        <v>2.4568917543253899E-4</v>
      </c>
      <c r="AO15" s="4">
        <v>2.4125034880650951E-4</v>
      </c>
      <c r="AP15" s="4">
        <v>2.3696156355662606E-4</v>
      </c>
      <c r="AQ15" s="4">
        <v>2.3281630975458196E-4</v>
      </c>
      <c r="AR15" s="4">
        <v>2.2880778896032991E-4</v>
      </c>
      <c r="AS15" s="4">
        <v>2.249290055792481E-4</v>
      </c>
      <c r="AT15" s="4">
        <v>2.2117284602048086E-4</v>
      </c>
      <c r="AU15" s="4">
        <v>2.1753214653093413E-4</v>
      </c>
      <c r="AV15" s="4">
        <v>2.1399975072340841E-4</v>
      </c>
      <c r="AW15" s="4">
        <v>1.9016608629106701E-4</v>
      </c>
      <c r="AX15" s="4">
        <v>1.7323478999039106E-4</v>
      </c>
      <c r="AY15" s="4">
        <v>1.5707203248045581E-4</v>
      </c>
      <c r="AZ15" s="4">
        <v>1.4271023316656255E-4</v>
      </c>
      <c r="BA15" s="4">
        <v>1.3068873719900649E-4</v>
      </c>
      <c r="BB15" s="4">
        <v>1.2118603239844973E-4</v>
      </c>
      <c r="BC15" s="4">
        <v>1.14422991123325E-4</v>
      </c>
      <c r="BD15" s="4">
        <v>1.1036499134032907E-4</v>
      </c>
      <c r="BE15" s="4">
        <v>1.0904452647560078E-4</v>
      </c>
      <c r="BF15" s="4">
        <v>1.1183319647035523E-4</v>
      </c>
      <c r="BG15" s="4">
        <v>1.1845370117985878E-4</v>
      </c>
      <c r="BH15" s="4">
        <v>1.2800308900006317E-4</v>
      </c>
      <c r="BI15" s="4">
        <v>1.4071896661873342E-4</v>
      </c>
      <c r="BJ15" s="4">
        <v>1.5724682662657103E-4</v>
      </c>
      <c r="BK15" s="4">
        <v>1.7850697936007428E-4</v>
      </c>
      <c r="BL15" s="4">
        <v>2.0616389657932601E-4</v>
      </c>
      <c r="BM15" s="4">
        <v>2.4138701559046197E-4</v>
      </c>
      <c r="BN15" s="4">
        <v>3.0140283270707331E-4</v>
      </c>
      <c r="BO15" s="4">
        <v>2.965247167350166E-4</v>
      </c>
      <c r="BP15" s="4">
        <v>2.9165571385503854E-4</v>
      </c>
      <c r="BQ15" s="4">
        <v>2.8679148321306385E-4</v>
      </c>
      <c r="BR15" s="4">
        <v>2.8192830669360267E-4</v>
      </c>
      <c r="BS15" s="4">
        <v>2.7706310789659566E-4</v>
      </c>
      <c r="BT15" s="4">
        <v>2.7219347078260442E-4</v>
      </c>
      <c r="BU15" s="4">
        <v>2.6731765733734351E-4</v>
      </c>
      <c r="BV15" s="4">
        <v>2.6243462347865762E-4</v>
      </c>
      <c r="BW15" s="4">
        <v>2.5754403230083341E-4</v>
      </c>
      <c r="BX15" s="4">
        <v>2.5264626362617371E-4</v>
      </c>
      <c r="BY15" s="4">
        <v>2.4774241871694779E-4</v>
      </c>
      <c r="BZ15" s="4">
        <v>2.4283431889832863E-4</v>
      </c>
      <c r="CA15" s="4">
        <v>2.3792449676235701E-4</v>
      </c>
      <c r="CB15" s="4">
        <v>2.3301617857290416E-4</v>
      </c>
      <c r="CC15" s="4">
        <v>2.2811325648207853E-4</v>
      </c>
      <c r="CD15" s="4">
        <v>2.2322024921004262E-4</v>
      </c>
      <c r="CE15" s="4">
        <v>2.1834224994385753E-4</v>
      </c>
      <c r="CF15" s="4">
        <v>2.1348486038743077E-4</v>
      </c>
      <c r="CG15" s="4">
        <v>2.0865411015377739E-4</v>
      </c>
      <c r="CH15" s="4">
        <v>2.038563610405049E-4</v>
      </c>
      <c r="CI15" s="4">
        <v>1.9909819617481853E-4</v>
      </c>
      <c r="CJ15" s="4">
        <v>1.943862945565748E-4</v>
      </c>
      <c r="CK15" s="4">
        <v>1.8972729216347982E-4</v>
      </c>
      <c r="CL15" s="4">
        <v>1.8512763150166871E-4</v>
      </c>
      <c r="CM15" s="4">
        <v>1.8059340227088422E-4</v>
      </c>
      <c r="CN15" s="4">
        <v>1.7613017664254023E-4</v>
      </c>
      <c r="CO15" s="4">
        <v>1.7174284348782997E-4</v>
      </c>
      <c r="CP15" s="4">
        <v>1.6743544670025452E-4</v>
      </c>
      <c r="CQ15" s="4">
        <v>1.6321103348130642E-4</v>
      </c>
      <c r="CR15" s="4">
        <v>1.5907151903921549E-4</v>
      </c>
      <c r="CS15" s="4">
        <v>1.5501757451923714E-4</v>
      </c>
      <c r="CT15" s="4">
        <v>1.5104854506464948E-4</v>
      </c>
      <c r="CU15" s="4">
        <v>1.4716240462181419E-4</v>
      </c>
      <c r="CV15" s="4">
        <v>1.4335575337551446E-4</v>
      </c>
      <c r="CW15" s="4">
        <v>1.3962386247225121E-4</v>
      </c>
      <c r="CX15" s="4">
        <v>1.3596076892556793E-4</v>
      </c>
      <c r="CY15" s="4">
        <v>1.3235942130976092E-4</v>
      </c>
      <c r="CZ15" s="4">
        <v>1.2881187410781401E-4</v>
      </c>
      <c r="DA15" s="4">
        <v>1.25309525531311E-4</v>
      </c>
      <c r="DB15" s="4">
        <v>1.2184339049896955E-4</v>
      </c>
      <c r="DC15" s="4">
        <v>1.1840439754095938E-4</v>
      </c>
      <c r="DD15" s="4">
        <v>0</v>
      </c>
      <c r="DE15" s="4" t="str">
        <v/>
      </c>
      <c r="DF15" s="4">
        <v>1.4432881851734729E-4</v>
      </c>
      <c r="DH15" s="4"/>
    </row>
    <row r="16" spans="2:114" x14ac:dyDescent="0.25">
      <c r="B16" t="s">
        <v>29</v>
      </c>
      <c r="C16">
        <f>'Test runner'!C24</f>
        <v>1</v>
      </c>
      <c r="D16">
        <f>'Test runner'!D24</f>
        <v>1</v>
      </c>
      <c r="F16">
        <f t="shared" ca="1" si="0"/>
        <v>1.5</v>
      </c>
      <c r="H16" s="4">
        <v>0</v>
      </c>
      <c r="I16" s="4">
        <v>3.3413740226150994E-4</v>
      </c>
      <c r="J16" s="4">
        <v>3.2834021686662404E-4</v>
      </c>
      <c r="K16" s="4">
        <v>3.2262691330748597E-4</v>
      </c>
      <c r="L16" s="4">
        <v>3.1697630107870484E-4</v>
      </c>
      <c r="M16" s="4">
        <v>3.1137083861848232E-4</v>
      </c>
      <c r="N16" s="4">
        <v>3.0579682777836771E-4</v>
      </c>
      <c r="O16" s="4">
        <v>3.00244489101513E-4</v>
      </c>
      <c r="P16" s="4">
        <v>2.9470790758808434E-4</v>
      </c>
      <c r="Q16" s="4">
        <v>2.8918484878983112E-4</v>
      </c>
      <c r="R16" s="4">
        <v>2.8367645498723361E-4</v>
      </c>
      <c r="S16" s="4">
        <v>2.7818683980444065E-4</v>
      </c>
      <c r="T16" s="4">
        <v>2.7272260606445029E-4</v>
      </c>
      <c r="U16" s="4">
        <v>2.6729231546299495E-4</v>
      </c>
      <c r="V16" s="4">
        <v>2.6190593960533028E-4</v>
      </c>
      <c r="W16" s="4">
        <v>2.5657432032334291E-4</v>
      </c>
      <c r="X16" s="4">
        <v>2.5130866347206949E-4</v>
      </c>
      <c r="Y16" s="4">
        <v>2.4612008526623722E-4</v>
      </c>
      <c r="Z16" s="4">
        <v>2.4101922438007624E-4</v>
      </c>
      <c r="AA16" s="4">
        <v>2.3601592716528477E-4</v>
      </c>
      <c r="AB16" s="4">
        <v>2.3111900798043156E-4</v>
      </c>
      <c r="AC16" s="4">
        <v>2.2633608213883241E-4</v>
      </c>
      <c r="AD16" s="4">
        <v>2.2167346556612873E-4</v>
      </c>
      <c r="AE16" s="4">
        <v>2.171361329544653E-4</v>
      </c>
      <c r="AF16" s="4">
        <v>2.1272772493014969E-4</v>
      </c>
      <c r="AG16" s="4">
        <v>2.084505943613747E-4</v>
      </c>
      <c r="AH16" s="4">
        <v>2.0430588222952609E-4</v>
      </c>
      <c r="AI16" s="4">
        <v>2.0029361427146907E-4</v>
      </c>
      <c r="AJ16" s="4">
        <v>1.9641281068658294E-4</v>
      </c>
      <c r="AK16" s="4">
        <v>1.9266160243561591E-4</v>
      </c>
      <c r="AL16" s="4">
        <v>1.890373489172337E-4</v>
      </c>
      <c r="AM16" s="4">
        <v>1.8553675300593748E-4</v>
      </c>
      <c r="AN16" s="4">
        <v>1.8215597051596393E-4</v>
      </c>
      <c r="AO16" s="4">
        <v>1.788907120901614E-4</v>
      </c>
      <c r="AP16" s="4">
        <v>1.7573633628976262E-4</v>
      </c>
      <c r="AQ16" s="4">
        <v>1.726879332840032E-4</v>
      </c>
      <c r="AR16" s="4">
        <v>1.6974039901978573E-4</v>
      </c>
      <c r="AS16" s="4">
        <v>1.6688850010829318E-4</v>
      </c>
      <c r="AT16" s="4">
        <v>1.6412692991688794E-4</v>
      </c>
      <c r="AU16" s="4">
        <v>1.6145035651979122E-4</v>
      </c>
      <c r="AV16" s="4">
        <v>1.5885346325813355E-4</v>
      </c>
      <c r="AW16" s="4">
        <v>1.4847522091531739E-4</v>
      </c>
      <c r="AX16" s="4">
        <v>1.405240745666552E-4</v>
      </c>
      <c r="AY16" s="4">
        <v>1.3193891494267735E-4</v>
      </c>
      <c r="AZ16" s="4">
        <v>1.2388920499826938E-4</v>
      </c>
      <c r="BA16" s="4">
        <v>1.1721218677015482E-4</v>
      </c>
      <c r="BB16" s="4">
        <v>1.1214846999170113E-4</v>
      </c>
      <c r="BC16" s="4">
        <v>1.0886115051631741E-4</v>
      </c>
      <c r="BD16" s="4">
        <v>1.0734367413929345E-4</v>
      </c>
      <c r="BE16" s="4">
        <v>1.0773666778841746E-4</v>
      </c>
      <c r="BF16" s="4">
        <v>1.1129783892010946E-4</v>
      </c>
      <c r="BG16" s="4">
        <v>1.1749805760318206E-4</v>
      </c>
      <c r="BH16" s="4">
        <v>1.2562200826678963E-4</v>
      </c>
      <c r="BI16" s="4">
        <v>1.3584293690589006E-4</v>
      </c>
      <c r="BJ16" s="4">
        <v>1.4870485601714223E-4</v>
      </c>
      <c r="BK16" s="4">
        <v>1.6531240274241744E-4</v>
      </c>
      <c r="BL16" s="4">
        <v>1.8604045174819579E-4</v>
      </c>
      <c r="BM16" s="4">
        <v>2.1297636728992691E-4</v>
      </c>
      <c r="BN16" s="4">
        <v>2.6246850612688614E-4</v>
      </c>
      <c r="BO16" s="4">
        <v>2.5826468023194913E-4</v>
      </c>
      <c r="BP16" s="4">
        <v>2.54067723671416E-4</v>
      </c>
      <c r="BQ16" s="4">
        <v>2.4987383740936072E-4</v>
      </c>
      <c r="BR16" s="4">
        <v>2.4567975414963966E-4</v>
      </c>
      <c r="BS16" s="4">
        <v>2.4148275479310617E-4</v>
      </c>
      <c r="BT16" s="4">
        <v>2.3728068471970222E-4</v>
      </c>
      <c r="BU16" s="4">
        <v>2.3307196934891589E-4</v>
      </c>
      <c r="BV16" s="4">
        <v>2.2885562832273786E-4</v>
      </c>
      <c r="BW16" s="4">
        <v>2.2463128754495457E-4</v>
      </c>
      <c r="BX16" s="4">
        <v>2.2039918820229121E-4</v>
      </c>
      <c r="BY16" s="4">
        <v>2.1616019179093268E-4</v>
      </c>
      <c r="BZ16" s="4">
        <v>2.1191578008100293E-4</v>
      </c>
      <c r="CA16" s="4">
        <v>2.076680488785195E-4</v>
      </c>
      <c r="CB16" s="4">
        <v>2.0341969439625004E-4</v>
      </c>
      <c r="CC16" s="4">
        <v>1.9917399103026498E-4</v>
      </c>
      <c r="CD16" s="4">
        <v>1.94934759367098E-4</v>
      </c>
      <c r="CE16" s="4">
        <v>1.9070632332666125E-4</v>
      </c>
      <c r="CF16" s="4">
        <v>1.8649345548802973E-4</v>
      </c>
      <c r="CG16" s="4">
        <v>1.8230130985746003E-4</v>
      </c>
      <c r="CH16" s="4">
        <v>1.7813534162794948E-4</v>
      </c>
      <c r="CI16" s="4">
        <v>1.7400121385221837E-4</v>
      </c>
      <c r="CJ16" s="4">
        <v>1.6990469140762814E-4</v>
      </c>
      <c r="CK16" s="4">
        <v>1.6585152317019335E-4</v>
      </c>
      <c r="CL16" s="4">
        <v>1.6184731392762081E-4</v>
      </c>
      <c r="CM16" s="4">
        <v>1.5789738823478023E-4</v>
      </c>
      <c r="CN16" s="4">
        <v>1.5400664912914504E-4</v>
      </c>
      <c r="CO16" s="4">
        <v>1.5017943535070981E-4</v>
      </c>
      <c r="CP16" s="4">
        <v>1.4641938141539139E-4</v>
      </c>
      <c r="CQ16" s="4">
        <v>1.4272928552956998E-4</v>
      </c>
      <c r="CR16" s="4">
        <v>1.3911099085410933E-4</v>
      </c>
      <c r="CS16" s="4">
        <v>1.3556528597024868E-4</v>
      </c>
      <c r="CT16" s="4">
        <v>1.3209183050205144E-4</v>
      </c>
      <c r="CU16" s="4">
        <v>1.2868911164316666E-4</v>
      </c>
      <c r="CV16" s="4">
        <v>1.2535443675516577E-4</v>
      </c>
      <c r="CW16" s="4">
        <v>1.2208396619728612E-4</v>
      </c>
      <c r="CX16" s="4">
        <v>1.1887278908253461E-4</v>
      </c>
      <c r="CY16" s="4">
        <v>1.1571504273798389E-4</v>
      </c>
      <c r="CZ16" s="4">
        <v>1.1260407433368048E-4</v>
      </c>
      <c r="DA16" s="4">
        <v>1.0953264055258623E-4</v>
      </c>
      <c r="DB16" s="4">
        <v>1.0649313848808685E-4</v>
      </c>
      <c r="DC16" s="4">
        <v>1.0347785842160017E-4</v>
      </c>
      <c r="DD16" s="4">
        <v>0</v>
      </c>
      <c r="DE16" s="4" t="str">
        <v/>
      </c>
      <c r="DF16" s="4">
        <v>1.3632656260549551E-4</v>
      </c>
      <c r="DH16" s="4"/>
    </row>
    <row r="17" spans="1:112" x14ac:dyDescent="0.25">
      <c r="B17" t="s">
        <v>13</v>
      </c>
      <c r="C17">
        <v>116</v>
      </c>
      <c r="D17">
        <f>'Test runner'!C6/C17</f>
        <v>0.25</v>
      </c>
      <c r="F17">
        <f t="shared" ca="1" si="0"/>
        <v>1.75</v>
      </c>
      <c r="H17" s="4">
        <v>0</v>
      </c>
      <c r="I17" s="4">
        <v>2.6633084104277504E-4</v>
      </c>
      <c r="J17" s="4">
        <v>2.6134339747424745E-4</v>
      </c>
      <c r="K17" s="4">
        <v>2.5646468753734832E-4</v>
      </c>
      <c r="L17" s="4">
        <v>2.5167392415756661E-4</v>
      </c>
      <c r="M17" s="4">
        <v>2.4695374304622514E-4</v>
      </c>
      <c r="N17" s="4">
        <v>2.422902667167041E-4</v>
      </c>
      <c r="O17" s="4">
        <v>2.3767308310675345E-4</v>
      </c>
      <c r="P17" s="4">
        <v>2.3309513120243735E-4</v>
      </c>
      <c r="Q17" s="4">
        <v>2.2855249408433785E-4</v>
      </c>
      <c r="R17" s="4">
        <v>2.2404410745436486E-4</v>
      </c>
      <c r="S17" s="4">
        <v>2.1957139816736982E-4</v>
      </c>
      <c r="T17" s="4">
        <v>2.1513787198328279E-4</v>
      </c>
      <c r="U17" s="4">
        <v>2.1074867233342423E-4</v>
      </c>
      <c r="V17" s="4">
        <v>2.0641013230886178E-4</v>
      </c>
      <c r="W17" s="4">
        <v>2.0212934054609903E-4</v>
      </c>
      <c r="X17" s="4">
        <v>1.9791373862421298E-4</v>
      </c>
      <c r="Y17" s="4">
        <v>1.9377076352992536E-4</v>
      </c>
      <c r="Z17" s="4">
        <v>1.8970754424691498E-4</v>
      </c>
      <c r="AA17" s="4">
        <v>1.8573065708252828E-4</v>
      </c>
      <c r="AB17" s="4">
        <v>1.818459403511354E-4</v>
      </c>
      <c r="AC17" s="4">
        <v>1.7805836574745514E-4</v>
      </c>
      <c r="AD17" s="4">
        <v>1.7437196129280348E-4</v>
      </c>
      <c r="AE17" s="4">
        <v>1.7078977913532025E-4</v>
      </c>
      <c r="AF17" s="4">
        <v>1.6731390065913073E-4</v>
      </c>
      <c r="AG17" s="4">
        <v>1.6394547118158556E-4</v>
      </c>
      <c r="AH17" s="4">
        <v>1.606847568406972E-4</v>
      </c>
      <c r="AI17" s="4">
        <v>1.5753121694446365E-4</v>
      </c>
      <c r="AJ17" s="4">
        <v>1.5448358593131125E-4</v>
      </c>
      <c r="AK17" s="4">
        <v>1.5153996006105083E-4</v>
      </c>
      <c r="AL17" s="4">
        <v>1.4869788493061185E-4</v>
      </c>
      <c r="AM17" s="4">
        <v>1.4595444082602892E-4</v>
      </c>
      <c r="AN17" s="4">
        <v>1.4330632374290125E-4</v>
      </c>
      <c r="AO17" s="4">
        <v>1.4074992061204419E-4</v>
      </c>
      <c r="AP17" s="4">
        <v>1.3828137784915138E-4</v>
      </c>
      <c r="AQ17" s="4">
        <v>1.3589666281151559E-4</v>
      </c>
      <c r="AR17" s="4">
        <v>1.3359161810128342E-4</v>
      </c>
      <c r="AS17" s="4">
        <v>1.3136200891728113E-4</v>
      </c>
      <c r="AT17" s="4">
        <v>1.2920356384104218E-4</v>
      </c>
      <c r="AU17" s="4">
        <v>1.2711200956205292E-4</v>
      </c>
      <c r="AV17" s="4">
        <v>1.2508310011605155E-4</v>
      </c>
      <c r="AW17" s="4">
        <v>1.2082145752208302E-4</v>
      </c>
      <c r="AX17" s="4">
        <v>1.1674374845595378E-4</v>
      </c>
      <c r="AY17" s="4">
        <v>1.1197353435712054E-4</v>
      </c>
      <c r="AZ17" s="4">
        <v>1.077184726467375E-4</v>
      </c>
      <c r="BA17" s="4">
        <v>1.048758514220119E-4</v>
      </c>
      <c r="BB17" s="4">
        <v>1.034580037122184E-4</v>
      </c>
      <c r="BC17" s="4">
        <v>1.0328925715010439E-4</v>
      </c>
      <c r="BD17" s="4">
        <v>1.0425869580475433E-4</v>
      </c>
      <c r="BE17" s="4">
        <v>1.0644636583152439E-4</v>
      </c>
      <c r="BF17" s="4">
        <v>1.1078990432969129E-4</v>
      </c>
      <c r="BG17" s="4">
        <v>1.1667159222859094E-4</v>
      </c>
      <c r="BH17" s="4">
        <v>1.2373731165288542E-4</v>
      </c>
      <c r="BI17" s="4">
        <v>1.3213254840620435E-4</v>
      </c>
      <c r="BJ17" s="4">
        <v>1.4252923533680236E-4</v>
      </c>
      <c r="BK17" s="4">
        <v>1.5591917409590254E-4</v>
      </c>
      <c r="BL17" s="4">
        <v>1.7237160974426608E-4</v>
      </c>
      <c r="BM17" s="4">
        <v>1.9310628138119245E-4</v>
      </c>
      <c r="BN17" s="4">
        <v>2.3371749513242926E-4</v>
      </c>
      <c r="BO17" s="4">
        <v>2.3001186412476346E-4</v>
      </c>
      <c r="BP17" s="4">
        <v>2.2631163068252886E-4</v>
      </c>
      <c r="BQ17" s="4">
        <v>2.2261338484905936E-4</v>
      </c>
      <c r="BR17" s="4">
        <v>2.1891418169233063E-4</v>
      </c>
      <c r="BS17" s="4">
        <v>2.1521155567894013E-4</v>
      </c>
      <c r="BT17" s="4">
        <v>2.1150353500360114E-4</v>
      </c>
      <c r="BU17" s="4">
        <v>2.0778865540348196E-4</v>
      </c>
      <c r="BV17" s="4">
        <v>2.0406597289161427E-4</v>
      </c>
      <c r="BW17" s="4">
        <v>2.0033507474721148E-4</v>
      </c>
      <c r="BX17" s="4">
        <v>1.9659608800542787E-4</v>
      </c>
      <c r="BY17" s="4">
        <v>1.9284968459839309E-4</v>
      </c>
      <c r="BZ17" s="4">
        <v>1.8909708221766383E-4</v>
      </c>
      <c r="CA17" s="4">
        <v>1.8534003990103832E-4</v>
      </c>
      <c r="CB17" s="4">
        <v>1.8158084730014178E-4</v>
      </c>
      <c r="CC17" s="4">
        <v>1.7782230656705408E-4</v>
      </c>
      <c r="CD17" s="4">
        <v>1.7406770581614988E-4</v>
      </c>
      <c r="CE17" s="4">
        <v>1.7032078317993498E-4</v>
      </c>
      <c r="CF17" s="4">
        <v>1.6658568059335337E-4</v>
      </c>
      <c r="CG17" s="4">
        <v>1.62866886617737E-4</v>
      </c>
      <c r="CH17" s="4">
        <v>1.5916916786004197E-4</v>
      </c>
      <c r="CI17" s="4">
        <v>1.5549748886007093E-4</v>
      </c>
      <c r="CJ17" s="4">
        <v>1.5185692071002896E-4</v>
      </c>
      <c r="CK17" s="4">
        <v>1.4825253913562035E-4</v>
      </c>
      <c r="CL17" s="4">
        <v>1.4468931329994169E-4</v>
      </c>
      <c r="CM17" s="4">
        <v>1.4117198717949445E-4</v>
      </c>
      <c r="CN17" s="4">
        <v>1.3770495598870264E-4</v>
      </c>
      <c r="CO17" s="4">
        <v>1.342921407717353E-4</v>
      </c>
      <c r="CP17" s="4">
        <v>1.3093686490750906E-4</v>
      </c>
      <c r="CQ17" s="4">
        <v>1.2764173684772973E-4</v>
      </c>
      <c r="CR17" s="4">
        <v>1.2440854388359469E-4</v>
      </c>
      <c r="CS17" s="4">
        <v>1.2123816206259507E-4</v>
      </c>
      <c r="CT17" s="4">
        <v>1.1813048749605957E-4</v>
      </c>
      <c r="CU17" s="4">
        <v>1.1508439415135166E-4</v>
      </c>
      <c r="CV17" s="4">
        <v>1.120977227530363E-4</v>
      </c>
      <c r="CW17" s="4">
        <v>1.0916730457743689E-4</v>
      </c>
      <c r="CX17" s="4">
        <v>1.0628902268587701E-4</v>
      </c>
      <c r="CY17" s="4">
        <v>1.0345791150526764E-4</v>
      </c>
      <c r="CZ17" s="4">
        <v>1.0066829367471154E-4</v>
      </c>
      <c r="DA17" s="4">
        <v>9.7913950830681357E-5</v>
      </c>
      <c r="DB17" s="4">
        <v>9.5188322655830667E-5</v>
      </c>
      <c r="DC17" s="4">
        <v>9.2484726276095651E-5</v>
      </c>
      <c r="DD17" s="4">
        <v>0</v>
      </c>
      <c r="DE17" s="4" t="str">
        <v/>
      </c>
      <c r="DF17" s="4">
        <v>1.2895030615446708E-4</v>
      </c>
      <c r="DH17" s="4"/>
    </row>
    <row r="18" spans="1:112" x14ac:dyDescent="0.25">
      <c r="F18">
        <f t="shared" ca="1" si="0"/>
        <v>2</v>
      </c>
      <c r="H18" s="4">
        <v>0</v>
      </c>
      <c r="I18" s="4">
        <v>2.7328427301651721E-4</v>
      </c>
      <c r="J18" s="4">
        <v>2.6848857097313145E-4</v>
      </c>
      <c r="K18" s="4">
        <v>2.6376622419372806E-4</v>
      </c>
      <c r="L18" s="4">
        <v>2.5909992441115813E-4</v>
      </c>
      <c r="M18" s="4">
        <v>2.5447547085040044E-4</v>
      </c>
      <c r="N18" s="4">
        <v>2.498818884991598E-4</v>
      </c>
      <c r="O18" s="4">
        <v>2.4531144844352739E-4</v>
      </c>
      <c r="P18" s="4">
        <v>2.4075958407730359E-4</v>
      </c>
      <c r="Q18" s="4">
        <v>2.3622470528356665E-4</v>
      </c>
      <c r="R18" s="4">
        <v>2.3170792049525895E-4</v>
      </c>
      <c r="S18" s="4">
        <v>2.2721268305566118E-4</v>
      </c>
      <c r="T18" s="4">
        <v>2.2274438291218623E-4</v>
      </c>
      <c r="U18" s="4">
        <v>2.1830990706335075E-4</v>
      </c>
      <c r="V18" s="4">
        <v>2.1391719231936683E-4</v>
      </c>
      <c r="W18" s="4">
        <v>2.0957479208545123E-4</v>
      </c>
      <c r="X18" s="4">
        <v>2.0529147548971932E-4</v>
      </c>
      <c r="Y18" s="4">
        <v>2.0107587281799238E-4</v>
      </c>
      <c r="Z18" s="4">
        <v>1.9693617646259477E-4</v>
      </c>
      <c r="AA18" s="4">
        <v>1.9287990195273008E-4</v>
      </c>
      <c r="AB18" s="4">
        <v>1.8891370950472681E-4</v>
      </c>
      <c r="AC18" s="4">
        <v>1.8504328316559205E-4</v>
      </c>
      <c r="AD18" s="4">
        <v>1.8127326214094399E-4</v>
      </c>
      <c r="AE18" s="4">
        <v>1.7760721729963362E-4</v>
      </c>
      <c r="AF18" s="4">
        <v>1.740476650484903E-4</v>
      </c>
      <c r="AG18" s="4">
        <v>1.7059611063568192E-4</v>
      </c>
      <c r="AH18" s="4">
        <v>1.6725311331067537E-4</v>
      </c>
      <c r="AI18" s="4">
        <v>1.6401836648487856E-4</v>
      </c>
      <c r="AJ18" s="4">
        <v>1.6089078695687197E-4</v>
      </c>
      <c r="AK18" s="4">
        <v>1.5786860827288803E-4</v>
      </c>
      <c r="AL18" s="4">
        <v>1.5494947429765319E-4</v>
      </c>
      <c r="AM18" s="4">
        <v>1.5213053001082982E-4</v>
      </c>
      <c r="AN18" s="4">
        <v>1.4940850738194306E-4</v>
      </c>
      <c r="AO18" s="4">
        <v>1.4677980489263986E-4</v>
      </c>
      <c r="AP18" s="4">
        <v>1.4424055986460621E-4</v>
      </c>
      <c r="AQ18" s="4">
        <v>1.4178671321959585E-4</v>
      </c>
      <c r="AR18" s="4">
        <v>1.3941406665589432E-4</v>
      </c>
      <c r="AS18" s="4">
        <v>1.3711833248769296E-4</v>
      </c>
      <c r="AT18" s="4">
        <v>1.3489517657575803E-4</v>
      </c>
      <c r="AU18" s="4">
        <v>1.3274025489476275E-4</v>
      </c>
      <c r="AV18" s="4">
        <v>1.3064924434848428E-4</v>
      </c>
      <c r="AW18" s="4">
        <v>1.2294926331199056E-4</v>
      </c>
      <c r="AX18" s="4">
        <v>1.1600939189069149E-4</v>
      </c>
      <c r="AY18" s="4">
        <v>1.093791559575682E-4</v>
      </c>
      <c r="AZ18" s="4">
        <v>1.0403848309313807E-4</v>
      </c>
      <c r="BA18" s="4">
        <v>1.0083784708172902E-4</v>
      </c>
      <c r="BB18" s="4">
        <v>9.9390537268376715E-5</v>
      </c>
      <c r="BC18" s="4">
        <v>9.9327390798953453E-5</v>
      </c>
      <c r="BD18" s="4">
        <v>1.0050232273770552E-4</v>
      </c>
      <c r="BE18" s="4">
        <v>1.0299900549090512E-4</v>
      </c>
      <c r="BF18" s="4">
        <v>1.0742621789872647E-4</v>
      </c>
      <c r="BG18" s="4">
        <v>1.1327962250079601E-4</v>
      </c>
      <c r="BH18" s="4">
        <v>1.2043309543955457E-4</v>
      </c>
      <c r="BI18" s="4">
        <v>1.2911383237409097E-4</v>
      </c>
      <c r="BJ18" s="4">
        <v>1.4020944824672302E-4</v>
      </c>
      <c r="BK18" s="4">
        <v>1.5481222606629865E-4</v>
      </c>
      <c r="BL18" s="4">
        <v>1.7279593957014727E-4</v>
      </c>
      <c r="BM18" s="4">
        <v>1.9515996366402863E-4</v>
      </c>
      <c r="BN18" s="4">
        <v>2.3931264697486755E-4</v>
      </c>
      <c r="BO18" s="4">
        <v>2.3556003837610256E-4</v>
      </c>
      <c r="BP18" s="4">
        <v>2.3181161047984911E-4</v>
      </c>
      <c r="BQ18" s="4">
        <v>2.2806387748648796E-4</v>
      </c>
      <c r="BR18" s="4">
        <v>2.2431381872235621E-4</v>
      </c>
      <c r="BS18" s="4">
        <v>2.2055889370380501E-4</v>
      </c>
      <c r="BT18" s="4">
        <v>2.1679705722680518E-4</v>
      </c>
      <c r="BU18" s="4">
        <v>2.1302677401779135E-4</v>
      </c>
      <c r="BV18" s="4">
        <v>2.0924703238466512E-4</v>
      </c>
      <c r="BW18" s="4">
        <v>2.0545735620845811E-4</v>
      </c>
      <c r="BX18" s="4">
        <v>2.0165781451813157E-4</v>
      </c>
      <c r="BY18" s="4">
        <v>1.9784902779712601E-4</v>
      </c>
      <c r="BZ18" s="4">
        <v>1.9403217008447476E-4</v>
      </c>
      <c r="CA18" s="4">
        <v>1.9020896586142868E-4</v>
      </c>
      <c r="CB18" s="4">
        <v>1.8638168066274126E-4</v>
      </c>
      <c r="CC18" s="4">
        <v>1.8255310432744253E-4</v>
      </c>
      <c r="CD18" s="4">
        <v>1.7872652581543577E-4</v>
      </c>
      <c r="CE18" s="4">
        <v>1.7490569857202319E-4</v>
      </c>
      <c r="CF18" s="4">
        <v>1.7109479553125754E-4</v>
      </c>
      <c r="CG18" s="4">
        <v>1.6729835301934558E-4</v>
      </c>
      <c r="CH18" s="4">
        <v>1.6352120305804975E-4</v>
      </c>
      <c r="CI18" s="4">
        <v>1.5976839388068067E-4</v>
      </c>
      <c r="CJ18" s="4">
        <v>1.5604509886251708E-4</v>
      </c>
      <c r="CK18" s="4">
        <v>1.5235651453228023E-4</v>
      </c>
      <c r="CL18" s="4">
        <v>1.4870774886629711E-4</v>
      </c>
      <c r="CM18" s="4">
        <v>1.4510370166158509E-4</v>
      </c>
      <c r="CN18" s="4">
        <v>1.4154893942158972E-4</v>
      </c>
      <c r="CO18" s="4">
        <v>1.3804756784518982E-4</v>
      </c>
      <c r="CP18" s="4">
        <v>1.3460310565546651E-4</v>
      </c>
      <c r="CQ18" s="4">
        <v>1.3121836410159127E-4</v>
      </c>
      <c r="CR18" s="4">
        <v>1.27895336969504E-4</v>
      </c>
      <c r="CS18" s="4">
        <v>1.2463510629286354E-4</v>
      </c>
      <c r="CT18" s="4">
        <v>1.2143776910729269E-4</v>
      </c>
      <c r="CU18" s="4">
        <v>1.1830239047797742E-4</v>
      </c>
      <c r="CV18" s="4">
        <v>1.1522698759495628E-4</v>
      </c>
      <c r="CW18" s="4">
        <v>1.1220854892195462E-4</v>
      </c>
      <c r="CX18" s="4">
        <v>1.0924309117211276E-4</v>
      </c>
      <c r="CY18" s="4">
        <v>1.0632575526516846E-4</v>
      </c>
      <c r="CZ18" s="4">
        <v>1.0345094043540581E-4</v>
      </c>
      <c r="DA18" s="4">
        <v>1.0061247340041225E-4</v>
      </c>
      <c r="DB18" s="4">
        <v>9.7803807117763573E-5</v>
      </c>
      <c r="DC18" s="4">
        <v>9.5018241355854658E-5</v>
      </c>
      <c r="DD18" s="4">
        <v>0</v>
      </c>
      <c r="DE18" s="4" t="str">
        <v/>
      </c>
      <c r="DF18" s="4">
        <v>1.2861004406903288E-4</v>
      </c>
      <c r="DH18" s="4"/>
    </row>
    <row r="19" spans="1:112" x14ac:dyDescent="0.25">
      <c r="B19" s="1" t="s">
        <v>60</v>
      </c>
      <c r="F19">
        <f t="shared" ca="1" si="0"/>
        <v>2.25</v>
      </c>
      <c r="H19" s="4">
        <v>0</v>
      </c>
      <c r="I19" s="4">
        <v>3.0792097501035055E-4</v>
      </c>
      <c r="J19" s="4">
        <v>3.0263945838488945E-4</v>
      </c>
      <c r="K19" s="4">
        <v>2.9742476592961055E-4</v>
      </c>
      <c r="L19" s="4">
        <v>2.9225936228367361E-4</v>
      </c>
      <c r="M19" s="4">
        <v>2.8712904637820814E-4</v>
      </c>
      <c r="N19" s="4">
        <v>2.820230974872063E-4</v>
      </c>
      <c r="O19" s="4">
        <v>2.7693430569352995E-4</v>
      </c>
      <c r="P19" s="4">
        <v>2.7185888146551157E-4</v>
      </c>
      <c r="Q19" s="4">
        <v>2.6679624834705773E-4</v>
      </c>
      <c r="R19" s="4">
        <v>2.6174873139534117E-4</v>
      </c>
      <c r="S19" s="4">
        <v>2.5672116106156785E-4</v>
      </c>
      <c r="T19" s="4">
        <v>2.5172041705427375E-4</v>
      </c>
      <c r="U19" s="4">
        <v>2.4675493903292869E-4</v>
      </c>
      <c r="V19" s="4">
        <v>2.4183423077623684E-4</v>
      </c>
      <c r="W19" s="4">
        <v>2.3696838207966603E-4</v>
      </c>
      <c r="X19" s="4">
        <v>2.3216762859908552E-4</v>
      </c>
      <c r="Y19" s="4">
        <v>2.2744196481649728E-4</v>
      </c>
      <c r="Z19" s="4">
        <v>2.228008199053736E-4</v>
      </c>
      <c r="AA19" s="4">
        <v>2.1825280107798582E-4</v>
      </c>
      <c r="AB19" s="4">
        <v>2.1380550442918892E-4</v>
      </c>
      <c r="AC19" s="4">
        <v>2.0946538961474234E-4</v>
      </c>
      <c r="AD19" s="4">
        <v>2.0523771203010221E-4</v>
      </c>
      <c r="AE19" s="4">
        <v>2.0112650447315464E-4</v>
      </c>
      <c r="AF19" s="4">
        <v>1.9713459947696502E-4</v>
      </c>
      <c r="AG19" s="4">
        <v>1.932636834267548E-4</v>
      </c>
      <c r="AH19" s="4">
        <v>1.8951437404849457E-4</v>
      </c>
      <c r="AI19" s="4">
        <v>1.8588631369775526E-4</v>
      </c>
      <c r="AJ19" s="4">
        <v>1.8237827192955873E-4</v>
      </c>
      <c r="AK19" s="4">
        <v>1.7898825196518471E-4</v>
      </c>
      <c r="AL19" s="4">
        <v>1.7571359679405634E-4</v>
      </c>
      <c r="AM19" s="4">
        <v>1.7255109169186884E-4</v>
      </c>
      <c r="AN19" s="4">
        <v>1.6949706086014283E-4</v>
      </c>
      <c r="AO19" s="4">
        <v>1.6654745667829809E-4</v>
      </c>
      <c r="AP19" s="4">
        <v>1.6369794070333272E-4</v>
      </c>
      <c r="AQ19" s="4">
        <v>1.6094395606120669E-4</v>
      </c>
      <c r="AR19" s="4">
        <v>1.5828079126103703E-4</v>
      </c>
      <c r="AS19" s="4">
        <v>1.5570363574504914E-4</v>
      </c>
      <c r="AT19" s="4">
        <v>1.532076276810375E-4</v>
      </c>
      <c r="AU19" s="4">
        <v>1.5078789462711777E-4</v>
      </c>
      <c r="AV19" s="4">
        <v>1.4843958776599423E-4</v>
      </c>
      <c r="AW19" s="4">
        <v>1.3489878716268439E-4</v>
      </c>
      <c r="AX19" s="4">
        <v>1.2360108308729574E-4</v>
      </c>
      <c r="AY19" s="4">
        <v>1.1341238383735257E-4</v>
      </c>
      <c r="AZ19" s="4">
        <v>1.0518406254636161E-4</v>
      </c>
      <c r="BA19" s="4">
        <v>9.9725001628464614E-5</v>
      </c>
      <c r="BB19" s="4">
        <v>9.6416109471451157E-5</v>
      </c>
      <c r="BC19" s="4">
        <v>9.4933396249429679E-5</v>
      </c>
      <c r="BD19" s="4">
        <v>9.5151171478153926E-5</v>
      </c>
      <c r="BE19" s="4">
        <v>9.723780895571435E-5</v>
      </c>
      <c r="BF19" s="4">
        <v>1.0168059882481013E-4</v>
      </c>
      <c r="BG19" s="4">
        <v>1.0798789447405429E-4</v>
      </c>
      <c r="BH19" s="4">
        <v>1.1612423945916109E-4</v>
      </c>
      <c r="BI19" s="4">
        <v>1.2631846354914852E-4</v>
      </c>
      <c r="BJ19" s="4">
        <v>1.3975074191046341E-4</v>
      </c>
      <c r="BK19" s="4">
        <v>1.5747841285554249E-4</v>
      </c>
      <c r="BL19" s="4">
        <v>1.7967515154638725E-4</v>
      </c>
      <c r="BM19" s="4">
        <v>2.0742741683987823E-4</v>
      </c>
      <c r="BN19" s="4">
        <v>2.0425289150262255E-4</v>
      </c>
      <c r="BO19" s="4">
        <v>2.0108434220954862E-4</v>
      </c>
      <c r="BP19" s="4">
        <v>1.9791841407862092E-4</v>
      </c>
      <c r="BQ19" s="4">
        <v>1.9475212800722203E-4</v>
      </c>
      <c r="BR19" s="4">
        <v>1.9158289323565112E-4</v>
      </c>
      <c r="BS19" s="4">
        <v>1.8840852030538733E-4</v>
      </c>
      <c r="BT19" s="4">
        <v>1.8522723410835856E-4</v>
      </c>
      <c r="BU19" s="4">
        <v>1.8203768664536306E-4</v>
      </c>
      <c r="BV19" s="4">
        <v>1.7883896903038706E-4</v>
      </c>
      <c r="BW19" s="4">
        <v>1.7563062219426215E-4</v>
      </c>
      <c r="BX19" s="4">
        <v>1.7241264565768404E-4</v>
      </c>
      <c r="BY19" s="4">
        <v>1.6918550366303592E-4</v>
      </c>
      <c r="BZ19" s="4">
        <v>1.6595012788005721E-4</v>
      </c>
      <c r="CA19" s="4">
        <v>1.6270791583689254E-4</v>
      </c>
      <c r="CB19" s="4">
        <v>1.5946072418057737E-4</v>
      </c>
      <c r="CC19" s="4">
        <v>1.5621085584580142E-4</v>
      </c>
      <c r="CD19" s="4">
        <v>1.5296104021492824E-4</v>
      </c>
      <c r="CE19" s="4">
        <v>1.4971440539272014E-4</v>
      </c>
      <c r="CF19" s="4">
        <v>1.4647444180369073E-4</v>
      </c>
      <c r="CG19" s="4">
        <v>1.4324495645594854E-4</v>
      </c>
      <c r="CH19" s="4">
        <v>1.4003001740859458E-4</v>
      </c>
      <c r="CI19" s="4">
        <v>1.3683388823552736E-4</v>
      </c>
      <c r="CJ19" s="4">
        <v>1.3366095259951665E-4</v>
      </c>
      <c r="CK19" s="4">
        <v>1.3051562943616253E-4</v>
      </c>
      <c r="CL19" s="4">
        <v>1.2740227969420799E-4</v>
      </c>
      <c r="CM19" s="4">
        <v>1.2432510607793376E-4</v>
      </c>
      <c r="CN19" s="4">
        <v>1.2128804777574532E-4</v>
      </c>
      <c r="CO19" s="4">
        <v>1.182946727172451E-4</v>
      </c>
      <c r="CP19" s="4">
        <v>1.1534807045365437E-4</v>
      </c>
      <c r="CQ19" s="4">
        <v>1.1245074927205386E-4</v>
      </c>
      <c r="CR19" s="4">
        <v>1.0960454159417192E-4</v>
      </c>
      <c r="CS19" s="4">
        <v>1.0681052203172534E-4</v>
      </c>
      <c r="CT19" s="4">
        <v>1.0406894262402953E-4</v>
      </c>
      <c r="CU19" s="4">
        <v>1.0137918971871095E-4</v>
      </c>
      <c r="CV19" s="4">
        <v>9.8739766623061058E-5</v>
      </c>
      <c r="CW19" s="4">
        <v>9.6148305508812288E-5</v>
      </c>
      <c r="CX19" s="4">
        <v>9.3601611068543165E-5</v>
      </c>
      <c r="CY19" s="4">
        <v>9.1095737092657494E-5</v>
      </c>
      <c r="CZ19" s="4">
        <v>8.8626095491572401E-5</v>
      </c>
      <c r="DA19" s="4">
        <v>8.6187595401130912E-5</v>
      </c>
      <c r="DB19" s="4">
        <v>8.3774808001674494E-5</v>
      </c>
      <c r="DC19" s="4">
        <v>8.1382150720798826E-5</v>
      </c>
      <c r="DD19" s="4">
        <v>0</v>
      </c>
      <c r="DE19" s="4" t="str">
        <v/>
      </c>
      <c r="DF19" s="4">
        <v>1.2601856331305482E-4</v>
      </c>
      <c r="DH19" s="4"/>
    </row>
    <row r="20" spans="1:112" x14ac:dyDescent="0.25">
      <c r="A20" t="s">
        <v>61</v>
      </c>
      <c r="B20" t="str">
        <f>_xlfn.CONCAT("'Vol surface'!R10C8:R",10+C17-1, "C", 8+C14-1)</f>
        <v>'Vol surface'!R10C8:R125C108</v>
      </c>
      <c r="F20">
        <f t="shared" ca="1" si="0"/>
        <v>2.5</v>
      </c>
      <c r="H20" s="4">
        <v>0</v>
      </c>
      <c r="I20" s="4">
        <v>3.3394393253947962E-4</v>
      </c>
      <c r="J20" s="4">
        <v>3.2805885409462819E-4</v>
      </c>
      <c r="K20" s="4">
        <v>3.2226239406827402E-4</v>
      </c>
      <c r="L20" s="4">
        <v>3.1653448381795232E-4</v>
      </c>
      <c r="M20" s="4">
        <v>3.1085884235804569E-4</v>
      </c>
      <c r="N20" s="4">
        <v>3.0522309304853191E-4</v>
      </c>
      <c r="O20" s="4">
        <v>2.9961875708765177E-4</v>
      </c>
      <c r="P20" s="4">
        <v>2.9404111966055586E-4</v>
      </c>
      <c r="Q20" s="4">
        <v>2.8848897449994807E-4</v>
      </c>
      <c r="R20" s="4">
        <v>2.8296426161836198E-4</v>
      </c>
      <c r="S20" s="4">
        <v>2.7747162015679186E-4</v>
      </c>
      <c r="T20" s="4">
        <v>2.720178830298535E-4</v>
      </c>
      <c r="U20" s="4">
        <v>2.6661154205568103E-4</v>
      </c>
      <c r="V20" s="4">
        <v>2.6126221162580234E-4</v>
      </c>
      <c r="W20" s="4">
        <v>2.5598011608905493E-4</v>
      </c>
      <c r="X20" s="4">
        <v>2.5077562149541135E-4</v>
      </c>
      <c r="Y20" s="4">
        <v>2.4565882686603755E-4</v>
      </c>
      <c r="Z20" s="4">
        <v>2.4063922440255682E-4</v>
      </c>
      <c r="AA20" s="4">
        <v>2.3572543259842287E-4</v>
      </c>
      <c r="AB20" s="4">
        <v>2.3092500149205557E-4</v>
      </c>
      <c r="AC20" s="4">
        <v>2.2624428555889401E-4</v>
      </c>
      <c r="AD20" s="4">
        <v>2.2168837707277556E-4</v>
      </c>
      <c r="AE20" s="4">
        <v>2.1726109114220598E-4</v>
      </c>
      <c r="AF20" s="4">
        <v>2.1296499292019992E-4</v>
      </c>
      <c r="AG20" s="4">
        <v>2.0880145752172295E-4</v>
      </c>
      <c r="AH20" s="4">
        <v>2.0477075376709427E-4</v>
      </c>
      <c r="AI20" s="4">
        <v>2.0087214381691543E-4</v>
      </c>
      <c r="AJ20" s="4">
        <v>1.9710399191140237E-4</v>
      </c>
      <c r="AK20" s="4">
        <v>1.9346387664377214E-4</v>
      </c>
      <c r="AL20" s="4">
        <v>1.8994870238652192E-4</v>
      </c>
      <c r="AM20" s="4">
        <v>1.8655480658552744E-4</v>
      </c>
      <c r="AN20" s="4">
        <v>1.8327806060126456E-4</v>
      </c>
      <c r="AO20" s="4">
        <v>1.8011396259203199E-4</v>
      </c>
      <c r="AP20" s="4">
        <v>1.7705772159858034E-4</v>
      </c>
      <c r="AQ20" s="4">
        <v>1.7410433251201631E-4</v>
      </c>
      <c r="AR20" s="4">
        <v>1.7124864200189195E-4</v>
      </c>
      <c r="AS20" s="4">
        <v>1.6848540576692045E-4</v>
      </c>
      <c r="AT20" s="4">
        <v>1.6580933766553182E-4</v>
      </c>
      <c r="AU20" s="4">
        <v>1.6321515140518375E-4</v>
      </c>
      <c r="AV20" s="4">
        <v>1.6069759553430076E-4</v>
      </c>
      <c r="AW20" s="4">
        <v>1.4277402173393591E-4</v>
      </c>
      <c r="AX20" s="4">
        <v>1.2827280217467466E-4</v>
      </c>
      <c r="AY20" s="4">
        <v>1.1542111229275084E-4</v>
      </c>
      <c r="AZ20" s="4">
        <v>1.0490576174903646E-4</v>
      </c>
      <c r="BA20" s="4">
        <v>9.7393057234100591E-5</v>
      </c>
      <c r="BB20" s="4">
        <v>9.2300436688274063E-5</v>
      </c>
      <c r="BC20" s="4">
        <v>8.9393996549539764E-5</v>
      </c>
      <c r="BD20" s="4">
        <v>8.8615671022440606E-5</v>
      </c>
      <c r="BE20" s="4">
        <v>9.0288800735998544E-5</v>
      </c>
      <c r="BF20" s="4">
        <v>9.4854383107103316E-5</v>
      </c>
      <c r="BG20" s="4">
        <v>1.0173893629416219E-4</v>
      </c>
      <c r="BH20" s="4">
        <v>1.109532904601236E-4</v>
      </c>
      <c r="BI20" s="4">
        <v>1.2282987706261551E-4</v>
      </c>
      <c r="BJ20" s="4">
        <v>1.3895257950815928E-4</v>
      </c>
      <c r="BK20" s="4">
        <v>1.6121669589927586E-4</v>
      </c>
      <c r="BL20" s="4">
        <v>1.9199948804650459E-4</v>
      </c>
      <c r="BM20" s="4">
        <v>2.4074893416985149E-4</v>
      </c>
      <c r="BN20" s="4">
        <v>2.3710298404794642E-4</v>
      </c>
      <c r="BO20" s="4">
        <v>2.334631118298579E-4</v>
      </c>
      <c r="BP20" s="4">
        <v>2.2982541719706988E-4</v>
      </c>
      <c r="BQ20" s="4">
        <v>2.2618642710529985E-4</v>
      </c>
      <c r="BR20" s="4">
        <v>2.2254311018507259E-4</v>
      </c>
      <c r="BS20" s="4">
        <v>2.188928916764802E-4</v>
      </c>
      <c r="BT20" s="4">
        <v>2.1523366855940131E-4</v>
      </c>
      <c r="BU20" s="4">
        <v>2.1156382445207064E-4</v>
      </c>
      <c r="BV20" s="4">
        <v>2.0788224375829846E-4</v>
      </c>
      <c r="BW20" s="4">
        <v>2.0418832444836122E-4</v>
      </c>
      <c r="BX20" s="4">
        <v>2.004819887627242E-4</v>
      </c>
      <c r="BY20" s="4">
        <v>1.9676369103423895E-4</v>
      </c>
      <c r="BZ20" s="4">
        <v>1.9303442173742986E-4</v>
      </c>
      <c r="CA20" s="4">
        <v>1.8929570679767935E-4</v>
      </c>
      <c r="CB20" s="4">
        <v>1.8554960113477327E-4</v>
      </c>
      <c r="CC20" s="4">
        <v>1.8179867538131554E-4</v>
      </c>
      <c r="CD20" s="4">
        <v>1.7804599471471098E-4</v>
      </c>
      <c r="CE20" s="4">
        <v>1.7429508878040098E-4</v>
      </c>
      <c r="CF20" s="4">
        <v>1.7054991177227347E-4</v>
      </c>
      <c r="CG20" s="4">
        <v>1.6681479188234476E-4</v>
      </c>
      <c r="CH20" s="4">
        <v>1.630943695433887E-4</v>
      </c>
      <c r="CI20" s="4">
        <v>1.5939352417127314E-4</v>
      </c>
      <c r="CJ20" s="4">
        <v>1.5571728947197855E-4</v>
      </c>
      <c r="CK20" s="4">
        <v>1.5207075781198867E-4</v>
      </c>
      <c r="CL20" s="4">
        <v>1.4845897465611517E-4</v>
      </c>
      <c r="CM20" s="4">
        <v>1.4488682464489344E-4</v>
      </c>
      <c r="CN20" s="4">
        <v>1.4135891149995346E-4</v>
      </c>
      <c r="CO20" s="4">
        <v>1.3787943458846383E-4</v>
      </c>
      <c r="CP20" s="4">
        <v>1.3445206561885016E-4</v>
      </c>
      <c r="CQ20" s="4">
        <v>1.3107982954352508E-4</v>
      </c>
      <c r="CR20" s="4">
        <v>1.2776499426711411E-4</v>
      </c>
      <c r="CS20" s="4">
        <v>1.245089741506491E-4</v>
      </c>
      <c r="CT20" s="4">
        <v>1.2131225250798474E-4</v>
      </c>
      <c r="CU20" s="4">
        <v>1.1817432825144936E-4</v>
      </c>
      <c r="CV20" s="4">
        <v>1.150936915021063E-4</v>
      </c>
      <c r="CW20" s="4">
        <v>1.1206783228547645E-4</v>
      </c>
      <c r="CX20" s="4">
        <v>1.0909328535149533E-4</v>
      </c>
      <c r="CY20" s="4">
        <v>1.0616571267949815E-4</v>
      </c>
      <c r="CZ20" s="4">
        <v>1.0328002338426809E-4</v>
      </c>
      <c r="DA20" s="4">
        <v>1.0043052860535565E-4</v>
      </c>
      <c r="DB20" s="4">
        <v>9.7611126671291563E-5</v>
      </c>
      <c r="DC20" s="4">
        <v>9.4815511568978022E-5</v>
      </c>
      <c r="DD20" s="4">
        <v>0</v>
      </c>
      <c r="DE20" s="4" t="str">
        <v/>
      </c>
      <c r="DF20" s="4">
        <v>1.2990686672436792E-4</v>
      </c>
      <c r="DH20" s="4"/>
    </row>
    <row r="21" spans="1:112" x14ac:dyDescent="0.25">
      <c r="A21" t="s">
        <v>37</v>
      </c>
      <c r="B21" t="str">
        <f>_xlfn.CONCAT("'Vol surface'!R10C",8+C14+1,":R",10+C17-1, "C", 8+C14+1)</f>
        <v>'Vol surface'!R10C110:R125C110</v>
      </c>
      <c r="F21">
        <f t="shared" ca="1" si="0"/>
        <v>2.75</v>
      </c>
      <c r="H21" s="4">
        <v>0</v>
      </c>
      <c r="I21" s="4">
        <v>3.4354345760313732E-4</v>
      </c>
      <c r="J21" s="4">
        <v>3.3699995081599879E-4</v>
      </c>
      <c r="K21" s="4">
        <v>3.3060400622074871E-4</v>
      </c>
      <c r="L21" s="4">
        <v>3.2432974929007936E-4</v>
      </c>
      <c r="M21" s="4">
        <v>3.181558746589866E-4</v>
      </c>
      <c r="N21" s="4">
        <v>3.1206564335084974E-4</v>
      </c>
      <c r="O21" s="4">
        <v>3.0604676803327866E-4</v>
      </c>
      <c r="P21" s="4">
        <v>3.0009118263930532E-4</v>
      </c>
      <c r="Q21" s="4">
        <v>2.9419470263076792E-4</v>
      </c>
      <c r="R21" s="4">
        <v>2.88356590991205E-4</v>
      </c>
      <c r="S21" s="4">
        <v>2.8257905186420345E-4</v>
      </c>
      <c r="T21" s="4">
        <v>2.7686667804721431E-4</v>
      </c>
      <c r="U21" s="4">
        <v>2.7122588011526901E-4</v>
      </c>
      <c r="V21" s="4">
        <v>2.6566432393753254E-4</v>
      </c>
      <c r="W21" s="4">
        <v>2.6019040020361101E-4</v>
      </c>
      <c r="X21" s="4">
        <v>2.5481274492013175E-4</v>
      </c>
      <c r="Y21" s="4">
        <v>2.4953982436541112E-4</v>
      </c>
      <c r="Z21" s="4">
        <v>2.4437959235967306E-4</v>
      </c>
      <c r="AA21" s="4">
        <v>2.393392224654589E-4</v>
      </c>
      <c r="AB21" s="4">
        <v>2.3442491326577209E-4</v>
      </c>
      <c r="AC21" s="4">
        <v>2.2964176139658805E-4</v>
      </c>
      <c r="AD21" s="4">
        <v>2.2499369460303749E-4</v>
      </c>
      <c r="AE21" s="4">
        <v>2.2048345569187637E-4</v>
      </c>
      <c r="AF21" s="4">
        <v>2.1611262773213355E-4</v>
      </c>
      <c r="AG21" s="4">
        <v>2.1188169103142582E-4</v>
      </c>
      <c r="AH21" s="4">
        <v>2.077901030966591E-4</v>
      </c>
      <c r="AI21" s="4">
        <v>2.0383639379347197E-4</v>
      </c>
      <c r="AJ21" s="4">
        <v>2.0001826909376506E-4</v>
      </c>
      <c r="AK21" s="4">
        <v>1.9633271802223825E-4</v>
      </c>
      <c r="AL21" s="4">
        <v>1.9277611859056559E-4</v>
      </c>
      <c r="AM21" s="4">
        <v>1.8934433958311866E-4</v>
      </c>
      <c r="AN21" s="4">
        <v>1.8603283599676512E-4</v>
      </c>
      <c r="AO21" s="4">
        <v>1.8283673672576641E-4</v>
      </c>
      <c r="AP21" s="4">
        <v>1.7975092372152747E-4</v>
      </c>
      <c r="AQ21" s="4">
        <v>1.7677010235633389E-4</v>
      </c>
      <c r="AR21" s="4">
        <v>1.738888630954229E-4</v>
      </c>
      <c r="AS21" s="4">
        <v>1.7110173485120444E-4</v>
      </c>
      <c r="AT21" s="4">
        <v>1.6840323057568243E-4</v>
      </c>
      <c r="AU21" s="4">
        <v>1.6578788575940598E-4</v>
      </c>
      <c r="AV21" s="4">
        <v>1.6325029056363715E-4</v>
      </c>
      <c r="AW21" s="4">
        <v>1.4306786368314977E-4</v>
      </c>
      <c r="AX21" s="4">
        <v>1.2683904897238584E-4</v>
      </c>
      <c r="AY21" s="4">
        <v>1.1261658492407926E-4</v>
      </c>
      <c r="AZ21" s="4">
        <v>1.0092052416240768E-4</v>
      </c>
      <c r="BA21" s="4">
        <v>9.2293378904003854E-5</v>
      </c>
      <c r="BB21" s="4">
        <v>8.6173847493694231E-5</v>
      </c>
      <c r="BC21" s="4">
        <v>8.2440885723677443E-5</v>
      </c>
      <c r="BD21" s="4">
        <v>8.1070513101428365E-5</v>
      </c>
      <c r="BE21" s="4">
        <v>8.2531225484365391E-5</v>
      </c>
      <c r="BF21" s="4">
        <v>8.7163131197189416E-5</v>
      </c>
      <c r="BG21" s="4">
        <v>9.4299955252725106E-5</v>
      </c>
      <c r="BH21" s="4">
        <v>1.039985905224774E-4</v>
      </c>
      <c r="BI21" s="4">
        <v>1.1668120184074438E-4</v>
      </c>
      <c r="BJ21" s="4">
        <v>1.3409392132691478E-4</v>
      </c>
      <c r="BK21" s="4">
        <v>1.5837793710731578E-4</v>
      </c>
      <c r="BL21" s="4">
        <v>1.9238179672171439E-4</v>
      </c>
      <c r="BM21" s="4">
        <v>2.4830709917328679E-4</v>
      </c>
      <c r="BN21" s="4">
        <v>2.4458476075312142E-4</v>
      </c>
      <c r="BO21" s="4">
        <v>2.4086805815686662E-4</v>
      </c>
      <c r="BP21" s="4">
        <v>2.3715295032124368E-4</v>
      </c>
      <c r="BQ21" s="4">
        <v>2.3343582886730575E-4</v>
      </c>
      <c r="BR21" s="4">
        <v>2.297135325194553E-4</v>
      </c>
      <c r="BS21" s="4">
        <v>2.2598336216467937E-4</v>
      </c>
      <c r="BT21" s="4">
        <v>2.222430962156229E-4</v>
      </c>
      <c r="BU21" s="4">
        <v>2.1849100585280367E-4</v>
      </c>
      <c r="BV21" s="4">
        <v>2.1472586962840778E-4</v>
      </c>
      <c r="BW21" s="4">
        <v>2.1094698681809558E-4</v>
      </c>
      <c r="BX21" s="4">
        <v>2.0715418880980704E-4</v>
      </c>
      <c r="BY21" s="4">
        <v>2.033478477231156E-4</v>
      </c>
      <c r="BZ21" s="4">
        <v>1.9952888136250772E-4</v>
      </c>
      <c r="CA21" s="4">
        <v>1.9569875352858773E-4</v>
      </c>
      <c r="CB21" s="4">
        <v>1.9185946864812859E-4</v>
      </c>
      <c r="CC21" s="4">
        <v>1.8801355964436368E-4</v>
      </c>
      <c r="CD21" s="4">
        <v>1.8416406796082496E-4</v>
      </c>
      <c r="CE21" s="4">
        <v>1.8031451468390739E-4</v>
      </c>
      <c r="CF21" s="4">
        <v>1.7646886179018898E-4</v>
      </c>
      <c r="CG21" s="4">
        <v>1.7263146268303652E-4</v>
      </c>
      <c r="CH21" s="4">
        <v>1.6880700138741946E-4</v>
      </c>
      <c r="CI21" s="4">
        <v>1.6500042004856323E-4</v>
      </c>
      <c r="CJ21" s="4">
        <v>1.6121683473341197E-4</v>
      </c>
      <c r="CK21" s="4">
        <v>1.5746143996490301E-4</v>
      </c>
      <c r="CL21" s="4">
        <v>1.5373940292468736E-4</v>
      </c>
      <c r="CM21" s="4">
        <v>1.5005574883182596E-4</v>
      </c>
      <c r="CN21" s="4">
        <v>1.4641523962902642E-4</v>
      </c>
      <c r="CO21" s="4">
        <v>1.4282224876324969E-4</v>
      </c>
      <c r="CP21" s="4">
        <v>1.3928063550577068E-4</v>
      </c>
      <c r="CQ21" s="4">
        <v>1.35793622882116E-4</v>
      </c>
      <c r="CR21" s="4">
        <v>1.3236368383146623E-4</v>
      </c>
      <c r="CS21" s="4">
        <v>1.2899244063733134E-4</v>
      </c>
      <c r="CT21" s="4">
        <v>1.2568058291040948E-4</v>
      </c>
      <c r="CU21" s="4">
        <v>1.2242780940081497E-4</v>
      </c>
      <c r="CV21" s="4">
        <v>1.1923279861141005E-4</v>
      </c>
      <c r="CW21" s="4">
        <v>1.1609321252455278E-4</v>
      </c>
      <c r="CX21" s="4">
        <v>1.1300573670413812E-4</v>
      </c>
      <c r="CY21" s="4">
        <v>1.0996615858196296E-4</v>
      </c>
      <c r="CZ21" s="4">
        <v>1.0696948390714982E-4</v>
      </c>
      <c r="DA21" s="4">
        <v>1.0401008920308254E-4</v>
      </c>
      <c r="DB21" s="4">
        <v>1.0108190576517322E-4</v>
      </c>
      <c r="DC21" s="4">
        <v>9.8178628426917716E-5</v>
      </c>
      <c r="DD21" s="4">
        <v>0</v>
      </c>
      <c r="DE21" s="4" t="str">
        <v/>
      </c>
      <c r="DF21" s="4">
        <v>1.2761651432600471E-4</v>
      </c>
      <c r="DH21" s="4"/>
    </row>
    <row r="22" spans="1:112" x14ac:dyDescent="0.25">
      <c r="F22">
        <f t="shared" ca="1" si="0"/>
        <v>3</v>
      </c>
      <c r="H22" s="4">
        <v>0</v>
      </c>
      <c r="I22" s="4">
        <v>3.0812901141275581E-4</v>
      </c>
      <c r="J22" s="4">
        <v>3.026328719199838E-4</v>
      </c>
      <c r="K22" s="4">
        <v>2.9722453780538742E-4</v>
      </c>
      <c r="L22" s="4">
        <v>2.9188555970250947E-4</v>
      </c>
      <c r="M22" s="4">
        <v>2.8660110448611116E-4</v>
      </c>
      <c r="N22" s="4">
        <v>2.8136001313192006E-4</v>
      </c>
      <c r="O22" s="4">
        <v>2.7615474644195162E-4</v>
      </c>
      <c r="P22" s="4">
        <v>2.7098121738876096E-4</v>
      </c>
      <c r="Q22" s="4">
        <v>2.6583851772886429E-4</v>
      </c>
      <c r="R22" s="4">
        <v>2.6072855431879361E-4</v>
      </c>
      <c r="S22" s="4">
        <v>2.5565561647754461E-4</v>
      </c>
      <c r="T22" s="4">
        <v>2.5062589930371611E-4</v>
      </c>
      <c r="U22" s="4">
        <v>2.4564700893081083E-4</v>
      </c>
      <c r="V22" s="4">
        <v>2.4072747446512104E-4</v>
      </c>
      <c r="W22" s="4">
        <v>2.3587628822482179E-4</v>
      </c>
      <c r="X22" s="4">
        <v>2.3110249147048306E-4</v>
      </c>
      <c r="Y22" s="4">
        <v>2.2641481772140345E-4</v>
      </c>
      <c r="Z22" s="4">
        <v>2.2182140058176587E-4</v>
      </c>
      <c r="AA22" s="4">
        <v>2.1732954823821881E-4</v>
      </c>
      <c r="AB22" s="4">
        <v>2.1294558277244386E-4</v>
      </c>
      <c r="AC22" s="4">
        <v>2.0867473934189367E-4</v>
      </c>
      <c r="AD22" s="4">
        <v>2.0452111816557464E-4</v>
      </c>
      <c r="AE22" s="4">
        <v>2.0048768105057857E-4</v>
      </c>
      <c r="AF22" s="4">
        <v>1.9657628377852722E-4</v>
      </c>
      <c r="AG22" s="4">
        <v>1.9278773587305006E-4</v>
      </c>
      <c r="AH22" s="4">
        <v>1.8912187991529527E-4</v>
      </c>
      <c r="AI22" s="4">
        <v>1.8557768350096229E-4</v>
      </c>
      <c r="AJ22" s="4">
        <v>1.8215333800116089E-4</v>
      </c>
      <c r="AK22" s="4">
        <v>1.7884635939151647E-4</v>
      </c>
      <c r="AL22" s="4">
        <v>1.7565368747060172E-4</v>
      </c>
      <c r="AM22" s="4">
        <v>1.7257178074863081E-4</v>
      </c>
      <c r="AN22" s="4">
        <v>1.6959670512190538E-4</v>
      </c>
      <c r="AO22" s="4">
        <v>1.6672421514684073E-4</v>
      </c>
      <c r="AP22" s="4">
        <v>1.6394982729064667E-4</v>
      </c>
      <c r="AQ22" s="4">
        <v>1.6126888497429976E-4</v>
      </c>
      <c r="AR22" s="4">
        <v>1.5867661555125904E-4</v>
      </c>
      <c r="AS22" s="4">
        <v>1.5616817959915246E-4</v>
      </c>
      <c r="AT22" s="4">
        <v>1.5373871305818335E-4</v>
      </c>
      <c r="AU22" s="4">
        <v>1.5138336284484702E-4</v>
      </c>
      <c r="AV22" s="4">
        <v>1.4909731661691861E-4</v>
      </c>
      <c r="AW22" s="4">
        <v>1.3061300694688406E-4</v>
      </c>
      <c r="AX22" s="4">
        <v>1.1567680337575884E-4</v>
      </c>
      <c r="AY22" s="4">
        <v>1.0264528487483273E-4</v>
      </c>
      <c r="AZ22" s="4">
        <v>9.1940210912676095E-5</v>
      </c>
      <c r="BA22" s="4">
        <v>8.3991102752063723E-5</v>
      </c>
      <c r="BB22" s="4">
        <v>7.8344486624573923E-5</v>
      </c>
      <c r="BC22" s="4">
        <v>7.4942364575535548E-5</v>
      </c>
      <c r="BD22" s="4">
        <v>7.3768956179754856E-5</v>
      </c>
      <c r="BE22" s="4">
        <v>7.5369806580868627E-5</v>
      </c>
      <c r="BF22" s="4">
        <v>7.9905169152328729E-5</v>
      </c>
      <c r="BG22" s="4">
        <v>8.6697941960852729E-5</v>
      </c>
      <c r="BH22" s="4">
        <v>9.5828854396329624E-5</v>
      </c>
      <c r="BI22" s="4">
        <v>1.0777942302528139E-4</v>
      </c>
      <c r="BJ22" s="4">
        <v>1.2438235139746267E-4</v>
      </c>
      <c r="BK22" s="4">
        <v>1.4776162307942136E-4</v>
      </c>
      <c r="BL22" s="4">
        <v>1.8175591526479933E-4</v>
      </c>
      <c r="BM22" s="4">
        <v>2.4304403709534767E-4</v>
      </c>
      <c r="BN22" s="4">
        <v>2.3944172559650493E-4</v>
      </c>
      <c r="BO22" s="4">
        <v>2.3584366048540764E-4</v>
      </c>
      <c r="BP22" s="4">
        <v>2.3224590355892422E-4</v>
      </c>
      <c r="BQ22" s="4">
        <v>2.286449292506426E-4</v>
      </c>
      <c r="BR22" s="4">
        <v>2.250376389930617E-4</v>
      </c>
      <c r="BS22" s="4">
        <v>2.2142137625156822E-4</v>
      </c>
      <c r="BT22" s="4">
        <v>2.1779394191677462E-4</v>
      </c>
      <c r="BU22" s="4">
        <v>2.1415360965642123E-4</v>
      </c>
      <c r="BV22" s="4">
        <v>2.1049914073815106E-4</v>
      </c>
      <c r="BW22" s="4">
        <v>2.0682979774084193E-4</v>
      </c>
      <c r="BX22" s="4">
        <v>2.0314535647683802E-4</v>
      </c>
      <c r="BY22" s="4">
        <v>1.9944611535329312E-4</v>
      </c>
      <c r="BZ22" s="4">
        <v>1.9573290131119037E-4</v>
      </c>
      <c r="CA22" s="4">
        <v>1.9200707140035425E-4</v>
      </c>
      <c r="CB22" s="4">
        <v>1.8827050898354578E-4</v>
      </c>
      <c r="CC22" s="4">
        <v>1.8452561351925417E-4</v>
      </c>
      <c r="CD22" s="4">
        <v>1.8077528285868067E-4</v>
      </c>
      <c r="CE22" s="4">
        <v>1.7702288701612034E-4</v>
      </c>
      <c r="CF22" s="4">
        <v>1.7327223244207235E-4</v>
      </c>
      <c r="CG22" s="4">
        <v>1.6952751595389315E-4</v>
      </c>
      <c r="CH22" s="4">
        <v>1.657932676675148E-4</v>
      </c>
      <c r="CI22" s="4">
        <v>1.6207428253272644E-4</v>
      </c>
      <c r="CJ22" s="4">
        <v>1.5837554040806594E-4</v>
      </c>
      <c r="CK22" s="4">
        <v>1.547021150214855E-4</v>
      </c>
      <c r="CL22" s="4">
        <v>1.5105907264692877E-4</v>
      </c>
      <c r="CM22" s="4">
        <v>1.4745136187769626E-4</v>
      </c>
      <c r="CN22" s="4">
        <v>1.4388369648193233E-4</v>
      </c>
      <c r="CO22" s="4">
        <v>1.4036043396405582E-4</v>
      </c>
      <c r="CP22" s="4">
        <v>1.3688545310187324E-4</v>
      </c>
      <c r="CQ22" s="4">
        <v>1.3346203434818303E-4</v>
      </c>
      <c r="CR22" s="4">
        <v>1.300927475362552E-4</v>
      </c>
      <c r="CS22" s="4">
        <v>1.2677935176184777E-4</v>
      </c>
      <c r="CT22" s="4">
        <v>1.2352271257597266E-4</v>
      </c>
      <c r="CU22" s="4">
        <v>1.2032274165421043E-4</v>
      </c>
      <c r="CV22" s="4">
        <v>1.1717836385229165E-4</v>
      </c>
      <c r="CW22" s="4">
        <v>1.1408751596185918E-4</v>
      </c>
      <c r="CX22" s="4">
        <v>1.1104718050666293E-4</v>
      </c>
      <c r="CY22" s="4">
        <v>1.0805345655337893E-4</v>
      </c>
      <c r="CZ22" s="4">
        <v>1.0510166777257116E-4</v>
      </c>
      <c r="DA22" s="4">
        <v>1.0218650593944384E-4</v>
      </c>
      <c r="DB22" s="4">
        <v>9.9302205828154805E-5</v>
      </c>
      <c r="DC22" s="4">
        <v>9.6442745198263579E-5</v>
      </c>
      <c r="DD22" s="4">
        <v>0</v>
      </c>
      <c r="DE22" s="4" t="str">
        <v/>
      </c>
      <c r="DF22" s="4">
        <v>1.200394118600459E-4</v>
      </c>
      <c r="DH22" s="4"/>
    </row>
    <row r="23" spans="1:112" x14ac:dyDescent="0.25">
      <c r="F23">
        <f t="shared" ca="1" si="0"/>
        <v>3.25</v>
      </c>
      <c r="H23" s="4">
        <v>0</v>
      </c>
      <c r="I23" s="4">
        <v>2.6955491847855507E-4</v>
      </c>
      <c r="J23" s="4">
        <v>2.6485563183294088E-4</v>
      </c>
      <c r="K23" s="4">
        <v>2.6021895245791809E-4</v>
      </c>
      <c r="L23" s="4">
        <v>2.5563056264311636E-4</v>
      </c>
      <c r="M23" s="4">
        <v>2.5107914580675201E-4</v>
      </c>
      <c r="N23" s="4">
        <v>2.465564479420129E-4</v>
      </c>
      <c r="O23" s="4">
        <v>2.4205723692957918E-4</v>
      </c>
      <c r="P23" s="4">
        <v>2.3757916016889708E-4</v>
      </c>
      <c r="Q23" s="4">
        <v>2.331225086421424E-4</v>
      </c>
      <c r="R23" s="4">
        <v>2.2868990210522992E-4</v>
      </c>
      <c r="S23" s="4">
        <v>2.2428591496607061E-4</v>
      </c>
      <c r="T23" s="4">
        <v>2.1991666518639014E-4</v>
      </c>
      <c r="U23" s="4">
        <v>2.15589389147263E-4</v>
      </c>
      <c r="V23" s="4">
        <v>2.1131202404037791E-4</v>
      </c>
      <c r="W23" s="4">
        <v>2.0709281638697837E-4</v>
      </c>
      <c r="X23" s="4">
        <v>2.0293997126861072E-4</v>
      </c>
      <c r="Y23" s="4">
        <v>1.988613523334589E-4</v>
      </c>
      <c r="Z23" s="4">
        <v>1.9486423812677678E-4</v>
      </c>
      <c r="AA23" s="4">
        <v>1.9095513618909267E-4</v>
      </c>
      <c r="AB23" s="4">
        <v>1.871396529455247E-4</v>
      </c>
      <c r="AC23" s="4">
        <v>1.8342241481496036E-4</v>
      </c>
      <c r="AD23" s="4">
        <v>1.7980703422517292E-4</v>
      </c>
      <c r="AE23" s="4">
        <v>1.7629611326512123E-4</v>
      </c>
      <c r="AF23" s="4">
        <v>1.7289127741932975E-4</v>
      </c>
      <c r="AG23" s="4">
        <v>1.6959323206302686E-4</v>
      </c>
      <c r="AH23" s="4">
        <v>1.6640183499811069E-4</v>
      </c>
      <c r="AI23" s="4">
        <v>1.6331617913943426E-4</v>
      </c>
      <c r="AJ23" s="4">
        <v>1.6033468040031361E-4</v>
      </c>
      <c r="AK23" s="4">
        <v>1.5745516678409118E-4</v>
      </c>
      <c r="AL23" s="4">
        <v>1.5467496559986712E-4</v>
      </c>
      <c r="AM23" s="4">
        <v>1.5199098654311748E-4</v>
      </c>
      <c r="AN23" s="4">
        <v>1.4939979909329897E-4</v>
      </c>
      <c r="AO23" s="4">
        <v>1.4689770327284027E-4</v>
      </c>
      <c r="AP23" s="4">
        <v>1.4448079328754278E-4</v>
      </c>
      <c r="AQ23" s="4">
        <v>1.4214501393657687E-4</v>
      </c>
      <c r="AR23" s="4">
        <v>1.3988620995402585E-4</v>
      </c>
      <c r="AS23" s="4">
        <v>1.3770016863764447E-4</v>
      </c>
      <c r="AT23" s="4">
        <v>1.3558265624871867E-4</v>
      </c>
      <c r="AU23" s="4">
        <v>1.3352944874317672E-4</v>
      </c>
      <c r="AV23" s="4">
        <v>1.315363574304599E-4</v>
      </c>
      <c r="AW23" s="4">
        <v>1.161336902722144E-4</v>
      </c>
      <c r="AX23" s="4">
        <v>1.0338272167356624E-4</v>
      </c>
      <c r="AY23" s="4">
        <v>9.2223747014891515E-5</v>
      </c>
      <c r="AZ23" s="4">
        <v>8.3147095868229922E-5</v>
      </c>
      <c r="BA23" s="4">
        <v>7.649001164576326E-5</v>
      </c>
      <c r="BB23" s="4">
        <v>7.1856070921295174E-5</v>
      </c>
      <c r="BC23" s="4">
        <v>6.9194912893197737E-5</v>
      </c>
      <c r="BD23" s="4">
        <v>6.8474600919034431E-5</v>
      </c>
      <c r="BE23" s="4">
        <v>7.0276344043815453E-5</v>
      </c>
      <c r="BF23" s="4">
        <v>7.4580003467729651E-5</v>
      </c>
      <c r="BG23" s="4">
        <v>8.0758782286763906E-5</v>
      </c>
      <c r="BH23" s="4">
        <v>8.8912489576700583E-5</v>
      </c>
      <c r="BI23" s="4">
        <v>9.9555159383689289E-5</v>
      </c>
      <c r="BJ23" s="4">
        <v>1.1441136275786526E-4</v>
      </c>
      <c r="BK23" s="4">
        <v>1.3541481506774823E-4</v>
      </c>
      <c r="BL23" s="4">
        <v>1.6651288253840066E-4</v>
      </c>
      <c r="BM23" s="4">
        <v>2.2534061384198972E-4</v>
      </c>
      <c r="BN23" s="4">
        <v>2.2203713169725514E-4</v>
      </c>
      <c r="BO23" s="4">
        <v>2.1873663971697761E-4</v>
      </c>
      <c r="BP23" s="4">
        <v>2.1543549224425909E-4</v>
      </c>
      <c r="BQ23" s="4">
        <v>2.1213041719447264E-4</v>
      </c>
      <c r="BR23" s="4">
        <v>2.0881852938466367E-4</v>
      </c>
      <c r="BS23" s="4">
        <v>2.0549734453700582E-4</v>
      </c>
      <c r="BT23" s="4">
        <v>2.0216479367917326E-4</v>
      </c>
      <c r="BU23" s="4">
        <v>1.9881923758696714E-4</v>
      </c>
      <c r="BV23" s="4">
        <v>1.9545948083243757E-4</v>
      </c>
      <c r="BW23" s="4">
        <v>1.9208478491502132E-4</v>
      </c>
      <c r="BX23" s="4">
        <v>1.8869487986537145E-4</v>
      </c>
      <c r="BY23" s="4">
        <v>1.8528997362422128E-4</v>
      </c>
      <c r="BZ23" s="4">
        <v>1.8187075841474186E-4</v>
      </c>
      <c r="CA23" s="4">
        <v>1.7843841325068186E-4</v>
      </c>
      <c r="CB23" s="4">
        <v>1.749946016593302E-4</v>
      </c>
      <c r="CC23" s="4">
        <v>1.7154146365399911E-4</v>
      </c>
      <c r="CD23" s="4">
        <v>1.6808160097214682E-4</v>
      </c>
      <c r="CE23" s="4">
        <v>1.6461805461040583E-4</v>
      </c>
      <c r="CF23" s="4">
        <v>1.6115427374447695E-4</v>
      </c>
      <c r="CG23" s="4">
        <v>1.5769407522838754E-4</v>
      </c>
      <c r="CH23" s="4">
        <v>1.5424159303166173E-4</v>
      </c>
      <c r="CI23" s="4">
        <v>1.5080121720106865E-4</v>
      </c>
      <c r="CJ23" s="4">
        <v>1.4737752223053263E-4</v>
      </c>
      <c r="CK23" s="4">
        <v>1.439751850905471E-4</v>
      </c>
      <c r="CL23" s="4">
        <v>1.4059889360545146E-4</v>
      </c>
      <c r="CM23" s="4">
        <v>1.3725324636734888E-4</v>
      </c>
      <c r="CN23" s="4">
        <v>1.3394264592793219E-4</v>
      </c>
      <c r="CO23" s="4">
        <v>1.3067118759670971E-4</v>
      </c>
      <c r="CP23" s="4">
        <v>1.2744254677248473E-4</v>
      </c>
      <c r="CQ23" s="4">
        <v>1.2425986831333445E-4</v>
      </c>
      <c r="CR23" s="4">
        <v>1.2112566197118135E-4</v>
      </c>
      <c r="CS23" s="4">
        <v>1.1804170833584022E-4</v>
      </c>
      <c r="CT23" s="4">
        <v>1.150089800002467E-4</v>
      </c>
      <c r="CU23" s="4">
        <v>1.1202758272006611E-4</v>
      </c>
      <c r="CV23" s="4">
        <v>1.0909672114327934E-4</v>
      </c>
      <c r="CW23" s="4">
        <v>1.0621469318004423E-4</v>
      </c>
      <c r="CX23" s="4">
        <v>1.0337891623307236E-4</v>
      </c>
      <c r="CY23" s="4">
        <v>1.0058598729777817E-4</v>
      </c>
      <c r="CZ23" s="4">
        <v>9.7831777383716907E-5</v>
      </c>
      <c r="DA23" s="4">
        <v>9.5111558858950875E-5</v>
      </c>
      <c r="DB23" s="4">
        <v>9.2420162278924754E-5</v>
      </c>
      <c r="DC23" s="4">
        <v>8.9752157181835165E-5</v>
      </c>
      <c r="DD23" s="4">
        <v>0</v>
      </c>
      <c r="DE23" s="4" t="str">
        <v/>
      </c>
      <c r="DF23" s="4">
        <v>1.1074709298261285E-4</v>
      </c>
      <c r="DH23" s="4"/>
    </row>
    <row r="24" spans="1:112" x14ac:dyDescent="0.25">
      <c r="F24">
        <f t="shared" ca="1" si="0"/>
        <v>3.5</v>
      </c>
      <c r="H24" s="4">
        <v>0</v>
      </c>
      <c r="I24" s="4">
        <v>2.7336371406011864E-4</v>
      </c>
      <c r="J24" s="4">
        <v>2.6846363121647517E-4</v>
      </c>
      <c r="K24" s="4">
        <v>2.6364100363080432E-4</v>
      </c>
      <c r="L24" s="4">
        <v>2.5888043510736828E-4</v>
      </c>
      <c r="M24" s="4">
        <v>2.5416970467310182E-4</v>
      </c>
      <c r="N24" s="4">
        <v>2.4949979319220374E-4</v>
      </c>
      <c r="O24" s="4">
        <v>2.4486480936478501E-4</v>
      </c>
      <c r="P24" s="4">
        <v>2.4026181681956191E-4</v>
      </c>
      <c r="Q24" s="4">
        <v>2.356905715147991E-4</v>
      </c>
      <c r="R24" s="4">
        <v>2.3115318495816567E-4</v>
      </c>
      <c r="S24" s="4">
        <v>2.2665373325791264E-4</v>
      </c>
      <c r="T24" s="4">
        <v>2.2219783440301645E-4</v>
      </c>
      <c r="U24" s="4">
        <v>2.1779221640862712E-4</v>
      </c>
      <c r="V24" s="4">
        <v>2.1344429728787289E-4</v>
      </c>
      <c r="W24" s="4">
        <v>2.091617946475314E-4</v>
      </c>
      <c r="X24" s="4">
        <v>2.0495237858665185E-4</v>
      </c>
      <c r="Y24" s="4">
        <v>2.0082337705258472E-4</v>
      </c>
      <c r="Z24" s="4">
        <v>1.9678153836792821E-4</v>
      </c>
      <c r="AA24" s="4">
        <v>1.9283285166585417E-4</v>
      </c>
      <c r="AB24" s="4">
        <v>1.8898242270886509E-4</v>
      </c>
      <c r="AC24" s="4">
        <v>1.8523440013684041E-4</v>
      </c>
      <c r="AD24" s="4">
        <v>1.8159194560171405E-4</v>
      </c>
      <c r="AE24" s="4">
        <v>1.7805724042367505E-4</v>
      </c>
      <c r="AF24" s="4">
        <v>1.7463152122172603E-4</v>
      </c>
      <c r="AG24" s="4">
        <v>1.7131513727985083E-4</v>
      </c>
      <c r="AH24" s="4">
        <v>1.6810762305925352E-4</v>
      </c>
      <c r="AI24" s="4">
        <v>1.6500778012100537E-4</v>
      </c>
      <c r="AJ24" s="4">
        <v>1.6201376366923329E-4</v>
      </c>
      <c r="AK24" s="4">
        <v>1.591231698764405E-4</v>
      </c>
      <c r="AL24" s="4">
        <v>1.5633312104877865E-4</v>
      </c>
      <c r="AM24" s="4">
        <v>1.53640346492085E-4</v>
      </c>
      <c r="AN24" s="4">
        <v>1.5104125762954333E-4</v>
      </c>
      <c r="AO24" s="4">
        <v>1.4853201649302696E-4</v>
      </c>
      <c r="AP24" s="4">
        <v>1.4610859716640128E-4</v>
      </c>
      <c r="AQ24" s="4">
        <v>1.437668401103146E-4</v>
      </c>
      <c r="AR24" s="4">
        <v>1.4150249955736054E-4</v>
      </c>
      <c r="AS24" s="4">
        <v>1.3931128434871003E-4</v>
      </c>
      <c r="AT24" s="4">
        <v>1.3718889270248168E-4</v>
      </c>
      <c r="AU24" s="4">
        <v>1.3513104147355767E-4</v>
      </c>
      <c r="AV24" s="4">
        <v>1.1752172243287686E-4</v>
      </c>
      <c r="AW24" s="4">
        <v>1.047179766619084E-4</v>
      </c>
      <c r="AX24" s="4">
        <v>9.3923038787390117E-5</v>
      </c>
      <c r="AY24" s="4">
        <v>8.4459897753217536E-5</v>
      </c>
      <c r="AZ24" s="4">
        <v>7.6908759284517926E-5</v>
      </c>
      <c r="BA24" s="4">
        <v>7.1527164199621681E-5</v>
      </c>
      <c r="BB24" s="4">
        <v>6.7911034328126246E-5</v>
      </c>
      <c r="BC24" s="4">
        <v>6.5999250054672744E-5</v>
      </c>
      <c r="BD24" s="4">
        <v>6.5758115826549106E-5</v>
      </c>
      <c r="BE24" s="4">
        <v>6.7778532261580772E-5</v>
      </c>
      <c r="BF24" s="4">
        <v>7.1911179547179936E-5</v>
      </c>
      <c r="BG24" s="4">
        <v>7.7602723015000389E-5</v>
      </c>
      <c r="BH24" s="4">
        <v>8.4965063113845107E-5</v>
      </c>
      <c r="BI24" s="4">
        <v>9.4517515366833414E-5</v>
      </c>
      <c r="BJ24" s="4">
        <v>1.0791749153506646E-4</v>
      </c>
      <c r="BK24" s="4">
        <v>1.2685546144185759E-4</v>
      </c>
      <c r="BL24" s="4">
        <v>1.552909495841936E-4</v>
      </c>
      <c r="BM24" s="4">
        <v>2.1221471596268409E-4</v>
      </c>
      <c r="BN24" s="4">
        <v>2.091363811492786E-4</v>
      </c>
      <c r="BO24" s="4">
        <v>2.0606018861043856E-4</v>
      </c>
      <c r="BP24" s="4">
        <v>2.029827008233401E-4</v>
      </c>
      <c r="BQ24" s="4">
        <v>1.9990082461461792E-4</v>
      </c>
      <c r="BR24" s="4">
        <v>1.9681182352044544E-4</v>
      </c>
      <c r="BS24" s="4">
        <v>1.937133308383288E-4</v>
      </c>
      <c r="BT24" s="4">
        <v>1.9060336312101971E-4</v>
      </c>
      <c r="BU24" s="4">
        <v>1.8748033379205377E-4</v>
      </c>
      <c r="BV24" s="4">
        <v>1.8434306648680267E-4</v>
      </c>
      <c r="BW24" s="4">
        <v>1.8119080764377303E-4</v>
      </c>
      <c r="BX24" s="4">
        <v>1.7802323778923069E-4</v>
      </c>
      <c r="BY24" s="4">
        <v>1.7484048087650276E-4</v>
      </c>
      <c r="BZ24" s="4">
        <v>1.7164311096209658E-4</v>
      </c>
      <c r="CA24" s="4">
        <v>1.6843215542800281E-4</v>
      </c>
      <c r="CB24" s="4">
        <v>1.6520909389777794E-4</v>
      </c>
      <c r="CC24" s="4">
        <v>1.6197585194883469E-4</v>
      </c>
      <c r="CD24" s="4">
        <v>1.5873478870109727E-4</v>
      </c>
      <c r="CE24" s="4">
        <v>1.5548867737009045E-4</v>
      </c>
      <c r="CF24" s="4">
        <v>1.5224067791805003E-4</v>
      </c>
      <c r="CG24" s="4">
        <v>1.4899430102755776E-4</v>
      </c>
      <c r="CH24" s="4">
        <v>1.4575336276586963E-4</v>
      </c>
      <c r="CI24" s="4">
        <v>1.4252192951096605E-4</v>
      </c>
      <c r="CJ24" s="4">
        <v>1.3930425297719874E-4</v>
      </c>
      <c r="CK24" s="4">
        <v>1.3610469551176009E-4</v>
      </c>
      <c r="CL24" s="4">
        <v>1.3292764623214548E-4</v>
      </c>
      <c r="CM24" s="4">
        <v>1.2977742903460916E-4</v>
      </c>
      <c r="CN24" s="4">
        <v>1.2665820401446472E-4</v>
      </c>
      <c r="CO24" s="4">
        <v>1.2357386438566136E-4</v>
      </c>
      <c r="CP24" s="4">
        <v>1.205279315479055E-4</v>
      </c>
      <c r="CQ24" s="4">
        <v>1.1752345149665958E-4</v>
      </c>
      <c r="CR24" s="4">
        <v>1.1456289626968251E-4</v>
      </c>
      <c r="CS24" s="4">
        <v>1.1164807453288088E-4</v>
      </c>
      <c r="CT24" s="4">
        <v>1.0878005568135819E-4</v>
      </c>
      <c r="CU24" s="4">
        <v>1.0595911191909565E-4</v>
      </c>
      <c r="CV24" s="4">
        <v>1.0318468263239461E-4</v>
      </c>
      <c r="CW24" s="4">
        <v>1.0045536494157028E-4</v>
      </c>
      <c r="CX24" s="4">
        <v>9.776893356659083E-5</v>
      </c>
      <c r="CY24" s="4">
        <v>9.5122392057581903E-5</v>
      </c>
      <c r="CZ24" s="4">
        <v>9.2512056030055701E-5</v>
      </c>
      <c r="DA24" s="4">
        <v>8.9933667353473624E-5</v>
      </c>
      <c r="DB24" s="4">
        <v>8.7382536359416094E-5</v>
      </c>
      <c r="DC24" s="4">
        <v>8.4853707196900293E-5</v>
      </c>
      <c r="DD24" s="4">
        <v>0</v>
      </c>
      <c r="DE24" s="4" t="str">
        <v/>
      </c>
      <c r="DF24" s="4">
        <v>1.0546636777622551E-4</v>
      </c>
      <c r="DH24" s="4"/>
    </row>
    <row r="25" spans="1:112" x14ac:dyDescent="0.25">
      <c r="B25" s="1"/>
      <c r="C25" s="1"/>
      <c r="F25">
        <f t="shared" ca="1" si="0"/>
        <v>3.75</v>
      </c>
      <c r="H25" s="4">
        <v>0</v>
      </c>
      <c r="I25" s="4">
        <v>2.4712012614886613E-4</v>
      </c>
      <c r="J25" s="4">
        <v>2.4232501108281801E-4</v>
      </c>
      <c r="K25" s="4">
        <v>2.3764240554083866E-4</v>
      </c>
      <c r="L25" s="4">
        <v>2.3305446670776733E-4</v>
      </c>
      <c r="M25" s="4">
        <v>2.2854671128392408E-4</v>
      </c>
      <c r="N25" s="4">
        <v>2.2410794784126297E-4</v>
      </c>
      <c r="O25" s="4">
        <v>2.1973013069485643E-4</v>
      </c>
      <c r="P25" s="4">
        <v>2.154081370193714E-4</v>
      </c>
      <c r="Q25" s="4">
        <v>2.1113947544619036E-4</v>
      </c>
      <c r="R25" s="4">
        <v>2.0692393968322665E-4</v>
      </c>
      <c r="S25" s="4">
        <v>2.0276322434918337E-4</v>
      </c>
      <c r="T25" s="4">
        <v>1.9866052198653191E-4</v>
      </c>
      <c r="U25" s="4">
        <v>1.9462012014104818E-4</v>
      </c>
      <c r="V25" s="4">
        <v>1.9064701571459668E-4</v>
      </c>
      <c r="W25" s="4">
        <v>1.8674656090832584E-4</v>
      </c>
      <c r="X25" s="4">
        <v>1.8292415144713025E-4</v>
      </c>
      <c r="Y25" s="4">
        <v>1.7918496388361665E-4</v>
      </c>
      <c r="Z25" s="4">
        <v>1.755337450294035E-4</v>
      </c>
      <c r="AA25" s="4">
        <v>1.7197465326182406E-4</v>
      </c>
      <c r="AB25" s="4">
        <v>1.6851114879780829E-4</v>
      </c>
      <c r="AC25" s="4">
        <v>1.6514592809676375E-4</v>
      </c>
      <c r="AD25" s="4">
        <v>1.6188089634157487E-4</v>
      </c>
      <c r="AE25" s="4">
        <v>1.587171713759992E-4</v>
      </c>
      <c r="AF25" s="4">
        <v>1.5565511243357689E-4</v>
      </c>
      <c r="AG25" s="4">
        <v>1.5269436734678893E-4</v>
      </c>
      <c r="AH25" s="4">
        <v>1.4983393254758347E-4</v>
      </c>
      <c r="AI25" s="4">
        <v>1.4707222094760932E-4</v>
      </c>
      <c r="AJ25" s="4">
        <v>1.4440713362516268E-4</v>
      </c>
      <c r="AK25" s="4">
        <v>1.4183613207609415E-4</v>
      </c>
      <c r="AL25" s="4">
        <v>1.3935630855906872E-4</v>
      </c>
      <c r="AM25" s="4">
        <v>1.3696445275221598E-4</v>
      </c>
      <c r="AN25" s="4">
        <v>1.3465711352406983E-4</v>
      </c>
      <c r="AO25" s="4">
        <v>1.3243065510363898E-4</v>
      </c>
      <c r="AP25" s="4">
        <v>1.3028130731717528E-4</v>
      </c>
      <c r="AQ25" s="4">
        <v>1.2820520985215662E-4</v>
      </c>
      <c r="AR25" s="4">
        <v>1.2619845072406143E-4</v>
      </c>
      <c r="AS25" s="4">
        <v>1.2425709927145926E-4</v>
      </c>
      <c r="AT25" s="4">
        <v>1.223772341019858E-4</v>
      </c>
      <c r="AU25" s="4">
        <v>1.2055496646743929E-4</v>
      </c>
      <c r="AV25" s="4">
        <v>1.0563986955884063E-4</v>
      </c>
      <c r="AW25" s="4">
        <v>9.7733335547078967E-5</v>
      </c>
      <c r="AX25" s="4">
        <v>8.9074839548778284E-5</v>
      </c>
      <c r="AY25" s="4">
        <v>8.0936884002153473E-5</v>
      </c>
      <c r="AZ25" s="4">
        <v>7.4429109401678785E-5</v>
      </c>
      <c r="BA25" s="4">
        <v>6.9929423311553251E-5</v>
      </c>
      <c r="BB25" s="4">
        <v>6.7005229046751088E-5</v>
      </c>
      <c r="BC25" s="4">
        <v>6.5602771232897952E-5</v>
      </c>
      <c r="BD25" s="4">
        <v>6.5715082294735727E-5</v>
      </c>
      <c r="BE25" s="4">
        <v>6.7974727657832884E-5</v>
      </c>
      <c r="BF25" s="4">
        <v>7.2121312677194015E-5</v>
      </c>
      <c r="BG25" s="4">
        <v>7.7684632000520071E-5</v>
      </c>
      <c r="BH25" s="4">
        <v>8.4784844944444903E-5</v>
      </c>
      <c r="BI25" s="4">
        <v>9.3985084845734377E-5</v>
      </c>
      <c r="BJ25" s="4">
        <v>1.0688612129460079E-4</v>
      </c>
      <c r="BK25" s="4">
        <v>1.2498501879094204E-4</v>
      </c>
      <c r="BL25" s="4">
        <v>1.517471625467114E-4</v>
      </c>
      <c r="BM25" s="4">
        <v>2.0838223812847282E-4</v>
      </c>
      <c r="BN25" s="4">
        <v>2.0539011563377275E-4</v>
      </c>
      <c r="BO25" s="4">
        <v>2.0239965060725465E-4</v>
      </c>
      <c r="BP25" s="4">
        <v>1.9940745408302655E-4</v>
      </c>
      <c r="BQ25" s="4">
        <v>1.9641046889744829E-4</v>
      </c>
      <c r="BR25" s="4">
        <v>1.9340598143168016E-4</v>
      </c>
      <c r="BS25" s="4">
        <v>1.9039163409764569E-4</v>
      </c>
      <c r="BT25" s="4">
        <v>1.8736543833228856E-4</v>
      </c>
      <c r="BU25" s="4">
        <v>1.8432578779785567E-4</v>
      </c>
      <c r="BV25" s="4">
        <v>1.8127147141406246E-4</v>
      </c>
      <c r="BW25" s="4">
        <v>1.7820168577223881E-4</v>
      </c>
      <c r="BX25" s="4">
        <v>1.7511604640304857E-4</v>
      </c>
      <c r="BY25" s="4">
        <v>1.7201459729020369E-4</v>
      </c>
      <c r="BZ25" s="4">
        <v>1.6889781794520589E-4</v>
      </c>
      <c r="CA25" s="4">
        <v>1.6576662728618905E-4</v>
      </c>
      <c r="CB25" s="4">
        <v>1.6262238350168211E-4</v>
      </c>
      <c r="CC25" s="4">
        <v>1.5946687903282549E-4</v>
      </c>
      <c r="CD25" s="4">
        <v>1.5630232978141136E-4</v>
      </c>
      <c r="CE25" s="4">
        <v>1.5313135765280121E-4</v>
      </c>
      <c r="CF25" s="4">
        <v>1.4995696557983863E-4</v>
      </c>
      <c r="CG25" s="4">
        <v>1.4678250425367208E-4</v>
      </c>
      <c r="CH25" s="4">
        <v>1.4361162991740188E-4</v>
      </c>
      <c r="CI25" s="4">
        <v>1.4044825276516646E-4</v>
      </c>
      <c r="CJ25" s="4">
        <v>1.3729647573775805E-4</v>
      </c>
      <c r="CK25" s="4">
        <v>1.3416052381906717E-4</v>
      </c>
      <c r="CL25" s="4">
        <v>1.3104466431534308E-4</v>
      </c>
      <c r="CM25" s="4">
        <v>1.2795311903768554E-4</v>
      </c>
      <c r="CN25" s="4">
        <v>1.2488996979837454E-4</v>
      </c>
      <c r="CO25" s="4">
        <v>1.2185905915980629E-4</v>
      </c>
      <c r="CP25" s="4">
        <v>1.1886388892066425E-4</v>
      </c>
      <c r="CQ25" s="4">
        <v>1.1590751936108329E-4</v>
      </c>
      <c r="CR25" s="4">
        <v>1.1299247276380333E-4</v>
      </c>
      <c r="CS25" s="4">
        <v>1.1012064514256206E-4</v>
      </c>
      <c r="CT25" s="4">
        <v>1.0729323039727886E-4</v>
      </c>
      <c r="CU25" s="4">
        <v>1.0451066123017709E-4</v>
      </c>
      <c r="CV25" s="4">
        <v>1.017725710482406E-4</v>
      </c>
      <c r="CW25" s="4">
        <v>9.9077780700030488E-5</v>
      </c>
      <c r="CX25" s="4">
        <v>9.6424313212540346E-5</v>
      </c>
      <c r="CY25" s="4">
        <v>9.3809438686747758E-5</v>
      </c>
      <c r="CZ25" s="4">
        <v>9.1229750185009182E-5</v>
      </c>
      <c r="DA25" s="4">
        <v>8.8681269839420706E-5</v>
      </c>
      <c r="DB25" s="4">
        <v>8.6159582608552452E-5</v>
      </c>
      <c r="DC25" s="4">
        <v>8.3659993235144189E-5</v>
      </c>
      <c r="DD25" s="4">
        <v>0</v>
      </c>
      <c r="DE25" s="4" t="str">
        <v/>
      </c>
      <c r="DF25" s="4">
        <v>1.0331725896017088E-4</v>
      </c>
      <c r="DH25" s="4"/>
    </row>
    <row r="26" spans="1:112" x14ac:dyDescent="0.25">
      <c r="F26">
        <f t="shared" ca="1" si="0"/>
        <v>4</v>
      </c>
      <c r="H26" s="4">
        <v>0</v>
      </c>
      <c r="I26" s="4">
        <v>2.3616632888006638E-4</v>
      </c>
      <c r="J26" s="4">
        <v>2.3187649596966798E-4</v>
      </c>
      <c r="K26" s="4">
        <v>2.276589191219627E-4</v>
      </c>
      <c r="L26" s="4">
        <v>2.235003816940478E-4</v>
      </c>
      <c r="M26" s="4">
        <v>2.1939048499739869E-4</v>
      </c>
      <c r="N26" s="4">
        <v>2.1532163083223387E-4</v>
      </c>
      <c r="O26" s="4">
        <v>2.1128892013182911E-4</v>
      </c>
      <c r="P26" s="4">
        <v>2.0728997107757847E-4</v>
      </c>
      <c r="Q26" s="4">
        <v>2.0332466617127698E-4</v>
      </c>
      <c r="R26" s="4">
        <v>1.9939484265918826E-4</v>
      </c>
      <c r="S26" s="4">
        <v>1.9550394396832552E-4</v>
      </c>
      <c r="T26" s="4">
        <v>1.9165665125132537E-4</v>
      </c>
      <c r="U26" s="4">
        <v>1.8785851379621559E-4</v>
      </c>
      <c r="V26" s="4">
        <v>1.8411559520003143E-4</v>
      </c>
      <c r="W26" s="4">
        <v>1.8043414923000863E-4</v>
      </c>
      <c r="X26" s="4">
        <v>1.7682033566517887E-4</v>
      </c>
      <c r="Y26" s="4">
        <v>1.7327998257841707E-4</v>
      </c>
      <c r="Z26" s="4">
        <v>1.6981839787109251E-4</v>
      </c>
      <c r="AA26" s="4">
        <v>1.6644022969594262E-4</v>
      </c>
      <c r="AB26" s="4">
        <v>1.6314937287243629E-4</v>
      </c>
      <c r="AC26" s="4">
        <v>1.5994891658058458E-4</v>
      </c>
      <c r="AD26" s="4">
        <v>1.5684112749575203E-4</v>
      </c>
      <c r="AE26" s="4">
        <v>1.5382746201871863E-4</v>
      </c>
      <c r="AF26" s="4">
        <v>1.5090860124762829E-4</v>
      </c>
      <c r="AG26" s="4">
        <v>1.4808450270388214E-4</v>
      </c>
      <c r="AH26" s="4">
        <v>1.453544634384589E-4</v>
      </c>
      <c r="AI26" s="4">
        <v>1.4271718990017807E-4</v>
      </c>
      <c r="AJ26" s="4">
        <v>1.401708707547468E-4</v>
      </c>
      <c r="AK26" s="4">
        <v>1.3771324963739604E-4</v>
      </c>
      <c r="AL26" s="4">
        <v>1.3534169555749621E-4</v>
      </c>
      <c r="AM26" s="4">
        <v>1.3305326932407736E-4</v>
      </c>
      <c r="AN26" s="4">
        <v>1.3084478491384201E-4</v>
      </c>
      <c r="AO26" s="4">
        <v>1.2871286515612785E-4</v>
      </c>
      <c r="AP26" s="4">
        <v>1.2665399146733362E-4</v>
      </c>
      <c r="AQ26" s="4">
        <v>1.2466454763998414E-4</v>
      </c>
      <c r="AR26" s="4">
        <v>1.2274085789058104E-4</v>
      </c>
      <c r="AS26" s="4">
        <v>1.2087921950784154E-4</v>
      </c>
      <c r="AT26" s="4">
        <v>1.1907593053065167E-4</v>
      </c>
      <c r="AU26" s="4">
        <v>1.1732731293403266E-4</v>
      </c>
      <c r="AV26" s="4">
        <v>1.0476246194204009E-4</v>
      </c>
      <c r="AW26" s="4">
        <v>9.7296322760778755E-5</v>
      </c>
      <c r="AX26" s="4">
        <v>8.8998983353948566E-5</v>
      </c>
      <c r="AY26" s="4">
        <v>8.1181027237251619E-5</v>
      </c>
      <c r="AZ26" s="4">
        <v>7.5072138799310819E-5</v>
      </c>
      <c r="BA26" s="4">
        <v>7.0958450537342453E-5</v>
      </c>
      <c r="BB26" s="4">
        <v>6.8385372014398646E-5</v>
      </c>
      <c r="BC26" s="4">
        <v>6.7306704936638789E-5</v>
      </c>
      <c r="BD26" s="4">
        <v>6.774657344868792E-5</v>
      </c>
      <c r="BE26" s="4">
        <v>7.0393328846964743E-5</v>
      </c>
      <c r="BF26" s="4">
        <v>7.4894474706571081E-5</v>
      </c>
      <c r="BG26" s="4">
        <v>8.0844738437005703E-5</v>
      </c>
      <c r="BH26" s="4">
        <v>8.837143371909544E-5</v>
      </c>
      <c r="BI26" s="4">
        <v>9.8156003060338956E-5</v>
      </c>
      <c r="BJ26" s="4">
        <v>1.118098210547576E-4</v>
      </c>
      <c r="BK26" s="4">
        <v>1.3082491339491348E-4</v>
      </c>
      <c r="BL26" s="4">
        <v>1.5797809018442487E-4</v>
      </c>
      <c r="BM26" s="4">
        <v>2.1911131414885897E-4</v>
      </c>
      <c r="BN26" s="4">
        <v>2.160009629341616E-4</v>
      </c>
      <c r="BO26" s="4">
        <v>2.1289128970901759E-4</v>
      </c>
      <c r="BP26" s="4">
        <v>2.0977874739872701E-4</v>
      </c>
      <c r="BQ26" s="4">
        <v>2.0666012839094661E-4</v>
      </c>
      <c r="BR26" s="4">
        <v>2.0353257707458704E-4</v>
      </c>
      <c r="BS26" s="4">
        <v>2.0039360319312009E-4</v>
      </c>
      <c r="BT26" s="4">
        <v>1.9724109577868708E-4</v>
      </c>
      <c r="BU26" s="4">
        <v>1.9407333736378362E-4</v>
      </c>
      <c r="BV26" s="4">
        <v>1.908890180925652E-4</v>
      </c>
      <c r="BW26" s="4">
        <v>1.8768724927483693E-4</v>
      </c>
      <c r="BX26" s="4">
        <v>1.8446757584343151E-4</v>
      </c>
      <c r="BY26" s="4">
        <v>1.8122998709216325E-4</v>
      </c>
      <c r="BZ26" s="4">
        <v>1.7797492498927172E-4</v>
      </c>
      <c r="CA26" s="4">
        <v>1.7470328928391766E-4</v>
      </c>
      <c r="CB26" s="4">
        <v>1.7141643855526139E-4</v>
      </c>
      <c r="CC26" s="4">
        <v>1.6811618630018134E-4</v>
      </c>
      <c r="CD26" s="4">
        <v>1.6480479112344101E-4</v>
      </c>
      <c r="CE26" s="4">
        <v>1.6148494008974719E-4</v>
      </c>
      <c r="CF26" s="4">
        <v>1.5815972432865668E-4</v>
      </c>
      <c r="CG26" s="4">
        <v>1.5483260605872012E-4</v>
      </c>
      <c r="CH26" s="4">
        <v>1.5150737632411426E-4</v>
      </c>
      <c r="CI26" s="4">
        <v>1.4818810292280732E-4</v>
      </c>
      <c r="CJ26" s="4">
        <v>1.4487906825548321E-4</v>
      </c>
      <c r="CK26" s="4">
        <v>1.4158469714267623E-4</v>
      </c>
      <c r="CL26" s="4">
        <v>1.3830947504423803E-4</v>
      </c>
      <c r="CM26" s="4">
        <v>1.3505785756691926E-4</v>
      </c>
      <c r="CN26" s="4">
        <v>1.3183417265429025E-4</v>
      </c>
      <c r="CO26" s="4">
        <v>1.2864251740425778E-4</v>
      </c>
      <c r="CP26" s="4">
        <v>1.2548665203307641E-4</v>
      </c>
      <c r="CQ26" s="4">
        <v>1.223698940738796E-4</v>
      </c>
      <c r="CR26" s="4">
        <v>1.19295016428374E-4</v>
      </c>
      <c r="CS26" s="4">
        <v>1.1626415334197823E-4</v>
      </c>
      <c r="CT26" s="4">
        <v>1.1327871869889697E-4</v>
      </c>
      <c r="CU26" s="4">
        <v>1.1033934118392732E-4</v>
      </c>
      <c r="CV26" s="4">
        <v>1.0744582078049011E-4</v>
      </c>
      <c r="CW26" s="4">
        <v>1.0459711072064607E-4</v>
      </c>
      <c r="CX26" s="4">
        <v>1.0179132833297673E-4</v>
      </c>
      <c r="CY26" s="4">
        <v>9.9025797224950519E-5</v>
      </c>
      <c r="CZ26" s="4">
        <v>9.6297121890132471E-5</v>
      </c>
      <c r="DA26" s="4">
        <v>9.3601294184333239E-5</v>
      </c>
      <c r="DB26" s="4">
        <v>9.0933829247437175E-5</v>
      </c>
      <c r="DC26" s="4">
        <v>8.8289926483656349E-5</v>
      </c>
      <c r="DD26" s="4">
        <v>0</v>
      </c>
      <c r="DE26" s="4" t="str">
        <v/>
      </c>
      <c r="DF26" s="4">
        <v>1.0704699714639739E-4</v>
      </c>
      <c r="DH26" s="4"/>
    </row>
    <row r="27" spans="1:112" x14ac:dyDescent="0.25">
      <c r="F27">
        <f t="shared" ca="1" si="0"/>
        <v>4.25</v>
      </c>
      <c r="H27" s="4">
        <v>0</v>
      </c>
      <c r="I27" s="4">
        <v>2.35897279798384E-4</v>
      </c>
      <c r="J27" s="4">
        <v>2.3170948710778447E-4</v>
      </c>
      <c r="K27" s="4">
        <v>2.2758112343600223E-4</v>
      </c>
      <c r="L27" s="4">
        <v>2.2350067119579055E-4</v>
      </c>
      <c r="M27" s="4">
        <v>2.1945926920563334E-4</v>
      </c>
      <c r="N27" s="4">
        <v>2.1545070489928085E-4</v>
      </c>
      <c r="O27" s="4">
        <v>2.1147131975390182E-4</v>
      </c>
      <c r="P27" s="4">
        <v>2.0751983265585963E-4</v>
      </c>
      <c r="Q27" s="4">
        <v>2.0359709185554779E-4</v>
      </c>
      <c r="R27" s="4">
        <v>1.9970577080340952E-4</v>
      </c>
      <c r="S27" s="4">
        <v>1.958500261174298E-4</v>
      </c>
      <c r="T27" s="4">
        <v>1.9203513705730587E-4</v>
      </c>
      <c r="U27" s="4">
        <v>1.8826714526126693E-4</v>
      </c>
      <c r="V27" s="4">
        <v>1.8455251142262145E-4</v>
      </c>
      <c r="W27" s="4">
        <v>1.8089780245814939E-4</v>
      </c>
      <c r="X27" s="4">
        <v>1.7730941901467098E-4</v>
      </c>
      <c r="Y27" s="4">
        <v>1.7379336931883389E-4</v>
      </c>
      <c r="Z27" s="4">
        <v>1.7035509177133239E-4</v>
      </c>
      <c r="AA27" s="4">
        <v>1.6699932558896663E-4</v>
      </c>
      <c r="AB27" s="4">
        <v>1.6373002636263837E-4</v>
      </c>
      <c r="AC27" s="4">
        <v>1.605503216796402E-4</v>
      </c>
      <c r="AD27" s="4">
        <v>1.5746250092504662E-4</v>
      </c>
      <c r="AE27" s="4">
        <v>1.5446803294325091E-4</v>
      </c>
      <c r="AF27" s="4">
        <v>1.5156760528899394E-4</v>
      </c>
      <c r="AG27" s="4">
        <v>1.4876117919973656E-4</v>
      </c>
      <c r="AH27" s="4">
        <v>1.4604805505596738E-4</v>
      </c>
      <c r="AI27" s="4">
        <v>1.4342694385757065E-4</v>
      </c>
      <c r="AJ27" s="4">
        <v>1.4089604104762862E-4</v>
      </c>
      <c r="AK27" s="4">
        <v>1.3845309979790239E-4</v>
      </c>
      <c r="AL27" s="4">
        <v>1.3609550159054547E-4</v>
      </c>
      <c r="AM27" s="4">
        <v>1.3382032256375697E-4</v>
      </c>
      <c r="AN27" s="4">
        <v>1.3162439462439588E-4</v>
      </c>
      <c r="AO27" s="4">
        <v>1.2950436076691318E-4</v>
      </c>
      <c r="AP27" s="4">
        <v>1.2745672438120302E-4</v>
      </c>
      <c r="AQ27" s="4">
        <v>1.2547789259193966E-4</v>
      </c>
      <c r="AR27" s="4">
        <v>1.2356421386021632E-4</v>
      </c>
      <c r="AS27" s="4">
        <v>1.2171201020719417E-4</v>
      </c>
      <c r="AT27" s="4">
        <v>1.199176045004474E-4</v>
      </c>
      <c r="AU27" s="4">
        <v>1.1817734328746018E-4</v>
      </c>
      <c r="AV27" s="4">
        <v>1.0574400324431409E-4</v>
      </c>
      <c r="AW27" s="4">
        <v>9.8100647000450014E-5</v>
      </c>
      <c r="AX27" s="4">
        <v>8.9639756079656308E-5</v>
      </c>
      <c r="AY27" s="4">
        <v>8.1751879981243415E-5</v>
      </c>
      <c r="AZ27" s="4">
        <v>7.5709633575812328E-5</v>
      </c>
      <c r="BA27" s="4">
        <v>7.1688933718850619E-5</v>
      </c>
      <c r="BB27" s="4">
        <v>6.9226373009864821E-5</v>
      </c>
      <c r="BC27" s="4">
        <v>6.8287726430274554E-5</v>
      </c>
      <c r="BD27" s="4">
        <v>6.893577369333801E-5</v>
      </c>
      <c r="BE27" s="4">
        <v>7.1900016678765939E-5</v>
      </c>
      <c r="BF27" s="4">
        <v>7.6730010608710612E-5</v>
      </c>
      <c r="BG27" s="4">
        <v>8.3082833079726692E-5</v>
      </c>
      <c r="BH27" s="4">
        <v>9.1090390341341386E-5</v>
      </c>
      <c r="BI27" s="4">
        <v>1.01584624101957E-4</v>
      </c>
      <c r="BJ27" s="4">
        <v>1.1615964101301883E-4</v>
      </c>
      <c r="BK27" s="4">
        <v>1.3634500194214814E-4</v>
      </c>
      <c r="BL27" s="4">
        <v>1.6432003014772701E-4</v>
      </c>
      <c r="BM27" s="4">
        <v>2.3059313741795204E-4</v>
      </c>
      <c r="BN27" s="4">
        <v>2.2735589398708601E-4</v>
      </c>
      <c r="BO27" s="4">
        <v>2.241184800183264E-4</v>
      </c>
      <c r="BP27" s="4">
        <v>2.2087716962429979E-4</v>
      </c>
      <c r="BQ27" s="4">
        <v>2.1762858531627945E-4</v>
      </c>
      <c r="BR27" s="4">
        <v>2.1436971117670683E-4</v>
      </c>
      <c r="BS27" s="4">
        <v>2.1109790693171236E-4</v>
      </c>
      <c r="BT27" s="4">
        <v>2.0781092269065397E-4</v>
      </c>
      <c r="BU27" s="4">
        <v>2.0450691404823876E-4</v>
      </c>
      <c r="BV27" s="4">
        <v>2.0118445716764863E-4</v>
      </c>
      <c r="BW27" s="4">
        <v>1.9784256338114617E-4</v>
      </c>
      <c r="BX27" s="4">
        <v>1.9448069275891121E-4</v>
      </c>
      <c r="BY27" s="4">
        <v>1.9109876600930661E-4</v>
      </c>
      <c r="BZ27" s="4">
        <v>1.8769717398689774E-4</v>
      </c>
      <c r="CA27" s="4">
        <v>1.8427678400202379E-4</v>
      </c>
      <c r="CB27" s="4">
        <v>1.8083894205192139E-4</v>
      </c>
      <c r="CC27" s="4">
        <v>1.7738547003392461E-4</v>
      </c>
      <c r="CD27" s="4">
        <v>1.7391865696248616E-4</v>
      </c>
      <c r="CE27" s="4">
        <v>1.7044124320114476E-4</v>
      </c>
      <c r="CF27" s="4">
        <v>1.6695639674601457E-4</v>
      </c>
      <c r="CG27" s="4">
        <v>1.6346768066744337E-4</v>
      </c>
      <c r="CH27" s="4">
        <v>1.5997901093944361E-4</v>
      </c>
      <c r="CI27" s="4">
        <v>1.5649460407002769E-4</v>
      </c>
      <c r="CJ27" s="4">
        <v>1.5301891419612092E-4</v>
      </c>
      <c r="CK27" s="4">
        <v>1.4955655962850786E-4</v>
      </c>
      <c r="CL27" s="4">
        <v>1.4611223922622325E-4</v>
      </c>
      <c r="CM27" s="4">
        <v>1.4269063944334181E-4</v>
      </c>
      <c r="CN27" s="4">
        <v>1.3929633341619362E-4</v>
      </c>
      <c r="CO27" s="4">
        <v>1.3593367403189925E-4</v>
      </c>
      <c r="CP27" s="4">
        <v>1.3260668351976605E-4</v>
      </c>
      <c r="CQ27" s="4">
        <v>1.2931894270770301E-4</v>
      </c>
      <c r="CR27" s="4">
        <v>1.2607348365216447E-4</v>
      </c>
      <c r="CS27" s="4">
        <v>1.22872689839959E-4</v>
      </c>
      <c r="CT27" s="4">
        <v>1.1971820852578458E-4</v>
      </c>
      <c r="CU27" s="4">
        <v>1.1661087995782756E-4</v>
      </c>
      <c r="CV27" s="4">
        <v>1.1355068820087911E-4</v>
      </c>
      <c r="CW27" s="4">
        <v>1.1053673794015492E-4</v>
      </c>
      <c r="CX27" s="4">
        <v>1.0756726099648321E-4</v>
      </c>
      <c r="CY27" s="4">
        <v>1.0463965527754698E-4</v>
      </c>
      <c r="CZ27" s="4">
        <v>1.0175055752924123E-4</v>
      </c>
      <c r="DA27" s="4">
        <v>9.8895949569459285E-5</v>
      </c>
      <c r="DB27" s="4">
        <v>9.6071295760473101E-5</v>
      </c>
      <c r="DC27" s="4">
        <v>9.3271707429016973E-5</v>
      </c>
      <c r="DD27" s="4">
        <v>0</v>
      </c>
      <c r="DE27" s="4" t="str">
        <v/>
      </c>
      <c r="DF27" s="4">
        <v>1.1083935146675338E-4</v>
      </c>
      <c r="DH27" s="4"/>
    </row>
    <row r="28" spans="1:112" x14ac:dyDescent="0.25">
      <c r="F28">
        <f t="shared" ca="1" si="0"/>
        <v>4.5</v>
      </c>
      <c r="H28" s="4">
        <v>0</v>
      </c>
      <c r="I28" s="4">
        <v>2.3341194750691258E-4</v>
      </c>
      <c r="J28" s="4">
        <v>2.2914936828467348E-4</v>
      </c>
      <c r="K28" s="4">
        <v>2.2495817104089771E-4</v>
      </c>
      <c r="L28" s="4">
        <v>2.2082618108544823E-4</v>
      </c>
      <c r="M28" s="4">
        <v>2.1674395703411719E-4</v>
      </c>
      <c r="N28" s="4">
        <v>2.1270475215345345E-4</v>
      </c>
      <c r="O28" s="4">
        <v>2.087043933502505E-4</v>
      </c>
      <c r="P28" s="4">
        <v>2.0474108340475986E-4</v>
      </c>
      <c r="Q28" s="4">
        <v>2.0081513761383135E-4</v>
      </c>
      <c r="R28" s="4">
        <v>1.9692867023514142E-4</v>
      </c>
      <c r="S28" s="4">
        <v>1.930852486709201E-4</v>
      </c>
      <c r="T28" s="4">
        <v>1.8928953409951216E-4</v>
      </c>
      <c r="U28" s="4">
        <v>1.8554692638093849E-4</v>
      </c>
      <c r="V28" s="4">
        <v>1.8186322883347481E-4</v>
      </c>
      <c r="W28" s="4">
        <v>1.7824434531742205E-4</v>
      </c>
      <c r="X28" s="4">
        <v>1.7469601842124601E-4</v>
      </c>
      <c r="Y28" s="4">
        <v>1.7122361384582673E-4</v>
      </c>
      <c r="Z28" s="4">
        <v>1.6783195266833022E-4</v>
      </c>
      <c r="AA28" s="4">
        <v>1.6452519027880638E-4</v>
      </c>
      <c r="AB28" s="4">
        <v>1.6130673855161922E-4</v>
      </c>
      <c r="AC28" s="4">
        <v>1.5817922627580207E-4</v>
      </c>
      <c r="AD28" s="4">
        <v>1.5514449198293027E-4</v>
      </c>
      <c r="AE28" s="4">
        <v>1.5220360298720726E-4</v>
      </c>
      <c r="AF28" s="4">
        <v>1.4935689457326454E-4</v>
      </c>
      <c r="AG28" s="4">
        <v>1.4660402370882494E-4</v>
      </c>
      <c r="AH28" s="4">
        <v>1.4394403230629489E-4</v>
      </c>
      <c r="AI28" s="4">
        <v>1.4137541581049498E-4</v>
      </c>
      <c r="AJ28" s="4">
        <v>1.3889619367105961E-4</v>
      </c>
      <c r="AK28" s="4">
        <v>1.3650397901077894E-4</v>
      </c>
      <c r="AL28" s="4">
        <v>1.3419604548770323E-4</v>
      </c>
      <c r="AM28" s="4">
        <v>1.3196938994832258E-4</v>
      </c>
      <c r="AN28" s="4">
        <v>1.2982078997266237E-4</v>
      </c>
      <c r="AO28" s="4">
        <v>1.2774685582037944E-4</v>
      </c>
      <c r="AP28" s="4">
        <v>1.2574407660620056E-4</v>
      </c>
      <c r="AQ28" s="4">
        <v>1.2380886077340323E-4</v>
      </c>
      <c r="AR28" s="4">
        <v>1.2193757110679557E-4</v>
      </c>
      <c r="AS28" s="4">
        <v>1.2012655464374069E-4</v>
      </c>
      <c r="AT28" s="4">
        <v>1.183721679142784E-4</v>
      </c>
      <c r="AU28" s="4">
        <v>1.1667079797923025E-4</v>
      </c>
      <c r="AV28" s="4">
        <v>1.0464969923923214E-4</v>
      </c>
      <c r="AW28" s="4">
        <v>9.7037518205148781E-5</v>
      </c>
      <c r="AX28" s="4">
        <v>8.8574541775684315E-5</v>
      </c>
      <c r="AY28" s="4">
        <v>8.0717317074169539E-5</v>
      </c>
      <c r="AZ28" s="4">
        <v>7.4778470972753996E-5</v>
      </c>
      <c r="BA28" s="4">
        <v>7.0835538745659421E-5</v>
      </c>
      <c r="BB28" s="4">
        <v>6.8447535116782229E-5</v>
      </c>
      <c r="BC28" s="4">
        <v>6.7598775655866534E-5</v>
      </c>
      <c r="BD28" s="4">
        <v>6.8395602043720065E-5</v>
      </c>
      <c r="BE28" s="4">
        <v>7.1567920046901987E-5</v>
      </c>
      <c r="BF28" s="4">
        <v>7.6587152286651514E-5</v>
      </c>
      <c r="BG28" s="4">
        <v>8.3163202694175195E-5</v>
      </c>
      <c r="BH28" s="4">
        <v>9.1437811748274459E-5</v>
      </c>
      <c r="BI28" s="4">
        <v>1.0237388068306695E-4</v>
      </c>
      <c r="BJ28" s="4">
        <v>1.175479049711127E-4</v>
      </c>
      <c r="BK28" s="4">
        <v>1.3819487941471958E-4</v>
      </c>
      <c r="BL28" s="4">
        <v>1.6709223507765662E-4</v>
      </c>
      <c r="BM28" s="4">
        <v>2.3719656323235232E-4</v>
      </c>
      <c r="BN28" s="4">
        <v>2.3390207358996675E-4</v>
      </c>
      <c r="BO28" s="4">
        <v>2.3060674497027867E-4</v>
      </c>
      <c r="BP28" s="4">
        <v>2.2730674165176388E-4</v>
      </c>
      <c r="BQ28" s="4">
        <v>2.2399857829519661E-4</v>
      </c>
      <c r="BR28" s="4">
        <v>2.2067913323599585E-4</v>
      </c>
      <c r="BS28" s="4">
        <v>2.1734566275479403E-4</v>
      </c>
      <c r="BT28" s="4">
        <v>2.1399581609850976E-4</v>
      </c>
      <c r="BU28" s="4">
        <v>2.106276509529934E-4</v>
      </c>
      <c r="BV28" s="4">
        <v>2.0723964899108121E-4</v>
      </c>
      <c r="BW28" s="4">
        <v>2.0383073103759757E-4</v>
      </c>
      <c r="BX28" s="4">
        <v>2.0040027130621864E-4</v>
      </c>
      <c r="BY28" s="4">
        <v>1.9694811007408191E-4</v>
      </c>
      <c r="BZ28" s="4">
        <v>1.934745640711144E-4</v>
      </c>
      <c r="CA28" s="4">
        <v>1.8998043377563072E-4</v>
      </c>
      <c r="CB28" s="4">
        <v>1.8646700673033409E-4</v>
      </c>
      <c r="CC28" s="4">
        <v>1.8293605592882055E-4</v>
      </c>
      <c r="CD28" s="4">
        <v>1.7938983227847662E-4</v>
      </c>
      <c r="CE28" s="4">
        <v>1.7583105012874243E-4</v>
      </c>
      <c r="CF28" s="4">
        <v>1.7226286487210943E-4</v>
      </c>
      <c r="CG28" s="4">
        <v>1.6868884168771416E-4</v>
      </c>
      <c r="CH28" s="4">
        <v>1.6511291461245728E-4</v>
      </c>
      <c r="CI28" s="4">
        <v>1.6153933530036412E-4</v>
      </c>
      <c r="CJ28" s="4">
        <v>1.5797261107438081E-4</v>
      </c>
      <c r="CK28" s="4">
        <v>1.5441743219071072E-4</v>
      </c>
      <c r="CL28" s="4">
        <v>1.5087858862588104E-4</v>
      </c>
      <c r="CM28" s="4">
        <v>1.47360877159112E-4</v>
      </c>
      <c r="CN28" s="4">
        <v>1.4386900004973683E-4</v>
      </c>
      <c r="CO28" s="4">
        <v>1.4040745718876403E-4</v>
      </c>
      <c r="CP28" s="4">
        <v>1.3698043421520866E-4</v>
      </c>
      <c r="CQ28" s="4">
        <v>1.3359168970464286E-4</v>
      </c>
      <c r="CR28" s="4">
        <v>1.30244445124993E-4</v>
      </c>
      <c r="CS28" s="4">
        <v>1.2694128177098528E-4</v>
      </c>
      <c r="CT28" s="4">
        <v>1.2368404928539596E-4</v>
      </c>
      <c r="CU28" s="4">
        <v>1.204737905987306E-4</v>
      </c>
      <c r="CV28" s="4">
        <v>1.1731068811385774E-4</v>
      </c>
      <c r="CW28" s="4">
        <v>1.1419403567464589E-4</v>
      </c>
      <c r="CX28" s="4">
        <v>1.1112224024240852E-4</v>
      </c>
      <c r="CY28" s="4">
        <v>1.0809285623102116E-4</v>
      </c>
      <c r="CZ28" s="4">
        <v>1.0510265411589683E-4</v>
      </c>
      <c r="DA28" s="4">
        <v>1.0214772326290952E-4</v>
      </c>
      <c r="DB28" s="4">
        <v>9.9223606992709725E-5</v>
      </c>
      <c r="DC28" s="4">
        <v>9.6325465823150503E-5</v>
      </c>
      <c r="DD28" s="4">
        <v>0</v>
      </c>
      <c r="DE28" s="4" t="str">
        <v/>
      </c>
      <c r="DF28" s="4">
        <v>1.12095640588797E-4</v>
      </c>
      <c r="DH28" s="4"/>
    </row>
    <row r="29" spans="1:112" x14ac:dyDescent="0.25">
      <c r="F29">
        <f t="shared" ca="1" si="0"/>
        <v>4.75</v>
      </c>
      <c r="H29" s="4">
        <v>0</v>
      </c>
      <c r="I29" s="4">
        <v>2.2738023050668222E-4</v>
      </c>
      <c r="J29" s="4">
        <v>2.2288021849177985E-4</v>
      </c>
      <c r="K29" s="4">
        <v>2.1849066260535706E-4</v>
      </c>
      <c r="L29" s="4">
        <v>2.1419590604447567E-4</v>
      </c>
      <c r="M29" s="4">
        <v>2.0998341178895418E-4</v>
      </c>
      <c r="N29" s="4">
        <v>2.058436385610857E-4</v>
      </c>
      <c r="O29" s="4">
        <v>2.0176984961328811E-4</v>
      </c>
      <c r="P29" s="4">
        <v>1.977578596299658E-4</v>
      </c>
      <c r="Q29" s="4">
        <v>1.9380573014029406E-4</v>
      </c>
      <c r="R29" s="4">
        <v>1.8991342758481892E-4</v>
      </c>
      <c r="S29" s="4">
        <v>1.8608246030240257E-4</v>
      </c>
      <c r="T29" s="4">
        <v>1.8231551116521785E-4</v>
      </c>
      <c r="U29" s="4">
        <v>1.7861608154925919E-4</v>
      </c>
      <c r="V29" s="4">
        <v>1.7498816010039602E-4</v>
      </c>
      <c r="W29" s="4">
        <v>1.7143592674223206E-4</v>
      </c>
      <c r="X29" s="4">
        <v>1.6796349899214427E-4</v>
      </c>
      <c r="Y29" s="4">
        <v>1.6457472428620522E-4</v>
      </c>
      <c r="Z29" s="4">
        <v>1.6127301896390307E-4</v>
      </c>
      <c r="AA29" s="4">
        <v>1.580612520322033E-4</v>
      </c>
      <c r="AB29" s="4">
        <v>1.5494166991860737E-4</v>
      </c>
      <c r="AC29" s="4">
        <v>1.5191585715133602E-4</v>
      </c>
      <c r="AD29" s="4">
        <v>1.4898472722268136E-4</v>
      </c>
      <c r="AE29" s="4">
        <v>1.4614853770803909E-4</v>
      </c>
      <c r="AF29" s="4">
        <v>1.4340692391698508E-4</v>
      </c>
      <c r="AG29" s="4">
        <v>1.4075894582985562E-4</v>
      </c>
      <c r="AH29" s="4">
        <v>1.3820314371888615E-4</v>
      </c>
      <c r="AI29" s="4">
        <v>1.3573759857913001E-4</v>
      </c>
      <c r="AJ29" s="4">
        <v>1.3335999423253888E-4</v>
      </c>
      <c r="AK29" s="4">
        <v>1.3106767867022E-4</v>
      </c>
      <c r="AL29" s="4">
        <v>1.2885772283138886E-4</v>
      </c>
      <c r="AM29" s="4">
        <v>1.2672697556619241E-4</v>
      </c>
      <c r="AN29" s="4">
        <v>1.2467211398736736E-4</v>
      </c>
      <c r="AO29" s="4">
        <v>1.2268968878458841E-4</v>
      </c>
      <c r="AP29" s="4">
        <v>1.2077616436225282E-4</v>
      </c>
      <c r="AQ29" s="4">
        <v>1.1892795387606288E-4</v>
      </c>
      <c r="AR29" s="4">
        <v>1.1714144939715989E-4</v>
      </c>
      <c r="AS29" s="4">
        <v>1.1541304753562077E-4</v>
      </c>
      <c r="AT29" s="4">
        <v>1.1373917091807423E-4</v>
      </c>
      <c r="AU29" s="4">
        <v>1.1211628594630318E-4</v>
      </c>
      <c r="AV29" s="4">
        <v>1.0081845074100555E-4</v>
      </c>
      <c r="AW29" s="4">
        <v>9.3453408634787169E-5</v>
      </c>
      <c r="AX29" s="4">
        <v>8.5187771959830582E-5</v>
      </c>
      <c r="AY29" s="4">
        <v>7.7532997763629519E-5</v>
      </c>
      <c r="AZ29" s="4">
        <v>7.1813227745088994E-5</v>
      </c>
      <c r="BA29" s="4">
        <v>6.8011992246578342E-5</v>
      </c>
      <c r="BB29" s="4">
        <v>6.5728962774578938E-5</v>
      </c>
      <c r="BC29" s="4">
        <v>6.4963469778542057E-5</v>
      </c>
      <c r="BD29" s="4">
        <v>6.585469817594178E-5</v>
      </c>
      <c r="BE29" s="4">
        <v>6.9091159553192659E-5</v>
      </c>
      <c r="BF29" s="4">
        <v>7.4088997478162418E-5</v>
      </c>
      <c r="BG29" s="4">
        <v>8.0611136137148962E-5</v>
      </c>
      <c r="BH29" s="4">
        <v>8.8812003296486554E-5</v>
      </c>
      <c r="BI29" s="4">
        <v>9.9738575448902802E-5</v>
      </c>
      <c r="BJ29" s="4">
        <v>1.1493101651935164E-4</v>
      </c>
      <c r="BK29" s="4">
        <v>1.3509675498854973E-4</v>
      </c>
      <c r="BL29" s="4">
        <v>1.642055475095659E-4</v>
      </c>
      <c r="BM29" s="4">
        <v>2.356401649307911E-4</v>
      </c>
      <c r="BN29" s="4">
        <v>2.3240081740755523E-4</v>
      </c>
      <c r="BO29" s="4">
        <v>2.2916022428934847E-4</v>
      </c>
      <c r="BP29" s="4">
        <v>2.2591456163885358E-4</v>
      </c>
      <c r="BQ29" s="4">
        <v>2.226603467941919E-4</v>
      </c>
      <c r="BR29" s="4">
        <v>2.1939445108515754E-4</v>
      </c>
      <c r="BS29" s="4">
        <v>2.1611411358153312E-4</v>
      </c>
      <c r="BT29" s="4">
        <v>2.1281695565761625E-4</v>
      </c>
      <c r="BU29" s="4">
        <v>2.095009960891254E-4</v>
      </c>
      <c r="BV29" s="4">
        <v>2.0616466632473424E-4</v>
      </c>
      <c r="BW29" s="4">
        <v>2.0280682549528442E-4</v>
      </c>
      <c r="BX29" s="4">
        <v>1.9942677463983139E-4</v>
      </c>
      <c r="BY29" s="4">
        <v>1.960242695410988E-4</v>
      </c>
      <c r="BZ29" s="4">
        <v>1.9259953147558607E-4</v>
      </c>
      <c r="CA29" s="4">
        <v>1.8915325509901676E-4</v>
      </c>
      <c r="CB29" s="4">
        <v>1.8568661261001476E-4</v>
      </c>
      <c r="CC29" s="4">
        <v>1.8220125326911274E-4</v>
      </c>
      <c r="CD29" s="4">
        <v>1.7869929730249839E-4</v>
      </c>
      <c r="CE29" s="4">
        <v>1.7518332319751853E-4</v>
      </c>
      <c r="CF29" s="4">
        <v>1.71656347407811E-4</v>
      </c>
      <c r="CG29" s="4">
        <v>1.681217955383077E-4</v>
      </c>
      <c r="CH29" s="4">
        <v>1.6458346418304909E-4</v>
      </c>
      <c r="CI29" s="4">
        <v>1.6104547274990721E-4</v>
      </c>
      <c r="CJ29" s="4">
        <v>1.5751220483280304E-4</v>
      </c>
      <c r="CK29" s="4">
        <v>1.5398823898946741E-4</v>
      </c>
      <c r="CL29" s="4">
        <v>1.5047826915350884E-4</v>
      </c>
      <c r="CM29" s="4">
        <v>1.4698701535199694E-4</v>
      </c>
      <c r="CN29" s="4">
        <v>1.4351912590835811E-4</v>
      </c>
      <c r="CO29" s="4">
        <v>1.4007907287290756E-4</v>
      </c>
      <c r="CP29" s="4">
        <v>1.3667104302171121E-4</v>
      </c>
      <c r="CQ29" s="4">
        <v>1.3329882737302039E-4</v>
      </c>
      <c r="CR29" s="4">
        <v>1.2996571275640338E-4</v>
      </c>
      <c r="CS29" s="4">
        <v>1.2667437949235235E-4</v>
      </c>
      <c r="CT29" s="4">
        <v>1.2342680965254376E-4</v>
      </c>
      <c r="CU29" s="4">
        <v>1.202242106210733E-4</v>
      </c>
      <c r="CV29" s="4">
        <v>1.1706695870982204E-4</v>
      </c>
      <c r="CW29" s="4">
        <v>1.1395456734392732E-4</v>
      </c>
      <c r="CX29" s="4">
        <v>1.108856837798183E-4</v>
      </c>
      <c r="CY29" s="4">
        <v>1.0785811741685536E-4</v>
      </c>
      <c r="CZ29" s="4">
        <v>1.0486890150621628E-4</v>
      </c>
      <c r="DA29" s="4">
        <v>1.0191438847086888E-4</v>
      </c>
      <c r="DB29" s="4">
        <v>9.8990377193249195E-5</v>
      </c>
      <c r="DC29" s="4">
        <v>9.6092268612837838E-5</v>
      </c>
      <c r="DD29" s="4">
        <v>0</v>
      </c>
      <c r="DE29" s="4" t="str">
        <v/>
      </c>
      <c r="DF29" s="4">
        <v>1.0977495463160129E-4</v>
      </c>
      <c r="DH29" s="4"/>
    </row>
    <row r="30" spans="1:112" x14ac:dyDescent="0.25">
      <c r="F30">
        <f t="shared" ca="1" si="0"/>
        <v>5</v>
      </c>
      <c r="H30" s="4">
        <v>0</v>
      </c>
      <c r="I30" s="4">
        <v>2.0705097472065347E-4</v>
      </c>
      <c r="J30" s="4">
        <v>2.0321816835323293E-4</v>
      </c>
      <c r="K30" s="4">
        <v>1.9945389856119587E-4</v>
      </c>
      <c r="L30" s="4">
        <v>1.9574743509887305E-4</v>
      </c>
      <c r="M30" s="4">
        <v>1.9209052361604705E-4</v>
      </c>
      <c r="N30" s="4">
        <v>1.8847731546630964E-4</v>
      </c>
      <c r="O30" s="4">
        <v>1.8490422857030483E-4</v>
      </c>
      <c r="P30" s="4">
        <v>1.8136974573578683E-4</v>
      </c>
      <c r="Q30" s="4">
        <v>1.7787416134996332E-4</v>
      </c>
      <c r="R30" s="4">
        <v>1.7441929057744732E-4</v>
      </c>
      <c r="S30" s="4">
        <v>1.7100815690076219E-4</v>
      </c>
      <c r="T30" s="4">
        <v>1.6764467401524124E-4</v>
      </c>
      <c r="U30" s="4">
        <v>1.6433333690621648E-4</v>
      </c>
      <c r="V30" s="4">
        <v>1.6107893469887246E-4</v>
      </c>
      <c r="W30" s="4">
        <v>1.5788629495799882E-4</v>
      </c>
      <c r="X30" s="4">
        <v>1.5476006591425633E-4</v>
      </c>
      <c r="Y30" s="4">
        <v>1.5170453995117902E-4</v>
      </c>
      <c r="Z30" s="4">
        <v>1.4872351887147144E-4</v>
      </c>
      <c r="AA30" s="4">
        <v>1.4582021914811628E-4</v>
      </c>
      <c r="AB30" s="4">
        <v>1.4299721363951552E-4</v>
      </c>
      <c r="AC30" s="4">
        <v>1.4025640511481684E-4</v>
      </c>
      <c r="AD30" s="4">
        <v>1.3759902634353835E-4</v>
      </c>
      <c r="AE30" s="4">
        <v>1.3502566136498111E-4</v>
      </c>
      <c r="AF30" s="4">
        <v>1.325362827626379E-4</v>
      </c>
      <c r="AG30" s="4">
        <v>1.3013030022147179E-4</v>
      </c>
      <c r="AH30" s="4">
        <v>1.2780661624602407E-4</v>
      </c>
      <c r="AI30" s="4">
        <v>1.2556368558476905E-4</v>
      </c>
      <c r="AJ30" s="4">
        <v>1.233995755800257E-4</v>
      </c>
      <c r="AK30" s="4">
        <v>1.2131202529953976E-4</v>
      </c>
      <c r="AL30" s="4">
        <v>1.1929850187823883E-4</v>
      </c>
      <c r="AM30" s="4">
        <v>1.1735625299221759E-4</v>
      </c>
      <c r="AN30" s="4">
        <v>1.1548235479704934E-4</v>
      </c>
      <c r="AO30" s="4">
        <v>1.1367375499157317E-4</v>
      </c>
      <c r="AP30" s="4">
        <v>1.1192731092281529E-4</v>
      </c>
      <c r="AQ30" s="4">
        <v>1.1023982283700257E-4</v>
      </c>
      <c r="AR30" s="4">
        <v>1.0860806251578225E-4</v>
      </c>
      <c r="AS30" s="4">
        <v>1.0702879762575895E-4</v>
      </c>
      <c r="AT30" s="4">
        <v>1.0549881216267327E-4</v>
      </c>
      <c r="AU30" s="4">
        <v>1.0401492339726059E-4</v>
      </c>
      <c r="AV30" s="4">
        <v>9.402161314537269E-5</v>
      </c>
      <c r="AW30" s="4">
        <v>8.7137674323822545E-5</v>
      </c>
      <c r="AX30" s="4">
        <v>7.9379668486947939E-5</v>
      </c>
      <c r="AY30" s="4">
        <v>7.2171229314528409E-5</v>
      </c>
      <c r="AZ30" s="4">
        <v>6.6856107110675471E-5</v>
      </c>
      <c r="BA30" s="4">
        <v>6.3334814776394696E-5</v>
      </c>
      <c r="BB30" s="4">
        <v>6.1255599600711552E-5</v>
      </c>
      <c r="BC30" s="4">
        <v>6.0627735914249001E-5</v>
      </c>
      <c r="BD30" s="4">
        <v>6.1601638529711305E-5</v>
      </c>
      <c r="BE30" s="4">
        <v>6.4794304241462064E-5</v>
      </c>
      <c r="BF30" s="4">
        <v>6.95946064562461E-5</v>
      </c>
      <c r="BG30" s="4">
        <v>7.5825104734313236E-5</v>
      </c>
      <c r="BH30" s="4">
        <v>8.363637327248868E-5</v>
      </c>
      <c r="BI30" s="4">
        <v>9.4144137868920909E-5</v>
      </c>
      <c r="BJ30" s="4">
        <v>1.0859529342532137E-4</v>
      </c>
      <c r="BK30" s="4">
        <v>1.2789337558908055E-4</v>
      </c>
      <c r="BL30" s="4">
        <v>1.556594437981223E-4</v>
      </c>
      <c r="BM30" s="4">
        <v>2.2645247679231839E-4</v>
      </c>
      <c r="BN30" s="4">
        <v>2.2337559793411346E-4</v>
      </c>
      <c r="BO30" s="4">
        <v>2.2029649601308654E-4</v>
      </c>
      <c r="BP30" s="4">
        <v>2.1721151397342681E-4</v>
      </c>
      <c r="BQ30" s="4">
        <v>2.1411731327277791E-4</v>
      </c>
      <c r="BR30" s="4">
        <v>2.1101088626206927E-4</v>
      </c>
      <c r="BS30" s="4">
        <v>2.0788956958282974E-4</v>
      </c>
      <c r="BT30" s="4">
        <v>2.0475105838779596E-4</v>
      </c>
      <c r="BU30" s="4">
        <v>2.0159342112655138E-4</v>
      </c>
      <c r="BV30" s="4">
        <v>1.98415114567921E-4</v>
      </c>
      <c r="BW30" s="4">
        <v>1.952149986555239E-4</v>
      </c>
      <c r="BX30" s="4">
        <v>1.919923507128336E-4</v>
      </c>
      <c r="BY30" s="4">
        <v>1.8874687843093585E-4</v>
      </c>
      <c r="BZ30" s="4">
        <v>1.8547873098784574E-4</v>
      </c>
      <c r="CA30" s="4">
        <v>1.8218850756580315E-4</v>
      </c>
      <c r="CB30" s="4">
        <v>1.7887726245618905E-4</v>
      </c>
      <c r="CC30" s="4">
        <v>1.7554650587549937E-4</v>
      </c>
      <c r="CD30" s="4">
        <v>1.721981995657155E-4</v>
      </c>
      <c r="CE30" s="4">
        <v>1.6883474622551316E-4</v>
      </c>
      <c r="CF30" s="4">
        <v>1.6545897182235612E-4</v>
      </c>
      <c r="CG30" s="4">
        <v>1.6207409987768572E-4</v>
      </c>
      <c r="CH30" s="4">
        <v>1.5868371690662078E-4</v>
      </c>
      <c r="CI30" s="4">
        <v>1.5529172833785734E-4</v>
      </c>
      <c r="CJ30" s="4">
        <v>1.5190230444577535E-4</v>
      </c>
      <c r="CK30" s="4">
        <v>1.4851981610065722E-4</v>
      </c>
      <c r="CL30" s="4">
        <v>1.4514876048746854E-4</v>
      </c>
      <c r="CM30" s="4">
        <v>1.4179367735809521E-4</v>
      </c>
      <c r="CN30" s="4">
        <v>1.3845905686129934E-4</v>
      </c>
      <c r="CO30" s="4">
        <v>1.3514924052864557E-4</v>
      </c>
      <c r="CP30" s="4">
        <v>1.3186831756651613E-4</v>
      </c>
      <c r="CQ30" s="4">
        <v>1.2862001919057176E-4</v>
      </c>
      <c r="CR30" s="4">
        <v>1.2540761430891229E-4</v>
      </c>
      <c r="CS30" s="4">
        <v>1.2223381037574797E-4</v>
      </c>
      <c r="CT30" s="4">
        <v>1.1910066365410709E-4</v>
      </c>
      <c r="CU30" s="4">
        <v>1.1600950339436925E-4</v>
      </c>
      <c r="CV30" s="4">
        <v>1.1296087450242755E-4</v>
      </c>
      <c r="CW30" s="4">
        <v>1.099545030858251E-4</v>
      </c>
      <c r="CX30" s="4">
        <v>1.0698928878233843E-4</v>
      </c>
      <c r="CY30" s="4">
        <v>1.04063326960655E-4</v>
      </c>
      <c r="CZ30" s="4">
        <v>1.0117396272548889E-4</v>
      </c>
      <c r="DA30" s="4">
        <v>9.8317877177741278E-5</v>
      </c>
      <c r="DB30" s="4">
        <v>9.5491204630561191E-5</v>
      </c>
      <c r="DC30" s="4">
        <v>9.2689677563978157E-5</v>
      </c>
      <c r="DD30" s="4">
        <v>0</v>
      </c>
      <c r="DE30" s="4" t="str">
        <v/>
      </c>
      <c r="DF30" s="4">
        <v>1.0406413811245249E-4</v>
      </c>
      <c r="DH30" s="4"/>
    </row>
    <row r="31" spans="1:112" x14ac:dyDescent="0.25">
      <c r="F31">
        <f t="shared" ca="1" si="0"/>
        <v>5.25</v>
      </c>
      <c r="H31" s="4">
        <v>0</v>
      </c>
      <c r="I31" s="4">
        <v>1.9199533723782315E-4</v>
      </c>
      <c r="J31" s="4">
        <v>1.8852253714913081E-4</v>
      </c>
      <c r="K31" s="4">
        <v>1.8510263567694503E-4</v>
      </c>
      <c r="L31" s="4">
        <v>1.8172712260159168E-4</v>
      </c>
      <c r="M31" s="4">
        <v>1.7838964080440099E-4</v>
      </c>
      <c r="N31" s="4">
        <v>1.7508592969756352E-4</v>
      </c>
      <c r="O31" s="4">
        <v>1.7181370271618766E-4</v>
      </c>
      <c r="P31" s="4">
        <v>1.6857246588021263E-4</v>
      </c>
      <c r="Q31" s="4">
        <v>1.6536328841221091E-4</v>
      </c>
      <c r="R31" s="4">
        <v>1.6218853913236585E-4</v>
      </c>
      <c r="S31" s="4">
        <v>1.5905160367042182E-4</v>
      </c>
      <c r="T31" s="4">
        <v>1.5595659745270936E-4</v>
      </c>
      <c r="U31" s="4">
        <v>1.5290808812164282E-4</v>
      </c>
      <c r="V31" s="4">
        <v>1.4991083882296476E-4</v>
      </c>
      <c r="W31" s="4">
        <v>1.4696958100852463E-4</v>
      </c>
      <c r="X31" s="4">
        <v>1.4408882240557987E-4</v>
      </c>
      <c r="Y31" s="4">
        <v>1.4127269290790004E-4</v>
      </c>
      <c r="Z31" s="4">
        <v>1.3852482858504506E-4</v>
      </c>
      <c r="AA31" s="4">
        <v>1.3584829193247512E-4</v>
      </c>
      <c r="AB31" s="4">
        <v>1.3324552496209199E-4</v>
      </c>
      <c r="AC31" s="4">
        <v>1.3071833075624503E-4</v>
      </c>
      <c r="AD31" s="4">
        <v>1.2826787862307111E-4</v>
      </c>
      <c r="AE31" s="4">
        <v>1.2589472791227693E-4</v>
      </c>
      <c r="AF31" s="4">
        <v>1.2359886577993778E-4</v>
      </c>
      <c r="AG31" s="4">
        <v>1.2137975463164259E-4</v>
      </c>
      <c r="AH31" s="4">
        <v>1.1923638553878663E-4</v>
      </c>
      <c r="AI31" s="4">
        <v>1.1716733454156593E-4</v>
      </c>
      <c r="AJ31" s="4">
        <v>1.1517081937030682E-4</v>
      </c>
      <c r="AK31" s="4">
        <v>1.1324475469618857E-4</v>
      </c>
      <c r="AL31" s="4">
        <v>1.1138680453994963E-4</v>
      </c>
      <c r="AM31" s="4">
        <v>1.0959443091094613E-4</v>
      </c>
      <c r="AN31" s="4">
        <v>1.0786493811569421E-4</v>
      </c>
      <c r="AO31" s="4">
        <v>1.0619551246775731E-4</v>
      </c>
      <c r="AP31" s="4">
        <v>1.0458325735598378E-4</v>
      </c>
      <c r="AQ31" s="4">
        <v>1.0302522379447739E-4</v>
      </c>
      <c r="AR31" s="4">
        <v>1.015184366944621E-4</v>
      </c>
      <c r="AS31" s="4">
        <v>1.0005991717469764E-4</v>
      </c>
      <c r="AT31" s="4">
        <v>9.864670127174932E-5</v>
      </c>
      <c r="AU31" s="4">
        <v>9.7275855431702937E-5</v>
      </c>
      <c r="AV31" s="4">
        <v>8.8169900818213929E-5</v>
      </c>
      <c r="AW31" s="4">
        <v>8.1599074087869956E-5</v>
      </c>
      <c r="AX31" s="4">
        <v>7.4183395567676682E-5</v>
      </c>
      <c r="AY31" s="4">
        <v>6.7339490939783767E-5</v>
      </c>
      <c r="AZ31" s="4">
        <v>6.2355250576620348E-5</v>
      </c>
      <c r="BA31" s="4">
        <v>5.906194199791144E-5</v>
      </c>
      <c r="BB31" s="4">
        <v>5.7143688420411949E-5</v>
      </c>
      <c r="BC31" s="4">
        <v>5.6593354733637957E-5</v>
      </c>
      <c r="BD31" s="4">
        <v>5.7585339817341928E-5</v>
      </c>
      <c r="BE31" s="4">
        <v>6.0633427775917587E-5</v>
      </c>
      <c r="BF31" s="4">
        <v>6.5140029293327465E-5</v>
      </c>
      <c r="BG31" s="4">
        <v>7.0976236581054504E-5</v>
      </c>
      <c r="BH31" s="4">
        <v>7.8261531160621917E-5</v>
      </c>
      <c r="BI31" s="4">
        <v>8.8220410383512985E-5</v>
      </c>
      <c r="BJ31" s="4">
        <v>1.0160294557056471E-4</v>
      </c>
      <c r="BK31" s="4">
        <v>1.1992654916773925E-4</v>
      </c>
      <c r="BL31" s="4">
        <v>1.4611403280983916E-4</v>
      </c>
      <c r="BM31" s="4">
        <v>1.4417639335571829E-4</v>
      </c>
      <c r="BN31" s="4">
        <v>1.4223934980167727E-4</v>
      </c>
      <c r="BO31" s="4">
        <v>1.4030038863488279E-4</v>
      </c>
      <c r="BP31" s="4">
        <v>1.3835718671461236E-4</v>
      </c>
      <c r="BQ31" s="4">
        <v>1.3640761836806916E-4</v>
      </c>
      <c r="BR31" s="4">
        <v>1.344497632348015E-4</v>
      </c>
      <c r="BS31" s="4">
        <v>1.3248191477986722E-4</v>
      </c>
      <c r="BT31" s="4">
        <v>1.3050258935970089E-4</v>
      </c>
      <c r="BU31" s="4">
        <v>1.2851053568486975E-4</v>
      </c>
      <c r="BV31" s="4">
        <v>1.2650474448037811E-4</v>
      </c>
      <c r="BW31" s="4">
        <v>1.2448445809710824E-4</v>
      </c>
      <c r="BX31" s="4">
        <v>1.2244917977774261E-4</v>
      </c>
      <c r="BY31" s="4">
        <v>1.2039868222804133E-4</v>
      </c>
      <c r="BZ31" s="4">
        <v>1.1833301509079365E-4</v>
      </c>
      <c r="CA31" s="4">
        <v>1.1625251086695338E-4</v>
      </c>
      <c r="CB31" s="4">
        <v>1.1415778877870923E-4</v>
      </c>
      <c r="CC31" s="4">
        <v>1.1204975602552537E-4</v>
      </c>
      <c r="CD31" s="4">
        <v>1.0992960584998673E-4</v>
      </c>
      <c r="CE31" s="4">
        <v>1.0779881180989817E-4</v>
      </c>
      <c r="CF31" s="4">
        <v>1.0565911765117575E-4</v>
      </c>
      <c r="CG31" s="4">
        <v>1.0351252219772017E-4</v>
      </c>
      <c r="CH31" s="4">
        <v>1.0136125872509919E-4</v>
      </c>
      <c r="CI31" s="4">
        <v>9.9207768369523539E-5</v>
      </c>
      <c r="CJ31" s="4">
        <v>9.7054667247134413E-5</v>
      </c>
      <c r="CK31" s="4">
        <v>9.4904707124672684E-5</v>
      </c>
      <c r="CL31" s="4">
        <v>9.2760729693383312E-5</v>
      </c>
      <c r="CM31" s="4">
        <v>9.0625614753666586E-5</v>
      </c>
      <c r="CN31" s="4">
        <v>8.85022229158588E-5</v>
      </c>
      <c r="CO31" s="4">
        <v>8.6393333756542827E-5</v>
      </c>
      <c r="CP31" s="4">
        <v>8.4301580730113064E-5</v>
      </c>
      <c r="CQ31" s="4">
        <v>8.2229384507661972E-5</v>
      </c>
      <c r="CR31" s="4">
        <v>8.0178886780684234E-5</v>
      </c>
      <c r="CS31" s="4">
        <v>7.8151886902146293E-5</v>
      </c>
      <c r="CT31" s="4">
        <v>7.6149784014393424E-5</v>
      </c>
      <c r="CU31" s="4">
        <v>7.4173527500806405E-5</v>
      </c>
      <c r="CV31" s="4">
        <v>7.2223578662931174E-5</v>
      </c>
      <c r="CW31" s="4">
        <v>7.0299886433819778E-5</v>
      </c>
      <c r="CX31" s="4">
        <v>6.8401879661925168E-5</v>
      </c>
      <c r="CY31" s="4">
        <v>6.6528478015882476E-5</v>
      </c>
      <c r="CZ31" s="4">
        <v>6.4678122859530851E-5</v>
      </c>
      <c r="DA31" s="4">
        <v>6.2848828537087129E-5</v>
      </c>
      <c r="DB31" s="4">
        <v>6.1038253422686693E-5</v>
      </c>
      <c r="DC31" s="4">
        <v>5.924378888565518E-5</v>
      </c>
      <c r="DD31" s="4">
        <v>0</v>
      </c>
      <c r="DE31" s="4" t="str">
        <v/>
      </c>
      <c r="DF31" s="4">
        <v>8.6559993228976437E-5</v>
      </c>
      <c r="DH31" s="4"/>
    </row>
    <row r="32" spans="1:112" x14ac:dyDescent="0.25">
      <c r="F32">
        <f t="shared" ca="1" si="0"/>
        <v>5.5</v>
      </c>
      <c r="H32" s="4">
        <v>0</v>
      </c>
      <c r="I32" s="4">
        <v>1.7762133257521402E-4</v>
      </c>
      <c r="J32" s="4">
        <v>1.743138760501873E-4</v>
      </c>
      <c r="K32" s="4">
        <v>1.710655211295343E-4</v>
      </c>
      <c r="L32" s="4">
        <v>1.6786777579821791E-4</v>
      </c>
      <c r="M32" s="4">
        <v>1.6471421238109006E-4</v>
      </c>
      <c r="N32" s="4">
        <v>1.6160039175735645E-4</v>
      </c>
      <c r="O32" s="4">
        <v>1.5852373003509806E-4</v>
      </c>
      <c r="P32" s="4">
        <v>1.5548331471355531E-4</v>
      </c>
      <c r="Q32" s="4">
        <v>1.5247968076296267E-4</v>
      </c>
      <c r="R32" s="4">
        <v>1.4951455928395485E-4</v>
      </c>
      <c r="S32" s="4">
        <v>1.4659061235003075E-4</v>
      </c>
      <c r="T32" s="4">
        <v>1.4371116733438168E-4</v>
      </c>
      <c r="U32" s="4">
        <v>1.4087996266482498E-4</v>
      </c>
      <c r="V32" s="4">
        <v>1.3810091482146654E-4</v>
      </c>
      <c r="W32" s="4">
        <v>1.3537791381594899E-4</v>
      </c>
      <c r="X32" s="4">
        <v>1.3271465168492231E-4</v>
      </c>
      <c r="Y32" s="4">
        <v>1.3011448596250415E-4</v>
      </c>
      <c r="Z32" s="4">
        <v>1.275803378643572E-4</v>
      </c>
      <c r="AA32" s="4">
        <v>1.2511462313899357E-4</v>
      </c>
      <c r="AB32" s="4">
        <v>1.2271921226554496E-4</v>
      </c>
      <c r="AC32" s="4">
        <v>1.2039541588755903E-4</v>
      </c>
      <c r="AD32" s="4">
        <v>1.1814399101352252E-4</v>
      </c>
      <c r="AE32" s="4">
        <v>1.1596516350618691E-4</v>
      </c>
      <c r="AF32" s="4">
        <v>1.1385866263569099E-4</v>
      </c>
      <c r="AG32" s="4">
        <v>1.118237638992655E-4</v>
      </c>
      <c r="AH32" s="4">
        <v>1.0985933683741201E-4</v>
      </c>
      <c r="AI32" s="4">
        <v>1.0796389514123511E-4</v>
      </c>
      <c r="AJ32" s="4">
        <v>1.0613564690207736E-4</v>
      </c>
      <c r="AK32" s="4">
        <v>1.0437254337129464E-4</v>
      </c>
      <c r="AL32" s="4">
        <v>1.0267232505578889E-4</v>
      </c>
      <c r="AM32" s="4">
        <v>1.0103256436495183E-4</v>
      </c>
      <c r="AN32" s="4">
        <v>9.9450704345054793E-5</v>
      </c>
      <c r="AO32" s="4">
        <v>9.7924093291338555E-5</v>
      </c>
      <c r="AP32" s="4">
        <v>9.6450015222455159E-5</v>
      </c>
      <c r="AQ32" s="4">
        <v>9.5025716344491814E-5</v>
      </c>
      <c r="AR32" s="4">
        <v>9.364842773108011E-5</v>
      </c>
      <c r="AS32" s="4">
        <v>9.2315384510225742E-5</v>
      </c>
      <c r="AT32" s="4">
        <v>9.1023841885098526E-5</v>
      </c>
      <c r="AU32" s="4">
        <v>8.9771088331561309E-5</v>
      </c>
      <c r="AV32" s="4">
        <v>8.181287919278331E-5</v>
      </c>
      <c r="AW32" s="4">
        <v>7.5941445432433312E-5</v>
      </c>
      <c r="AX32" s="4">
        <v>6.9134003059781804E-5</v>
      </c>
      <c r="AY32" s="4">
        <v>6.2838463571220673E-5</v>
      </c>
      <c r="AZ32" s="4">
        <v>5.8317744019310819E-5</v>
      </c>
      <c r="BA32" s="4">
        <v>5.5388914337784677E-5</v>
      </c>
      <c r="BB32" s="4">
        <v>5.375926803418906E-5</v>
      </c>
      <c r="BC32" s="4">
        <v>5.3412981664061721E-5</v>
      </c>
      <c r="BD32" s="4">
        <v>5.4531785516037263E-5</v>
      </c>
      <c r="BE32" s="4">
        <v>5.754186811052085E-5</v>
      </c>
      <c r="BF32" s="4">
        <v>6.1869855663157353E-5</v>
      </c>
      <c r="BG32" s="4">
        <v>6.7432490325550833E-5</v>
      </c>
      <c r="BH32" s="4">
        <v>7.4439657180364486E-5</v>
      </c>
      <c r="BI32" s="4">
        <v>8.397677883947895E-5</v>
      </c>
      <c r="BJ32" s="4">
        <v>9.7793126904801599E-5</v>
      </c>
      <c r="BK32" s="4">
        <v>1.1887169087245471E-4</v>
      </c>
      <c r="BL32" s="4">
        <v>1.581820710357205E-4</v>
      </c>
      <c r="BM32" s="4">
        <v>1.5610694641377194E-4</v>
      </c>
      <c r="BN32" s="4">
        <v>1.5403208595965922E-4</v>
      </c>
      <c r="BO32" s="4">
        <v>1.5195477199729396E-4</v>
      </c>
      <c r="BP32" s="4">
        <v>1.4987248821768056E-4</v>
      </c>
      <c r="BQ32" s="4">
        <v>1.4778292714863624E-4</v>
      </c>
      <c r="BR32" s="4">
        <v>1.4568399845715817E-4</v>
      </c>
      <c r="BS32" s="4">
        <v>1.4357383800353855E-4</v>
      </c>
      <c r="BT32" s="4">
        <v>1.4145081752870624E-4</v>
      </c>
      <c r="BU32" s="4">
        <v>1.3931355481475519E-4</v>
      </c>
      <c r="BV32" s="4">
        <v>1.3716092411289755E-4</v>
      </c>
      <c r="BW32" s="4">
        <v>1.349920665835636E-4</v>
      </c>
      <c r="BX32" s="4">
        <v>1.3280640044011611E-4</v>
      </c>
      <c r="BY32" s="4">
        <v>1.3060363043181406E-4</v>
      </c>
      <c r="BZ32" s="4">
        <v>1.283837562442608E-4</v>
      </c>
      <c r="CA32" s="4">
        <v>1.2614707933851458E-4</v>
      </c>
      <c r="CB32" s="4">
        <v>1.2389420769565214E-4</v>
      </c>
      <c r="CC32" s="4">
        <v>1.2162605788495852E-4</v>
      </c>
      <c r="CD32" s="4">
        <v>1.1934385383476817E-4</v>
      </c>
      <c r="CE32" s="4">
        <v>1.1704912165966719E-4</v>
      </c>
      <c r="CF32" s="4">
        <v>1.1474367989130222E-4</v>
      </c>
      <c r="CG32" s="4">
        <v>1.1242962447794931E-4</v>
      </c>
      <c r="CH32" s="4">
        <v>1.1010930796588215E-4</v>
      </c>
      <c r="CI32" s="4">
        <v>1.0778531235926816E-4</v>
      </c>
      <c r="CJ32" s="4">
        <v>1.0546041527991902E-4</v>
      </c>
      <c r="CK32" s="4">
        <v>1.0313754921810624E-4</v>
      </c>
      <c r="CL32" s="4">
        <v>1.0081975388359886E-4</v>
      </c>
      <c r="CM32" s="4">
        <v>9.8510121932605916E-5</v>
      </c>
      <c r="CN32" s="4">
        <v>9.6211738659270025E-5</v>
      </c>
      <c r="CO32" s="4">
        <v>9.3927616593864478E-5</v>
      </c>
      <c r="CP32" s="4">
        <v>9.1660626334020144E-5</v>
      </c>
      <c r="CQ32" s="4">
        <v>8.9413425335509779E-5</v>
      </c>
      <c r="CR32" s="4">
        <v>8.7188386785757996E-5</v>
      </c>
      <c r="CS32" s="4">
        <v>8.4987531051682194E-5</v>
      </c>
      <c r="CT32" s="4">
        <v>8.2812462504338409E-5</v>
      </c>
      <c r="CU32" s="4">
        <v>8.0664314742853361E-5</v>
      </c>
      <c r="CV32" s="4">
        <v>7.8543707333591489E-5</v>
      </c>
      <c r="CW32" s="4">
        <v>7.6450717111595625E-5</v>
      </c>
      <c r="CX32" s="4">
        <v>7.4384866827228389E-5</v>
      </c>
      <c r="CY32" s="4">
        <v>7.2345133436621032E-5</v>
      </c>
      <c r="CZ32" s="4">
        <v>7.0329977617530125E-5</v>
      </c>
      <c r="DA32" s="4">
        <v>6.8337395148836686E-5</v>
      </c>
      <c r="DB32" s="4">
        <v>6.6364989652889942E-5</v>
      </c>
      <c r="DC32" s="4">
        <v>6.4410064924388445E-5</v>
      </c>
      <c r="DD32" s="4">
        <v>0</v>
      </c>
      <c r="DE32" s="4" t="str">
        <v/>
      </c>
      <c r="DF32" s="4">
        <v>8.5833976812727916E-5</v>
      </c>
      <c r="DH32" s="4"/>
    </row>
    <row r="33" spans="6:112" x14ac:dyDescent="0.25">
      <c r="F33">
        <f t="shared" ca="1" si="0"/>
        <v>5.75</v>
      </c>
      <c r="H33" s="4">
        <v>0</v>
      </c>
      <c r="I33" s="4">
        <v>1.7300613794580811E-4</v>
      </c>
      <c r="J33" s="4">
        <v>1.6950976944194403E-4</v>
      </c>
      <c r="K33" s="4">
        <v>1.66103670234173E-4</v>
      </c>
      <c r="L33" s="4">
        <v>1.6277652408121655E-4</v>
      </c>
      <c r="M33" s="4">
        <v>1.5951937807750935E-4</v>
      </c>
      <c r="N33" s="4">
        <v>1.5632550206943815E-4</v>
      </c>
      <c r="O33" s="4">
        <v>1.5319020318132763E-4</v>
      </c>
      <c r="P33" s="4">
        <v>1.5011060184152693E-4</v>
      </c>
      <c r="Q33" s="4">
        <v>1.4708537874960398E-4</v>
      </c>
      <c r="R33" s="4">
        <v>1.4411450413054635E-4</v>
      </c>
      <c r="S33" s="4">
        <v>1.411989613111545E-4</v>
      </c>
      <c r="T33" s="4">
        <v>1.3834047620793513E-4</v>
      </c>
      <c r="U33" s="4">
        <v>1.3554126293625112E-4</v>
      </c>
      <c r="V33" s="4">
        <v>1.3280379371464343E-4</v>
      </c>
      <c r="W33" s="4">
        <v>1.3013059884995894E-4</v>
      </c>
      <c r="X33" s="4">
        <v>1.2752410013481199E-4</v>
      </c>
      <c r="Y33" s="4">
        <v>1.2498647870442929E-4</v>
      </c>
      <c r="Z33" s="4">
        <v>1.22519576452909E-4</v>
      </c>
      <c r="AA33" s="4">
        <v>1.2012482859393681E-4</v>
      </c>
      <c r="AB33" s="4">
        <v>1.1780322389753803E-4</v>
      </c>
      <c r="AC33" s="4">
        <v>1.1555528851983678E-4</v>
      </c>
      <c r="AD33" s="4">
        <v>1.1338108910937135E-4</v>
      </c>
      <c r="AE33" s="4">
        <v>1.1128025094445504E-4</v>
      </c>
      <c r="AF33" s="4">
        <v>1.0925198714880325E-4</v>
      </c>
      <c r="AG33" s="4">
        <v>1.0729513546947157E-4</v>
      </c>
      <c r="AH33" s="4">
        <v>1.0540819961449594E-4</v>
      </c>
      <c r="AI33" s="4">
        <v>1.0358939268395263E-4</v>
      </c>
      <c r="AJ33" s="4">
        <v>1.0183668074803167E-4</v>
      </c>
      <c r="AK33" s="4">
        <v>1.0014782510266775E-4</v>
      </c>
      <c r="AL33" s="4">
        <v>9.8520422152165694E-5</v>
      </c>
      <c r="AM33" s="4">
        <v>9.6951940222418504E-5</v>
      </c>
      <c r="AN33" s="4">
        <v>9.5439752897384403E-5</v>
      </c>
      <c r="AO33" s="4">
        <v>9.3981168699580096E-5</v>
      </c>
      <c r="AP33" s="4">
        <v>9.2573457108710593E-5</v>
      </c>
      <c r="AQ33" s="4">
        <v>9.1213871039019757E-5</v>
      </c>
      <c r="AR33" s="4">
        <v>8.9899665983354389E-5</v>
      </c>
      <c r="AS33" s="4">
        <v>8.8628116087874508E-5</v>
      </c>
      <c r="AT33" s="4">
        <v>8.7396527452741966E-5</v>
      </c>
      <c r="AU33" s="4">
        <v>8.6202248966871735E-5</v>
      </c>
      <c r="AV33" s="4">
        <v>7.8251155808149579E-5</v>
      </c>
      <c r="AW33" s="4">
        <v>7.2418125431184045E-5</v>
      </c>
      <c r="AX33" s="4">
        <v>6.5770535696081639E-5</v>
      </c>
      <c r="AY33" s="4">
        <v>5.9682276369509277E-5</v>
      </c>
      <c r="AZ33" s="4">
        <v>5.5424696102237257E-5</v>
      </c>
      <c r="BA33" s="4">
        <v>5.2682758994005288E-5</v>
      </c>
      <c r="BB33" s="4">
        <v>5.1184064990906845E-5</v>
      </c>
      <c r="BC33" s="4">
        <v>5.0887052233588991E-5</v>
      </c>
      <c r="BD33" s="4">
        <v>5.197537873231873E-5</v>
      </c>
      <c r="BE33" s="4">
        <v>5.4816905521819594E-5</v>
      </c>
      <c r="BF33" s="4">
        <v>5.8868111239370599E-5</v>
      </c>
      <c r="BG33" s="4">
        <v>6.4047961836211716E-5</v>
      </c>
      <c r="BH33" s="4">
        <v>7.0686923790153647E-5</v>
      </c>
      <c r="BI33" s="4">
        <v>7.9851543007898213E-5</v>
      </c>
      <c r="BJ33" s="4">
        <v>9.3518984784884046E-5</v>
      </c>
      <c r="BK33" s="4">
        <v>1.1462670976049534E-4</v>
      </c>
      <c r="BL33" s="4">
        <v>1.5378230119144631E-4</v>
      </c>
      <c r="BM33" s="4">
        <v>1.5178550956196016E-4</v>
      </c>
      <c r="BN33" s="4">
        <v>1.4978877508711218E-4</v>
      </c>
      <c r="BO33" s="4">
        <v>1.4778945172069677E-4</v>
      </c>
      <c r="BP33" s="4">
        <v>1.4578508549671409E-4</v>
      </c>
      <c r="BQ33" s="4">
        <v>1.4377342142825729E-4</v>
      </c>
      <c r="BR33" s="4">
        <v>1.4175241124349166E-4</v>
      </c>
      <c r="BS33" s="4">
        <v>1.3972022188407635E-4</v>
      </c>
      <c r="BT33" s="4">
        <v>1.3767524465660227E-4</v>
      </c>
      <c r="BU33" s="4">
        <v>1.3561610488912288E-4</v>
      </c>
      <c r="BV33" s="4">
        <v>1.3354167190221579E-4</v>
      </c>
      <c r="BW33" s="4">
        <v>1.3145106905757583E-4</v>
      </c>
      <c r="BX33" s="4">
        <v>1.2934368359700886E-4</v>
      </c>
      <c r="BY33" s="4">
        <v>1.2721917593179138E-4</v>
      </c>
      <c r="BZ33" s="4">
        <v>1.2507748798757596E-4</v>
      </c>
      <c r="CA33" s="4">
        <v>1.2291885015516062E-4</v>
      </c>
      <c r="CB33" s="4">
        <v>1.2074378634457467E-4</v>
      </c>
      <c r="CC33" s="4">
        <v>1.1855311659188636E-4</v>
      </c>
      <c r="CD33" s="4">
        <v>1.1634795662837397E-4</v>
      </c>
      <c r="CE33" s="4">
        <v>1.1412971379431713E-4</v>
      </c>
      <c r="CF33" s="4">
        <v>1.1190007866941772E-4</v>
      </c>
      <c r="CG33" s="4">
        <v>1.0966101180383461E-4</v>
      </c>
      <c r="CH33" s="4">
        <v>1.0741472497370627E-4</v>
      </c>
      <c r="CI33" s="4">
        <v>1.0516365645819844E-4</v>
      </c>
      <c r="CJ33" s="4">
        <v>1.02910439946887E-4</v>
      </c>
      <c r="CK33" s="4">
        <v>1.0065786684096577E-4</v>
      </c>
      <c r="CL33" s="4">
        <v>9.8408841912505529E-5</v>
      </c>
      <c r="CM33" s="4">
        <v>9.6166332533725965E-5</v>
      </c>
      <c r="CN33" s="4">
        <v>9.3933311981480712E-5</v>
      </c>
      <c r="CO33" s="4">
        <v>9.1712697656019156E-5</v>
      </c>
      <c r="CP33" s="4">
        <v>8.9507285418618016E-5</v>
      </c>
      <c r="CQ33" s="4">
        <v>8.7319681636732486E-5</v>
      </c>
      <c r="CR33" s="4">
        <v>8.5152234909624468E-5</v>
      </c>
      <c r="CS33" s="4">
        <v>8.3006969808995017E-5</v>
      </c>
      <c r="CT33" s="4">
        <v>8.0885525280347873E-5</v>
      </c>
      <c r="CU33" s="4">
        <v>7.878910057980392E-5</v>
      </c>
      <c r="CV33" s="4">
        <v>7.671841173376467E-5</v>
      </c>
      <c r="CW33" s="4">
        <v>7.4673661470480503E-5</v>
      </c>
      <c r="CX33" s="4">
        <v>7.2654525350944509E-5</v>
      </c>
      <c r="CY33" s="4">
        <v>7.0660156396339975E-5</v>
      </c>
      <c r="CZ33" s="4">
        <v>6.8689209856461221E-5</v>
      </c>
      <c r="DA33" s="4">
        <v>6.6739888891512031E-5</v>
      </c>
      <c r="DB33" s="4">
        <v>6.4810010874364734E-5</v>
      </c>
      <c r="DC33" s="4">
        <v>6.2897092814304247E-5</v>
      </c>
      <c r="DD33" s="4">
        <v>0</v>
      </c>
      <c r="DE33" s="4" t="str">
        <v/>
      </c>
      <c r="DF33" s="4">
        <v>8.2607314119124812E-5</v>
      </c>
      <c r="DH33" s="4"/>
    </row>
    <row r="34" spans="6:112" x14ac:dyDescent="0.25">
      <c r="F34">
        <f t="shared" ca="1" si="0"/>
        <v>6</v>
      </c>
      <c r="H34" s="4">
        <v>0</v>
      </c>
      <c r="I34" s="4">
        <v>1.610815344295594E-4</v>
      </c>
      <c r="J34" s="4">
        <v>1.5803798029236758E-4</v>
      </c>
      <c r="K34" s="4">
        <v>1.5505267812186379E-4</v>
      </c>
      <c r="L34" s="4">
        <v>1.5211797579043666E-4</v>
      </c>
      <c r="M34" s="4">
        <v>1.4922811864565201E-4</v>
      </c>
      <c r="N34" s="4">
        <v>1.4637915316068493E-4</v>
      </c>
      <c r="O34" s="4">
        <v>1.4356878283384257E-4</v>
      </c>
      <c r="P34" s="4">
        <v>1.4079618356503532E-4</v>
      </c>
      <c r="Q34" s="4">
        <v>1.3806178841905959E-4</v>
      </c>
      <c r="R34" s="4">
        <v>1.3536705327154002E-4</v>
      </c>
      <c r="S34" s="4">
        <v>1.3271421527388832E-4</v>
      </c>
      <c r="T34" s="4">
        <v>1.301060554611551E-4</v>
      </c>
      <c r="U34" s="4">
        <v>1.2754567536413773E-4</v>
      </c>
      <c r="V34" s="4">
        <v>1.2503629544371301E-4</v>
      </c>
      <c r="W34" s="4">
        <v>1.2258108083012043E-4</v>
      </c>
      <c r="X34" s="4">
        <v>1.2018299748935226E-4</v>
      </c>
      <c r="Y34" s="4">
        <v>1.1784469976911903E-4</v>
      </c>
      <c r="Z34" s="4">
        <v>1.1556844844736412E-4</v>
      </c>
      <c r="AA34" s="4">
        <v>1.1335605699789942E-4</v>
      </c>
      <c r="AB34" s="4">
        <v>1.112088628207053E-4</v>
      </c>
      <c r="AC34" s="4">
        <v>1.0912771963145645E-4</v>
      </c>
      <c r="AD34" s="4">
        <v>1.071130070075173E-4</v>
      </c>
      <c r="AE34" s="4">
        <v>1.0516465317154456E-4</v>
      </c>
      <c r="AF34" s="4">
        <v>1.0328216738042369E-4</v>
      </c>
      <c r="AG34" s="4">
        <v>1.0146467870332424E-4</v>
      </c>
      <c r="AH34" s="4">
        <v>9.9710978455808406E-5</v>
      </c>
      <c r="AI34" s="4">
        <v>9.8019564057695894E-5</v>
      </c>
      <c r="AJ34" s="4">
        <v>9.6388682564869235E-5</v>
      </c>
      <c r="AK34" s="4">
        <v>9.4816372565804225E-5</v>
      </c>
      <c r="AL34" s="4">
        <v>9.3300503518700209E-5</v>
      </c>
      <c r="AM34" s="4">
        <v>9.1838811929308628E-5</v>
      </c>
      <c r="AN34" s="4">
        <v>9.0428934033025087E-5</v>
      </c>
      <c r="AO34" s="4">
        <v>8.9068434851555841E-5</v>
      </c>
      <c r="AP34" s="4">
        <v>8.7754833650741321E-5</v>
      </c>
      <c r="AQ34" s="4">
        <v>8.6485625939165838E-5</v>
      </c>
      <c r="AR34" s="4">
        <v>8.5258302224416652E-5</v>
      </c>
      <c r="AS34" s="4">
        <v>8.407036379237406E-5</v>
      </c>
      <c r="AT34" s="4">
        <v>8.2919335801089541E-5</v>
      </c>
      <c r="AU34" s="4">
        <v>8.1802777990096337E-5</v>
      </c>
      <c r="AV34" s="4">
        <v>7.4353858341968368E-5</v>
      </c>
      <c r="AW34" s="4">
        <v>6.8801082447068819E-5</v>
      </c>
      <c r="AX34" s="4">
        <v>6.2515069825621502E-5</v>
      </c>
      <c r="AY34" s="4">
        <v>5.6839943384179269E-5</v>
      </c>
      <c r="AZ34" s="4">
        <v>5.294977711450893E-5</v>
      </c>
      <c r="BA34" s="4">
        <v>5.050993755941876E-5</v>
      </c>
      <c r="BB34" s="4">
        <v>4.9220546303209884E-5</v>
      </c>
      <c r="BC34" s="4">
        <v>4.9060240211783808E-5</v>
      </c>
      <c r="BD34" s="4">
        <v>5.0222277867227506E-5</v>
      </c>
      <c r="BE34" s="4">
        <v>5.3030354019351857E-5</v>
      </c>
      <c r="BF34" s="4">
        <v>5.6970590053363183E-5</v>
      </c>
      <c r="BG34" s="4">
        <v>6.1970904547206836E-5</v>
      </c>
      <c r="BH34" s="4">
        <v>6.8390464360217854E-5</v>
      </c>
      <c r="BI34" s="4">
        <v>7.7352694301870243E-5</v>
      </c>
      <c r="BJ34" s="4">
        <v>9.0802238546729722E-5</v>
      </c>
      <c r="BK34" s="4">
        <v>1.1201297329354122E-4</v>
      </c>
      <c r="BL34" s="4">
        <v>1.5418486791880462E-4</v>
      </c>
      <c r="BM34" s="4">
        <v>1.5220679853806518E-4</v>
      </c>
      <c r="BN34" s="4">
        <v>1.5022812734262188E-4</v>
      </c>
      <c r="BO34" s="4">
        <v>1.4824621977925902E-4</v>
      </c>
      <c r="BP34" s="4">
        <v>1.4625862771419548E-4</v>
      </c>
      <c r="BQ34" s="4">
        <v>1.4426309643449033E-4</v>
      </c>
      <c r="BR34" s="4">
        <v>1.4225757249347905E-4</v>
      </c>
      <c r="BS34" s="4">
        <v>1.4024021233299678E-4</v>
      </c>
      <c r="BT34" s="4">
        <v>1.3820939158106188E-4</v>
      </c>
      <c r="BU34" s="4">
        <v>1.3616371488584539E-4</v>
      </c>
      <c r="BV34" s="4">
        <v>1.3410202610477089E-4</v>
      </c>
      <c r="BW34" s="4">
        <v>1.3202341862156709E-4</v>
      </c>
      <c r="BX34" s="4">
        <v>1.2992724551443355E-4</v>
      </c>
      <c r="BY34" s="4">
        <v>1.2781312924555065E-4</v>
      </c>
      <c r="BZ34" s="4">
        <v>1.2568097048725344E-4</v>
      </c>
      <c r="CA34" s="4">
        <v>1.2353095564471576E-4</v>
      </c>
      <c r="CB34" s="4">
        <v>1.2136356258095679E-4</v>
      </c>
      <c r="CC34" s="4">
        <v>1.1917956400030831E-4</v>
      </c>
      <c r="CD34" s="4">
        <v>1.1698002790422367E-4</v>
      </c>
      <c r="CE34" s="4">
        <v>1.1476631450280388E-4</v>
      </c>
      <c r="CF34" s="4">
        <v>1.1254006895109799E-4</v>
      </c>
      <c r="CG34" s="4">
        <v>1.103032092863427E-4</v>
      </c>
      <c r="CH34" s="4">
        <v>1.0805790897641181E-4</v>
      </c>
      <c r="CI34" s="4">
        <v>1.0580657355642694E-4</v>
      </c>
      <c r="CJ34" s="4">
        <v>1.0355181093508729E-4</v>
      </c>
      <c r="CK34" s="4">
        <v>1.0129639509948015E-4</v>
      </c>
      <c r="CL34" s="4">
        <v>9.9043223140292817E-5</v>
      </c>
      <c r="CM34" s="4">
        <v>9.6795265759954351E-5</v>
      </c>
      <c r="CN34" s="4">
        <v>9.4555511713235944E-5</v>
      </c>
      <c r="CO34" s="4">
        <v>9.2326906958903972E-5</v>
      </c>
      <c r="CP34" s="4">
        <v>9.011228966407061E-5</v>
      </c>
      <c r="CQ34" s="4">
        <v>8.791432258708828E-5</v>
      </c>
      <c r="CR34" s="4">
        <v>8.5735424752968751E-5</v>
      </c>
      <c r="CS34" s="4">
        <v>8.357770470475236E-5</v>
      </c>
      <c r="CT34" s="4">
        <v>8.1442897937830289E-5</v>
      </c>
      <c r="CU34" s="4">
        <v>7.9332311370636067E-5</v>
      </c>
      <c r="CV34" s="4">
        <v>7.7246777840066173E-5</v>
      </c>
      <c r="CW34" s="4">
        <v>7.5186623598423653E-5</v>
      </c>
      <c r="CX34" s="4">
        <v>7.3151651597693585E-5</v>
      </c>
      <c r="CY34" s="4">
        <v>7.1141142949514695E-5</v>
      </c>
      <c r="CZ34" s="4">
        <v>6.9153878329337613E-5</v>
      </c>
      <c r="DA34" s="4">
        <v>6.7188180251318721E-5</v>
      </c>
      <c r="DB34" s="4">
        <v>6.524197609875073E-5</v>
      </c>
      <c r="DC34" s="4">
        <v>6.3312880602014898E-5</v>
      </c>
      <c r="DD34" s="4">
        <v>0</v>
      </c>
      <c r="DE34" s="4" t="str">
        <v/>
      </c>
      <c r="DF34" s="4">
        <v>8.0808445812521301E-5</v>
      </c>
      <c r="DH34" s="4"/>
    </row>
    <row r="35" spans="6:112" x14ac:dyDescent="0.25">
      <c r="F35">
        <f t="shared" ca="1" si="0"/>
        <v>6.25</v>
      </c>
      <c r="H35" s="4">
        <v>0</v>
      </c>
      <c r="I35" s="4">
        <v>1.528532475225912E-4</v>
      </c>
      <c r="J35" s="4">
        <v>1.5003137512795481E-4</v>
      </c>
      <c r="K35" s="4">
        <v>1.4725609045034577E-4</v>
      </c>
      <c r="L35" s="4">
        <v>1.4452133599718208E-4</v>
      </c>
      <c r="M35" s="4">
        <v>1.4182272844822958E-4</v>
      </c>
      <c r="N35" s="4">
        <v>1.3915747491786599E-4</v>
      </c>
      <c r="O35" s="4">
        <v>1.3652424266427632E-4</v>
      </c>
      <c r="P35" s="4">
        <v>1.3392298988815189E-4</v>
      </c>
      <c r="Q35" s="4">
        <v>1.3135476760710765E-4</v>
      </c>
      <c r="R35" s="4">
        <v>1.2882150388153125E-4</v>
      </c>
      <c r="S35" s="4">
        <v>1.2632578187952721E-4</v>
      </c>
      <c r="T35" s="4">
        <v>1.2387062251091927E-4</v>
      </c>
      <c r="U35" s="4">
        <v>1.2145928083913644E-4</v>
      </c>
      <c r="V35" s="4">
        <v>1.1909506345657907E-4</v>
      </c>
      <c r="W35" s="4">
        <v>1.1678117175639473E-4</v>
      </c>
      <c r="X35" s="4">
        <v>1.1452057379753903E-4</v>
      </c>
      <c r="Y35" s="4">
        <v>1.1231590543510643E-4</v>
      </c>
      <c r="Z35" s="4">
        <v>1.1016939970454363E-4</v>
      </c>
      <c r="AA35" s="4">
        <v>1.080828421724911E-4</v>
      </c>
      <c r="AB35" s="4">
        <v>1.0605754910906065E-4</v>
      </c>
      <c r="AC35" s="4">
        <v>1.0409436486456217E-4</v>
      </c>
      <c r="AD35" s="4">
        <v>1.0219367468891765E-4</v>
      </c>
      <c r="AE35" s="4">
        <v>1.0035542934226363E-4</v>
      </c>
      <c r="AF35" s="4">
        <v>9.8579178136530841E-5</v>
      </c>
      <c r="AG35" s="4">
        <v>9.6864107451967625E-5</v>
      </c>
      <c r="AH35" s="4">
        <v>9.5209082232440993E-5</v>
      </c>
      <c r="AI35" s="4">
        <v>9.3612688434078906E-5</v>
      </c>
      <c r="AJ35" s="4">
        <v>9.2073274851410536E-5</v>
      </c>
      <c r="AK35" s="4">
        <v>9.0588993152752821E-5</v>
      </c>
      <c r="AL35" s="4">
        <v>8.9157835310775153E-5</v>
      </c>
      <c r="AM35" s="4">
        <v>8.7777667910673515E-5</v>
      </c>
      <c r="AN35" s="4">
        <v>8.6446263058025319E-5</v>
      </c>
      <c r="AO35" s="4">
        <v>8.5161325795337872E-5</v>
      </c>
      <c r="AP35" s="4">
        <v>8.3920518076684047E-5</v>
      </c>
      <c r="AQ35" s="4">
        <v>8.2721479450489804E-5</v>
      </c>
      <c r="AR35" s="4">
        <v>8.1561844668486902E-5</v>
      </c>
      <c r="AS35" s="4">
        <v>8.0439258480721453E-5</v>
      </c>
      <c r="AT35" s="4">
        <v>7.9351387898077014E-5</v>
      </c>
      <c r="AU35" s="4">
        <v>7.8295932210236191E-5</v>
      </c>
      <c r="AV35" s="4">
        <v>7.1252418919593826E-5</v>
      </c>
      <c r="AW35" s="4">
        <v>6.5909311239260529E-5</v>
      </c>
      <c r="AX35" s="4">
        <v>5.9868305032930972E-5</v>
      </c>
      <c r="AY35" s="4">
        <v>5.4455701733211286E-5</v>
      </c>
      <c r="AZ35" s="4">
        <v>5.0832874458641393E-5</v>
      </c>
      <c r="BA35" s="4">
        <v>4.8606597434531685E-5</v>
      </c>
      <c r="BB35" s="4">
        <v>4.7486075635756853E-5</v>
      </c>
      <c r="BC35" s="4">
        <v>4.7429164175683644E-5</v>
      </c>
      <c r="BD35" s="4">
        <v>4.8636709868464412E-5</v>
      </c>
      <c r="BE35" s="4">
        <v>5.1394325728826788E-5</v>
      </c>
      <c r="BF35" s="4">
        <v>5.5179013885735716E-5</v>
      </c>
      <c r="BG35" s="4">
        <v>5.9981309189870301E-5</v>
      </c>
      <c r="BH35" s="4">
        <v>6.6136949286287915E-5</v>
      </c>
      <c r="BI35" s="4">
        <v>7.4833799127355834E-5</v>
      </c>
      <c r="BJ35" s="4">
        <v>8.7921112210208072E-5</v>
      </c>
      <c r="BK35" s="4">
        <v>1.0871521651303238E-4</v>
      </c>
      <c r="BL35" s="4">
        <v>1.5100310412852436E-4</v>
      </c>
      <c r="BM35" s="4">
        <v>1.4908800579456464E-4</v>
      </c>
      <c r="BN35" s="4">
        <v>1.4717183838212515E-4</v>
      </c>
      <c r="BO35" s="4">
        <v>1.4525203278909586E-4</v>
      </c>
      <c r="BP35" s="4">
        <v>1.4332619733036387E-4</v>
      </c>
      <c r="BQ35" s="4">
        <v>1.4139212452774416E-4</v>
      </c>
      <c r="BR35" s="4">
        <v>1.3944779873658407E-4</v>
      </c>
      <c r="BS35" s="4">
        <v>1.3749140454928169E-4</v>
      </c>
      <c r="BT35" s="4">
        <v>1.3552133588367435E-4</v>
      </c>
      <c r="BU35" s="4">
        <v>1.3353620562825459E-4</v>
      </c>
      <c r="BV35" s="4">
        <v>1.3153485567612733E-4</v>
      </c>
      <c r="BW35" s="4">
        <v>1.2951636713561009E-4</v>
      </c>
      <c r="BX35" s="4">
        <v>1.2748007045752804E-4</v>
      </c>
      <c r="BY35" s="4">
        <v>1.2542555516816234E-4</v>
      </c>
      <c r="BZ35" s="4">
        <v>1.23352678843429E-4</v>
      </c>
      <c r="CA35" s="4">
        <v>1.2126157490551128E-4</v>
      </c>
      <c r="CB35" s="4">
        <v>1.1915265876981715E-4</v>
      </c>
      <c r="CC35" s="4">
        <v>1.1702663182033013E-4</v>
      </c>
      <c r="CD35" s="4">
        <v>1.1488448264826904E-4</v>
      </c>
      <c r="CE35" s="4">
        <v>1.1272748495632158E-4</v>
      </c>
      <c r="CF35" s="4">
        <v>1.1055719151303752E-4</v>
      </c>
      <c r="CG35" s="4">
        <v>1.0837542354424141E-4</v>
      </c>
      <c r="CH35" s="4">
        <v>1.0618425497592526E-4</v>
      </c>
      <c r="CI35" s="4">
        <v>1.0398599100150437E-4</v>
      </c>
      <c r="CJ35" s="4">
        <v>1.0178314054102363E-4</v>
      </c>
      <c r="CK35" s="4">
        <v>9.9578382295580772E-5</v>
      </c>
      <c r="CL35" s="4">
        <v>9.7374524280347807E-5</v>
      </c>
      <c r="CM35" s="4">
        <v>9.5174456946296929E-5</v>
      </c>
      <c r="CN35" s="4">
        <v>9.2981100273283935E-5</v>
      </c>
      <c r="CO35" s="4">
        <v>9.0797345532086374E-5</v>
      </c>
      <c r="CP35" s="4">
        <v>8.8625992762922555E-5</v>
      </c>
      <c r="CQ35" s="4">
        <v>8.6469685391446033E-5</v>
      </c>
      <c r="CR35" s="4">
        <v>8.4330843783709882E-5</v>
      </c>
      <c r="CS35" s="4">
        <v>8.2211599908045091E-5</v>
      </c>
      <c r="CT35" s="4">
        <v>8.0113735598204457E-5</v>
      </c>
      <c r="CU35" s="4">
        <v>7.8038627168219553E-5</v>
      </c>
      <c r="CV35" s="4">
        <v>7.5987199282056937E-5</v>
      </c>
      <c r="CW35" s="4">
        <v>7.3959890995920884E-5</v>
      </c>
      <c r="CX35" s="4">
        <v>7.1956636735151489E-5</v>
      </c>
      <c r="CY35" s="4">
        <v>6.9976864613487355E-5</v>
      </c>
      <c r="CZ35" s="4">
        <v>6.8019513932592772E-5</v>
      </c>
      <c r="DA35" s="4">
        <v>6.6083072911641335E-5</v>
      </c>
      <c r="DB35" s="4">
        <v>6.4165636708863062E-5</v>
      </c>
      <c r="DC35" s="4">
        <v>6.2264984652674811E-5</v>
      </c>
      <c r="DD35" s="4">
        <v>0</v>
      </c>
      <c r="DE35" s="4" t="str">
        <v/>
      </c>
      <c r="DF35" s="4">
        <v>7.849139895409737E-5</v>
      </c>
      <c r="DH35" s="4"/>
    </row>
    <row r="36" spans="6:112" x14ac:dyDescent="0.25">
      <c r="F36">
        <f t="shared" ca="1" si="0"/>
        <v>6.5</v>
      </c>
      <c r="H36" s="4">
        <v>0</v>
      </c>
      <c r="I36" s="4">
        <v>1.4592215306267448E-4</v>
      </c>
      <c r="J36" s="4">
        <v>1.4314758503872554E-4</v>
      </c>
      <c r="K36" s="4">
        <v>1.4042633636791532E-4</v>
      </c>
      <c r="L36" s="4">
        <v>1.3775208066207624E-4</v>
      </c>
      <c r="M36" s="4">
        <v>1.3512014392487762E-4</v>
      </c>
      <c r="N36" s="4">
        <v>1.3252740603936507E-4</v>
      </c>
      <c r="O36" s="4">
        <v>1.2997216119480485E-4</v>
      </c>
      <c r="P36" s="4">
        <v>1.2745394481941192E-4</v>
      </c>
      <c r="Q36" s="4">
        <v>1.2497333657593039E-4</v>
      </c>
      <c r="R36" s="4">
        <v>1.2253174996986434E-4</v>
      </c>
      <c r="S36" s="4">
        <v>1.2013121912184779E-4</v>
      </c>
      <c r="T36" s="4">
        <v>1.1777419238884555E-4</v>
      </c>
      <c r="U36" s="4">
        <v>1.1546334098932799E-4</v>
      </c>
      <c r="V36" s="4">
        <v>1.1320138884391586E-4</v>
      </c>
      <c r="W36" s="4">
        <v>1.1099096773604197E-4</v>
      </c>
      <c r="X36" s="4">
        <v>1.0883449984715182E-4</v>
      </c>
      <c r="Y36" s="4">
        <v>1.0673410789712666E-4</v>
      </c>
      <c r="Z36" s="4">
        <v>1.0469155163145225E-4</v>
      </c>
      <c r="AA36" s="4">
        <v>1.0270818829223871E-4</v>
      </c>
      <c r="AB36" s="4">
        <v>1.0078495399101336E-4</v>
      </c>
      <c r="AC36" s="4">
        <v>9.8922362531611853E-5</v>
      </c>
      <c r="AD36" s="4">
        <v>9.7120518153060895E-5</v>
      </c>
      <c r="AE36" s="4">
        <v>9.5379138807022228E-5</v>
      </c>
      <c r="AF36" s="4">
        <v>9.3697586884089104E-5</v>
      </c>
      <c r="AG36" s="4">
        <v>9.2074904696229633E-5</v>
      </c>
      <c r="AH36" s="4">
        <v>9.0509852458154708E-5</v>
      </c>
      <c r="AI36" s="4">
        <v>8.900094694898439E-5</v>
      </c>
      <c r="AJ36" s="4">
        <v>8.7546499449718283E-5</v>
      </c>
      <c r="AK36" s="4">
        <v>8.6144651924191924E-5</v>
      </c>
      <c r="AL36" s="4">
        <v>8.4793410732245212E-5</v>
      </c>
      <c r="AM36" s="4">
        <v>8.349067743086191E-5</v>
      </c>
      <c r="AN36" s="4">
        <v>8.2234276433529861E-5</v>
      </c>
      <c r="AO36" s="4">
        <v>8.1021979464416239E-5</v>
      </c>
      <c r="AP36" s="4">
        <v>7.9851526867954001E-5</v>
      </c>
      <c r="AQ36" s="4">
        <v>7.872064592266772E-5</v>
      </c>
      <c r="AR36" s="4">
        <v>7.762706636694492E-5</v>
      </c>
      <c r="AS36" s="4">
        <v>7.6568533380020628E-5</v>
      </c>
      <c r="AT36" s="4">
        <v>7.5542818279062174E-5</v>
      </c>
      <c r="AU36" s="4">
        <v>7.4547727197437212E-5</v>
      </c>
      <c r="AV36" s="4">
        <v>6.8153183641622467E-5</v>
      </c>
      <c r="AW36" s="4">
        <v>6.307942708798764E-5</v>
      </c>
      <c r="AX36" s="4">
        <v>5.7321834838086209E-5</v>
      </c>
      <c r="AY36" s="4">
        <v>5.2191974305144798E-5</v>
      </c>
      <c r="AZ36" s="4">
        <v>4.883412567842062E-5</v>
      </c>
      <c r="BA36" s="4">
        <v>4.6820641349216067E-5</v>
      </c>
      <c r="BB36" s="4">
        <v>4.5866080223451503E-5</v>
      </c>
      <c r="BC36" s="4">
        <v>4.5924445724603456E-5</v>
      </c>
      <c r="BD36" s="4">
        <v>4.7189574010489123E-5</v>
      </c>
      <c r="BE36" s="4">
        <v>4.9893311670033611E-5</v>
      </c>
      <c r="BF36" s="4">
        <v>5.3556854189294791E-5</v>
      </c>
      <c r="BG36" s="4">
        <v>5.8199924516861636E-5</v>
      </c>
      <c r="BH36" s="4">
        <v>6.4143986491173362E-5</v>
      </c>
      <c r="BI36" s="4">
        <v>7.2626386835529896E-5</v>
      </c>
      <c r="BJ36" s="4">
        <v>8.5358166026108014E-5</v>
      </c>
      <c r="BK36" s="4">
        <v>1.0572594141688337E-4</v>
      </c>
      <c r="BL36" s="4">
        <v>1.4853959139192973E-4</v>
      </c>
      <c r="BM36" s="4">
        <v>1.4667620425186902E-4</v>
      </c>
      <c r="BN36" s="4">
        <v>1.448114599877302E-4</v>
      </c>
      <c r="BO36" s="4">
        <v>1.4294283545441083E-4</v>
      </c>
      <c r="BP36" s="4">
        <v>1.4106797784796949E-4</v>
      </c>
      <c r="BQ36" s="4">
        <v>1.3918471116984769E-4</v>
      </c>
      <c r="BR36" s="4">
        <v>1.3729104352929624E-4</v>
      </c>
      <c r="BS36" s="4">
        <v>1.3538517522978629E-4</v>
      </c>
      <c r="BT36" s="4">
        <v>1.3346550755485606E-4</v>
      </c>
      <c r="BU36" s="4">
        <v>1.3153065213481561E-4</v>
      </c>
      <c r="BV36" s="4">
        <v>1.2957944073779457E-4</v>
      </c>
      <c r="BW36" s="4">
        <v>1.2761093528665737E-4</v>
      </c>
      <c r="BX36" s="4">
        <v>1.2562443785752727E-4</v>
      </c>
      <c r="BY36" s="4">
        <v>1.2361950036654277E-4</v>
      </c>
      <c r="BZ36" s="4">
        <v>1.2159593359975817E-4</v>
      </c>
      <c r="CA36" s="4">
        <v>1.1955381518819924E-4</v>
      </c>
      <c r="CB36" s="4">
        <v>1.1749349607756105E-4</v>
      </c>
      <c r="CC36" s="4">
        <v>1.1541560499245639E-4</v>
      </c>
      <c r="CD36" s="4">
        <v>1.1332105035133054E-4</v>
      </c>
      <c r="CE36" s="4">
        <v>1.1121101905372652E-4</v>
      </c>
      <c r="CF36" s="4">
        <v>1.0908697154087671E-4</v>
      </c>
      <c r="CG36" s="4">
        <v>1.0695063252839918E-4</v>
      </c>
      <c r="CH36" s="4">
        <v>1.0480397683124002E-4</v>
      </c>
      <c r="CI36" s="4">
        <v>1.0264920975162294E-4</v>
      </c>
      <c r="CJ36" s="4">
        <v>1.0048874158580254E-4</v>
      </c>
      <c r="CK36" s="4">
        <v>9.83251559296738E-5</v>
      </c>
      <c r="CL36" s="4">
        <v>9.6161171630782777E-5</v>
      </c>
      <c r="CM36" s="4">
        <v>9.3999598446989113E-5</v>
      </c>
      <c r="CN36" s="4">
        <v>9.1843286730234209E-5</v>
      </c>
      <c r="CO36" s="4">
        <v>8.9695071754471411E-5</v>
      </c>
      <c r="CP36" s="4">
        <v>8.7557713643510011E-5</v>
      </c>
      <c r="CQ36" s="4">
        <v>8.5433834216705189E-5</v>
      </c>
      <c r="CR36" s="4">
        <v>8.3325852442876791E-5</v>
      </c>
      <c r="CS36" s="4">
        <v>8.1235920555578004E-5</v>
      </c>
      <c r="CT36" s="4">
        <v>7.9165863211126268E-5</v>
      </c>
      <c r="CU36" s="4">
        <v>7.71171223355944E-5</v>
      </c>
      <c r="CV36" s="4">
        <v>7.5090710476034559E-5</v>
      </c>
      <c r="CW36" s="4">
        <v>7.3087175510941609E-5</v>
      </c>
      <c r="CX36" s="4">
        <v>7.1106579452644402E-5</v>
      </c>
      <c r="CY36" s="4">
        <v>6.9148493762199729E-5</v>
      </c>
      <c r="CZ36" s="4">
        <v>6.7212013076316579E-5</v>
      </c>
      <c r="DA36" s="4">
        <v>6.529578851118643E-5</v>
      </c>
      <c r="DB36" s="4">
        <v>6.3398080774365378E-5</v>
      </c>
      <c r="DC36" s="4">
        <v>6.1516832221536312E-5</v>
      </c>
      <c r="DD36" s="4">
        <v>0</v>
      </c>
      <c r="DE36" s="4" t="str">
        <v/>
      </c>
      <c r="DF36" s="4">
        <v>7.6392152124841881E-5</v>
      </c>
      <c r="DH36" s="4"/>
    </row>
    <row r="37" spans="6:112" x14ac:dyDescent="0.25">
      <c r="F37">
        <f t="shared" ca="1" si="0"/>
        <v>6.75</v>
      </c>
      <c r="H37" s="4">
        <v>0</v>
      </c>
      <c r="I37" s="4">
        <v>1.4064321758223522E-4</v>
      </c>
      <c r="J37" s="4">
        <v>1.3773730711886541E-4</v>
      </c>
      <c r="K37" s="4">
        <v>1.3491071823311618E-4</v>
      </c>
      <c r="L37" s="4">
        <v>1.3215472705937215E-4</v>
      </c>
      <c r="M37" s="4">
        <v>1.2946249507485527E-4</v>
      </c>
      <c r="N37" s="4">
        <v>1.2682891963274715E-4</v>
      </c>
      <c r="O37" s="4">
        <v>1.2425045483075003E-4</v>
      </c>
      <c r="P37" s="4">
        <v>1.2172490932644313E-4</v>
      </c>
      <c r="Q37" s="4">
        <v>1.1925122942416577E-4</v>
      </c>
      <c r="R37" s="4">
        <v>1.1682927653349676E-4</v>
      </c>
      <c r="S37" s="4">
        <v>1.1445960797438334E-4</v>
      </c>
      <c r="T37" s="4">
        <v>1.1214326921518744E-4</v>
      </c>
      <c r="U37" s="4">
        <v>1.0988160418015625E-4</v>
      </c>
      <c r="V37" s="4">
        <v>1.076760884836504E-4</v>
      </c>
      <c r="W37" s="4">
        <v>1.0552818856540625E-4</v>
      </c>
      <c r="X37" s="4">
        <v>1.0343924790607871E-4</v>
      </c>
      <c r="Y37" s="4">
        <v>1.0141039993725045E-4</v>
      </c>
      <c r="Z37" s="4">
        <v>9.944250601166432E-5</v>
      </c>
      <c r="AA37" s="4">
        <v>9.7536115901948259E-5</v>
      </c>
      <c r="AB37" s="4">
        <v>9.5691447742005136E-5</v>
      </c>
      <c r="AC37" s="4">
        <v>9.3908384075980624E-5</v>
      </c>
      <c r="AD37" s="4">
        <v>9.2186480679786273E-5</v>
      </c>
      <c r="AE37" s="4">
        <v>9.0524985006944719E-5</v>
      </c>
      <c r="AF37" s="4">
        <v>8.8922861422999216E-5</v>
      </c>
      <c r="AG37" s="4">
        <v>8.7378820777159769E-5</v>
      </c>
      <c r="AH37" s="4">
        <v>8.5891352272130379E-5</v>
      </c>
      <c r="AI37" s="4">
        <v>8.4458756000184191E-5</v>
      </c>
      <c r="AJ37" s="4">
        <v>8.3079174892644578E-5</v>
      </c>
      <c r="AK37" s="4">
        <v>8.1750625167082864E-5</v>
      </c>
      <c r="AL37" s="4">
        <v>8.0471024645001205E-5</v>
      </c>
      <c r="AM37" s="4">
        <v>7.9238218550998143E-5</v>
      </c>
      <c r="AN37" s="4">
        <v>7.8050002594621444E-5</v>
      </c>
      <c r="AO37" s="4">
        <v>7.6904143282802921E-5</v>
      </c>
      <c r="AP37" s="4">
        <v>7.5798395519479454E-5</v>
      </c>
      <c r="AQ37" s="4">
        <v>7.473051762594666E-5</v>
      </c>
      <c r="AR37" s="4">
        <v>7.369828396637339E-5</v>
      </c>
      <c r="AS37" s="4">
        <v>7.2699495393362348E-5</v>
      </c>
      <c r="AT37" s="4">
        <v>7.1731987743155274E-5</v>
      </c>
      <c r="AU37" s="4">
        <v>7.0793638613075261E-5</v>
      </c>
      <c r="AV37" s="4">
        <v>6.5122812240565311E-5</v>
      </c>
      <c r="AW37" s="4">
        <v>6.0404194825361064E-5</v>
      </c>
      <c r="AX37" s="4">
        <v>5.4920133116380965E-5</v>
      </c>
      <c r="AY37" s="4">
        <v>5.0068475895788152E-5</v>
      </c>
      <c r="AZ37" s="4">
        <v>4.6962946431186672E-5</v>
      </c>
      <c r="BA37" s="4">
        <v>4.514834755638149E-5</v>
      </c>
      <c r="BB37" s="4">
        <v>4.4341932894790227E-5</v>
      </c>
      <c r="BC37" s="4">
        <v>4.450283723516141E-5</v>
      </c>
      <c r="BD37" s="4">
        <v>4.5822051194362358E-5</v>
      </c>
      <c r="BE37" s="4">
        <v>4.8479049537799082E-5</v>
      </c>
      <c r="BF37" s="4">
        <v>5.2077158879626445E-5</v>
      </c>
      <c r="BG37" s="4">
        <v>5.6591148659223217E-5</v>
      </c>
      <c r="BH37" s="4">
        <v>6.2403910588720236E-5</v>
      </c>
      <c r="BI37" s="4">
        <v>7.0716124970303466E-5</v>
      </c>
      <c r="BJ37" s="4">
        <v>8.3124423781978733E-5</v>
      </c>
      <c r="BK37" s="4">
        <v>1.0300457029530719E-4</v>
      </c>
      <c r="BL37" s="4">
        <v>1.4573678057716718E-4</v>
      </c>
      <c r="BM37" s="4">
        <v>1.4392729588382926E-4</v>
      </c>
      <c r="BN37" s="4">
        <v>1.4211634667761109E-4</v>
      </c>
      <c r="BO37" s="4">
        <v>1.4030145462003019E-4</v>
      </c>
      <c r="BP37" s="4">
        <v>1.3848030529729882E-4</v>
      </c>
      <c r="BQ37" s="4">
        <v>1.3665075420326236E-4</v>
      </c>
      <c r="BR37" s="4">
        <v>1.348108335647672E-4</v>
      </c>
      <c r="BS37" s="4">
        <v>1.3295875995930609E-4</v>
      </c>
      <c r="BT37" s="4">
        <v>1.3109294264670009E-4</v>
      </c>
      <c r="BU37" s="4">
        <v>1.2921199250491821E-4</v>
      </c>
      <c r="BV37" s="4">
        <v>1.2731473142464132E-4</v>
      </c>
      <c r="BW37" s="4">
        <v>1.254002019777719E-4</v>
      </c>
      <c r="BX37" s="4">
        <v>1.2346767713177181E-4</v>
      </c>
      <c r="BY37" s="4">
        <v>1.2151666973514128E-4</v>
      </c>
      <c r="BZ37" s="4">
        <v>1.1954694144985874E-4</v>
      </c>
      <c r="CA37" s="4">
        <v>1.1755851075567019E-4</v>
      </c>
      <c r="CB37" s="4">
        <v>1.1555165960017666E-4</v>
      </c>
      <c r="CC37" s="4">
        <v>1.1352693821987187E-4</v>
      </c>
      <c r="CD37" s="4">
        <v>1.1148516761343395E-4</v>
      </c>
      <c r="CE37" s="4">
        <v>1.0942743911303073E-4</v>
      </c>
      <c r="CF37" s="4">
        <v>1.0735511047614736E-4</v>
      </c>
      <c r="CG37" s="4">
        <v>1.052697979140667E-4</v>
      </c>
      <c r="CH37" s="4">
        <v>1.0317336348863154E-4</v>
      </c>
      <c r="CI37" s="4">
        <v>1.0106789735158558E-4</v>
      </c>
      <c r="CJ37" s="4">
        <v>9.8955694375861609E-5</v>
      </c>
      <c r="CK37" s="4">
        <v>9.6839224840542789E-5</v>
      </c>
      <c r="CL37" s="4">
        <v>9.4721098984854306E-5</v>
      </c>
      <c r="CM37" s="4">
        <v>9.2604025443989861E-5</v>
      </c>
      <c r="CN37" s="4">
        <v>9.0490763821445163E-5</v>
      </c>
      <c r="CO37" s="4">
        <v>8.8384071936591774E-5</v>
      </c>
      <c r="CP37" s="4">
        <v>8.6286648606938957E-5</v>
      </c>
      <c r="CQ37" s="4">
        <v>8.4201073172451431E-5</v>
      </c>
      <c r="CR37" s="4">
        <v>8.2129743330437851E-5</v>
      </c>
      <c r="CS37" s="4">
        <v>8.0074813205228802E-5</v>
      </c>
      <c r="CT37" s="4">
        <v>7.8038133903779057E-5</v>
      </c>
      <c r="CU37" s="4">
        <v>7.6021199078865775E-5</v>
      </c>
      <c r="CV37" s="4">
        <v>7.4025098204617558E-5</v>
      </c>
      <c r="CW37" s="4">
        <v>7.2050480332129394E-5</v>
      </c>
      <c r="CX37" s="4">
        <v>7.009753100381781E-5</v>
      </c>
      <c r="CY37" s="4">
        <v>6.8165964735879909E-5</v>
      </c>
      <c r="CZ37" s="4">
        <v>6.6255035008770617E-5</v>
      </c>
      <c r="DA37" s="4">
        <v>6.4363563029096348E-5</v>
      </c>
      <c r="DB37" s="4">
        <v>6.2489985653635727E-5</v>
      </c>
      <c r="DC37" s="4">
        <v>6.0632421830919572E-5</v>
      </c>
      <c r="DD37" s="4">
        <v>0</v>
      </c>
      <c r="DE37" s="4" t="str">
        <v/>
      </c>
      <c r="DF37" s="4">
        <v>7.4316612759854709E-5</v>
      </c>
      <c r="DH37" s="4"/>
    </row>
    <row r="38" spans="6:112" x14ac:dyDescent="0.25">
      <c r="F38">
        <f t="shared" ca="1" si="0"/>
        <v>7</v>
      </c>
      <c r="H38" s="4">
        <v>0</v>
      </c>
      <c r="I38" s="4">
        <v>1.2861470937069921E-4</v>
      </c>
      <c r="J38" s="4">
        <v>1.2613216914561119E-4</v>
      </c>
      <c r="K38" s="4">
        <v>1.2370079270519657E-4</v>
      </c>
      <c r="L38" s="4">
        <v>1.2131502015473212E-4</v>
      </c>
      <c r="M38" s="4">
        <v>1.1897075798732724E-4</v>
      </c>
      <c r="N38" s="4">
        <v>1.1666527136036431E-4</v>
      </c>
      <c r="O38" s="4">
        <v>1.1439704451810021E-4</v>
      </c>
      <c r="P38" s="4">
        <v>1.1216561644114528E-4</v>
      </c>
      <c r="Q38" s="4">
        <v>1.0997140021220232E-4</v>
      </c>
      <c r="R38" s="4">
        <v>1.0781549512597028E-4</v>
      </c>
      <c r="S38" s="4">
        <v>1.0569950028743719E-4</v>
      </c>
      <c r="T38" s="4">
        <v>1.0362533747401118E-4</v>
      </c>
      <c r="U38" s="4">
        <v>1.0159508957812445E-4</v>
      </c>
      <c r="V38" s="4">
        <v>9.9610859215430822E-5</v>
      </c>
      <c r="W38" s="4">
        <v>9.7674650286849881E-5</v>
      </c>
      <c r="X38" s="4">
        <v>9.5788273593989395E-5</v>
      </c>
      <c r="Y38" s="4">
        <v>9.3953276152084259E-5</v>
      </c>
      <c r="Z38" s="4">
        <v>9.2170892695965848E-5</v>
      </c>
      <c r="AA38" s="4">
        <v>9.044201705859252E-5</v>
      </c>
      <c r="AB38" s="4">
        <v>8.8767190605812599E-5</v>
      </c>
      <c r="AC38" s="4">
        <v>8.7146604696383578E-5</v>
      </c>
      <c r="AD38" s="4">
        <v>8.5580114149035551E-5</v>
      </c>
      <c r="AE38" s="4">
        <v>8.4067258879570917E-5</v>
      </c>
      <c r="AF38" s="4">
        <v>8.2607291164127954E-5</v>
      </c>
      <c r="AG38" s="4">
        <v>8.1199206340446499E-5</v>
      </c>
      <c r="AH38" s="4">
        <v>7.9841775137323302E-5</v>
      </c>
      <c r="AI38" s="4">
        <v>7.8533576193713268E-5</v>
      </c>
      <c r="AJ38" s="4">
        <v>7.7273027672907521E-5</v>
      </c>
      <c r="AK38" s="4">
        <v>7.6058417181663925E-5</v>
      </c>
      <c r="AL38" s="4">
        <v>7.4887929463476592E-5</v>
      </c>
      <c r="AM38" s="4">
        <v>7.3759671548301149E-5</v>
      </c>
      <c r="AN38" s="4">
        <v>7.2671695210353271E-5</v>
      </c>
      <c r="AO38" s="4">
        <v>7.1622016715329248E-5</v>
      </c>
      <c r="AP38" s="4">
        <v>7.0608633933810054E-5</v>
      </c>
      <c r="AQ38" s="4">
        <v>6.9629540964334682E-5</v>
      </c>
      <c r="AR38" s="4">
        <v>6.8682740453049194E-5</v>
      </c>
      <c r="AS38" s="4">
        <v>6.776625382196433E-5</v>
      </c>
      <c r="AT38" s="4">
        <v>6.687812962893422E-5</v>
      </c>
      <c r="AU38" s="4">
        <v>6.6016450283306951E-5</v>
      </c>
      <c r="AV38" s="4">
        <v>6.1246179662017742E-5</v>
      </c>
      <c r="AW38" s="4">
        <v>5.7175626942953756E-5</v>
      </c>
      <c r="AX38" s="4">
        <v>5.2178014674008605E-5</v>
      </c>
      <c r="AY38" s="4">
        <v>4.7698829200749306E-5</v>
      </c>
      <c r="AZ38" s="4">
        <v>4.4927230467584035E-5</v>
      </c>
      <c r="BA38" s="4">
        <v>4.338748770587396E-5</v>
      </c>
      <c r="BB38" s="4">
        <v>4.2808721494769922E-5</v>
      </c>
      <c r="BC38" s="4">
        <v>4.3148623889727655E-5</v>
      </c>
      <c r="BD38" s="4">
        <v>4.4565686180134927E-5</v>
      </c>
      <c r="BE38" s="4">
        <v>4.7289521052585133E-5</v>
      </c>
      <c r="BF38" s="4">
        <v>5.0902990064423533E-5</v>
      </c>
      <c r="BG38" s="4">
        <v>5.5462753158457027E-5</v>
      </c>
      <c r="BH38" s="4">
        <v>6.1282701765163572E-5</v>
      </c>
      <c r="BI38" s="4">
        <v>6.9578994171675326E-5</v>
      </c>
      <c r="BJ38" s="4">
        <v>8.1874652688739423E-5</v>
      </c>
      <c r="BK38" s="4">
        <v>1.0152567029085143E-4</v>
      </c>
      <c r="BL38" s="4">
        <v>1.4472549276008814E-4</v>
      </c>
      <c r="BM38" s="4">
        <v>1.4295053701489905E-4</v>
      </c>
      <c r="BN38" s="4">
        <v>1.4117354834251462E-4</v>
      </c>
      <c r="BO38" s="4">
        <v>1.393920834043119E-4</v>
      </c>
      <c r="BP38" s="4">
        <v>1.3760385605897867E-4</v>
      </c>
      <c r="BQ38" s="4">
        <v>1.3580674336980035E-4</v>
      </c>
      <c r="BR38" s="4">
        <v>1.3399879244890779E-4</v>
      </c>
      <c r="BS38" s="4">
        <v>1.3217822809534043E-4</v>
      </c>
      <c r="BT38" s="4">
        <v>1.3034346115657345E-4</v>
      </c>
      <c r="BU38" s="4">
        <v>1.2849309751246835E-4</v>
      </c>
      <c r="BV38" s="4">
        <v>1.2662594754602775E-4</v>
      </c>
      <c r="BW38" s="4">
        <v>1.2474103592688429E-4</v>
      </c>
      <c r="BX38" s="4">
        <v>1.2283761149100029E-4</v>
      </c>
      <c r="BY38" s="4">
        <v>1.209151569541328E-4</v>
      </c>
      <c r="BZ38" s="4">
        <v>1.1897339814774306E-4</v>
      </c>
      <c r="CA38" s="4">
        <v>1.1701231241524402E-4</v>
      </c>
      <c r="CB38" s="4">
        <v>1.1503213575533238E-4</v>
      </c>
      <c r="CC38" s="4">
        <v>1.1303336824967156E-4</v>
      </c>
      <c r="CD38" s="4">
        <v>1.1101677726699367E-4</v>
      </c>
      <c r="CE38" s="4">
        <v>1.0898339789797475E-4</v>
      </c>
      <c r="CF38" s="4">
        <v>1.0693453004902646E-4</v>
      </c>
      <c r="CG38" s="4">
        <v>1.0487173161272706E-4</v>
      </c>
      <c r="CH38" s="4">
        <v>1.0279680714311722E-4</v>
      </c>
      <c r="CI38" s="4">
        <v>1.0071179150060431E-4</v>
      </c>
      <c r="CJ38" s="4">
        <v>9.8618927999139525E-5</v>
      </c>
      <c r="CK38" s="4">
        <v>9.6520640692636508E-5</v>
      </c>
      <c r="CL38" s="4">
        <v>9.4419500582479309E-5</v>
      </c>
      <c r="CM38" s="4">
        <v>9.2318185716295416E-5</v>
      </c>
      <c r="CN38" s="4">
        <v>9.0219435380957738E-5</v>
      </c>
      <c r="CO38" s="4">
        <v>8.8125998868469654E-5</v>
      </c>
      <c r="CP38" s="4">
        <v>8.6040579606979419E-5</v>
      </c>
      <c r="CQ38" s="4">
        <v>8.3965775792025659E-5</v>
      </c>
      <c r="CR38" s="4">
        <v>8.1904019012101281E-5</v>
      </c>
      <c r="CS38" s="4">
        <v>7.9857512719870444E-5</v>
      </c>
      <c r="CT38" s="4">
        <v>7.7828172733354002E-5</v>
      </c>
      <c r="CU38" s="4">
        <v>7.5817572233176082E-5</v>
      </c>
      <c r="CV38" s="4">
        <v>7.3826893922014408E-5</v>
      </c>
      <c r="CW38" s="4">
        <v>7.1856892098204212E-5</v>
      </c>
      <c r="CX38" s="4">
        <v>6.9907867334781571E-5</v>
      </c>
      <c r="CY38" s="4">
        <v>6.7979656219091403E-5</v>
      </c>
      <c r="CZ38" s="4">
        <v>6.6071638174987761E-5</v>
      </c>
      <c r="DA38" s="4">
        <v>6.4182760750132258E-5</v>
      </c>
      <c r="DB38" s="4">
        <v>6.2311583912818061E-5</v>
      </c>
      <c r="DC38" s="4">
        <v>6.0456342895531229E-5</v>
      </c>
      <c r="DD38" s="4">
        <v>0</v>
      </c>
      <c r="DE38" s="4" t="str">
        <v/>
      </c>
      <c r="DF38" s="4">
        <v>7.2614378457771191E-5</v>
      </c>
      <c r="DH38" s="4"/>
    </row>
    <row r="39" spans="6:112" x14ac:dyDescent="0.25">
      <c r="F39">
        <f t="shared" ca="1" si="0"/>
        <v>7.25</v>
      </c>
      <c r="H39" s="4">
        <v>0</v>
      </c>
      <c r="I39" s="4">
        <v>1.2057773043277191E-4</v>
      </c>
      <c r="J39" s="4">
        <v>1.1830439248375433E-4</v>
      </c>
      <c r="K39" s="4">
        <v>1.1607196887712116E-4</v>
      </c>
      <c r="L39" s="4">
        <v>1.1387623872198031E-4</v>
      </c>
      <c r="M39" s="4">
        <v>1.1171424617652705E-4</v>
      </c>
      <c r="N39" s="4">
        <v>1.0958420662556955E-4</v>
      </c>
      <c r="O39" s="4">
        <v>1.0748538222309153E-4</v>
      </c>
      <c r="P39" s="4">
        <v>1.0541793397957702E-4</v>
      </c>
      <c r="Q39" s="4">
        <v>1.0338275871943531E-4</v>
      </c>
      <c r="R39" s="4">
        <v>1.013813195678118E-4</v>
      </c>
      <c r="S39" s="4">
        <v>9.9415478209934131E-5</v>
      </c>
      <c r="T39" s="4">
        <v>9.7487336140029897E-5</v>
      </c>
      <c r="U39" s="4">
        <v>9.5599090669940201E-5</v>
      </c>
      <c r="V39" s="4">
        <v>9.3752909803300398E-5</v>
      </c>
      <c r="W39" s="4">
        <v>9.19508283896628E-5</v>
      </c>
      <c r="X39" s="4">
        <v>9.0194666408944044E-5</v>
      </c>
      <c r="Y39" s="4">
        <v>8.8485968908525573E-5</v>
      </c>
      <c r="Z39" s="4">
        <v>8.6825966083555815E-5</v>
      </c>
      <c r="AA39" s="4">
        <v>8.5215551272250806E-5</v>
      </c>
      <c r="AB39" s="4">
        <v>8.3655274215342745E-5</v>
      </c>
      <c r="AC39" s="4">
        <v>8.2145346762470294E-5</v>
      </c>
      <c r="AD39" s="4">
        <v>8.0685658246244408E-5</v>
      </c>
      <c r="AE39" s="4">
        <v>7.9275797931677237E-5</v>
      </c>
      <c r="AF39" s="4">
        <v>7.7915082232500379E-5</v>
      </c>
      <c r="AG39" s="4">
        <v>7.6602584721853479E-5</v>
      </c>
      <c r="AH39" s="4">
        <v>7.5337167316968508E-5</v>
      </c>
      <c r="AI39" s="4">
        <v>7.4117511359615183E-5</v>
      </c>
      <c r="AJ39" s="4">
        <v>7.2942147628631712E-5</v>
      </c>
      <c r="AK39" s="4">
        <v>7.1809484597404905E-5</v>
      </c>
      <c r="AL39" s="4">
        <v>7.0717834483329097E-5</v>
      </c>
      <c r="AM39" s="4">
        <v>6.9665436827629507E-5</v>
      </c>
      <c r="AN39" s="4">
        <v>6.8650479495025406E-5</v>
      </c>
      <c r="AO39" s="4">
        <v>6.7671117097676671E-5</v>
      </c>
      <c r="AP39" s="4">
        <v>6.6725486931708139E-5</v>
      </c>
      <c r="AQ39" s="4">
        <v>6.5811722572609125E-5</v>
      </c>
      <c r="AR39" s="4">
        <v>6.4927965312834194E-5</v>
      </c>
      <c r="AS39" s="4">
        <v>6.4072373645624592E-5</v>
      </c>
      <c r="AT39" s="4">
        <v>6.3243131007336751E-5</v>
      </c>
      <c r="AU39" s="4">
        <v>6.2438451989726829E-5</v>
      </c>
      <c r="AV39" s="4">
        <v>5.8226507708112945E-5</v>
      </c>
      <c r="AW39" s="4">
        <v>5.4594882623659787E-5</v>
      </c>
      <c r="AX39" s="4">
        <v>5.0015482856602841E-5</v>
      </c>
      <c r="AY39" s="4">
        <v>4.5884153034221068E-5</v>
      </c>
      <c r="AZ39" s="4">
        <v>4.3315966605913998E-5</v>
      </c>
      <c r="BA39" s="4">
        <v>4.1951929175957332E-5</v>
      </c>
      <c r="BB39" s="4">
        <v>4.1491903184390199E-5</v>
      </c>
      <c r="BC39" s="4">
        <v>4.1887421744781433E-5</v>
      </c>
      <c r="BD39" s="4">
        <v>4.3358740501282858E-5</v>
      </c>
      <c r="BE39" s="4">
        <v>4.6114373932739772E-5</v>
      </c>
      <c r="BF39" s="4">
        <v>4.9780839625845827E-5</v>
      </c>
      <c r="BG39" s="4">
        <v>5.4349603107311987E-5</v>
      </c>
      <c r="BH39" s="4">
        <v>6.0136227392935551E-5</v>
      </c>
      <c r="BI39" s="4">
        <v>6.8379542774109258E-5</v>
      </c>
      <c r="BJ39" s="4">
        <v>8.0533154116499723E-5</v>
      </c>
      <c r="BK39" s="4">
        <v>9.9950691390483443E-5</v>
      </c>
      <c r="BL39" s="4">
        <v>1.4338072588093473E-4</v>
      </c>
      <c r="BM39" s="4">
        <v>1.4164270657461716E-4</v>
      </c>
      <c r="BN39" s="4">
        <v>1.3990226171684328E-4</v>
      </c>
      <c r="BO39" s="4">
        <v>1.3815698187497969E-4</v>
      </c>
      <c r="BP39" s="4">
        <v>1.3640460868310283E-4</v>
      </c>
      <c r="BQ39" s="4">
        <v>1.3464304071709657E-4</v>
      </c>
      <c r="BR39" s="4">
        <v>1.3287034020389866E-4</v>
      </c>
      <c r="BS39" s="4">
        <v>1.3108474052734204E-4</v>
      </c>
      <c r="BT39" s="4">
        <v>1.2928465446712464E-4</v>
      </c>
      <c r="BU39" s="4">
        <v>1.2746868307801488E-4</v>
      </c>
      <c r="BV39" s="4">
        <v>1.2563562508318896E-4</v>
      </c>
      <c r="BW39" s="4">
        <v>1.2378448661853444E-4</v>
      </c>
      <c r="BX39" s="4">
        <v>1.2191449112360843E-4</v>
      </c>
      <c r="BY39" s="4">
        <v>1.2002508913029538E-4</v>
      </c>
      <c r="BZ39" s="4">
        <v>1.1811596765235763E-4</v>
      </c>
      <c r="CA39" s="4">
        <v>1.1618705882913222E-4</v>
      </c>
      <c r="CB39" s="4">
        <v>1.1423854742590597E-4</v>
      </c>
      <c r="CC39" s="4">
        <v>1.1227087674385889E-4</v>
      </c>
      <c r="CD39" s="4">
        <v>1.1028475244658609E-4</v>
      </c>
      <c r="CE39" s="4">
        <v>1.0828114377085892E-4</v>
      </c>
      <c r="CF39" s="4">
        <v>1.0626128156053262E-4</v>
      </c>
      <c r="CG39" s="4">
        <v>1.0422665254844556E-4</v>
      </c>
      <c r="CH39" s="4">
        <v>1.0217898931669319E-4</v>
      </c>
      <c r="CI39" s="4">
        <v>1.0012025539600194E-4</v>
      </c>
      <c r="CJ39" s="4">
        <v>9.8052625025327788E-5</v>
      </c>
      <c r="CK39" s="4">
        <v>9.5978457188269551E-5</v>
      </c>
      <c r="CL39" s="4">
        <v>9.3900263677922099E-5</v>
      </c>
      <c r="CM39" s="4">
        <v>9.1820671119514791E-5</v>
      </c>
      <c r="CN39" s="4">
        <v>8.9742377101953026E-5</v>
      </c>
      <c r="CO39" s="4">
        <v>8.7668100834288634E-5</v>
      </c>
      <c r="CP39" s="4">
        <v>8.5600529046926446E-5</v>
      </c>
      <c r="CQ39" s="4">
        <v>8.3542258192137925E-5</v>
      </c>
      <c r="CR39" s="4">
        <v>8.1495734351991805E-5</v>
      </c>
      <c r="CS39" s="4">
        <v>7.9463192617341613E-5</v>
      </c>
      <c r="CT39" s="4">
        <v>7.7446598037323009E-5</v>
      </c>
      <c r="CU39" s="4">
        <v>7.5447590528956421E-5</v>
      </c>
      <c r="CV39" s="4">
        <v>7.3467436351173056E-5</v>
      </c>
      <c r="CW39" s="4">
        <v>7.1506988854748684E-5</v>
      </c>
      <c r="CX39" s="4">
        <v>6.9566661187072477E-5</v>
      </c>
      <c r="CY39" s="4">
        <v>6.7646413428927333E-5</v>
      </c>
      <c r="CZ39" s="4">
        <v>6.5745756246700422E-5</v>
      </c>
      <c r="DA39" s="4">
        <v>6.3863772546138682E-5</v>
      </c>
      <c r="DB39" s="4">
        <v>6.1999157817584752E-5</v>
      </c>
      <c r="DC39" s="4">
        <v>6.0150278893084454E-5</v>
      </c>
      <c r="DD39" s="4">
        <v>0</v>
      </c>
      <c r="DE39" s="4" t="str">
        <v/>
      </c>
      <c r="DF39" s="4">
        <v>7.106689673537938E-5</v>
      </c>
      <c r="DH39" s="4"/>
    </row>
    <row r="40" spans="6:112" x14ac:dyDescent="0.25">
      <c r="F40">
        <f t="shared" ca="1" si="0"/>
        <v>7.5</v>
      </c>
      <c r="H40" s="4">
        <v>0</v>
      </c>
      <c r="I40" s="4">
        <v>1.1574228963263178E-4</v>
      </c>
      <c r="J40" s="4">
        <v>1.1349389776014142E-4</v>
      </c>
      <c r="K40" s="4">
        <v>1.1129220970995897E-4</v>
      </c>
      <c r="L40" s="4">
        <v>1.091327067357873E-4</v>
      </c>
      <c r="M40" s="4">
        <v>1.0701212345331773E-4</v>
      </c>
      <c r="N40" s="4">
        <v>1.0492834400166053E-4</v>
      </c>
      <c r="O40" s="4">
        <v>1.0288027181776302E-4</v>
      </c>
      <c r="P40" s="4">
        <v>1.0086767996634847E-4</v>
      </c>
      <c r="Q40" s="4">
        <v>9.889104987350024E-5</v>
      </c>
      <c r="R40" s="4">
        <v>9.6951406464388068E-5</v>
      </c>
      <c r="S40" s="4">
        <v>9.5050157181056561E-5</v>
      </c>
      <c r="T40" s="4">
        <v>9.3188941298419692E-5</v>
      </c>
      <c r="U40" s="4">
        <v>9.1369494547621644E-5</v>
      </c>
      <c r="V40" s="4">
        <v>8.9593532484910556E-5</v>
      </c>
      <c r="W40" s="4">
        <v>8.7862654482519158E-5</v>
      </c>
      <c r="X40" s="4">
        <v>8.6178268801437625E-5</v>
      </c>
      <c r="Y40" s="4">
        <v>8.4541538025333367E-5</v>
      </c>
      <c r="Z40" s="4">
        <v>8.2953343237364167E-5</v>
      </c>
      <c r="AA40" s="4">
        <v>8.1414264715153772E-5</v>
      </c>
      <c r="AB40" s="4">
        <v>7.9924576582456099E-5</v>
      </c>
      <c r="AC40" s="4">
        <v>7.8484252748705458E-5</v>
      </c>
      <c r="AD40" s="4">
        <v>7.7092981539870838E-5</v>
      </c>
      <c r="AE40" s="4">
        <v>7.5750186624539307E-5</v>
      </c>
      <c r="AF40" s="4">
        <v>7.445505212040633E-5</v>
      </c>
      <c r="AG40" s="4">
        <v>7.3206550088218794E-5</v>
      </c>
      <c r="AH40" s="4">
        <v>7.200346895123995E-5</v>
      </c>
      <c r="AI40" s="4">
        <v>7.084444169566564E-5</v>
      </c>
      <c r="AJ40" s="4">
        <v>6.9727972996248247E-5</v>
      </c>
      <c r="AK40" s="4">
        <v>6.8652464663357155E-5</v>
      </c>
      <c r="AL40" s="4">
        <v>6.7616239019501685E-5</v>
      </c>
      <c r="AM40" s="4">
        <v>6.6617559985328117E-5</v>
      </c>
      <c r="AN40" s="4">
        <v>6.5654651790034805E-5</v>
      </c>
      <c r="AO40" s="4">
        <v>6.472571532309957E-5</v>
      </c>
      <c r="AP40" s="4">
        <v>6.3828942218015509E-5</v>
      </c>
      <c r="AQ40" s="4">
        <v>6.2962526809213275E-5</v>
      </c>
      <c r="AR40" s="4">
        <v>6.2124676135054199E-5</v>
      </c>
      <c r="AS40" s="4">
        <v>6.1313618176970266E-5</v>
      </c>
      <c r="AT40" s="4">
        <v>6.0527608530984912E-5</v>
      </c>
      <c r="AU40" s="4">
        <v>5.9764935705993271E-5</v>
      </c>
      <c r="AV40" s="4">
        <v>5.5728531769575496E-5</v>
      </c>
      <c r="AW40" s="4">
        <v>5.2180518841952466E-5</v>
      </c>
      <c r="AX40" s="4">
        <v>4.7849768046107544E-5</v>
      </c>
      <c r="AY40" s="4">
        <v>4.4025429513733322E-5</v>
      </c>
      <c r="AZ40" s="4">
        <v>4.1758393891896356E-5</v>
      </c>
      <c r="BA40" s="4">
        <v>4.0564697726019308E-5</v>
      </c>
      <c r="BB40" s="4">
        <v>4.0218258499825407E-5</v>
      </c>
      <c r="BC40" s="4">
        <v>4.0736312107528533E-5</v>
      </c>
      <c r="BD40" s="4">
        <v>4.2340736833790703E-5</v>
      </c>
      <c r="BE40" s="4">
        <v>4.518508015743935E-5</v>
      </c>
      <c r="BF40" s="4">
        <v>4.8893392896618039E-5</v>
      </c>
      <c r="BG40" s="4">
        <v>5.3460991065571122E-5</v>
      </c>
      <c r="BH40" s="4">
        <v>5.9225819907694794E-5</v>
      </c>
      <c r="BI40" s="4">
        <v>6.7436424002330123E-5</v>
      </c>
      <c r="BJ40" s="4">
        <v>7.9487655045138784E-5</v>
      </c>
      <c r="BK40" s="4">
        <v>9.8728953457506558E-5</v>
      </c>
      <c r="BL40" s="4">
        <v>1.4250886220145846E-4</v>
      </c>
      <c r="BM40" s="4">
        <v>1.4080036490677031E-4</v>
      </c>
      <c r="BN40" s="4">
        <v>1.3908921217787757E-4</v>
      </c>
      <c r="BO40" s="4">
        <v>1.3737301394042169E-4</v>
      </c>
      <c r="BP40" s="4">
        <v>1.3564952651627261E-4</v>
      </c>
      <c r="BQ40" s="4">
        <v>1.3391665824434614E-4</v>
      </c>
      <c r="BR40" s="4">
        <v>1.3217247593993095E-4</v>
      </c>
      <c r="BS40" s="4">
        <v>1.3041521215894381E-4</v>
      </c>
      <c r="BT40" s="4">
        <v>1.2864327320901171E-4</v>
      </c>
      <c r="BU40" s="4">
        <v>1.2685524782140981E-4</v>
      </c>
      <c r="BV40" s="4">
        <v>1.2504991636622681E-4</v>
      </c>
      <c r="BW40" s="4">
        <v>1.2322626045761402E-4</v>
      </c>
      <c r="BX40" s="4">
        <v>1.2138347275648348E-4</v>
      </c>
      <c r="BY40" s="4">
        <v>1.1952096673481058E-4</v>
      </c>
      <c r="BZ40" s="4">
        <v>1.1763838611929467E-4</v>
      </c>
      <c r="CA40" s="4">
        <v>1.1573561368324475E-4</v>
      </c>
      <c r="CB40" s="4">
        <v>1.1381277900558333E-4</v>
      </c>
      <c r="CC40" s="4">
        <v>1.1187026476659932E-4</v>
      </c>
      <c r="CD40" s="4">
        <v>1.0990871110362373E-4</v>
      </c>
      <c r="CE40" s="4">
        <v>1.0792901750937679E-4</v>
      </c>
      <c r="CF40" s="4">
        <v>1.0593234172470951E-4</v>
      </c>
      <c r="CG40" s="4">
        <v>1.0392009506000553E-4</v>
      </c>
      <c r="CH40" s="4">
        <v>1.0189393358042325E-4</v>
      </c>
      <c r="CI40" s="4">
        <v>9.9855744614400966E-5</v>
      </c>
      <c r="CJ40" s="4">
        <v>9.7807628097716247E-5</v>
      </c>
      <c r="CK40" s="4">
        <v>9.5751872352012172E-5</v>
      </c>
      <c r="CL40" s="4">
        <v>9.3690924021561786E-5</v>
      </c>
      <c r="CM40" s="4">
        <v>9.1627352058648546E-5</v>
      </c>
      <c r="CN40" s="4">
        <v>8.9563805858115558E-5</v>
      </c>
      <c r="CO40" s="4">
        <v>8.7502967894889714E-5</v>
      </c>
      <c r="CP40" s="4">
        <v>8.5447501511213861E-5</v>
      </c>
      <c r="CQ40" s="4">
        <v>8.3399994825774282E-5</v>
      </c>
      <c r="CR40" s="4">
        <v>8.1362902083752977E-5</v>
      </c>
      <c r="CS40" s="4">
        <v>7.9338484119088532E-5</v>
      </c>
      <c r="CT40" s="4">
        <v>7.7328749937527241E-5</v>
      </c>
      <c r="CU40" s="4">
        <v>7.5335401726109243E-5</v>
      </c>
      <c r="CV40" s="4">
        <v>7.3359785822765271E-5</v>
      </c>
      <c r="CW40" s="4">
        <v>7.1402852307211656E-5</v>
      </c>
      <c r="CX40" s="4">
        <v>6.9465125869130385E-5</v>
      </c>
      <c r="CY40" s="4">
        <v>6.7546690442099822E-5</v>
      </c>
      <c r="CZ40" s="4">
        <v>6.5647189737854826E-5</v>
      </c>
      <c r="DA40" s="4">
        <v>6.3765845261826105E-5</v>
      </c>
      <c r="DB40" s="4">
        <v>6.1901492639234828E-5</v>
      </c>
      <c r="DC40" s="4">
        <v>6.0052636152939293E-5</v>
      </c>
      <c r="DD40" s="4">
        <v>0</v>
      </c>
      <c r="DE40" s="4" t="str">
        <v/>
      </c>
      <c r="DF40" s="4">
        <v>6.9810918567844696E-5</v>
      </c>
      <c r="DH40" s="4"/>
    </row>
    <row r="41" spans="6:112" x14ac:dyDescent="0.25">
      <c r="F41">
        <f t="shared" ca="1" si="0"/>
        <v>7.75</v>
      </c>
      <c r="H41" s="4">
        <v>0</v>
      </c>
      <c r="I41" s="4">
        <v>1.1380279314813768E-4</v>
      </c>
      <c r="J41" s="4">
        <v>1.1139774267846447E-4</v>
      </c>
      <c r="K41" s="4">
        <v>1.0906236655335116E-4</v>
      </c>
      <c r="L41" s="4">
        <v>1.0678995694025414E-4</v>
      </c>
      <c r="M41" s="4">
        <v>1.0457528187916187E-4</v>
      </c>
      <c r="N41" s="4">
        <v>1.0241443926645367E-4</v>
      </c>
      <c r="O41" s="4">
        <v>1.003046934600372E-4</v>
      </c>
      <c r="P41" s="4">
        <v>9.8244300506650681E-5</v>
      </c>
      <c r="Q41" s="4">
        <v>9.6232328746664463E-5</v>
      </c>
      <c r="R41" s="4">
        <v>9.4268481603796285E-5</v>
      </c>
      <c r="S41" s="4">
        <v>9.235292880937819E-5</v>
      </c>
      <c r="T41" s="4">
        <v>9.048615129038899E-5</v>
      </c>
      <c r="U41" s="4">
        <v>8.866880364199289E-5</v>
      </c>
      <c r="V41" s="4">
        <v>8.6901596682850522E-5</v>
      </c>
      <c r="W41" s="4">
        <v>8.5185201207491374E-5</v>
      </c>
      <c r="X41" s="4">
        <v>8.3520172820651683E-5</v>
      </c>
      <c r="Y41" s="4">
        <v>8.1906896738223877E-5</v>
      </c>
      <c r="Z41" s="4">
        <v>8.0345550702546218E-5</v>
      </c>
      <c r="AA41" s="4">
        <v>7.8836083686466857E-5</v>
      </c>
      <c r="AB41" s="4">
        <v>7.7378207826278881E-5</v>
      </c>
      <c r="AC41" s="4">
        <v>7.5971400988378822E-5</v>
      </c>
      <c r="AD41" s="4">
        <v>7.4614917491503386E-5</v>
      </c>
      <c r="AE41" s="4">
        <v>7.3307804728970318E-5</v>
      </c>
      <c r="AF41" s="4">
        <v>7.2048923721111522E-5</v>
      </c>
      <c r="AG41" s="4">
        <v>7.0836971942059859E-5</v>
      </c>
      <c r="AH41" s="4">
        <v>6.9670507080163018E-5</v>
      </c>
      <c r="AI41" s="4">
        <v>6.8547970688512242E-5</v>
      </c>
      <c r="AJ41" s="4">
        <v>6.7467710949365036E-5</v>
      </c>
      <c r="AK41" s="4">
        <v>6.6428004007212702E-5</v>
      </c>
      <c r="AL41" s="4">
        <v>6.5427073517949048E-5</v>
      </c>
      <c r="AM41" s="4">
        <v>6.4463108217042636E-5</v>
      </c>
      <c r="AN41" s="4">
        <v>6.3534277430892419E-5</v>
      </c>
      <c r="AO41" s="4">
        <v>6.2638744546669644E-5</v>
      </c>
      <c r="AP41" s="4">
        <v>6.1774678521584318E-5</v>
      </c>
      <c r="AQ41" s="4">
        <v>6.0940263557115188E-5</v>
      </c>
      <c r="AR41" s="4">
        <v>6.0133707091564217E-5</v>
      </c>
      <c r="AS41" s="4">
        <v>5.9353246279172409E-5</v>
      </c>
      <c r="AT41" s="4">
        <v>5.8597153129129028E-5</v>
      </c>
      <c r="AU41" s="4">
        <v>5.7863738475853877E-5</v>
      </c>
      <c r="AV41" s="4">
        <v>5.3963975778402942E-5</v>
      </c>
      <c r="AW41" s="4">
        <v>5.0475324293541734E-5</v>
      </c>
      <c r="AX41" s="4">
        <v>4.6222126399496303E-5</v>
      </c>
      <c r="AY41" s="4">
        <v>4.2496981571527666E-5</v>
      </c>
      <c r="AZ41" s="4">
        <v>4.0366810595312775E-5</v>
      </c>
      <c r="BA41" s="4">
        <v>3.9341478288025865E-5</v>
      </c>
      <c r="BB41" s="4">
        <v>3.9176038114083706E-5</v>
      </c>
      <c r="BC41" s="4">
        <v>3.9852037297314675E-5</v>
      </c>
      <c r="BD41" s="4">
        <v>4.1568622958746212E-5</v>
      </c>
      <c r="BE41" s="4">
        <v>4.4469116300913138E-5</v>
      </c>
      <c r="BF41" s="4">
        <v>4.8198965925843083E-5</v>
      </c>
      <c r="BG41" s="4">
        <v>5.2768614186528283E-5</v>
      </c>
      <c r="BH41" s="4">
        <v>5.8517744990910293E-5</v>
      </c>
      <c r="BI41" s="4">
        <v>6.6714950177019638E-5</v>
      </c>
      <c r="BJ41" s="4">
        <v>7.8702368523829799E-5</v>
      </c>
      <c r="BK41" s="4">
        <v>9.7823951524656175E-5</v>
      </c>
      <c r="BL41" s="4">
        <v>1.419853856524431E-4</v>
      </c>
      <c r="BM41" s="4">
        <v>1.4030063255283365E-4</v>
      </c>
      <c r="BN41" s="4">
        <v>1.3861315781437089E-4</v>
      </c>
      <c r="BO41" s="4">
        <v>1.3692057837155931E-4</v>
      </c>
      <c r="BP41" s="4">
        <v>1.3522065419755881E-4</v>
      </c>
      <c r="BQ41" s="4">
        <v>1.3351129354217768E-4</v>
      </c>
      <c r="BR41" s="4">
        <v>1.3179055901920992E-4</v>
      </c>
      <c r="BS41" s="4">
        <v>1.3005667451183184E-4</v>
      </c>
      <c r="BT41" s="4">
        <v>1.2830803284194736E-4</v>
      </c>
      <c r="BU41" s="4">
        <v>1.2654320412316529E-4</v>
      </c>
      <c r="BV41" s="4">
        <v>1.2476094468731396E-4</v>
      </c>
      <c r="BW41" s="4">
        <v>1.2296020644068955E-4</v>
      </c>
      <c r="BX41" s="4">
        <v>1.2114014646861735E-4</v>
      </c>
      <c r="BY41" s="4">
        <v>1.1930013666557041E-4</v>
      </c>
      <c r="BZ41" s="4">
        <v>1.174397731232971E-4</v>
      </c>
      <c r="CA41" s="4">
        <v>1.1555888496213734E-4</v>
      </c>
      <c r="CB41" s="4">
        <v>1.1365754224181867E-4</v>
      </c>
      <c r="CC41" s="4">
        <v>1.1173606253941908E-4</v>
      </c>
      <c r="CD41" s="4">
        <v>1.0979501573584916E-4</v>
      </c>
      <c r="CE41" s="4">
        <v>1.0783522651089871E-4</v>
      </c>
      <c r="CF41" s="4">
        <v>1.0585777401403959E-4</v>
      </c>
      <c r="CG41" s="4">
        <v>1.0386398815778069E-4</v>
      </c>
      <c r="CH41" s="4">
        <v>1.0185544197675236E-4</v>
      </c>
      <c r="CI41" s="4">
        <v>9.98339395140852E-5</v>
      </c>
      <c r="CJ41" s="4">
        <v>9.7801498741987645E-5</v>
      </c>
      <c r="CK41" s="4">
        <v>9.5760329100961101E-5</v>
      </c>
      <c r="CL41" s="4">
        <v>9.3712803356400053E-5</v>
      </c>
      <c r="CM41" s="4">
        <v>9.1661423626169492E-5</v>
      </c>
      <c r="CN41" s="4">
        <v>8.9608781630437119E-5</v>
      </c>
      <c r="CO41" s="4">
        <v>8.755751345547451E-5</v>
      </c>
      <c r="CP41" s="4">
        <v>8.5510249403767549E-5</v>
      </c>
      <c r="CQ41" s="4">
        <v>8.3469559817378689E-5</v>
      </c>
      <c r="CR41" s="4">
        <v>8.1437898099766078E-5</v>
      </c>
      <c r="CS41" s="4">
        <v>7.9417542508443214E-5</v>
      </c>
      <c r="CT41" s="4">
        <v>7.7410538627654488E-5</v>
      </c>
      <c r="CU41" s="4">
        <v>7.5418644732486666E-5</v>
      </c>
      <c r="CV41" s="4">
        <v>7.3443282495565983E-5</v>
      </c>
      <c r="CW41" s="4">
        <v>7.1485495634067924E-5</v>
      </c>
      <c r="CX41" s="4">
        <v>6.9545919116335584E-5</v>
      </c>
      <c r="CY41" s="4">
        <v>6.7624761414027587E-5</v>
      </c>
      <c r="CZ41" s="4">
        <v>6.5721801972708731E-5</v>
      </c>
      <c r="DA41" s="4">
        <v>6.3836405565932132E-5</v>
      </c>
      <c r="DB41" s="4">
        <v>6.1967554494102013E-5</v>
      </c>
      <c r="DC41" s="4">
        <v>6.0113898707559616E-5</v>
      </c>
      <c r="DD41" s="4">
        <v>0</v>
      </c>
      <c r="DE41" s="4" t="str">
        <v/>
      </c>
      <c r="DF41" s="4">
        <v>6.8879564389169706E-5</v>
      </c>
      <c r="DH41" s="4"/>
    </row>
    <row r="42" spans="6:112" x14ac:dyDescent="0.25">
      <c r="F42">
        <f t="shared" ca="1" si="0"/>
        <v>8</v>
      </c>
      <c r="H42" s="4">
        <v>0</v>
      </c>
      <c r="I42" s="4">
        <v>1.0642980051792553E-4</v>
      </c>
      <c r="J42" s="4">
        <v>1.0433042563473731E-4</v>
      </c>
      <c r="K42" s="4">
        <v>1.0227783603687688E-4</v>
      </c>
      <c r="L42" s="4">
        <v>1.0026785874343986E-4</v>
      </c>
      <c r="M42" s="4">
        <v>9.8297473822784052E-5</v>
      </c>
      <c r="N42" s="4">
        <v>9.6364703183411375E-5</v>
      </c>
      <c r="O42" s="4">
        <v>9.4468479199045561E-5</v>
      </c>
      <c r="P42" s="4">
        <v>9.2608499635288795E-5</v>
      </c>
      <c r="Q42" s="4">
        <v>9.0785075898807996E-5</v>
      </c>
      <c r="R42" s="4">
        <v>8.8998981526710336E-5</v>
      </c>
      <c r="S42" s="4">
        <v>8.7251307170267583E-5</v>
      </c>
      <c r="T42" s="4">
        <v>8.5543327249176207E-5</v>
      </c>
      <c r="U42" s="4">
        <v>8.3876382128539635E-5</v>
      </c>
      <c r="V42" s="4">
        <v>8.2251778265391933E-5</v>
      </c>
      <c r="W42" s="4">
        <v>8.0670707426126303E-5</v>
      </c>
      <c r="X42" s="4">
        <v>7.9134184896114348E-5</v>
      </c>
      <c r="Y42" s="4">
        <v>7.7643005653149283E-5</v>
      </c>
      <c r="Z42" s="4">
        <v>7.6197716784448313E-5</v>
      </c>
      <c r="AA42" s="4">
        <v>7.4798603988525113E-5</v>
      </c>
      <c r="AB42" s="4">
        <v>7.3445689791779318E-5</v>
      </c>
      <c r="AC42" s="4">
        <v>7.2138741085028989E-5</v>
      </c>
      <c r="AD42" s="4">
        <v>7.0877283701962943E-5</v>
      </c>
      <c r="AE42" s="4">
        <v>6.9660621975105921E-5</v>
      </c>
      <c r="AF42" s="4">
        <v>6.8487861475274468E-5</v>
      </c>
      <c r="AG42" s="4">
        <v>6.7357933435157117E-5</v>
      </c>
      <c r="AH42" s="4">
        <v>6.6269619651491277E-5</v>
      </c>
      <c r="AI42" s="4">
        <v>6.522157693603095E-5</v>
      </c>
      <c r="AJ42" s="4">
        <v>6.4212360432244016E-5</v>
      </c>
      <c r="AK42" s="4">
        <v>6.3240445326916088E-5</v>
      </c>
      <c r="AL42" s="4">
        <v>6.2304246661993163E-5</v>
      </c>
      <c r="AM42" s="4">
        <v>6.1402137093378539E-5</v>
      </c>
      <c r="AN42" s="4">
        <v>6.0532462552921437E-5</v>
      </c>
      <c r="AO42" s="4">
        <v>5.9693555851526238E-5</v>
      </c>
      <c r="AP42" s="4">
        <v>5.888374831944625E-5</v>
      </c>
      <c r="AQ42" s="4">
        <v>5.8101379618664986E-5</v>
      </c>
      <c r="AR42" s="4">
        <v>5.7344805885826589E-5</v>
      </c>
      <c r="AS42" s="4">
        <v>5.6612406375890559E-5</v>
      </c>
      <c r="AT42" s="4">
        <v>5.5902588779612218E-5</v>
      </c>
      <c r="AU42" s="4">
        <v>5.5213793384554324E-5</v>
      </c>
      <c r="AV42" s="4">
        <v>5.175180570979602E-5</v>
      </c>
      <c r="AW42" s="4">
        <v>4.8527453176790891E-5</v>
      </c>
      <c r="AX42" s="4">
        <v>4.4504117387267061E-5</v>
      </c>
      <c r="AY42" s="4">
        <v>4.0998439103329885E-5</v>
      </c>
      <c r="AZ42" s="4">
        <v>3.9085519944202482E-5</v>
      </c>
      <c r="BA42" s="4">
        <v>3.8271940288629775E-5</v>
      </c>
      <c r="BB42" s="4">
        <v>3.8302948296990419E-5</v>
      </c>
      <c r="BC42" s="4">
        <v>3.9152785277848174E-5</v>
      </c>
      <c r="BD42" s="4">
        <v>4.1017147684939721E-5</v>
      </c>
      <c r="BE42" s="4">
        <v>4.4031198055925453E-5</v>
      </c>
      <c r="BF42" s="4">
        <v>4.785831405753247E-5</v>
      </c>
      <c r="BG42" s="4">
        <v>5.2517470740152261E-5</v>
      </c>
      <c r="BH42" s="4">
        <v>5.8356022662962851E-5</v>
      </c>
      <c r="BI42" s="4">
        <v>6.6671074101759613E-5</v>
      </c>
      <c r="BJ42" s="4">
        <v>7.8767079739757549E-5</v>
      </c>
      <c r="BK42" s="4">
        <v>9.8007328077262946E-5</v>
      </c>
      <c r="BL42" s="4">
        <v>1.4292527169665404E-4</v>
      </c>
      <c r="BM42" s="4">
        <v>1.4125060675090946E-4</v>
      </c>
      <c r="BN42" s="4">
        <v>1.3957266693762643E-4</v>
      </c>
      <c r="BO42" s="4">
        <v>1.3788907156437962E-4</v>
      </c>
      <c r="BP42" s="4">
        <v>1.3619757859001022E-4</v>
      </c>
      <c r="BQ42" s="4">
        <v>1.3449608995179098E-4</v>
      </c>
      <c r="BR42" s="4">
        <v>1.3278265774421035E-4</v>
      </c>
      <c r="BS42" s="4">
        <v>1.3105549122398099E-4</v>
      </c>
      <c r="BT42" s="4">
        <v>1.2931296459349684E-4</v>
      </c>
      <c r="BU42" s="4">
        <v>1.2755362548940002E-4</v>
      </c>
      <c r="BV42" s="4">
        <v>1.2577620407350657E-4</v>
      </c>
      <c r="BW42" s="4">
        <v>1.239796225901814E-4</v>
      </c>
      <c r="BX42" s="4">
        <v>1.2216300521699608E-4</v>
      </c>
      <c r="BY42" s="4">
        <v>1.2032568799439135E-4</v>
      </c>
      <c r="BZ42" s="4">
        <v>1.1846722857536987E-4</v>
      </c>
      <c r="CA42" s="4">
        <v>1.1658741548871486E-4</v>
      </c>
      <c r="CB42" s="4">
        <v>1.1468627655986764E-4</v>
      </c>
      <c r="CC42" s="4">
        <v>1.1276408608398245E-4</v>
      </c>
      <c r="CD42" s="4">
        <v>1.1082137029785311E-4</v>
      </c>
      <c r="CE42" s="4">
        <v>1.088589106540815E-4</v>
      </c>
      <c r="CF42" s="4">
        <v>1.0687774436521714E-4</v>
      </c>
      <c r="CG42" s="4">
        <v>1.0487916166168787E-4</v>
      </c>
      <c r="CH42" s="4">
        <v>1.0286469919950374E-4</v>
      </c>
      <c r="CI42" s="4">
        <v>1.0083612906703916E-4</v>
      </c>
      <c r="CJ42" s="4">
        <v>9.8795442879774485E-5</v>
      </c>
      <c r="CK42" s="4">
        <v>9.6744830523074827E-5</v>
      </c>
      <c r="CL42" s="4">
        <v>9.4686653210688848E-5</v>
      </c>
      <c r="CM42" s="4">
        <v>9.2623410674680512E-5</v>
      </c>
      <c r="CN42" s="4">
        <v>9.0557702493651297E-5</v>
      </c>
      <c r="CO42" s="4">
        <v>8.8492183800886612E-5</v>
      </c>
      <c r="CP42" s="4">
        <v>8.6429515890314892E-5</v>
      </c>
      <c r="CQ42" s="4">
        <v>8.4372312550412456E-5</v>
      </c>
      <c r="CR42" s="4">
        <v>8.232308329477607E-5</v>
      </c>
      <c r="CS42" s="4">
        <v>8.0284175008944164E-5</v>
      </c>
      <c r="CT42" s="4">
        <v>7.8257713877405777E-5</v>
      </c>
      <c r="CU42" s="4">
        <v>7.6245549769012974E-5</v>
      </c>
      <c r="CV42" s="4">
        <v>7.4249205515397899E-5</v>
      </c>
      <c r="CW42" s="4">
        <v>7.2269833684935223E-5</v>
      </c>
      <c r="CX42" s="4">
        <v>7.0308183501839786E-5</v>
      </c>
      <c r="CY42" s="4">
        <v>6.8364580455380401E-5</v>
      </c>
      <c r="CZ42" s="4">
        <v>6.6438920861722585E-5</v>
      </c>
      <c r="DA42" s="4">
        <v>6.4530683162989023E-5</v>
      </c>
      <c r="DB42" s="4">
        <v>6.2638957071080555E-5</v>
      </c>
      <c r="DC42" s="4">
        <v>6.0762490801970631E-5</v>
      </c>
      <c r="DD42" s="4">
        <v>0</v>
      </c>
      <c r="DE42" s="4" t="str">
        <v/>
      </c>
      <c r="DF42" s="4">
        <v>6.8350750337040325E-5</v>
      </c>
      <c r="DH42" s="4"/>
    </row>
    <row r="43" spans="6:112" x14ac:dyDescent="0.25">
      <c r="F43">
        <f t="shared" ca="1" si="0"/>
        <v>8.25</v>
      </c>
      <c r="H43" s="4">
        <v>0</v>
      </c>
      <c r="I43" s="4">
        <v>1.0284853851472393E-4</v>
      </c>
      <c r="J43" s="4">
        <v>1.0086779980393842E-4</v>
      </c>
      <c r="K43" s="4">
        <v>9.8926070029485677E-5</v>
      </c>
      <c r="L43" s="4">
        <v>9.7020196734327115E-5</v>
      </c>
      <c r="M43" s="4">
        <v>9.5148039478031241E-5</v>
      </c>
      <c r="N43" s="4">
        <v>9.3308369707626175E-5</v>
      </c>
      <c r="O43" s="4">
        <v>9.1500750597688158E-5</v>
      </c>
      <c r="P43" s="4">
        <v>8.9725403492879705E-5</v>
      </c>
      <c r="Q43" s="4">
        <v>8.7983067968200256E-5</v>
      </c>
      <c r="R43" s="4">
        <v>8.6274862285350308E-5</v>
      </c>
      <c r="S43" s="4">
        <v>8.460215027167004E-5</v>
      </c>
      <c r="T43" s="4">
        <v>8.2966419528118982E-5</v>
      </c>
      <c r="U43" s="4">
        <v>8.1369174548361401E-5</v>
      </c>
      <c r="V43" s="4">
        <v>7.9811846958166617E-5</v>
      </c>
      <c r="W43" s="4">
        <v>7.8295723793451384E-5</v>
      </c>
      <c r="X43" s="4">
        <v>7.6821893620783425E-5</v>
      </c>
      <c r="Y43" s="4">
        <v>7.5391209421600406E-5</v>
      </c>
      <c r="Z43" s="4">
        <v>7.4004266530497954E-5</v>
      </c>
      <c r="AA43" s="4">
        <v>7.266139352988949E-5</v>
      </c>
      <c r="AB43" s="4">
        <v>7.1362653829049155E-5</v>
      </c>
      <c r="AC43" s="4">
        <v>7.0107855654854274E-5</v>
      </c>
      <c r="AD43" s="4">
        <v>6.8896568310074658E-5</v>
      </c>
      <c r="AE43" s="4">
        <v>6.7728142770171918E-5</v>
      </c>
      <c r="AF43" s="4">
        <v>6.6601734954036372E-5</v>
      </c>
      <c r="AG43" s="4">
        <v>6.5516330287290859E-5</v>
      </c>
      <c r="AH43" s="4">
        <v>6.4470768456229461E-5</v>
      </c>
      <c r="AI43" s="4">
        <v>6.3463767510415695E-5</v>
      </c>
      <c r="AJ43" s="4">
        <v>6.2493946702886778E-5</v>
      </c>
      <c r="AK43" s="4">
        <v>6.1559847654347807E-5</v>
      </c>
      <c r="AL43" s="4">
        <v>6.0659953590530829E-5</v>
      </c>
      <c r="AM43" s="4">
        <v>5.9792706531787719E-5</v>
      </c>
      <c r="AN43" s="4">
        <v>5.8956522413841166E-5</v>
      </c>
      <c r="AO43" s="4">
        <v>5.8149804192495855E-5</v>
      </c>
      <c r="AP43" s="4">
        <v>5.7370953037080204E-5</v>
      </c>
      <c r="AQ43" s="4">
        <v>5.6618377751528834E-5</v>
      </c>
      <c r="AR43" s="4">
        <v>5.5890502582083184E-5</v>
      </c>
      <c r="AS43" s="4">
        <v>5.5185773579835586E-5</v>
      </c>
      <c r="AT43" s="4">
        <v>5.450266368762849E-5</v>
      </c>
      <c r="AU43" s="4">
        <v>5.3839676716377736E-5</v>
      </c>
      <c r="AV43" s="4">
        <v>5.0582738248072542E-5</v>
      </c>
      <c r="AW43" s="4">
        <v>4.7452889191984894E-5</v>
      </c>
      <c r="AX43" s="4">
        <v>4.3512518846349564E-5</v>
      </c>
      <c r="AY43" s="4">
        <v>4.0097778293650318E-5</v>
      </c>
      <c r="AZ43" s="4">
        <v>3.8289157482316655E-5</v>
      </c>
      <c r="BA43" s="4">
        <v>3.7580261245199189E-5</v>
      </c>
      <c r="BB43" s="4">
        <v>3.7705403777779562E-5</v>
      </c>
      <c r="BC43" s="4">
        <v>3.8635585506539566E-5</v>
      </c>
      <c r="BD43" s="4">
        <v>4.0566837227313008E-5</v>
      </c>
      <c r="BE43" s="4">
        <v>4.3620793295668751E-5</v>
      </c>
      <c r="BF43" s="4">
        <v>4.7476926603430118E-5</v>
      </c>
      <c r="BG43" s="4">
        <v>5.215345262443154E-5</v>
      </c>
      <c r="BH43" s="4">
        <v>5.8008982180156654E-5</v>
      </c>
      <c r="BI43" s="4">
        <v>6.6361895925496427E-5</v>
      </c>
      <c r="BJ43" s="4">
        <v>7.8486627726164011E-5</v>
      </c>
      <c r="BK43" s="4">
        <v>9.7768782954895853E-5</v>
      </c>
      <c r="BL43" s="4">
        <v>1.4325653714614318E-4</v>
      </c>
      <c r="BM43" s="4">
        <v>1.4159784877371866E-4</v>
      </c>
      <c r="BN43" s="4">
        <v>1.3993550786238937E-4</v>
      </c>
      <c r="BO43" s="4">
        <v>1.3826714012249284E-4</v>
      </c>
      <c r="BP43" s="4">
        <v>1.3659050579646652E-4</v>
      </c>
      <c r="BQ43" s="4">
        <v>1.3490350491218516E-4</v>
      </c>
      <c r="BR43" s="4">
        <v>1.332041833905651E-4</v>
      </c>
      <c r="BS43" s="4">
        <v>1.3149073998662905E-4</v>
      </c>
      <c r="BT43" s="4">
        <v>1.297615340216815E-4</v>
      </c>
      <c r="BU43" s="4">
        <v>1.2801509383961388E-4</v>
      </c>
      <c r="BV43" s="4">
        <v>1.2625012589193146E-4</v>
      </c>
      <c r="BW43" s="4">
        <v>1.2446552432385396E-4</v>
      </c>
      <c r="BX43" s="4">
        <v>1.2266038089756292E-4</v>
      </c>
      <c r="BY43" s="4">
        <v>1.2083399504836901E-4</v>
      </c>
      <c r="BZ43" s="4">
        <v>1.1898588382560385E-4</v>
      </c>
      <c r="CA43" s="4">
        <v>1.1711579142300334E-4</v>
      </c>
      <c r="CB43" s="4">
        <v>1.1522369795417181E-4</v>
      </c>
      <c r="CC43" s="4">
        <v>1.1330982707888537E-4</v>
      </c>
      <c r="CD43" s="4">
        <v>1.1137465203740995E-4</v>
      </c>
      <c r="CE43" s="4">
        <v>1.0941889960531158E-4</v>
      </c>
      <c r="CF43" s="4">
        <v>1.0744355144337474E-4</v>
      </c>
      <c r="CG43" s="4">
        <v>1.0544984229035888E-4</v>
      </c>
      <c r="CH43" s="4">
        <v>1.0343925443436349E-4</v>
      </c>
      <c r="CI43" s="4">
        <v>1.0141350790685088E-4</v>
      </c>
      <c r="CJ43" s="4">
        <v>9.9374545876834892E-5</v>
      </c>
      <c r="CK43" s="4">
        <v>9.7324514786740151E-5</v>
      </c>
      <c r="CL43" s="4">
        <v>9.5265738871103803E-5</v>
      </c>
      <c r="CM43" s="4">
        <v>9.320068883873314E-5</v>
      </c>
      <c r="CN43" s="4">
        <v>9.1131944681207343E-5</v>
      </c>
      <c r="CO43" s="4">
        <v>8.9062152796834249E-5</v>
      </c>
      <c r="CP43" s="4">
        <v>8.6993977887726563E-5</v>
      </c>
      <c r="CQ43" s="4">
        <v>8.4930050393673665E-5</v>
      </c>
      <c r="CR43" s="4">
        <v>8.2872910561331632E-5</v>
      </c>
      <c r="CS43" s="4">
        <v>8.0824950597490667E-5</v>
      </c>
      <c r="CT43" s="4">
        <v>7.8788356702932632E-5</v>
      </c>
      <c r="CU43" s="4">
        <v>7.6765053105832233E-5</v>
      </c>
      <c r="CV43" s="4">
        <v>7.4756650483618102E-5</v>
      </c>
      <c r="CW43" s="4">
        <v>7.2764401349288151E-5</v>
      </c>
      <c r="CX43" s="4">
        <v>7.0789165050080742E-5</v>
      </c>
      <c r="CY43" s="4">
        <v>6.8831384951722183E-5</v>
      </c>
      <c r="CZ43" s="4">
        <v>6.6891080132851669E-5</v>
      </c>
      <c r="DA43" s="4">
        <v>6.4967853472223927E-5</v>
      </c>
      <c r="DB43" s="4">
        <v>6.3060917369528563E-5</v>
      </c>
      <c r="DC43" s="4">
        <v>6.1169137510159235E-5</v>
      </c>
      <c r="DD43" s="4">
        <v>0</v>
      </c>
      <c r="DE43" s="4" t="str">
        <v/>
      </c>
      <c r="DF43" s="4">
        <v>6.7930360399947104E-5</v>
      </c>
      <c r="DH43" s="4"/>
    </row>
    <row r="44" spans="6:112" x14ac:dyDescent="0.25">
      <c r="F44">
        <f t="shared" ca="1" si="0"/>
        <v>8.5</v>
      </c>
      <c r="H44" s="4">
        <v>0</v>
      </c>
      <c r="I44" s="4">
        <v>1.0136218459752665E-4</v>
      </c>
      <c r="J44" s="4">
        <v>9.9350244534009364E-5</v>
      </c>
      <c r="K44" s="4">
        <v>9.7383632678523625E-5</v>
      </c>
      <c r="L44" s="4">
        <v>9.5458793763712345E-5</v>
      </c>
      <c r="M44" s="4">
        <v>9.3573201430010252E-5</v>
      </c>
      <c r="N44" s="4">
        <v>9.1725248629557338E-5</v>
      </c>
      <c r="O44" s="4">
        <v>8.9914121120304087E-5</v>
      </c>
      <c r="P44" s="4">
        <v>8.8139660479393973E-5</v>
      </c>
      <c r="Q44" s="4">
        <v>8.6402223288191665E-5</v>
      </c>
      <c r="R44" s="4">
        <v>8.4702542790666678E-5</v>
      </c>
      <c r="S44" s="4">
        <v>8.3041598513796432E-5</v>
      </c>
      <c r="T44" s="4">
        <v>8.1420498209654904E-5</v>
      </c>
      <c r="U44" s="4">
        <v>7.9840375190774778E-5</v>
      </c>
      <c r="V44" s="4">
        <v>7.8302302827688093E-5</v>
      </c>
      <c r="W44" s="4">
        <v>7.6807226777543479E-5</v>
      </c>
      <c r="X44" s="4">
        <v>7.5355914497078716E-5</v>
      </c>
      <c r="Y44" s="4">
        <v>7.3948920806592979E-5</v>
      </c>
      <c r="Z44" s="4">
        <v>7.2586567725840744E-5</v>
      </c>
      <c r="AA44" s="4">
        <v>7.1268936484341499E-5</v>
      </c>
      <c r="AB44" s="4">
        <v>6.9995869486434156E-5</v>
      </c>
      <c r="AC44" s="4">
        <v>6.8766980045637823E-5</v>
      </c>
      <c r="AD44" s="4">
        <v>6.7581667851072515E-5</v>
      </c>
      <c r="AE44" s="4">
        <v>6.643913835097711E-5</v>
      </c>
      <c r="AF44" s="4">
        <v>6.5338424500364551E-5</v>
      </c>
      <c r="AG44" s="4">
        <v>6.4278409594217318E-5</v>
      </c>
      <c r="AH44" s="4">
        <v>6.325785017416953E-5</v>
      </c>
      <c r="AI44" s="4">
        <v>6.227539824179613E-5</v>
      </c>
      <c r="AJ44" s="4">
        <v>6.1329622227557939E-5</v>
      </c>
      <c r="AK44" s="4">
        <v>6.0419026347538787E-5</v>
      </c>
      <c r="AL44" s="4">
        <v>5.9542068130178013E-5</v>
      </c>
      <c r="AM44" s="4">
        <v>5.8697174013972899E-5</v>
      </c>
      <c r="AN44" s="4">
        <v>5.7882753007912093E-5</v>
      </c>
      <c r="AO44" s="4">
        <v>5.7097208473018869E-5</v>
      </c>
      <c r="AP44" s="4">
        <v>5.6338948129713136E-5</v>
      </c>
      <c r="AQ44" s="4">
        <v>5.5606392425767137E-5</v>
      </c>
      <c r="AR44" s="4">
        <v>5.4897981416803517E-5</v>
      </c>
      <c r="AS44" s="4">
        <v>5.4212180318666684E-5</v>
      </c>
      <c r="AT44" s="4">
        <v>5.3547483891209919E-5</v>
      </c>
      <c r="AU44" s="4">
        <v>5.2902419808141344E-5</v>
      </c>
      <c r="AV44" s="4">
        <v>4.9817494992900354E-5</v>
      </c>
      <c r="AW44" s="4">
        <v>4.6768762787753233E-5</v>
      </c>
      <c r="AX44" s="4">
        <v>4.2887007645804086E-5</v>
      </c>
      <c r="AY44" s="4">
        <v>3.9532484339331107E-5</v>
      </c>
      <c r="AZ44" s="4">
        <v>3.7798346999563448E-5</v>
      </c>
      <c r="BA44" s="4">
        <v>3.716502675941846E-5</v>
      </c>
      <c r="BB44" s="4">
        <v>3.7355172847808404E-5</v>
      </c>
      <c r="BC44" s="4">
        <v>3.834141365656233E-5</v>
      </c>
      <c r="BD44" s="4">
        <v>4.0314504411862418E-5</v>
      </c>
      <c r="BE44" s="4">
        <v>4.3387634694250908E-5</v>
      </c>
      <c r="BF44" s="4">
        <v>4.7249881149021824E-5</v>
      </c>
      <c r="BG44" s="4">
        <v>5.1927729367458275E-5</v>
      </c>
      <c r="BH44" s="4">
        <v>5.7788126940050447E-5</v>
      </c>
      <c r="BI44" s="4">
        <v>6.6168607144527193E-5</v>
      </c>
      <c r="BJ44" s="4">
        <v>7.8310297680072487E-5</v>
      </c>
      <c r="BK44" s="4">
        <v>9.7619106250019445E-5</v>
      </c>
      <c r="BL44" s="4">
        <v>1.4366469863208431E-4</v>
      </c>
      <c r="BM44" s="4">
        <v>1.4201969953754173E-4</v>
      </c>
      <c r="BN44" s="4">
        <v>1.4037083745058846E-4</v>
      </c>
      <c r="BO44" s="4">
        <v>1.3871573693705712E-4</v>
      </c>
      <c r="BP44" s="4">
        <v>1.3705215396610414E-4</v>
      </c>
      <c r="BQ44" s="4">
        <v>1.3537798094891089E-4</v>
      </c>
      <c r="BR44" s="4">
        <v>1.3369125263882993E-4</v>
      </c>
      <c r="BS44" s="4">
        <v>1.319901528751375E-4</v>
      </c>
      <c r="BT44" s="4">
        <v>1.3027302213221455E-4</v>
      </c>
      <c r="BU44" s="4">
        <v>1.2853836581253939E-4</v>
      </c>
      <c r="BV44" s="4">
        <v>1.2678486319470006E-4</v>
      </c>
      <c r="BW44" s="4">
        <v>1.2501137691673831E-4</v>
      </c>
      <c r="BX44" s="4">
        <v>1.2321696284010828E-4</v>
      </c>
      <c r="BY44" s="4">
        <v>1.2140088010053856E-4</v>
      </c>
      <c r="BZ44" s="4">
        <v>1.1956260110927292E-4</v>
      </c>
      <c r="CA44" s="4">
        <v>1.1770182122207434E-4</v>
      </c>
      <c r="CB44" s="4">
        <v>1.1581846774495036E-4</v>
      </c>
      <c r="CC44" s="4">
        <v>1.1391270789600728E-4</v>
      </c>
      <c r="CD44" s="4">
        <v>1.1198495529406657E-4</v>
      </c>
      <c r="CE44" s="4">
        <v>1.1003587449908725E-4</v>
      </c>
      <c r="CF44" s="4">
        <v>1.0806638308991663E-4</v>
      </c>
      <c r="CG44" s="4">
        <v>1.0607765073527435E-4</v>
      </c>
      <c r="CH44" s="4">
        <v>1.0407109469824633E-4</v>
      </c>
      <c r="CI44" s="4">
        <v>1.0204837121778452E-4</v>
      </c>
      <c r="CJ44" s="4">
        <v>1.0001136223794877E-4</v>
      </c>
      <c r="CK44" s="4">
        <v>9.7962157012157001E-5</v>
      </c>
      <c r="CL44" s="4">
        <v>9.59030282006781E-5</v>
      </c>
      <c r="CM44" s="4">
        <v>9.3836402209445017E-5</v>
      </c>
      <c r="CN44" s="4">
        <v>9.1764823690384587E-5</v>
      </c>
      <c r="CO44" s="4">
        <v>8.9690914339332427E-5</v>
      </c>
      <c r="CP44" s="4">
        <v>8.7617326386303047E-5</v>
      </c>
      <c r="CQ44" s="4">
        <v>8.5546691470395574E-5</v>
      </c>
      <c r="CR44" s="4">
        <v>8.3481565919994361E-5</v>
      </c>
      <c r="CS44" s="4">
        <v>8.1424373805727567E-5</v>
      </c>
      <c r="CT44" s="4">
        <v>7.9377349482101267E-5</v>
      </c>
      <c r="CU44" s="4">
        <v>7.734248166168934E-5</v>
      </c>
      <c r="CV44" s="4">
        <v>7.5321461347000905E-5</v>
      </c>
      <c r="CW44" s="4">
        <v>7.3315636149747434E-5</v>
      </c>
      <c r="CX44" s="4">
        <v>7.1325973623137556E-5</v>
      </c>
      <c r="CY44" s="4">
        <v>6.9353036188369682E-5</v>
      </c>
      <c r="CZ44" s="4">
        <v>6.7396970023336737E-5</v>
      </c>
      <c r="DA44" s="4">
        <v>6.545750987877762E-5</v>
      </c>
      <c r="DB44" s="4">
        <v>6.3534001185729092E-5</v>
      </c>
      <c r="DC44" s="4">
        <v>6.162544002590446E-5</v>
      </c>
      <c r="DD44" s="4">
        <v>0</v>
      </c>
      <c r="DE44" s="4" t="str">
        <v/>
      </c>
      <c r="DF44" s="4">
        <v>6.7712092064166381E-5</v>
      </c>
      <c r="DH44" s="4"/>
    </row>
    <row r="45" spans="6:112" x14ac:dyDescent="0.25">
      <c r="F45">
        <f t="shared" ca="1" si="0"/>
        <v>8.75</v>
      </c>
      <c r="H45" s="4">
        <v>0</v>
      </c>
      <c r="I45" s="4">
        <v>1.0214409685915689E-4</v>
      </c>
      <c r="J45" s="4">
        <v>9.9936022794319207E-5</v>
      </c>
      <c r="K45" s="4">
        <v>9.7796029462656825E-5</v>
      </c>
      <c r="L45" s="4">
        <v>9.5718359748542405E-5</v>
      </c>
      <c r="M45" s="4">
        <v>9.3698520034055202E-5</v>
      </c>
      <c r="N45" s="4">
        <v>9.1733130788748196E-5</v>
      </c>
      <c r="O45" s="4">
        <v>8.9819768145526667E-5</v>
      </c>
      <c r="P45" s="4">
        <v>8.7956801952083295E-5</v>
      </c>
      <c r="Q45" s="4">
        <v>8.6143235936993201E-5</v>
      </c>
      <c r="R45" s="4">
        <v>8.4378555246871997E-5</v>
      </c>
      <c r="S45" s="4">
        <v>8.2662585815375866E-5</v>
      </c>
      <c r="T45" s="4">
        <v>8.0995368961909669E-5</v>
      </c>
      <c r="U45" s="4">
        <v>7.9377053435787719E-5</v>
      </c>
      <c r="V45" s="4">
        <v>7.7807805952027456E-5</v>
      </c>
      <c r="W45" s="4">
        <v>7.6287740211000834E-5</v>
      </c>
      <c r="X45" s="4">
        <v>7.4816863524039664E-5</v>
      </c>
      <c r="Y45" s="4">
        <v>7.3395039514809174E-5</v>
      </c>
      <c r="Z45" s="4">
        <v>7.2021964936389276E-5</v>
      </c>
      <c r="AA45" s="4">
        <v>7.0697158418944457E-5</v>
      </c>
      <c r="AB45" s="4">
        <v>6.9419958910996879E-5</v>
      </c>
      <c r="AC45" s="4">
        <v>6.818953165996526E-5</v>
      </c>
      <c r="AD45" s="4">
        <v>6.7004879755472476E-5</v>
      </c>
      <c r="AE45" s="4">
        <v>6.5864859495623116E-5</v>
      </c>
      <c r="AF45" s="4">
        <v>6.4768198101506987E-5</v>
      </c>
      <c r="AG45" s="4">
        <v>6.3713512574723678E-5</v>
      </c>
      <c r="AH45" s="4">
        <v>6.2699328749519758E-5</v>
      </c>
      <c r="AI45" s="4">
        <v>6.1724099824178783E-5</v>
      </c>
      <c r="AJ45" s="4">
        <v>6.0786223859320611E-5</v>
      </c>
      <c r="AK45" s="4">
        <v>5.988405990150533E-5</v>
      </c>
      <c r="AL45" s="4">
        <v>5.901594252947726E-5</v>
      </c>
      <c r="AM45" s="4">
        <v>5.818019472975536E-5</v>
      </c>
      <c r="AN45" s="4">
        <v>5.7375139091411761E-5</v>
      </c>
      <c r="AO45" s="4">
        <v>5.6599107370579798E-5</v>
      </c>
      <c r="AP45" s="4">
        <v>5.5850448517303283E-5</v>
      </c>
      <c r="AQ45" s="4">
        <v>5.5127535284469591E-5</v>
      </c>
      <c r="AR45" s="4">
        <v>5.4428769553963151E-5</v>
      </c>
      <c r="AS45" s="4">
        <v>5.3752586521741754E-5</v>
      </c>
      <c r="AT45" s="4">
        <v>5.3097457883585435E-5</v>
      </c>
      <c r="AU45" s="4">
        <v>5.2461894158764613E-5</v>
      </c>
      <c r="AV45" s="4">
        <v>4.9368774984361257E-5</v>
      </c>
      <c r="AW45" s="4">
        <v>4.6388792113598391E-5</v>
      </c>
      <c r="AX45" s="4">
        <v>4.2547279728192349E-5</v>
      </c>
      <c r="AY45" s="4">
        <v>3.923032315348594E-5</v>
      </c>
      <c r="AZ45" s="4">
        <v>3.7549943650272861E-5</v>
      </c>
      <c r="BA45" s="4">
        <v>3.6973222164666858E-5</v>
      </c>
      <c r="BB45" s="4">
        <v>3.7214157121729811E-5</v>
      </c>
      <c r="BC45" s="4">
        <v>3.8238438313858721E-5</v>
      </c>
      <c r="BD45" s="4">
        <v>4.0234857559345341E-5</v>
      </c>
      <c r="BE45" s="4">
        <v>4.3307571130148875E-5</v>
      </c>
      <c r="BF45" s="4">
        <v>4.7163335875695104E-5</v>
      </c>
      <c r="BG45" s="4">
        <v>5.1830967936145525E-5</v>
      </c>
      <c r="BH45" s="4">
        <v>5.7684610017271836E-5</v>
      </c>
      <c r="BI45" s="4">
        <v>6.6080999040173238E-5</v>
      </c>
      <c r="BJ45" s="4">
        <v>7.8229342203169392E-5</v>
      </c>
      <c r="BK45" s="4">
        <v>9.7538506500380849E-5</v>
      </c>
      <c r="BL45" s="4">
        <v>1.4409359973090573E-4</v>
      </c>
      <c r="BM45" s="4">
        <v>1.4246058674826278E-4</v>
      </c>
      <c r="BN45" s="4">
        <v>1.4082367476354101E-4</v>
      </c>
      <c r="BO45" s="4">
        <v>1.3918048046175562E-4</v>
      </c>
      <c r="BP45" s="4">
        <v>1.3752874978261587E-4</v>
      </c>
      <c r="BQ45" s="4">
        <v>1.3586636259800642E-4</v>
      </c>
      <c r="BR45" s="4">
        <v>1.3419133826234083E-4</v>
      </c>
      <c r="BS45" s="4">
        <v>1.3250184201927918E-4</v>
      </c>
      <c r="BT45" s="4">
        <v>1.307961922294291E-4</v>
      </c>
      <c r="BU45" s="4">
        <v>1.2907286836166172E-4</v>
      </c>
      <c r="BV45" s="4">
        <v>1.2733051966515939E-4</v>
      </c>
      <c r="BW45" s="4">
        <v>1.2556797441002845E-4</v>
      </c>
      <c r="BX45" s="4">
        <v>1.2378424955097558E-4</v>
      </c>
      <c r="BY45" s="4">
        <v>1.2197856063128843E-4</v>
      </c>
      <c r="BZ45" s="4">
        <v>1.2015033170315238E-4</v>
      </c>
      <c r="CA45" s="4">
        <v>1.1829920499576509E-4</v>
      </c>
      <c r="CB45" s="4">
        <v>1.1642505001552517E-4</v>
      </c>
      <c r="CC45" s="4">
        <v>1.1452797171396485E-4</v>
      </c>
      <c r="CD45" s="4">
        <v>1.1260831731067633E-4</v>
      </c>
      <c r="CE45" s="4">
        <v>1.1066668131260579E-4</v>
      </c>
      <c r="CF45" s="4">
        <v>1.087039082304456E-4</v>
      </c>
      <c r="CG45" s="4">
        <v>1.0672109246102803E-4</v>
      </c>
      <c r="CH45" s="4">
        <v>1.0471957478561652E-4</v>
      </c>
      <c r="CI45" s="4">
        <v>1.0270093493237463E-4</v>
      </c>
      <c r="CJ45" s="4">
        <v>1.0066697967229624E-4</v>
      </c>
      <c r="CK45" s="4">
        <v>9.8619725966588357E-5</v>
      </c>
      <c r="CL45" s="4">
        <v>9.6561378765154914E-5</v>
      </c>
      <c r="CM45" s="4">
        <v>9.4494303175087066E-5</v>
      </c>
      <c r="CN45" s="4">
        <v>9.2420990878528357E-5</v>
      </c>
      <c r="CO45" s="4">
        <v>9.0344020883002265E-5</v>
      </c>
      <c r="CP45" s="4">
        <v>8.826601493391169E-5</v>
      </c>
      <c r="CQ45" s="4">
        <v>8.6189588205217441E-5</v>
      </c>
      <c r="CR45" s="4">
        <v>8.4117296203265062E-5</v>
      </c>
      <c r="CS45" s="4">
        <v>8.2051579159078949E-5</v>
      </c>
      <c r="CT45" s="4">
        <v>7.9994705530291179E-5</v>
      </c>
      <c r="CU45" s="4">
        <v>7.7948716564364912E-5</v>
      </c>
      <c r="CV45" s="4">
        <v>7.5915374164622687E-5</v>
      </c>
      <c r="CW45" s="4">
        <v>7.3896114520653769E-5</v>
      </c>
      <c r="CX45" s="4">
        <v>7.189201008341286E-5</v>
      </c>
      <c r="CY45" s="4">
        <v>6.9903742451067516E-5</v>
      </c>
      <c r="CZ45" s="4">
        <v>6.7931588555525629E-5</v>
      </c>
      <c r="DA45" s="4">
        <v>6.5975422179257432E-5</v>
      </c>
      <c r="DB45" s="4">
        <v>6.4034732276271918E-5</v>
      </c>
      <c r="DC45" s="4">
        <v>6.2108658824398542E-5</v>
      </c>
      <c r="DD45" s="4">
        <v>0</v>
      </c>
      <c r="DE45" s="4" t="str">
        <v/>
      </c>
      <c r="DF45" s="4">
        <v>6.7671102528342366E-5</v>
      </c>
      <c r="DH45" s="4"/>
    </row>
    <row r="46" spans="6:112" x14ac:dyDescent="0.25">
      <c r="F46">
        <f t="shared" ca="1" si="0"/>
        <v>9</v>
      </c>
      <c r="H46" s="4">
        <v>0</v>
      </c>
      <c r="I46" s="4">
        <v>9.7912891090283044E-5</v>
      </c>
      <c r="J46" s="4">
        <v>9.5939318525928321E-5</v>
      </c>
      <c r="K46" s="4">
        <v>9.4013426879919281E-5</v>
      </c>
      <c r="L46" s="4">
        <v>9.2131725335928624E-5</v>
      </c>
      <c r="M46" s="4">
        <v>9.0291711639080868E-5</v>
      </c>
      <c r="N46" s="4">
        <v>8.8491753680941716E-5</v>
      </c>
      <c r="O46" s="4">
        <v>8.6730958809507706E-5</v>
      </c>
      <c r="P46" s="4">
        <v>8.5009036903721817E-5</v>
      </c>
      <c r="Q46" s="4">
        <v>8.3326163241881501E-5</v>
      </c>
      <c r="R46" s="4">
        <v>8.1682846681736124E-5</v>
      </c>
      <c r="S46" s="4">
        <v>8.0079807779514926E-5</v>
      </c>
      <c r="T46" s="4">
        <v>7.8517870349888142E-5</v>
      </c>
      <c r="U46" s="4">
        <v>7.6997868753164156E-5</v>
      </c>
      <c r="V46" s="4">
        <v>7.5520572015576638E-5</v>
      </c>
      <c r="W46" s="4">
        <v>7.4086624839443189E-5</v>
      </c>
      <c r="X46" s="4">
        <v>7.2696504703788009E-5</v>
      </c>
      <c r="Y46" s="4">
        <v>7.1350493620919692E-5</v>
      </c>
      <c r="Z46" s="4">
        <v>7.0048662700711165E-5</v>
      </c>
      <c r="AA46" s="4">
        <v>6.8790867461536613E-5</v>
      </c>
      <c r="AB46" s="4">
        <v>6.7576751781915832E-5</v>
      </c>
      <c r="AC46" s="4">
        <v>6.6405758471031165E-5</v>
      </c>
      <c r="AD46" s="4">
        <v>6.5277144610520111E-5</v>
      </c>
      <c r="AE46" s="4">
        <v>6.419000004908764E-5</v>
      </c>
      <c r="AF46" s="4">
        <v>6.314326768603492E-5</v>
      </c>
      <c r="AG46" s="4">
        <v>6.2135764437179193E-5</v>
      </c>
      <c r="AH46" s="4">
        <v>6.1166202020611235E-5</v>
      </c>
      <c r="AI46" s="4">
        <v>6.0233206919990227E-5</v>
      </c>
      <c r="AJ46" s="4">
        <v>5.9335339074088604E-5</v>
      </c>
      <c r="AK46" s="4">
        <v>5.8471109001087531E-5</v>
      </c>
      <c r="AL46" s="4">
        <v>5.7638993195385289E-5</v>
      </c>
      <c r="AM46" s="4">
        <v>5.6837447735790526E-5</v>
      </c>
      <c r="AN46" s="4">
        <v>5.6064920120106142E-5</v>
      </c>
      <c r="AO46" s="4">
        <v>5.531985939609986E-5</v>
      </c>
      <c r="AP46" s="4">
        <v>5.4600724696304518E-5</v>
      </c>
      <c r="AQ46" s="4">
        <v>5.3905992307531744E-5</v>
      </c>
      <c r="AR46" s="4">
        <v>5.3234161418541503E-5</v>
      </c>
      <c r="AS46" s="4">
        <v>5.2583758693652033E-5</v>
      </c>
      <c r="AT46" s="4">
        <v>5.1953341818471303E-5</v>
      </c>
      <c r="AU46" s="4">
        <v>5.1341502158194985E-5</v>
      </c>
      <c r="AV46" s="4">
        <v>4.8408336483973851E-5</v>
      </c>
      <c r="AW46" s="4">
        <v>4.5554311223095063E-5</v>
      </c>
      <c r="AX46" s="4">
        <v>4.1877004065718044E-5</v>
      </c>
      <c r="AY46" s="4">
        <v>3.8722301932377442E-5</v>
      </c>
      <c r="AZ46" s="4">
        <v>3.7201013004813167E-5</v>
      </c>
      <c r="BA46" s="4">
        <v>3.6780219143177709E-5</v>
      </c>
      <c r="BB46" s="4">
        <v>3.7153666083358793E-5</v>
      </c>
      <c r="BC46" s="4">
        <v>3.8283494717978422E-5</v>
      </c>
      <c r="BD46" s="4">
        <v>4.0367082587358822E-5</v>
      </c>
      <c r="BE46" s="4">
        <v>4.3514329473432678E-5</v>
      </c>
      <c r="BF46" s="4">
        <v>4.7442538300125873E-5</v>
      </c>
      <c r="BG46" s="4">
        <v>5.2182142669446789E-5</v>
      </c>
      <c r="BH46" s="4">
        <v>5.8119597800714919E-5</v>
      </c>
      <c r="BI46" s="4">
        <v>6.6641185045814122E-5</v>
      </c>
      <c r="BJ46" s="4">
        <v>7.8932882139032485E-5</v>
      </c>
      <c r="BK46" s="4">
        <v>9.8406874412359217E-5</v>
      </c>
      <c r="BL46" s="4">
        <v>1.4576618587736569E-4</v>
      </c>
      <c r="BM46" s="4">
        <v>1.4413544550364265E-4</v>
      </c>
      <c r="BN46" s="4">
        <v>1.425002483638759E-4</v>
      </c>
      <c r="BO46" s="4">
        <v>1.4085820261018275E-4</v>
      </c>
      <c r="BP46" s="4">
        <v>1.3920704189281929E-4</v>
      </c>
      <c r="BQ46" s="4">
        <v>1.3754463013970419E-4</v>
      </c>
      <c r="BR46" s="4">
        <v>1.3586896721208802E-4</v>
      </c>
      <c r="BS46" s="4">
        <v>1.3417819542539851E-4</v>
      </c>
      <c r="BT46" s="4">
        <v>1.3247060690577524E-4</v>
      </c>
      <c r="BU46" s="4">
        <v>1.307446517312913E-4</v>
      </c>
      <c r="BV46" s="4">
        <v>1.2899894678169665E-4</v>
      </c>
      <c r="BW46" s="4">
        <v>1.2723228519162451E-4</v>
      </c>
      <c r="BX46" s="4">
        <v>1.2544364626919193E-4</v>
      </c>
      <c r="BY46" s="4">
        <v>1.2363220570483073E-4</v>
      </c>
      <c r="BZ46" s="4">
        <v>1.2179734585399059E-4</v>
      </c>
      <c r="CA46" s="4">
        <v>1.1993866583265678E-4</v>
      </c>
      <c r="CB46" s="4">
        <v>1.1805599111689523E-4</v>
      </c>
      <c r="CC46" s="4">
        <v>1.1614938228817322E-4</v>
      </c>
      <c r="CD46" s="4">
        <v>1.1421914251650504E-4</v>
      </c>
      <c r="CE46" s="4">
        <v>1.1226582332574444E-4</v>
      </c>
      <c r="CF46" s="4">
        <v>1.1029022814224123E-4</v>
      </c>
      <c r="CG46" s="4">
        <v>1.0829341309313049E-4</v>
      </c>
      <c r="CH46" s="4">
        <v>1.062766844976485E-4</v>
      </c>
      <c r="CI46" s="4">
        <v>1.0424159248870135E-4</v>
      </c>
      <c r="CJ46" s="4">
        <v>1.0218992021758285E-4</v>
      </c>
      <c r="CK46" s="4">
        <v>1.001236681376126E-4</v>
      </c>
      <c r="CL46" s="4">
        <v>9.8045032937753044E-5</v>
      </c>
      <c r="CM46" s="4">
        <v>9.5956380810015317E-5</v>
      </c>
      <c r="CN46" s="4">
        <v>9.3860214888619647E-5</v>
      </c>
      <c r="CO46" s="4">
        <v>9.1759136896795319E-5</v>
      </c>
      <c r="CP46" s="4">
        <v>8.9655803279166797E-5</v>
      </c>
      <c r="CQ46" s="4">
        <v>8.7552876381131949E-5</v>
      </c>
      <c r="CR46" s="4">
        <v>8.5452971555161674E-5</v>
      </c>
      <c r="CS46" s="4">
        <v>8.3358601417004275E-5</v>
      </c>
      <c r="CT46" s="4">
        <v>8.127211882705165E-5</v>
      </c>
      <c r="CU46" s="4">
        <v>7.9195660513294209E-5</v>
      </c>
      <c r="CV46" s="4">
        <v>7.7131093557506012E-5</v>
      </c>
      <c r="CW46" s="4">
        <v>7.5079967206300203E-5</v>
      </c>
      <c r="CX46" s="4">
        <v>7.3043472611825623E-5</v>
      </c>
      <c r="CY46" s="4">
        <v>7.1022413120574139E-5</v>
      </c>
      <c r="CZ46" s="4">
        <v>6.9017187582745717E-5</v>
      </c>
      <c r="DA46" s="4">
        <v>6.7027788824695349E-5</v>
      </c>
      <c r="DB46" s="4">
        <v>6.5053818899132168E-5</v>
      </c>
      <c r="DC46" s="4">
        <v>6.3094522003309978E-5</v>
      </c>
      <c r="DD46" s="4">
        <v>0</v>
      </c>
      <c r="DE46" s="4" t="str">
        <v/>
      </c>
      <c r="DF46" s="4">
        <v>6.7947870503885912E-5</v>
      </c>
      <c r="DH46" s="4"/>
    </row>
    <row r="47" spans="6:112" x14ac:dyDescent="0.25">
      <c r="F47">
        <f t="shared" ca="1" si="0"/>
        <v>9.25</v>
      </c>
      <c r="H47" s="4">
        <v>0</v>
      </c>
      <c r="I47" s="4">
        <v>9.7673089419457378E-5</v>
      </c>
      <c r="J47" s="4">
        <v>9.5751981993104289E-5</v>
      </c>
      <c r="K47" s="4">
        <v>9.3872353433869409E-5</v>
      </c>
      <c r="L47" s="4">
        <v>9.203158858040959E-5</v>
      </c>
      <c r="M47" s="4">
        <v>9.0227953147952372E-5</v>
      </c>
      <c r="N47" s="4">
        <v>8.8460483969122865E-5</v>
      </c>
      <c r="O47" s="4">
        <v>8.6728866509748801E-5</v>
      </c>
      <c r="P47" s="4">
        <v>8.5033305969548496E-5</v>
      </c>
      <c r="Q47" s="4">
        <v>8.3374398128617644E-5</v>
      </c>
      <c r="R47" s="4">
        <v>8.175300547562458E-5</v>
      </c>
      <c r="S47" s="4">
        <v>8.0170143181220447E-5</v>
      </c>
      <c r="T47" s="4">
        <v>7.8626878305611104E-5</v>
      </c>
      <c r="U47" s="4">
        <v>7.7124244394029728E-5</v>
      </c>
      <c r="V47" s="4">
        <v>7.566317243812923E-5</v>
      </c>
      <c r="W47" s="4">
        <v>7.4244438153927355E-5</v>
      </c>
      <c r="X47" s="4">
        <v>7.2868624702286151E-5</v>
      </c>
      <c r="Y47" s="4">
        <v>7.1536099377776164E-5</v>
      </c>
      <c r="Z47" s="4">
        <v>7.0247002411536743E-5</v>
      </c>
      <c r="AA47" s="4">
        <v>6.9001245849709215E-5</v>
      </c>
      <c r="AB47" s="4">
        <v>6.7798520446261517E-5</v>
      </c>
      <c r="AC47" s="4">
        <v>6.6638308608322485E-5</v>
      </c>
      <c r="AD47" s="4">
        <v>6.5519901614970991E-5</v>
      </c>
      <c r="AE47" s="4">
        <v>6.4442419562441285E-5</v>
      </c>
      <c r="AF47" s="4">
        <v>6.3404832741831591E-5</v>
      </c>
      <c r="AG47" s="4">
        <v>6.2405983408159291E-5</v>
      </c>
      <c r="AH47" s="4">
        <v>6.1444607136999777E-5</v>
      </c>
      <c r="AI47" s="4">
        <v>6.0519353177655877E-5</v>
      </c>
      <c r="AJ47" s="4">
        <v>5.9628803394948521E-5</v>
      </c>
      <c r="AK47" s="4">
        <v>5.8771489543955731E-5</v>
      </c>
      <c r="AL47" s="4">
        <v>5.7945908744357557E-5</v>
      </c>
      <c r="AM47" s="4">
        <v>5.7150537115957986E-5</v>
      </c>
      <c r="AN47" s="4">
        <v>5.6383841607873329E-5</v>
      </c>
      <c r="AO47" s="4">
        <v>5.5644290104446228E-5</v>
      </c>
      <c r="AP47" s="4">
        <v>5.4930359924809321E-5</v>
      </c>
      <c r="AQ47" s="4">
        <v>5.4240544853649403E-5</v>
      </c>
      <c r="AR47" s="4">
        <v>5.3573360851041956E-5</v>
      </c>
      <c r="AS47" s="4">
        <v>5.2927350591908196E-5</v>
      </c>
      <c r="AT47" s="4">
        <v>5.2301086982787434E-5</v>
      </c>
      <c r="AU47" s="4">
        <v>5.1693175796983539E-5</v>
      </c>
      <c r="AV47" s="4">
        <v>4.8760217170242022E-5</v>
      </c>
      <c r="AW47" s="4">
        <v>4.5866918942864726E-5</v>
      </c>
      <c r="AX47" s="4">
        <v>4.2119585445877799E-5</v>
      </c>
      <c r="AY47" s="4">
        <v>3.8926058427160469E-5</v>
      </c>
      <c r="AZ47" s="4">
        <v>3.7413668868529434E-5</v>
      </c>
      <c r="BA47" s="4">
        <v>3.7011000713724146E-5</v>
      </c>
      <c r="BB47" s="4">
        <v>3.7392940569093961E-5</v>
      </c>
      <c r="BC47" s="4">
        <v>3.8527464170076879E-5</v>
      </c>
      <c r="BD47" s="4">
        <v>4.0613109436903169E-5</v>
      </c>
      <c r="BE47" s="4">
        <v>4.3750235885475764E-5</v>
      </c>
      <c r="BF47" s="4">
        <v>4.766079671571589E-5</v>
      </c>
      <c r="BG47" s="4">
        <v>5.2374819536441176E-5</v>
      </c>
      <c r="BH47" s="4">
        <v>5.8287999546828593E-5</v>
      </c>
      <c r="BI47" s="4">
        <v>6.6809984131863001E-5</v>
      </c>
      <c r="BJ47" s="4">
        <v>7.9100596706690703E-5</v>
      </c>
      <c r="BK47" s="4">
        <v>9.8560987345345827E-5</v>
      </c>
      <c r="BL47" s="4">
        <v>1.463517869142186E-4</v>
      </c>
      <c r="BM47" s="4">
        <v>1.4473420837632912E-4</v>
      </c>
      <c r="BN47" s="4">
        <v>1.4311181606285503E-4</v>
      </c>
      <c r="BO47" s="4">
        <v>1.4148222147274321E-4</v>
      </c>
      <c r="BP47" s="4">
        <v>1.398431578032545E-4</v>
      </c>
      <c r="BQ47" s="4">
        <v>1.3819248465389005E-4</v>
      </c>
      <c r="BR47" s="4">
        <v>1.3652819360674407E-4</v>
      </c>
      <c r="BS47" s="4">
        <v>1.3484841467637006E-4</v>
      </c>
      <c r="BT47" s="4">
        <v>1.331514236045847E-4</v>
      </c>
      <c r="BU47" s="4">
        <v>1.314356499548934E-4</v>
      </c>
      <c r="BV47" s="4">
        <v>1.2969968593704362E-4</v>
      </c>
      <c r="BW47" s="4">
        <v>1.2794229586424313E-4</v>
      </c>
      <c r="BX47" s="4">
        <v>1.261624261134767E-4</v>
      </c>
      <c r="BY47" s="4">
        <v>1.2435921542320189E-4</v>
      </c>
      <c r="BZ47" s="4">
        <v>1.2253200532232289E-4</v>
      </c>
      <c r="CA47" s="4">
        <v>1.2068035044027145E-4</v>
      </c>
      <c r="CB47" s="4">
        <v>1.1880402840075759E-4</v>
      </c>
      <c r="CC47" s="4">
        <v>1.1690304895235656E-4</v>
      </c>
      <c r="CD47" s="4">
        <v>1.1497766193908844E-4</v>
      </c>
      <c r="CE47" s="4">
        <v>1.1302836366546404E-4</v>
      </c>
      <c r="CF47" s="4">
        <v>1.1105590116584343E-4</v>
      </c>
      <c r="CG47" s="4">
        <v>1.0906127385055912E-4</v>
      </c>
      <c r="CH47" s="4">
        <v>1.0704573197502079E-4</v>
      </c>
      <c r="CI47" s="4">
        <v>1.0501077136755186E-4</v>
      </c>
      <c r="CJ47" s="4">
        <v>1.0295812386189107E-4</v>
      </c>
      <c r="CK47" s="4">
        <v>1.0088974291658967E-4</v>
      </c>
      <c r="CL47" s="4">
        <v>9.8807783971361575E-5</v>
      </c>
      <c r="CM47" s="4">
        <v>9.671457919477276E-5</v>
      </c>
      <c r="CN47" s="4">
        <v>9.461260642283039E-5</v>
      </c>
      <c r="CO47" s="4">
        <v>9.2504452276965954E-5</v>
      </c>
      <c r="CP47" s="4">
        <v>9.0392769683186799E-5</v>
      </c>
      <c r="CQ47" s="4">
        <v>8.8280230290089178E-5</v>
      </c>
      <c r="CR47" s="4">
        <v>8.6169472596127062E-5</v>
      </c>
      <c r="CS47" s="4">
        <v>8.4063046936562518E-5</v>
      </c>
      <c r="CT47" s="4">
        <v>8.1963358833356774E-5</v>
      </c>
      <c r="CU47" s="4">
        <v>7.9872612557466065E-5</v>
      </c>
      <c r="CV47" s="4">
        <v>7.7792757068460795E-5</v>
      </c>
      <c r="CW47" s="4">
        <v>7.5725436752452696E-5</v>
      </c>
      <c r="CX47" s="4">
        <v>7.3671949544464263E-5</v>
      </c>
      <c r="CY47" s="4">
        <v>7.1633215062819343E-5</v>
      </c>
      <c r="CZ47" s="4">
        <v>6.9609755269827613E-5</v>
      </c>
      <c r="DA47" s="4">
        <v>6.7601689879203262E-5</v>
      </c>
      <c r="DB47" s="4">
        <v>6.5608748239993279E-5</v>
      </c>
      <c r="DC47" s="4">
        <v>6.3630298737536999E-5</v>
      </c>
      <c r="DD47" s="4">
        <v>0</v>
      </c>
      <c r="DE47" s="4" t="str">
        <v/>
      </c>
      <c r="DF47" s="4">
        <v>6.827652470170485E-5</v>
      </c>
      <c r="DH47" s="4"/>
    </row>
    <row r="48" spans="6:112" x14ac:dyDescent="0.25">
      <c r="F48">
        <f t="shared" ca="1" si="0"/>
        <v>9.5</v>
      </c>
      <c r="H48" s="4">
        <v>0</v>
      </c>
      <c r="I48" s="4">
        <v>9.9285076156216731E-5</v>
      </c>
      <c r="J48" s="4">
        <v>9.7271994169606161E-5</v>
      </c>
      <c r="K48" s="4">
        <v>9.5308194602061288E-5</v>
      </c>
      <c r="L48" s="4">
        <v>9.3390533833912756E-5</v>
      </c>
      <c r="M48" s="4">
        <v>9.1516792937352019E-5</v>
      </c>
      <c r="N48" s="4">
        <v>8.9685556793323286E-5</v>
      </c>
      <c r="O48" s="4">
        <v>8.7896083106283655E-5</v>
      </c>
      <c r="P48" s="4">
        <v>8.6148167478897737E-5</v>
      </c>
      <c r="Q48" s="4">
        <v>8.4442010436899773E-5</v>
      </c>
      <c r="R48" s="4">
        <v>8.2778091582895862E-5</v>
      </c>
      <c r="S48" s="4">
        <v>8.115705503926451E-5</v>
      </c>
      <c r="T48" s="4">
        <v>7.9579609158908623E-5</v>
      </c>
      <c r="U48" s="4">
        <v>7.8046442273480661E-5</v>
      </c>
      <c r="V48" s="4">
        <v>7.6558155123114963E-5</v>
      </c>
      <c r="W48" s="4">
        <v>7.5115209648679332E-5</v>
      </c>
      <c r="X48" s="4">
        <v>7.3717893072314491E-5</v>
      </c>
      <c r="Y48" s="4">
        <v>7.2366295658981609E-5</v>
      </c>
      <c r="Z48" s="4">
        <v>7.1060300230779379E-5</v>
      </c>
      <c r="AA48" s="4">
        <v>6.9799581370433376E-5</v>
      </c>
      <c r="AB48" s="4">
        <v>6.8583612264392388E-5</v>
      </c>
      <c r="AC48" s="4">
        <v>6.7411677260576893E-5</v>
      </c>
      <c r="AD48" s="4">
        <v>6.6282888413915717E-5</v>
      </c>
      <c r="AE48" s="4">
        <v>6.5196204531719175E-5</v>
      </c>
      <c r="AF48" s="4">
        <v>6.4150451484782788E-5</v>
      </c>
      <c r="AG48" s="4">
        <v>6.3144342799201071E-5</v>
      </c>
      <c r="AH48" s="4">
        <v>6.2176499774890481E-5</v>
      </c>
      <c r="AI48" s="4">
        <v>6.1245470581765586E-5</v>
      </c>
      <c r="AJ48" s="4">
        <v>6.0349747959525853E-5</v>
      </c>
      <c r="AK48" s="4">
        <v>5.9487785291365296E-5</v>
      </c>
      <c r="AL48" s="4">
        <v>5.865801093712575E-5</v>
      </c>
      <c r="AM48" s="4">
        <v>5.7858840800132203E-5</v>
      </c>
      <c r="AN48" s="4">
        <v>5.7088689167731007E-5</v>
      </c>
      <c r="AO48" s="4">
        <v>5.6345977911965818E-5</v>
      </c>
      <c r="AP48" s="4">
        <v>5.5629144167515205E-5</v>
      </c>
      <c r="AQ48" s="4">
        <v>5.4936646622266972E-5</v>
      </c>
      <c r="AR48" s="4">
        <v>5.4266970564542064E-5</v>
      </c>
      <c r="AS48" s="4">
        <v>5.3618631832565171E-5</v>
      </c>
      <c r="AT48" s="4">
        <v>5.2990179808275581E-5</v>
      </c>
      <c r="AU48" s="4">
        <v>5.2380199590628777E-5</v>
      </c>
      <c r="AV48" s="4">
        <v>4.9453639517118422E-5</v>
      </c>
      <c r="AW48" s="4">
        <v>4.6562953026697597E-5</v>
      </c>
      <c r="AX48" s="4">
        <v>4.2766707918639701E-5</v>
      </c>
      <c r="AY48" s="4">
        <v>3.9513965870565371E-5</v>
      </c>
      <c r="AZ48" s="4">
        <v>3.7975153168123152E-5</v>
      </c>
      <c r="BA48" s="4">
        <v>3.7563454086630987E-5</v>
      </c>
      <c r="BB48" s="4">
        <v>3.7935357851674374E-5</v>
      </c>
      <c r="BC48" s="4">
        <v>3.9054703008590167E-5</v>
      </c>
      <c r="BD48" s="4">
        <v>4.1117465744804918E-5</v>
      </c>
      <c r="BE48" s="4">
        <v>4.4216175932004606E-5</v>
      </c>
      <c r="BF48" s="4">
        <v>4.8077965338707625E-5</v>
      </c>
      <c r="BG48" s="4">
        <v>5.2733534828199738E-5</v>
      </c>
      <c r="BH48" s="4">
        <v>5.8589006214700315E-5</v>
      </c>
      <c r="BI48" s="4">
        <v>6.7078302976063465E-5</v>
      </c>
      <c r="BJ48" s="4">
        <v>7.9307583263351752E-5</v>
      </c>
      <c r="BK48" s="4">
        <v>9.8670959278353558E-5</v>
      </c>
      <c r="BL48" s="4">
        <v>1.4672642813977628E-4</v>
      </c>
      <c r="BM48" s="4">
        <v>1.4512278970629062E-4</v>
      </c>
      <c r="BN48" s="4">
        <v>1.4351416590271775E-4</v>
      </c>
      <c r="BO48" s="4">
        <v>1.4189816877297791E-4</v>
      </c>
      <c r="BP48" s="4">
        <v>1.4027252907040556E-4</v>
      </c>
      <c r="BQ48" s="4">
        <v>1.3863510073356723E-4</v>
      </c>
      <c r="BR48" s="4">
        <v>1.3698386624116669E-4</v>
      </c>
      <c r="BS48" s="4">
        <v>1.3531694284151798E-4</v>
      </c>
      <c r="BT48" s="4">
        <v>1.3363258963547744E-4</v>
      </c>
      <c r="BU48" s="4">
        <v>1.3192921547217461E-4</v>
      </c>
      <c r="BV48" s="4">
        <v>1.3020538759395814E-4</v>
      </c>
      <c r="BW48" s="4">
        <v>1.2845984094034393E-4</v>
      </c>
      <c r="BX48" s="4">
        <v>1.2669148799002061E-4</v>
      </c>
      <c r="BY48" s="4">
        <v>1.2489942898517939E-4</v>
      </c>
      <c r="BZ48" s="4">
        <v>1.2308296234345788E-4</v>
      </c>
      <c r="CA48" s="4">
        <v>1.2124159501993186E-4</v>
      </c>
      <c r="CB48" s="4">
        <v>1.1937505253541726E-4</v>
      </c>
      <c r="CC48" s="4">
        <v>1.1748328833871354E-4</v>
      </c>
      <c r="CD48" s="4">
        <v>1.1556649212079501E-4</v>
      </c>
      <c r="CE48" s="4">
        <v>1.1362509665008659E-4</v>
      </c>
      <c r="CF48" s="4">
        <v>1.1165978265238299E-4</v>
      </c>
      <c r="CG48" s="4">
        <v>1.0967148121982645E-4</v>
      </c>
      <c r="CH48" s="4">
        <v>1.0766137320426031E-4</v>
      </c>
      <c r="CI48" s="4">
        <v>1.0563088503575776E-4</v>
      </c>
      <c r="CJ48" s="4">
        <v>1.0358168041190901E-4</v>
      </c>
      <c r="CK48" s="4">
        <v>1.0151564733301614E-4</v>
      </c>
      <c r="CL48" s="4">
        <v>9.9434880018026288E-5</v>
      </c>
      <c r="CM48" s="4">
        <v>9.7341655330865855E-5</v>
      </c>
      <c r="CN48" s="4">
        <v>9.5238403481664812E-5</v>
      </c>
      <c r="CO48" s="4">
        <v>9.3127672945045192E-5</v>
      </c>
      <c r="CP48" s="4">
        <v>9.1012089759768251E-5</v>
      </c>
      <c r="CQ48" s="4">
        <v>8.8894311639192675E-5</v>
      </c>
      <c r="CR48" s="4">
        <v>8.6776977625464588E-5</v>
      </c>
      <c r="CS48" s="4">
        <v>8.4662654353499442E-5</v>
      </c>
      <c r="CT48" s="4">
        <v>8.2553780340187318E-5</v>
      </c>
      <c r="CU48" s="4">
        <v>8.0452610061556673E-5</v>
      </c>
      <c r="CV48" s="4">
        <v>7.8361159902698779E-5</v>
      </c>
      <c r="CW48" s="4">
        <v>7.6281158334308281E-5</v>
      </c>
      <c r="CX48" s="4">
        <v>7.4214002854771423E-5</v>
      </c>
      <c r="CY48" s="4">
        <v>7.2160726305199279E-5</v>
      </c>
      <c r="CZ48" s="4">
        <v>7.0121975085163547E-5</v>
      </c>
      <c r="DA48" s="4">
        <v>6.8098001542175253E-5</v>
      </c>
      <c r="DB48" s="4">
        <v>6.6088672359954884E-5</v>
      </c>
      <c r="DC48" s="4">
        <v>6.409349412438301E-5</v>
      </c>
      <c r="DD48" s="4">
        <v>0</v>
      </c>
      <c r="DE48" s="4" t="str">
        <v/>
      </c>
      <c r="DF48" s="4">
        <v>6.8764307208936168E-5</v>
      </c>
      <c r="DH48" s="4"/>
    </row>
    <row r="49" spans="6:112" x14ac:dyDescent="0.25">
      <c r="F49">
        <f t="shared" ca="1" si="0"/>
        <v>9.75</v>
      </c>
      <c r="H49" s="4">
        <v>0</v>
      </c>
      <c r="I49" s="4">
        <v>1.0319249642961833E-4</v>
      </c>
      <c r="J49" s="4">
        <v>1.0091143337185359E-4</v>
      </c>
      <c r="K49" s="4">
        <v>9.8705362579819682E-5</v>
      </c>
      <c r="L49" s="4">
        <v>9.6568660270133084E-5</v>
      </c>
      <c r="M49" s="4">
        <v>9.4496903561682883E-5</v>
      </c>
      <c r="N49" s="4">
        <v>9.2486706078294094E-5</v>
      </c>
      <c r="O49" s="4">
        <v>9.053555132754716E-5</v>
      </c>
      <c r="P49" s="4">
        <v>8.864162902608039E-5</v>
      </c>
      <c r="Q49" s="4">
        <v>8.6803679247063437E-5</v>
      </c>
      <c r="R49" s="4">
        <v>8.5020848564488298E-5</v>
      </c>
      <c r="S49" s="4">
        <v>8.3292561398390206E-5</v>
      </c>
      <c r="T49" s="4">
        <v>8.1618408666089077E-5</v>
      </c>
      <c r="U49" s="4">
        <v>7.9998054744037498E-5</v>
      </c>
      <c r="V49" s="4">
        <v>7.8431162743238111E-5</v>
      </c>
      <c r="W49" s="4">
        <v>7.6917337266485324E-5</v>
      </c>
      <c r="X49" s="4">
        <v>7.5456083183482743E-5</v>
      </c>
      <c r="Y49" s="4">
        <v>7.4046778537253412E-5</v>
      </c>
      <c r="Z49" s="4">
        <v>7.2688659467985312E-5</v>
      </c>
      <c r="AA49" s="4">
        <v>7.1380814979711942E-5</v>
      </c>
      <c r="AB49" s="4">
        <v>7.0122189445493625E-5</v>
      </c>
      <c r="AC49" s="4">
        <v>6.8911590910780679E-5</v>
      </c>
      <c r="AD49" s="4">
        <v>6.7747703477774826E-5</v>
      </c>
      <c r="AE49" s="4">
        <v>6.662910230649768E-5</v>
      </c>
      <c r="AF49" s="4">
        <v>6.555427002754613E-5</v>
      </c>
      <c r="AG49" s="4">
        <v>6.4521613610324458E-5</v>
      </c>
      <c r="AH49" s="4">
        <v>6.3529480957652253E-5</v>
      </c>
      <c r="AI49" s="4">
        <v>6.2576176696713568E-5</v>
      </c>
      <c r="AJ49" s="4">
        <v>6.1659976804761196E-5</v>
      </c>
      <c r="AK49" s="4">
        <v>6.0779141845878869E-5</v>
      </c>
      <c r="AL49" s="4">
        <v>5.9931928704504331E-5</v>
      </c>
      <c r="AM49" s="4">
        <v>5.9116600785263269E-5</v>
      </c>
      <c r="AN49" s="4">
        <v>5.8331436710532911E-5</v>
      </c>
      <c r="AO49" s="4">
        <v>5.7574737590731285E-5</v>
      </c>
      <c r="AP49" s="4">
        <v>5.6844832971030489E-5</v>
      </c>
      <c r="AQ49" s="4">
        <v>5.6140085575273424E-5</v>
      </c>
      <c r="AR49" s="4">
        <v>5.5458894976000018E-5</v>
      </c>
      <c r="AS49" s="4">
        <v>5.4799700321022827E-5</v>
      </c>
      <c r="AT49" s="4">
        <v>5.4160982243897685E-5</v>
      </c>
      <c r="AU49" s="4">
        <v>5.3541264079307935E-5</v>
      </c>
      <c r="AV49" s="4">
        <v>5.0551970206606397E-5</v>
      </c>
      <c r="AW49" s="4">
        <v>4.7637678378219015E-5</v>
      </c>
      <c r="AX49" s="4">
        <v>4.3767862333167909E-5</v>
      </c>
      <c r="AY49" s="4">
        <v>4.0436177896266779E-5</v>
      </c>
      <c r="AZ49" s="4">
        <v>3.8859368391664411E-5</v>
      </c>
      <c r="BA49" s="4">
        <v>3.842968200221041E-5</v>
      </c>
      <c r="BB49" s="4">
        <v>3.8777991534339678E-5</v>
      </c>
      <c r="BC49" s="4">
        <v>3.9864781534094456E-5</v>
      </c>
      <c r="BD49" s="4">
        <v>4.1885457341021881E-5</v>
      </c>
      <c r="BE49" s="4">
        <v>4.492605465968081E-5</v>
      </c>
      <c r="BF49" s="4">
        <v>4.8718039018866104E-5</v>
      </c>
      <c r="BG49" s="4">
        <v>5.3292343062263294E-5</v>
      </c>
      <c r="BH49" s="4">
        <v>5.9065701465477017E-5</v>
      </c>
      <c r="BI49" s="4">
        <v>6.7497103408597638E-5</v>
      </c>
      <c r="BJ49" s="4">
        <v>7.9623356490639749E-5</v>
      </c>
      <c r="BK49" s="4">
        <v>9.8818633991240028E-5</v>
      </c>
      <c r="BL49" s="4">
        <v>1.4697917193077402E-4</v>
      </c>
      <c r="BM49" s="4">
        <v>1.4538911346576025E-4</v>
      </c>
      <c r="BN49" s="4">
        <v>1.4379408762682007E-4</v>
      </c>
      <c r="BO49" s="4">
        <v>1.4219170258406361E-4</v>
      </c>
      <c r="BP49" s="4">
        <v>1.4057968317540562E-4</v>
      </c>
      <c r="BQ49" s="4">
        <v>1.3895587500173653E-4</v>
      </c>
      <c r="BR49" s="4">
        <v>1.3731824940692612E-4</v>
      </c>
      <c r="BS49" s="4">
        <v>1.3566490933866214E-4</v>
      </c>
      <c r="BT49" s="4">
        <v>1.3399409607096715E-4</v>
      </c>
      <c r="BU49" s="4">
        <v>1.3230419675114787E-4</v>
      </c>
      <c r="BV49" s="4">
        <v>1.3059375271260386E-4</v>
      </c>
      <c r="BW49" s="4">
        <v>1.2886146846995404E-4</v>
      </c>
      <c r="BX49" s="4">
        <v>1.2710622128403242E-4</v>
      </c>
      <c r="BY49" s="4">
        <v>1.2532707115135209E-4</v>
      </c>
      <c r="BZ49" s="4">
        <v>1.2352327103552001E-4</v>
      </c>
      <c r="CA49" s="4">
        <v>1.216942771171033E-4</v>
      </c>
      <c r="CB49" s="4">
        <v>1.1983975879392409E-4</v>
      </c>
      <c r="CC49" s="4">
        <v>1.1795960811663994E-4</v>
      </c>
      <c r="CD49" s="4">
        <v>1.1605394829589085E-4</v>
      </c>
      <c r="CE49" s="4">
        <v>1.1412314086897979E-4</v>
      </c>
      <c r="CF49" s="4">
        <v>1.1216779106828233E-4</v>
      </c>
      <c r="CG49" s="4">
        <v>1.1018875089328578E-4</v>
      </c>
      <c r="CH49" s="4">
        <v>1.0818711935683409E-4</v>
      </c>
      <c r="CI49" s="4">
        <v>1.0616423935792088E-4</v>
      </c>
      <c r="CJ49" s="4">
        <v>1.0412169063305738E-4</v>
      </c>
      <c r="CK49" s="4">
        <v>1.0206127826095437E-4</v>
      </c>
      <c r="CL49" s="4">
        <v>9.9985016246274981E-5</v>
      </c>
      <c r="CM49" s="4">
        <v>9.7895105792875284E-5</v>
      </c>
      <c r="CN49" s="4">
        <v>9.5793907999900497E-5</v>
      </c>
      <c r="CO49" s="4">
        <v>9.368391087883341E-5</v>
      </c>
      <c r="CP49" s="4">
        <v>9.1567690798018017E-5</v>
      </c>
      <c r="CQ49" s="4">
        <v>8.9447868712754576E-5</v>
      </c>
      <c r="CR49" s="4">
        <v>8.7327061829796707E-5</v>
      </c>
      <c r="CS49" s="4">
        <v>8.5207831677561901E-5</v>
      </c>
      <c r="CT49" s="4">
        <v>8.30926298952547E-5</v>
      </c>
      <c r="CU49" s="4">
        <v>8.0983743398394391E-5</v>
      </c>
      <c r="CV49" s="4">
        <v>7.8883240903097489E-5</v>
      </c>
      <c r="CW49" s="4">
        <v>7.6792923070160475E-5</v>
      </c>
      <c r="CX49" s="4">
        <v>7.4714278732515696E-5</v>
      </c>
      <c r="CY49" s="4">
        <v>7.2648449763901456E-5</v>
      </c>
      <c r="CZ49" s="4">
        <v>7.0596207101001821E-5</v>
      </c>
      <c r="DA49" s="4">
        <v>6.855794021812768E-5</v>
      </c>
      <c r="DB49" s="4">
        <v>6.6533661952852322E-5</v>
      </c>
      <c r="DC49" s="4">
        <v>6.4523029985303363E-5</v>
      </c>
      <c r="DD49" s="4">
        <v>0</v>
      </c>
      <c r="DE49" s="4" t="str">
        <v/>
      </c>
      <c r="DF49" s="4">
        <v>6.9457854899873287E-5</v>
      </c>
      <c r="DH49" s="4"/>
    </row>
    <row r="50" spans="6:112" x14ac:dyDescent="0.25">
      <c r="F50">
        <f t="shared" ca="1" si="0"/>
        <v>10</v>
      </c>
      <c r="H50" s="4">
        <v>0</v>
      </c>
      <c r="I50" s="4">
        <v>1.0133292644018355E-4</v>
      </c>
      <c r="J50" s="4">
        <v>9.9246711550207771E-5</v>
      </c>
      <c r="K50" s="4">
        <v>9.7215203802693346E-5</v>
      </c>
      <c r="L50" s="4">
        <v>9.5235083031305253E-5</v>
      </c>
      <c r="M50" s="4">
        <v>9.3303963118311921E-5</v>
      </c>
      <c r="N50" s="4">
        <v>9.1420257986112442E-5</v>
      </c>
      <c r="O50" s="4">
        <v>8.9583041568265932E-5</v>
      </c>
      <c r="P50" s="4">
        <v>8.7791907627289109E-5</v>
      </c>
      <c r="Q50" s="4">
        <v>8.6046834829278416E-5</v>
      </c>
      <c r="R50" s="4">
        <v>8.4348061647026689E-5</v>
      </c>
      <c r="S50" s="4">
        <v>8.2695974583515418E-5</v>
      </c>
      <c r="T50" s="4">
        <v>8.1091012027286055E-5</v>
      </c>
      <c r="U50" s="4">
        <v>7.9533584894768482E-5</v>
      </c>
      <c r="V50" s="4">
        <v>7.8024014178293776E-5</v>
      </c>
      <c r="W50" s="4">
        <v>7.6562484665141818E-5</v>
      </c>
      <c r="X50" s="4">
        <v>7.5149013453121939E-5</v>
      </c>
      <c r="Y50" s="4">
        <v>7.3783431464415758E-5</v>
      </c>
      <c r="Z50" s="4">
        <v>7.2465375933843861E-5</v>
      </c>
      <c r="AA50" s="4">
        <v>7.1194291789132471E-5</v>
      </c>
      <c r="AB50" s="4">
        <v>6.9969439911984126E-5</v>
      </c>
      <c r="AC50" s="4">
        <v>6.878991043176521E-5</v>
      </c>
      <c r="AD50" s="4">
        <v>6.765463942373282E-5</v>
      </c>
      <c r="AE50" s="4">
        <v>6.6562427631736476E-5</v>
      </c>
      <c r="AF50" s="4">
        <v>6.5511960088287778E-5</v>
      </c>
      <c r="AG50" s="4">
        <v>6.4501825746530341E-5</v>
      </c>
      <c r="AH50" s="4">
        <v>6.3530536458125762E-5</v>
      </c>
      <c r="AI50" s="4">
        <v>6.259654482254474E-5</v>
      </c>
      <c r="AJ50" s="4">
        <v>6.1698260594339135E-5</v>
      </c>
      <c r="AK50" s="4">
        <v>6.0834065466122121E-5</v>
      </c>
      <c r="AL50" s="4">
        <v>6.0002326148176987E-5</v>
      </c>
      <c r="AM50" s="4">
        <v>5.9201405744055329E-5</v>
      </c>
      <c r="AN50" s="4">
        <v>5.842967347863595E-5</v>
      </c>
      <c r="AO50" s="4">
        <v>5.7685512874630095E-5</v>
      </c>
      <c r="AP50" s="4">
        <v>5.6967328498802838E-5</v>
      </c>
      <c r="AQ50" s="4">
        <v>5.6273551413348245E-5</v>
      </c>
      <c r="AR50" s="4">
        <v>5.5602643473586434E-5</v>
      </c>
      <c r="AS50" s="4">
        <v>5.4953100612725007E-5</v>
      </c>
      <c r="AT50" s="4">
        <v>5.432345524963799E-5</v>
      </c>
      <c r="AU50" s="4">
        <v>5.3712277947999594E-5</v>
      </c>
      <c r="AV50" s="4">
        <v>5.0935992355800424E-5</v>
      </c>
      <c r="AW50" s="4">
        <v>4.8190623415474684E-5</v>
      </c>
      <c r="AX50" s="4">
        <v>4.441016163901469E-5</v>
      </c>
      <c r="AY50" s="4">
        <v>4.1135399677277919E-5</v>
      </c>
      <c r="AZ50" s="4">
        <v>3.9633669822171942E-5</v>
      </c>
      <c r="BA50" s="4">
        <v>3.92879627577381E-5</v>
      </c>
      <c r="BB50" s="4">
        <v>3.9706885789355895E-5</v>
      </c>
      <c r="BC50" s="4">
        <v>4.0849060750695749E-5</v>
      </c>
      <c r="BD50" s="4">
        <v>4.2911823611438642E-5</v>
      </c>
      <c r="BE50" s="4">
        <v>4.5978931489619121E-5</v>
      </c>
      <c r="BF50" s="4">
        <v>4.9788814128769369E-5</v>
      </c>
      <c r="BG50" s="4">
        <v>5.4374394894063146E-5</v>
      </c>
      <c r="BH50" s="4">
        <v>6.0171162659352984E-5</v>
      </c>
      <c r="BI50" s="4">
        <v>6.8669251161833711E-5</v>
      </c>
      <c r="BJ50" s="4">
        <v>8.0845719091353103E-5</v>
      </c>
      <c r="BK50" s="4">
        <v>1.0003659137257056E-4</v>
      </c>
      <c r="BL50" s="4">
        <v>1.4867889530109893E-4</v>
      </c>
      <c r="BM50" s="4">
        <v>1.4709167755905304E-4</v>
      </c>
      <c r="BN50" s="4">
        <v>1.4549894283853233E-4</v>
      </c>
      <c r="BO50" s="4">
        <v>1.438982918195379E-4</v>
      </c>
      <c r="BP50" s="4">
        <v>1.4228743801990515E-4</v>
      </c>
      <c r="BQ50" s="4">
        <v>1.4066421198158347E-4</v>
      </c>
      <c r="BR50" s="4">
        <v>1.3902656634190151E-4</v>
      </c>
      <c r="BS50" s="4">
        <v>1.3737258179112968E-4</v>
      </c>
      <c r="BT50" s="4">
        <v>1.3570047390286394E-4</v>
      </c>
      <c r="BU50" s="4">
        <v>1.3400860080610348E-4</v>
      </c>
      <c r="BV50" s="4">
        <v>1.322954716469705E-4</v>
      </c>
      <c r="BW50" s="4">
        <v>1.3055975576350636E-4</v>
      </c>
      <c r="BX50" s="4">
        <v>1.2880029246842327E-4</v>
      </c>
      <c r="BY50" s="4">
        <v>1.2701610130208044E-4</v>
      </c>
      <c r="BZ50" s="4">
        <v>1.2520639258102966E-4</v>
      </c>
      <c r="CA50" s="4">
        <v>1.2337057802645331E-4</v>
      </c>
      <c r="CB50" s="4">
        <v>1.2150828121215465E-4</v>
      </c>
      <c r="CC50" s="4">
        <v>1.1961934752405602E-4</v>
      </c>
      <c r="CD50" s="4">
        <v>1.1770385327364734E-4</v>
      </c>
      <c r="CE50" s="4">
        <v>1.1576211355814282E-4</v>
      </c>
      <c r="CF50" s="4">
        <v>1.1379468841235327E-4</v>
      </c>
      <c r="CG50" s="4">
        <v>1.118023867543464E-4</v>
      </c>
      <c r="CH50" s="4">
        <v>1.0978626759231754E-4</v>
      </c>
      <c r="CI50" s="4">
        <v>1.0774763793778824E-4</v>
      </c>
      <c r="CJ50" s="4">
        <v>1.0568804686501477E-4</v>
      </c>
      <c r="CK50" s="4">
        <v>1.036092751736311E-4</v>
      </c>
      <c r="CL50" s="4">
        <v>1.0151332015630947E-4</v>
      </c>
      <c r="CM50" s="4">
        <v>9.9402375051224027E-5</v>
      </c>
      <c r="CN50" s="4">
        <v>9.7278802875130975E-5</v>
      </c>
      <c r="CO50" s="4">
        <v>9.5145104491036481E-5</v>
      </c>
      <c r="CP50" s="4">
        <v>9.3003880966832379E-5</v>
      </c>
      <c r="CQ50" s="4">
        <v>9.0857790528179024E-5</v>
      </c>
      <c r="CR50" s="4">
        <v>8.8709500696934943E-5</v>
      </c>
      <c r="CS50" s="4">
        <v>8.6561636528846748E-5</v>
      </c>
      <c r="CT50" s="4">
        <v>8.4416726209440035E-5</v>
      </c>
      <c r="CU50" s="4">
        <v>8.2277145618856368E-5</v>
      </c>
      <c r="CV50" s="4">
        <v>8.0145063813264649E-5</v>
      </c>
      <c r="CW50" s="4">
        <v>7.8022391666313754E-5</v>
      </c>
      <c r="CX50" s="4">
        <v>7.5910736138691138E-5</v>
      </c>
      <c r="CY50" s="4">
        <v>7.3811362764681238E-5</v>
      </c>
      <c r="CZ50" s="4">
        <v>7.1725168929180982E-5</v>
      </c>
      <c r="DA50" s="4">
        <v>6.9652670327529978E-5</v>
      </c>
      <c r="DB50" s="4">
        <v>6.7594002631340313E-5</v>
      </c>
      <c r="DC50" s="4">
        <v>6.5548939816011272E-5</v>
      </c>
      <c r="DD50" s="4">
        <v>0</v>
      </c>
      <c r="DE50" s="4" t="str">
        <v/>
      </c>
      <c r="DF50" s="4">
        <v>7.050400202690943E-5</v>
      </c>
      <c r="DH50" s="4"/>
    </row>
    <row r="51" spans="6:112" x14ac:dyDescent="0.25">
      <c r="F51">
        <f t="shared" ca="1" si="0"/>
        <v>10.25</v>
      </c>
      <c r="H51" s="4">
        <v>0</v>
      </c>
      <c r="I51" s="4">
        <v>1.0254232077696724E-4</v>
      </c>
      <c r="J51" s="4">
        <v>1.0048362877946046E-4</v>
      </c>
      <c r="K51" s="4">
        <v>9.8473683221483326E-5</v>
      </c>
      <c r="L51" s="4">
        <v>9.6510066348145994E-5</v>
      </c>
      <c r="M51" s="4">
        <v>9.4591186706816392E-5</v>
      </c>
      <c r="N51" s="4">
        <v>9.2716153993122546E-5</v>
      </c>
      <c r="O51" s="4">
        <v>9.0884647252743135E-5</v>
      </c>
      <c r="P51" s="4">
        <v>8.9096782596512566E-5</v>
      </c>
      <c r="Q51" s="4">
        <v>8.735298599337439E-5</v>
      </c>
      <c r="R51" s="4">
        <v>8.5653875758922115E-5</v>
      </c>
      <c r="S51" s="4">
        <v>8.4000158200360251E-5</v>
      </c>
      <c r="T51" s="4">
        <v>8.2392538652054879E-5</v>
      </c>
      <c r="U51" s="4">
        <v>8.0831648959934631E-5</v>
      </c>
      <c r="V51" s="4">
        <v>7.9317991438304704E-5</v>
      </c>
      <c r="W51" s="4">
        <v>7.7851898485335717E-5</v>
      </c>
      <c r="X51" s="4">
        <v>7.6433506427728547E-5</v>
      </c>
      <c r="Y51" s="4">
        <v>7.506274176818856E-5</v>
      </c>
      <c r="Z51" s="4">
        <v>7.3739317809417705E-5</v>
      </c>
      <c r="AA51" s="4">
        <v>7.2462739591662773E-5</v>
      </c>
      <c r="AB51" s="4">
        <v>7.1232315168898654E-5</v>
      </c>
      <c r="AC51" s="4">
        <v>7.004717142324836E-5</v>
      </c>
      <c r="AD51" s="4">
        <v>6.8906272843836534E-5</v>
      </c>
      <c r="AE51" s="4">
        <v>6.7808441946539246E-5</v>
      </c>
      <c r="AF51" s="4">
        <v>6.6752380263137209E-5</v>
      </c>
      <c r="AG51" s="4">
        <v>6.5736689066636509E-5</v>
      </c>
      <c r="AH51" s="4">
        <v>6.4759889214273768E-5</v>
      </c>
      <c r="AI51" s="4">
        <v>6.3820439675626957E-5</v>
      </c>
      <c r="AJ51" s="4">
        <v>6.2916754468581989E-5</v>
      </c>
      <c r="AK51" s="4">
        <v>6.2047217851444374E-5</v>
      </c>
      <c r="AL51" s="4">
        <v>6.1210197717474885E-5</v>
      </c>
      <c r="AM51" s="4">
        <v>6.0404057211893459E-5</v>
      </c>
      <c r="AN51" s="4">
        <v>5.9627164644491905E-5</v>
      </c>
      <c r="AO51" s="4">
        <v>5.8877901807048754E-5</v>
      </c>
      <c r="AP51" s="4">
        <v>5.8154670827162976E-5</v>
      </c>
      <c r="AQ51" s="4">
        <v>5.7455899701974364E-5</v>
      </c>
      <c r="AR51" s="4">
        <v>5.6780046659070422E-5</v>
      </c>
      <c r="AS51" s="4">
        <v>5.6125603489965658E-5</v>
      </c>
      <c r="AT51" s="4">
        <v>5.549109799559514E-5</v>
      </c>
      <c r="AU51" s="4">
        <v>5.4875095674721562E-5</v>
      </c>
      <c r="AV51" s="4">
        <v>5.2033644564451375E-5</v>
      </c>
      <c r="AW51" s="4">
        <v>4.9261578283462533E-5</v>
      </c>
      <c r="AX51" s="4">
        <v>4.541351264046291E-5</v>
      </c>
      <c r="AY51" s="4">
        <v>4.2067030420884198E-5</v>
      </c>
      <c r="AZ51" s="4">
        <v>4.0534100172175E-5</v>
      </c>
      <c r="BA51" s="4">
        <v>4.0177074743000998E-5</v>
      </c>
      <c r="BB51" s="4">
        <v>4.0578907325356642E-5</v>
      </c>
      <c r="BC51" s="4">
        <v>4.1693474443523133E-5</v>
      </c>
      <c r="BD51" s="4">
        <v>4.3715797034422502E-5</v>
      </c>
      <c r="BE51" s="4">
        <v>4.6723074775346132E-5</v>
      </c>
      <c r="BF51" s="4">
        <v>5.0460252271531764E-5</v>
      </c>
      <c r="BG51" s="4">
        <v>5.4958921269616649E-5</v>
      </c>
      <c r="BH51" s="4">
        <v>6.0670355731067277E-5</v>
      </c>
      <c r="BI51" s="4">
        <v>6.9099432739650778E-5</v>
      </c>
      <c r="BJ51" s="4">
        <v>8.1167260983317318E-5</v>
      </c>
      <c r="BK51" s="4">
        <v>1.0014891626613781E-4</v>
      </c>
      <c r="BL51" s="4">
        <v>1.4872358910043951E-4</v>
      </c>
      <c r="BM51" s="4">
        <v>1.4715533841445463E-4</v>
      </c>
      <c r="BN51" s="4">
        <v>1.4558126105359062E-4</v>
      </c>
      <c r="BO51" s="4">
        <v>1.4399897094363509E-4</v>
      </c>
      <c r="BP51" s="4">
        <v>1.4240619074797222E-4</v>
      </c>
      <c r="BQ51" s="4">
        <v>1.4080075595544503E-4</v>
      </c>
      <c r="BR51" s="4">
        <v>1.391806198466712E-4</v>
      </c>
      <c r="BS51" s="4">
        <v>1.3754385934370203E-4</v>
      </c>
      <c r="BT51" s="4">
        <v>1.3588868173391967E-4</v>
      </c>
      <c r="BU51" s="4">
        <v>1.3421343224229694E-4</v>
      </c>
      <c r="BV51" s="4">
        <v>1.3251660240619202E-4</v>
      </c>
      <c r="BW51" s="4">
        <v>1.3079683918333846E-4</v>
      </c>
      <c r="BX51" s="4">
        <v>1.2905295469626594E-4</v>
      </c>
      <c r="BY51" s="4">
        <v>1.272839364848321E-4</v>
      </c>
      <c r="BZ51" s="4">
        <v>1.2548895810270008E-4</v>
      </c>
      <c r="CA51" s="4">
        <v>1.2366738985362607E-4</v>
      </c>
      <c r="CB51" s="4">
        <v>1.2181880941955037E-4</v>
      </c>
      <c r="CC51" s="4">
        <v>1.199430120854672E-4</v>
      </c>
      <c r="CD51" s="4">
        <v>1.1804002021677907E-4</v>
      </c>
      <c r="CE51" s="4">
        <v>1.1611009159500716E-4</v>
      </c>
      <c r="CF51" s="4">
        <v>1.1415372616918953E-4</v>
      </c>
      <c r="CG51" s="4">
        <v>1.1217167073586342E-4</v>
      </c>
      <c r="CH51" s="4">
        <v>1.1016492102345311E-4</v>
      </c>
      <c r="CI51" s="4">
        <v>1.0813472063112008E-4</v>
      </c>
      <c r="CJ51" s="4">
        <v>1.0608255626232108E-4</v>
      </c>
      <c r="CK51" s="4">
        <v>1.0401014870457067E-4</v>
      </c>
      <c r="CL51" s="4">
        <v>1.0191943904458636E-4</v>
      </c>
      <c r="CM51" s="4">
        <v>9.9812569677673415E-5</v>
      </c>
      <c r="CN51" s="4">
        <v>9.7691859776906595E-5</v>
      </c>
      <c r="CO51" s="4">
        <v>9.5559775035693946E-5</v>
      </c>
      <c r="CP51" s="4">
        <v>9.341889168941357E-5</v>
      </c>
      <c r="CQ51" s="4">
        <v>9.1271855058535343E-5</v>
      </c>
      <c r="CR51" s="4">
        <v>8.9121333134676138E-5</v>
      </c>
      <c r="CS51" s="4">
        <v>8.6969966046279227E-5</v>
      </c>
      <c r="CT51" s="4">
        <v>8.4820312581655266E-5</v>
      </c>
      <c r="CU51" s="4">
        <v>8.2674795298653676E-5</v>
      </c>
      <c r="CV51" s="4">
        <v>8.0535646091865989E-5</v>
      </c>
      <c r="CW51" s="4">
        <v>7.8404854394643783E-5</v>
      </c>
      <c r="CX51" s="4">
        <v>7.6284120434972125E-5</v>
      </c>
      <c r="CY51" s="4">
        <v>7.4174816108933848E-5</v>
      </c>
      <c r="CZ51" s="4">
        <v>7.2077956050532925E-5</v>
      </c>
      <c r="DA51" s="4">
        <v>6.9994181331527316E-5</v>
      </c>
      <c r="DB51" s="4">
        <v>6.7923757895667754E-5</v>
      </c>
      <c r="DC51" s="4">
        <v>6.5866591305257182E-5</v>
      </c>
      <c r="DD51" s="4">
        <v>0</v>
      </c>
      <c r="DE51" s="4" t="str">
        <v/>
      </c>
      <c r="DF51" s="4">
        <v>7.1186048228746211E-5</v>
      </c>
      <c r="DH51" s="4"/>
    </row>
    <row r="52" spans="6:112" x14ac:dyDescent="0.25">
      <c r="F52">
        <f t="shared" ca="1" si="0"/>
        <v>10.5</v>
      </c>
      <c r="H52" s="4">
        <v>0</v>
      </c>
      <c r="I52" s="4">
        <v>1.0460208252358202E-4</v>
      </c>
      <c r="J52" s="4">
        <v>1.024369171757506E-4</v>
      </c>
      <c r="K52" s="4">
        <v>1.0032937992044567E-4</v>
      </c>
      <c r="L52" s="4">
        <v>9.8276436597051663E-5</v>
      </c>
      <c r="M52" s="4">
        <v>9.6275926545218989E-5</v>
      </c>
      <c r="N52" s="4">
        <v>9.4326426747970543E-5</v>
      </c>
      <c r="O52" s="4">
        <v>9.2427112102182966E-5</v>
      </c>
      <c r="P52" s="4">
        <v>9.0577617696477813E-5</v>
      </c>
      <c r="Q52" s="4">
        <v>8.8777908287461323E-5</v>
      </c>
      <c r="R52" s="4">
        <v>8.702815916482991E-5</v>
      </c>
      <c r="S52" s="4">
        <v>8.5328651426545756E-5</v>
      </c>
      <c r="T52" s="4">
        <v>8.3679683481574109E-5</v>
      </c>
      <c r="U52" s="4">
        <v>8.2081499471346284E-5</v>
      </c>
      <c r="V52" s="4">
        <v>8.0534234332072692E-5</v>
      </c>
      <c r="W52" s="4">
        <v>7.9037874455015542E-5</v>
      </c>
      <c r="X52" s="4">
        <v>7.7592232357012847E-5</v>
      </c>
      <c r="Y52" s="4">
        <v>7.6196933440361085E-5</v>
      </c>
      <c r="Z52" s="4">
        <v>7.4851412774239179E-5</v>
      </c>
      <c r="AA52" s="4">
        <v>7.35549198341192E-5</v>
      </c>
      <c r="AB52" s="4">
        <v>7.2306529252559579E-5</v>
      </c>
      <c r="AC52" s="4">
        <v>7.1105155827480766E-5</v>
      </c>
      <c r="AD52" s="4">
        <v>6.9949572269962148E-5</v>
      </c>
      <c r="AE52" s="4">
        <v>6.8838428426284325E-5</v>
      </c>
      <c r="AF52" s="4">
        <v>6.777027095850178E-5</v>
      </c>
      <c r="AG52" s="4">
        <v>6.6743562700565581E-5</v>
      </c>
      <c r="AH52" s="4">
        <v>6.5756701114409339E-5</v>
      </c>
      <c r="AI52" s="4">
        <v>6.4808035448363883E-5</v>
      </c>
      <c r="AJ52" s="4">
        <v>6.3895882347759903E-5</v>
      </c>
      <c r="AK52" s="4">
        <v>6.30185397858573E-5</v>
      </c>
      <c r="AL52" s="4">
        <v>6.2174299274911607E-5</v>
      </c>
      <c r="AM52" s="4">
        <v>6.1361456385575257E-5</v>
      </c>
      <c r="AN52" s="4">
        <v>6.0578319651622E-5</v>
      </c>
      <c r="AO52" s="4">
        <v>5.9823217969644795E-5</v>
      </c>
      <c r="AP52" s="4">
        <v>5.9094506623277571E-5</v>
      </c>
      <c r="AQ52" s="4">
        <v>5.8390572071529764E-5</v>
      </c>
      <c r="AR52" s="4">
        <v>5.7709835643432034E-5</v>
      </c>
      <c r="AS52" s="4">
        <v>5.7050756278572181E-5</v>
      </c>
      <c r="AT52" s="4">
        <v>5.6411832446760157E-5</v>
      </c>
      <c r="AU52" s="4">
        <v>5.5791603371460977E-5</v>
      </c>
      <c r="AV52" s="4">
        <v>5.290399303300405E-5</v>
      </c>
      <c r="AW52" s="4">
        <v>5.0126797990931025E-5</v>
      </c>
      <c r="AX52" s="4">
        <v>4.6223492170978893E-5</v>
      </c>
      <c r="AY52" s="4">
        <v>4.2813583715029659E-5</v>
      </c>
      <c r="AZ52" s="4">
        <v>4.1250377547089051E-5</v>
      </c>
      <c r="BA52" s="4">
        <v>4.0880289915058067E-5</v>
      </c>
      <c r="BB52" s="4">
        <v>4.1260437136071164E-5</v>
      </c>
      <c r="BC52" s="4">
        <v>4.2342539658186969E-5</v>
      </c>
      <c r="BD52" s="4">
        <v>4.4315816601583301E-5</v>
      </c>
      <c r="BE52" s="4">
        <v>4.7249862075802475E-5</v>
      </c>
      <c r="BF52" s="4">
        <v>5.0899022818811716E-5</v>
      </c>
      <c r="BG52" s="4">
        <v>5.5296993212572212E-5</v>
      </c>
      <c r="BH52" s="4">
        <v>6.0902266507482248E-5</v>
      </c>
      <c r="BI52" s="4">
        <v>6.9237333938081466E-5</v>
      </c>
      <c r="BJ52" s="4">
        <v>8.1144150052918137E-5</v>
      </c>
      <c r="BK52" s="4">
        <v>9.9839502447972907E-5</v>
      </c>
      <c r="BL52" s="4">
        <v>1.481031242073418E-4</v>
      </c>
      <c r="BM52" s="4">
        <v>1.465589014477214E-4</v>
      </c>
      <c r="BN52" s="4">
        <v>1.4500875835495944E-4</v>
      </c>
      <c r="BO52" s="4">
        <v>1.4345032645960565E-4</v>
      </c>
      <c r="BP52" s="4">
        <v>1.4188134254506908E-4</v>
      </c>
      <c r="BQ52" s="4">
        <v>1.4029965247438383E-4</v>
      </c>
      <c r="BR52" s="4">
        <v>1.3870321588831E-4</v>
      </c>
      <c r="BS52" s="4">
        <v>1.3709011178134685E-4</v>
      </c>
      <c r="BT52" s="4">
        <v>1.3545854494930143E-4</v>
      </c>
      <c r="BU52" s="4">
        <v>1.3380685328653473E-4</v>
      </c>
      <c r="BV52" s="4">
        <v>1.3213351589236777E-4</v>
      </c>
      <c r="BW52" s="4">
        <v>1.30437161924078E-4</v>
      </c>
      <c r="BX52" s="4">
        <v>1.2871658010803099E-4</v>
      </c>
      <c r="BY52" s="4">
        <v>1.2697072879061194E-4</v>
      </c>
      <c r="BZ52" s="4">
        <v>1.2519874637645132E-4</v>
      </c>
      <c r="CA52" s="4">
        <v>1.2339996196320511E-4</v>
      </c>
      <c r="CB52" s="4">
        <v>1.2157390593988821E-4</v>
      </c>
      <c r="CC52" s="4">
        <v>1.1972032027022927E-4</v>
      </c>
      <c r="CD52" s="4">
        <v>1.1783916813446411E-4</v>
      </c>
      <c r="CE52" s="4">
        <v>1.1593064255385908E-4</v>
      </c>
      <c r="CF52" s="4">
        <v>1.1399517357396416E-4</v>
      </c>
      <c r="CG52" s="4">
        <v>1.120334335375005E-4</v>
      </c>
      <c r="CH52" s="4">
        <v>1.1004633993913417E-4</v>
      </c>
      <c r="CI52" s="4">
        <v>1.0803505532583384E-4</v>
      </c>
      <c r="CJ52" s="4">
        <v>1.0600098369250143E-4</v>
      </c>
      <c r="CK52" s="4">
        <v>1.0394576282806842E-4</v>
      </c>
      <c r="CL52" s="4">
        <v>1.0187125209752509E-4</v>
      </c>
      <c r="CM52" s="4">
        <v>9.9779515205828285E-5</v>
      </c>
      <c r="CN52" s="4">
        <v>9.7672797585622977E-5</v>
      </c>
      <c r="CO52" s="4">
        <v>9.5553498186535236E-5</v>
      </c>
      <c r="CP52" s="4">
        <v>9.3424135622630319E-5</v>
      </c>
      <c r="CQ52" s="4">
        <v>9.1287308857753238E-5</v>
      </c>
      <c r="CR52" s="4">
        <v>8.9145652874140168E-5</v>
      </c>
      <c r="CS52" s="4">
        <v>8.7001790072889113E-5</v>
      </c>
      <c r="CT52" s="4">
        <v>8.4858278486347121E-5</v>
      </c>
      <c r="CU52" s="4">
        <v>8.2717558228137016E-5</v>
      </c>
      <c r="CV52" s="4">
        <v>8.0581897947300127E-5</v>
      </c>
      <c r="CW52" s="4">
        <v>7.8453343364946924E-5</v>
      </c>
      <c r="CX52" s="4">
        <v>7.6333670226363547E-5</v>
      </c>
      <c r="CY52" s="4">
        <v>7.4224344167314967E-5</v>
      </c>
      <c r="CZ52" s="4">
        <v>7.2126490037884017E-5</v>
      </c>
      <c r="DA52" s="4">
        <v>7.0040873119613746E-5</v>
      </c>
      <c r="DB52" s="4">
        <v>6.7967894386953138E-5</v>
      </c>
      <c r="DC52" s="4">
        <v>6.5907601486450644E-5</v>
      </c>
      <c r="DD52" s="4">
        <v>0</v>
      </c>
      <c r="DE52" s="4" t="str">
        <v/>
      </c>
      <c r="DF52" s="4">
        <v>7.155831970876533E-5</v>
      </c>
      <c r="DH52" s="4"/>
    </row>
    <row r="53" spans="6:112" x14ac:dyDescent="0.25">
      <c r="F53">
        <f t="shared" ca="1" si="0"/>
        <v>10.75</v>
      </c>
      <c r="H53" s="4">
        <v>0</v>
      </c>
      <c r="I53" s="4">
        <v>1.0734680917364673E-4</v>
      </c>
      <c r="J53" s="4">
        <v>1.0492191021194335E-4</v>
      </c>
      <c r="K53" s="4">
        <v>1.0258209982127368E-4</v>
      </c>
      <c r="L53" s="4">
        <v>1.0032162944531913E-4</v>
      </c>
      <c r="M53" s="4">
        <v>9.8135911076954502E-5</v>
      </c>
      <c r="N53" s="4">
        <v>9.6021338153161215E-5</v>
      </c>
      <c r="O53" s="4">
        <v>9.3975111070302607E-5</v>
      </c>
      <c r="P53" s="4">
        <v>9.1995071862509042E-5</v>
      </c>
      <c r="Q53" s="4">
        <v>9.007955194470926E-5</v>
      </c>
      <c r="R53" s="4">
        <v>8.8227235909212244E-5</v>
      </c>
      <c r="S53" s="4">
        <v>8.6437043318847098E-5</v>
      </c>
      <c r="T53" s="4">
        <v>8.4708029384912719E-5</v>
      </c>
      <c r="U53" s="4">
        <v>8.3039304453532293E-5</v>
      </c>
      <c r="V53" s="4">
        <v>8.1429971417205447E-5</v>
      </c>
      <c r="W53" s="4">
        <v>7.9879079555348758E-5</v>
      </c>
      <c r="X53" s="4">
        <v>7.8385592896911609E-5</v>
      </c>
      <c r="Y53" s="4">
        <v>7.694837097683574E-5</v>
      </c>
      <c r="Z53" s="4">
        <v>7.5566159799275335E-5</v>
      </c>
      <c r="AA53" s="4">
        <v>7.4237590889918308E-5</v>
      </c>
      <c r="AB53" s="4">
        <v>7.2961186481492555E-5</v>
      </c>
      <c r="AC53" s="4">
        <v>7.1735369097009267E-5</v>
      </c>
      <c r="AD53" s="4">
        <v>7.0558474045697754E-5</v>
      </c>
      <c r="AE53" s="4">
        <v>6.9428763603967357E-5</v>
      </c>
      <c r="AF53" s="4">
        <v>6.8344441901416197E-5</v>
      </c>
      <c r="AG53" s="4">
        <v>6.7303669758681555E-5</v>
      </c>
      <c r="AH53" s="4">
        <v>6.6304578923338624E-5</v>
      </c>
      <c r="AI53" s="4">
        <v>6.5345285319456557E-5</v>
      </c>
      <c r="AJ53" s="4">
        <v>6.4423901065677289E-5</v>
      </c>
      <c r="AK53" s="4">
        <v>6.3538545127720755E-5</v>
      </c>
      <c r="AL53" s="4">
        <v>6.2687352556849767E-5</v>
      </c>
      <c r="AM53" s="4">
        <v>6.1868482329546418E-5</v>
      </c>
      <c r="AN53" s="4">
        <v>6.1080123849015127E-5</v>
      </c>
      <c r="AO53" s="4">
        <v>6.0320502199546317E-5</v>
      </c>
      <c r="AP53" s="4">
        <v>5.9587882263396858E-5</v>
      </c>
      <c r="AQ53" s="4">
        <v>5.8880571819410248E-5</v>
      </c>
      <c r="AR53" s="4">
        <v>5.8196923745391401E-5</v>
      </c>
      <c r="AS53" s="4">
        <v>5.7535337444221983E-5</v>
      </c>
      <c r="AT53" s="4">
        <v>5.6894259608360038E-5</v>
      </c>
      <c r="AU53" s="4">
        <v>5.6272184429920716E-5</v>
      </c>
      <c r="AV53" s="4">
        <v>5.3380069120380657E-5</v>
      </c>
      <c r="AW53" s="4">
        <v>5.0622484578288314E-5</v>
      </c>
      <c r="AX53" s="4">
        <v>4.6691075932846136E-5</v>
      </c>
      <c r="AY53" s="4">
        <v>4.323963878862044E-5</v>
      </c>
      <c r="AZ53" s="4">
        <v>4.1659385509443408E-5</v>
      </c>
      <c r="BA53" s="4">
        <v>4.1285254818293143E-5</v>
      </c>
      <c r="BB53" s="4">
        <v>4.1650570869719514E-5</v>
      </c>
      <c r="BC53" s="4">
        <v>4.2704063314898195E-5</v>
      </c>
      <c r="BD53" s="4">
        <v>4.4629657772146019E-5</v>
      </c>
      <c r="BE53" s="4">
        <v>4.748923423477332E-5</v>
      </c>
      <c r="BF53" s="4">
        <v>5.1048495218465298E-5</v>
      </c>
      <c r="BG53" s="4">
        <v>5.5344769551920713E-5</v>
      </c>
      <c r="BH53" s="4">
        <v>6.0836921476394414E-5</v>
      </c>
      <c r="BI53" s="4">
        <v>6.9067362084930189E-5</v>
      </c>
      <c r="BJ53" s="4">
        <v>8.0792122820916315E-5</v>
      </c>
      <c r="BK53" s="4">
        <v>9.9131248644674671E-5</v>
      </c>
      <c r="BL53" s="4">
        <v>1.4698045389241411E-4</v>
      </c>
      <c r="BM53" s="4">
        <v>1.4546332624788995E-4</v>
      </c>
      <c r="BN53" s="4">
        <v>1.4394039902662897E-4</v>
      </c>
      <c r="BO53" s="4">
        <v>1.4240932298498779E-4</v>
      </c>
      <c r="BP53" s="4">
        <v>1.4086785145314866E-4</v>
      </c>
      <c r="BQ53" s="4">
        <v>1.3931384374460959E-4</v>
      </c>
      <c r="BR53" s="4">
        <v>1.3774526943043135E-4</v>
      </c>
      <c r="BS53" s="4">
        <v>1.3616021348447944E-4</v>
      </c>
      <c r="BT53" s="4">
        <v>1.3455688229437867E-4</v>
      </c>
      <c r="BU53" s="4">
        <v>1.3293361051881376E-4</v>
      </c>
      <c r="BV53" s="4">
        <v>1.3128886875484391E-4</v>
      </c>
      <c r="BW53" s="4">
        <v>1.2962127195871996E-4</v>
      </c>
      <c r="BX53" s="4">
        <v>1.2792958853969421E-4</v>
      </c>
      <c r="BY53" s="4">
        <v>1.2621275001863919E-4</v>
      </c>
      <c r="BZ53" s="4">
        <v>1.2446986111136501E-4</v>
      </c>
      <c r="CA53" s="4">
        <v>1.2270021006063306E-4</v>
      </c>
      <c r="CB53" s="4">
        <v>1.2090327900093995E-4</v>
      </c>
      <c r="CC53" s="4">
        <v>1.1907875409690853E-4</v>
      </c>
      <c r="CD53" s="4">
        <v>1.1722653515011719E-4</v>
      </c>
      <c r="CE53" s="4">
        <v>1.1534674432174222E-4</v>
      </c>
      <c r="CF53" s="4">
        <v>1.1343973357120394E-4</v>
      </c>
      <c r="CG53" s="4">
        <v>1.1150609036627276E-4</v>
      </c>
      <c r="CH53" s="4">
        <v>1.0954664118063914E-4</v>
      </c>
      <c r="CI53" s="4">
        <v>1.0756245226442987E-4</v>
      </c>
      <c r="CJ53" s="4">
        <v>1.0555482715548934E-4</v>
      </c>
      <c r="CK53" s="4">
        <v>1.035253003992786E-4</v>
      </c>
      <c r="CL53" s="4">
        <v>1.0147562696807524E-4</v>
      </c>
      <c r="CM53" s="4">
        <v>9.9407766920919395E-5</v>
      </c>
      <c r="CN53" s="4">
        <v>9.7323864929947451E-5</v>
      </c>
      <c r="CO53" s="4">
        <v>9.5226224420655968E-5</v>
      </c>
      <c r="CP53" s="4">
        <v>9.3117276236867713E-5</v>
      </c>
      <c r="CQ53" s="4">
        <v>9.0999541947521E-5</v>
      </c>
      <c r="CR53" s="4">
        <v>8.8875592160859646E-5</v>
      </c>
      <c r="CS53" s="4">
        <v>8.6748000498253691E-5</v>
      </c>
      <c r="CT53" s="4">
        <v>8.4619294196717712E-5</v>
      </c>
      <c r="CU53" s="4">
        <v>8.2491902643530335E-5</v>
      </c>
      <c r="CV53" s="4">
        <v>8.0368105480798087E-5</v>
      </c>
      <c r="CW53" s="4">
        <v>7.8249982229912154E-5</v>
      </c>
      <c r="CX53" s="4">
        <v>7.6139365648759518E-5</v>
      </c>
      <c r="CY53" s="4">
        <v>7.4037801217953064E-5</v>
      </c>
      <c r="CZ53" s="4">
        <v>7.1946515224767681E-5</v>
      </c>
      <c r="DA53" s="4">
        <v>6.9866393844028406E-5</v>
      </c>
      <c r="DB53" s="4">
        <v>6.7797975378026287E-5</v>
      </c>
      <c r="DC53" s="4">
        <v>6.5741457395322944E-5</v>
      </c>
      <c r="DD53" s="4">
        <v>0</v>
      </c>
      <c r="DE53" s="4" t="str">
        <v/>
      </c>
      <c r="DF53" s="4">
        <v>7.1578063282229728E-5</v>
      </c>
      <c r="DH53" s="4"/>
    </row>
    <row r="54" spans="6:112" x14ac:dyDescent="0.25">
      <c r="F54">
        <f t="shared" ca="1" si="0"/>
        <v>11</v>
      </c>
      <c r="H54" s="4">
        <v>0</v>
      </c>
      <c r="I54" s="4">
        <v>1.0199613332576837E-4</v>
      </c>
      <c r="J54" s="4">
        <v>9.9852898552082396E-5</v>
      </c>
      <c r="K54" s="4">
        <v>9.7770669787964316E-5</v>
      </c>
      <c r="L54" s="4">
        <v>9.5746311157008716E-5</v>
      </c>
      <c r="M54" s="4">
        <v>9.3777526868007034E-5</v>
      </c>
      <c r="N54" s="4">
        <v>9.1862720620206677E-5</v>
      </c>
      <c r="O54" s="4">
        <v>9.0000855417482134E-5</v>
      </c>
      <c r="P54" s="4">
        <v>8.8191318887029802E-5</v>
      </c>
      <c r="Q54" s="4">
        <v>8.6433798416091492E-5</v>
      </c>
      <c r="R54" s="4">
        <v>8.4728169405503927E-5</v>
      </c>
      <c r="S54" s="4">
        <v>8.3074398824954884E-5</v>
      </c>
      <c r="T54" s="4">
        <v>8.1472465159881149E-5</v>
      </c>
      <c r="U54" s="4">
        <v>7.9922294855743498E-5</v>
      </c>
      <c r="V54" s="4">
        <v>7.8423714552415573E-5</v>
      </c>
      <c r="W54" s="4">
        <v>7.6976417789455256E-5</v>
      </c>
      <c r="X54" s="4">
        <v>7.5579944455516035E-5</v>
      </c>
      <c r="Y54" s="4">
        <v>7.4233671035852419E-5</v>
      </c>
      <c r="Z54" s="4">
        <v>7.2936809651942964E-5</v>
      </c>
      <c r="AA54" s="4">
        <v>7.1688413951617337E-5</v>
      </c>
      <c r="AB54" s="4">
        <v>7.0487390060981159E-5</v>
      </c>
      <c r="AC54" s="4">
        <v>6.9332511017915517E-5</v>
      </c>
      <c r="AD54" s="4">
        <v>6.8222433343051152E-5</v>
      </c>
      <c r="AE54" s="4">
        <v>6.7155714646045496E-5</v>
      </c>
      <c r="AF54" s="4">
        <v>6.6130831396831851E-5</v>
      </c>
      <c r="AG54" s="4">
        <v>6.5146196202827574E-5</v>
      </c>
      <c r="AH54" s="4">
        <v>6.4200174118057078E-5</v>
      </c>
      <c r="AI54" s="4">
        <v>6.3291097666319315E-5</v>
      </c>
      <c r="AJ54" s="4">
        <v>6.2417280388126422E-5</v>
      </c>
      <c r="AK54" s="4">
        <v>6.1577028822043937E-5</v>
      </c>
      <c r="AL54" s="4">
        <v>6.0768652908090818E-5</v>
      </c>
      <c r="AM54" s="4">
        <v>5.9990474857391113E-5</v>
      </c>
      <c r="AN54" s="4">
        <v>5.9240836571708651E-5</v>
      </c>
      <c r="AO54" s="4">
        <v>5.8518105722137992E-5</v>
      </c>
      <c r="AP54" s="4">
        <v>5.7820680610991826E-5</v>
      </c>
      <c r="AQ54" s="4">
        <v>5.7146993947430083E-5</v>
      </c>
      <c r="AR54" s="4">
        <v>5.6495515667787307E-5</v>
      </c>
      <c r="AS54" s="4">
        <v>5.5864754927667545E-5</v>
      </c>
      <c r="AT54" s="4">
        <v>5.525326138606223E-5</v>
      </c>
      <c r="AU54" s="4">
        <v>5.4659625893217354E-5</v>
      </c>
      <c r="AV54" s="4">
        <v>5.2201866554249957E-5</v>
      </c>
      <c r="AW54" s="4">
        <v>4.9728821359808661E-5</v>
      </c>
      <c r="AX54" s="4">
        <v>4.6006474737771616E-5</v>
      </c>
      <c r="AY54" s="4">
        <v>4.2715084278490714E-5</v>
      </c>
      <c r="AZ54" s="4">
        <v>4.127391873411672E-5</v>
      </c>
      <c r="BA54" s="4">
        <v>4.1033050002412433E-5</v>
      </c>
      <c r="BB54" s="4">
        <v>4.151182258310664E-5</v>
      </c>
      <c r="BC54" s="4">
        <v>4.2658142943125649E-5</v>
      </c>
      <c r="BD54" s="4">
        <v>4.4650634131849279E-5</v>
      </c>
      <c r="BE54" s="4">
        <v>4.75489943038441E-5</v>
      </c>
      <c r="BF54" s="4">
        <v>5.1140165238812604E-5</v>
      </c>
      <c r="BG54" s="4">
        <v>5.5457087281346668E-5</v>
      </c>
      <c r="BH54" s="4">
        <v>6.0976717166679436E-5</v>
      </c>
      <c r="BI54" s="4">
        <v>6.9252762980567649E-5</v>
      </c>
      <c r="BJ54" s="4">
        <v>8.0970208824304778E-5</v>
      </c>
      <c r="BK54" s="4">
        <v>9.9183197234112982E-5</v>
      </c>
      <c r="BL54" s="4">
        <v>1.4698616759190893E-4</v>
      </c>
      <c r="BM54" s="4">
        <v>1.454895596616216E-4</v>
      </c>
      <c r="BN54" s="4">
        <v>1.4398669245648964E-4</v>
      </c>
      <c r="BO54" s="4">
        <v>1.4247523722389676E-4</v>
      </c>
      <c r="BP54" s="4">
        <v>1.409529628465376E-4</v>
      </c>
      <c r="BQ54" s="4">
        <v>1.3941773929323139E-4</v>
      </c>
      <c r="BR54" s="4">
        <v>1.3786754192199579E-4</v>
      </c>
      <c r="BS54" s="4">
        <v>1.3630045664647528E-4</v>
      </c>
      <c r="BT54" s="4">
        <v>1.3471468596570972E-4</v>
      </c>
      <c r="BU54" s="4">
        <v>1.3310855584379306E-4</v>
      </c>
      <c r="BV54" s="4">
        <v>1.314805234095651E-4</v>
      </c>
      <c r="BW54" s="4">
        <v>1.2982918542696112E-4</v>
      </c>
      <c r="BX54" s="4">
        <v>1.2815328746340401E-4</v>
      </c>
      <c r="BY54" s="4">
        <v>1.2645173365656649E-4</v>
      </c>
      <c r="BZ54" s="4">
        <v>1.2472359694864864E-4</v>
      </c>
      <c r="CA54" s="4">
        <v>1.2296812962191855E-4</v>
      </c>
      <c r="CB54" s="4">
        <v>1.2118477392992542E-4</v>
      </c>
      <c r="CC54" s="4">
        <v>1.1937317257566969E-4</v>
      </c>
      <c r="CD54" s="4">
        <v>1.1753317874203449E-4</v>
      </c>
      <c r="CE54" s="4">
        <v>1.1566486533191215E-4</v>
      </c>
      <c r="CF54" s="4">
        <v>1.1376853302731987E-4</v>
      </c>
      <c r="CG54" s="4">
        <v>1.1184471673054494E-4</v>
      </c>
      <c r="CH54" s="4">
        <v>1.0989418990871674E-4</v>
      </c>
      <c r="CI54" s="4">
        <v>1.0791796632952682E-4</v>
      </c>
      <c r="CJ54" s="4">
        <v>1.0591729865423379E-4</v>
      </c>
      <c r="CK54" s="4">
        <v>1.0389367334910934E-4</v>
      </c>
      <c r="CL54" s="4">
        <v>1.0184880139329837E-4</v>
      </c>
      <c r="CM54" s="4">
        <v>9.9784604304967292E-5</v>
      </c>
      <c r="CN54" s="4">
        <v>9.770319508397367E-5</v>
      </c>
      <c r="CO54" s="4">
        <v>9.5606853782855428E-5</v>
      </c>
      <c r="CP54" s="4">
        <v>9.3497997572645098E-5</v>
      </c>
      <c r="CQ54" s="4">
        <v>9.1379145367987511E-5</v>
      </c>
      <c r="CR54" s="4">
        <v>8.9252877317084992E-5</v>
      </c>
      <c r="CS54" s="4">
        <v>8.7121789742878699E-5</v>
      </c>
      <c r="CT54" s="4">
        <v>8.498844643538079E-5</v>
      </c>
      <c r="CU54" s="4">
        <v>8.2855327529526049E-5</v>
      </c>
      <c r="CV54" s="4">
        <v>8.0724777541749541E-5</v>
      </c>
      <c r="CW54" s="4">
        <v>7.8598954460139812E-5</v>
      </c>
      <c r="CX54" s="4">
        <v>7.6479782061127417E-5</v>
      </c>
      <c r="CY54" s="4">
        <v>7.4368907830381131E-5</v>
      </c>
      <c r="CZ54" s="4">
        <v>7.2267668964967057E-5</v>
      </c>
      <c r="DA54" s="4">
        <v>7.0177068896383582E-5</v>
      </c>
      <c r="DB54" s="4">
        <v>6.8097766572344131E-5</v>
      </c>
      <c r="DC54" s="4">
        <v>6.6030080349270358E-5</v>
      </c>
      <c r="DD54" s="4">
        <v>0</v>
      </c>
      <c r="DE54" s="4" t="str">
        <v/>
      </c>
      <c r="DF54" s="4">
        <v>7.1364700743058865E-5</v>
      </c>
      <c r="DH54" s="4"/>
    </row>
    <row r="55" spans="6:112" x14ac:dyDescent="0.25">
      <c r="F55">
        <f t="shared" ca="1" si="0"/>
        <v>11.25</v>
      </c>
      <c r="H55" s="4">
        <v>0</v>
      </c>
      <c r="I55" s="4">
        <v>9.9368123608757603E-5</v>
      </c>
      <c r="J55" s="4">
        <v>9.7333431107862934E-5</v>
      </c>
      <c r="K55" s="4">
        <v>9.5351528203215476E-5</v>
      </c>
      <c r="L55" s="4">
        <v>9.3420302700245237E-5</v>
      </c>
      <c r="M55" s="4">
        <v>9.1538337782851389E-5</v>
      </c>
      <c r="N55" s="4">
        <v>8.9704786941023135E-5</v>
      </c>
      <c r="O55" s="4">
        <v>8.7919248629600004E-5</v>
      </c>
      <c r="P55" s="4">
        <v>8.6181645770856623E-5</v>
      </c>
      <c r="Q55" s="4">
        <v>8.4492114346508814E-5</v>
      </c>
      <c r="R55" s="4">
        <v>8.2850904264850751E-5</v>
      </c>
      <c r="S55" s="4">
        <v>8.1258294564010852E-5</v>
      </c>
      <c r="T55" s="4">
        <v>7.9714523932948367E-5</v>
      </c>
      <c r="U55" s="4">
        <v>7.8219736580502475E-5</v>
      </c>
      <c r="V55" s="4">
        <v>7.6773942711195759E-5</v>
      </c>
      <c r="W55" s="4">
        <v>7.5376992297300892E-5</v>
      </c>
      <c r="X55" s="4">
        <v>7.4028560467747831E-5</v>
      </c>
      <c r="Y55" s="4">
        <v>7.2728142646231658E-5</v>
      </c>
      <c r="Z55" s="4">
        <v>7.1475057533063372E-5</v>
      </c>
      <c r="AA55" s="4">
        <v>7.0268456102620257E-5</v>
      </c>
      <c r="AB55" s="4">
        <v>6.9107334945946237E-5</v>
      </c>
      <c r="AC55" s="4">
        <v>6.7990552494555509E-5</v>
      </c>
      <c r="AD55" s="4">
        <v>6.6916846890750339E-5</v>
      </c>
      <c r="AE55" s="4">
        <v>6.5884854501350979E-5</v>
      </c>
      <c r="AF55" s="4">
        <v>6.4893128291484712E-5</v>
      </c>
      <c r="AG55" s="4">
        <v>6.3940155473659582E-5</v>
      </c>
      <c r="AH55" s="4">
        <v>6.3024374019704461E-5</v>
      </c>
      <c r="AI55" s="4">
        <v>6.214418776770234E-5</v>
      </c>
      <c r="AJ55" s="4">
        <v>6.1297979973132935E-5</v>
      </c>
      <c r="AK55" s="4">
        <v>6.048412524524288E-5</v>
      </c>
      <c r="AL55" s="4">
        <v>5.9700999879090814E-5</v>
      </c>
      <c r="AM55" s="4">
        <v>5.8946990643885657E-5</v>
      </c>
      <c r="AN55" s="4">
        <v>5.822050212268689E-5</v>
      </c>
      <c r="AO55" s="4">
        <v>5.7519962720202578E-5</v>
      </c>
      <c r="AP55" s="4">
        <v>5.6843829467169474E-5</v>
      </c>
      <c r="AQ55" s="4">
        <v>5.6190591754068011E-5</v>
      </c>
      <c r="AR55" s="4">
        <v>5.5558774125708264E-5</v>
      </c>
      <c r="AS55" s="4">
        <v>5.4946938263204787E-5</v>
      </c>
      <c r="AT55" s="4">
        <v>5.4353684272305328E-5</v>
      </c>
      <c r="AU55" s="4">
        <v>5.3777651388053445E-5</v>
      </c>
      <c r="AV55" s="4">
        <v>5.1481290272990998E-5</v>
      </c>
      <c r="AW55" s="4">
        <v>4.9085156455361018E-5</v>
      </c>
      <c r="AX55" s="4">
        <v>4.5412108142154253E-5</v>
      </c>
      <c r="AY55" s="4">
        <v>4.2153498746224693E-5</v>
      </c>
      <c r="AZ55" s="4">
        <v>4.074083471674852E-5</v>
      </c>
      <c r="BA55" s="4">
        <v>4.0532568832760786E-5</v>
      </c>
      <c r="BB55" s="4">
        <v>4.1031917561847378E-5</v>
      </c>
      <c r="BC55" s="4">
        <v>4.2184882969863811E-5</v>
      </c>
      <c r="BD55" s="4">
        <v>4.4159395512218817E-5</v>
      </c>
      <c r="BE55" s="4">
        <v>4.7010951217759432E-5</v>
      </c>
      <c r="BF55" s="4">
        <v>5.0541202470685924E-5</v>
      </c>
      <c r="BG55" s="4">
        <v>5.4781928177388562E-5</v>
      </c>
      <c r="BH55" s="4">
        <v>6.0210004328665337E-5</v>
      </c>
      <c r="BI55" s="4">
        <v>6.8378896858530274E-5</v>
      </c>
      <c r="BJ55" s="4">
        <v>7.9915525636288777E-5</v>
      </c>
      <c r="BK55" s="4">
        <v>9.7808642156636428E-5</v>
      </c>
      <c r="BL55" s="4">
        <v>1.4502575643188264E-4</v>
      </c>
      <c r="BM55" s="4">
        <v>1.4356747694909281E-4</v>
      </c>
      <c r="BN55" s="4">
        <v>1.4210275422336984E-4</v>
      </c>
      <c r="BO55" s="4">
        <v>1.4062930494352244E-4</v>
      </c>
      <c r="BP55" s="4">
        <v>1.3914493833917579E-4</v>
      </c>
      <c r="BQ55" s="4">
        <v>1.3764755948852988E-4</v>
      </c>
      <c r="BR55" s="4">
        <v>1.3613517345752209E-4</v>
      </c>
      <c r="BS55" s="4">
        <v>1.3460589028423903E-4</v>
      </c>
      <c r="BT55" s="4">
        <v>1.3305793081219518E-4</v>
      </c>
      <c r="BU55" s="4">
        <v>1.3148963336356894E-4</v>
      </c>
      <c r="BV55" s="4">
        <v>1.2989946122819919E-4</v>
      </c>
      <c r="BW55" s="4">
        <v>1.2828601092581047E-4</v>
      </c>
      <c r="BX55" s="4">
        <v>1.2664802117704147E-4</v>
      </c>
      <c r="BY55" s="4">
        <v>1.2498438249321212E-4</v>
      </c>
      <c r="BZ55" s="4">
        <v>1.23294147265113E-4</v>
      </c>
      <c r="CA55" s="4">
        <v>1.2157654019726157E-4</v>
      </c>
      <c r="CB55" s="4">
        <v>1.1983096889623335E-4</v>
      </c>
      <c r="CC55" s="4">
        <v>1.1805703438004601E-4</v>
      </c>
      <c r="CD55" s="4">
        <v>1.1625454123082077E-4</v>
      </c>
      <c r="CE55" s="4">
        <v>1.1442350706604516E-4</v>
      </c>
      <c r="CF55" s="4">
        <v>1.1256417095607882E-4</v>
      </c>
      <c r="CG55" s="4">
        <v>1.106770003691728E-4</v>
      </c>
      <c r="CH55" s="4">
        <v>1.0876269618270072E-4</v>
      </c>
      <c r="CI55" s="4">
        <v>1.0682219526365376E-4</v>
      </c>
      <c r="CJ55" s="4">
        <v>1.0485667009666875E-4</v>
      </c>
      <c r="CK55" s="4">
        <v>1.0286752492835277E-4</v>
      </c>
      <c r="CL55" s="4">
        <v>1.0085638790734878E-4</v>
      </c>
      <c r="CM55" s="4">
        <v>9.8825098735695282E-5</v>
      </c>
      <c r="CN55" s="4">
        <v>9.6775691413952317E-5</v>
      </c>
      <c r="CO55" s="4">
        <v>9.4710371765162335E-5</v>
      </c>
      <c r="CP55" s="4">
        <v>9.2631489565081943E-5</v>
      </c>
      <c r="CQ55" s="4">
        <v>9.054150529088647E-5</v>
      </c>
      <c r="CR55" s="4">
        <v>8.8442951728178083E-5</v>
      </c>
      <c r="CS55" s="4">
        <v>8.6338390944063024E-5</v>
      </c>
      <c r="CT55" s="4">
        <v>8.4230367436275591E-5</v>
      </c>
      <c r="CU55" s="4">
        <v>8.2121358594193993E-5</v>
      </c>
      <c r="CV55" s="4">
        <v>8.0013723942015162E-5</v>
      </c>
      <c r="CW55" s="4">
        <v>7.7909654956907708E-5</v>
      </c>
      <c r="CX55" s="4">
        <v>7.5811127540720914E-5</v>
      </c>
      <c r="CY55" s="4">
        <v>7.3719859443941582E-5</v>
      </c>
      <c r="CZ55" s="4">
        <v>7.1637275063669303E-5</v>
      </c>
      <c r="DA55" s="4">
        <v>6.9564480032112815E-5</v>
      </c>
      <c r="DB55" s="4">
        <v>6.750224785013689E-5</v>
      </c>
      <c r="DC55" s="4">
        <v>6.5451020480268327E-5</v>
      </c>
      <c r="DD55" s="4">
        <v>0</v>
      </c>
      <c r="DE55" s="4" t="str">
        <v/>
      </c>
      <c r="DF55" s="4">
        <v>7.0493623924886586E-5</v>
      </c>
      <c r="DH55" s="4"/>
    </row>
    <row r="56" spans="6:112" x14ac:dyDescent="0.25">
      <c r="F56">
        <f t="shared" ca="1" si="0"/>
        <v>11.5</v>
      </c>
      <c r="H56" s="4">
        <v>0</v>
      </c>
      <c r="I56" s="4">
        <v>9.7156749800690208E-5</v>
      </c>
      <c r="J56" s="4">
        <v>9.5105390259626337E-5</v>
      </c>
      <c r="K56" s="4">
        <v>9.3113364529467038E-5</v>
      </c>
      <c r="L56" s="4">
        <v>9.1178020308643696E-5</v>
      </c>
      <c r="M56" s="4">
        <v>8.9297414991339452E-5</v>
      </c>
      <c r="N56" s="4">
        <v>8.7470187334527639E-5</v>
      </c>
      <c r="O56" s="4">
        <v>8.5695431355028735E-5</v>
      </c>
      <c r="P56" s="4">
        <v>8.3972576985737781E-5</v>
      </c>
      <c r="Q56" s="4">
        <v>8.2301281140055677E-5</v>
      </c>
      <c r="R56" s="4">
        <v>8.0681331807681519E-5</v>
      </c>
      <c r="S56" s="4">
        <v>7.9112566750645828E-5</v>
      </c>
      <c r="T56" s="4">
        <v>7.7594807382345987E-5</v>
      </c>
      <c r="U56" s="4">
        <v>7.612780756418692E-5</v>
      </c>
      <c r="V56" s="4">
        <v>7.4711216384798788E-5</v>
      </c>
      <c r="W56" s="4">
        <v>7.3344553509423498E-5</v>
      </c>
      <c r="X56" s="4">
        <v>7.2027195394954496E-5</v>
      </c>
      <c r="Y56" s="4">
        <v>7.0758370536886116E-5</v>
      </c>
      <c r="Z56" s="4">
        <v>6.9537161917735833E-5</v>
      </c>
      <c r="AA56" s="4">
        <v>6.8362514928789692E-5</v>
      </c>
      <c r="AB56" s="4">
        <v>6.7233249206006076E-5</v>
      </c>
      <c r="AC56" s="4">
        <v>6.6148073028215112E-5</v>
      </c>
      <c r="AD56" s="4">
        <v>6.5105599148118672E-5</v>
      </c>
      <c r="AE56" s="4">
        <v>6.4104361146625634E-5</v>
      </c>
      <c r="AF56" s="4">
        <v>6.3142829606579071E-5</v>
      </c>
      <c r="AG56" s="4">
        <v>6.2219427585448732E-5</v>
      </c>
      <c r="AH56" s="4">
        <v>6.133254502434891E-5</v>
      </c>
      <c r="AI56" s="4">
        <v>6.048055186185922E-5</v>
      </c>
      <c r="AJ56" s="4">
        <v>5.9661809726527863E-5</v>
      </c>
      <c r="AK56" s="4">
        <v>5.8874682163903204E-5</v>
      </c>
      <c r="AL56" s="4">
        <v>5.8117543415401056E-5</v>
      </c>
      <c r="AM56" s="4">
        <v>5.738878581031117E-5</v>
      </c>
      <c r="AN56" s="4">
        <v>5.6686825862019165E-5</v>
      </c>
      <c r="AO56" s="4">
        <v>5.6010109177906659E-5</v>
      </c>
      <c r="AP56" s="4">
        <v>5.5357114301924132E-5</v>
      </c>
      <c r="AQ56" s="4">
        <v>5.472635561177974E-5</v>
      </c>
      <c r="AR56" s="4">
        <v>5.4116385390840336E-5</v>
      </c>
      <c r="AS56" s="4">
        <v>5.3525795189692095E-5</v>
      </c>
      <c r="AT56" s="4">
        <v>5.2953216585028327E-5</v>
      </c>
      <c r="AU56" s="4">
        <v>5.239732143504173E-5</v>
      </c>
      <c r="AV56" s="4">
        <v>5.0306646647068793E-5</v>
      </c>
      <c r="AW56" s="4">
        <v>4.8010986169408399E-5</v>
      </c>
      <c r="AX56" s="4">
        <v>4.4404288126803704E-5</v>
      </c>
      <c r="AY56" s="4">
        <v>4.118976398300538E-5</v>
      </c>
      <c r="AZ56" s="4">
        <v>3.9803900580931448E-5</v>
      </c>
      <c r="BA56" s="4">
        <v>3.962222651544193E-5</v>
      </c>
      <c r="BB56" s="4">
        <v>4.0134913147102372E-5</v>
      </c>
      <c r="BC56" s="4">
        <v>4.128637190932671E-5</v>
      </c>
      <c r="BD56" s="4">
        <v>4.3233761255729553E-5</v>
      </c>
      <c r="BE56" s="4">
        <v>4.6027190268491255E-5</v>
      </c>
      <c r="BF56" s="4">
        <v>4.9481385427896314E-5</v>
      </c>
      <c r="BG56" s="4">
        <v>5.3629838160301822E-5</v>
      </c>
      <c r="BH56" s="4">
        <v>5.8941940627272677E-5</v>
      </c>
      <c r="BI56" s="4">
        <v>6.696320727415814E-5</v>
      </c>
      <c r="BJ56" s="4">
        <v>7.8266238388275305E-5</v>
      </c>
      <c r="BK56" s="4">
        <v>9.5772662148971494E-5</v>
      </c>
      <c r="BL56" s="4">
        <v>1.4223298179172943E-4</v>
      </c>
      <c r="BM56" s="4">
        <v>1.4081879222283472E-4</v>
      </c>
      <c r="BN56" s="4">
        <v>1.393982090388223E-4</v>
      </c>
      <c r="BO56" s="4">
        <v>1.3796900110241272E-4</v>
      </c>
      <c r="BP56" s="4">
        <v>1.3652902542641055E-4</v>
      </c>
      <c r="BQ56" s="4">
        <v>1.3507623018575989E-4</v>
      </c>
      <c r="BR56" s="4">
        <v>1.3360865853859053E-4</v>
      </c>
      <c r="BS56" s="4">
        <v>1.3212445327076533E-4</v>
      </c>
      <c r="BT56" s="4">
        <v>1.3062186226933041E-4</v>
      </c>
      <c r="BU56" s="4">
        <v>1.2909924481892959E-4</v>
      </c>
      <c r="BV56" s="4">
        <v>1.2755507870137192E-4</v>
      </c>
      <c r="BW56" s="4">
        <v>1.2598796806174159E-4</v>
      </c>
      <c r="BX56" s="4">
        <v>1.2439665198428273E-4</v>
      </c>
      <c r="BY56" s="4">
        <v>1.2278001369760895E-4</v>
      </c>
      <c r="BZ56" s="4">
        <v>1.2113709030115752E-4</v>
      </c>
      <c r="CA56" s="4">
        <v>1.1946708287320518E-4</v>
      </c>
      <c r="CB56" s="4">
        <v>1.177693667851978E-4</v>
      </c>
      <c r="CC56" s="4">
        <v>1.1604350200781023E-4</v>
      </c>
      <c r="CD56" s="4">
        <v>1.1428924315155327E-4</v>
      </c>
      <c r="CE56" s="4">
        <v>1.1250654893981306E-4</v>
      </c>
      <c r="CF56" s="4">
        <v>1.106955907660572E-4</v>
      </c>
      <c r="CG56" s="4">
        <v>1.0885675994153973E-4</v>
      </c>
      <c r="CH56" s="4">
        <v>1.0699067319732768E-4</v>
      </c>
      <c r="CI56" s="4">
        <v>1.0509817596787386E-4</v>
      </c>
      <c r="CJ56" s="4">
        <v>1.0318034295625594E-4</v>
      </c>
      <c r="CK56" s="4">
        <v>1.0123847546768635E-4</v>
      </c>
      <c r="CL56" s="4">
        <v>9.9274095002720804E-5</v>
      </c>
      <c r="CM56" s="4">
        <v>9.7288932629765415E-5</v>
      </c>
      <c r="CN56" s="4">
        <v>9.5284913713222005E-5</v>
      </c>
      <c r="CO56" s="4">
        <v>9.3264137663839346E-5</v>
      </c>
      <c r="CP56" s="4">
        <v>9.1228852505734003E-5</v>
      </c>
      <c r="CQ56" s="4">
        <v>8.9181424223206828E-5</v>
      </c>
      <c r="CR56" s="4">
        <v>8.712430106080873E-5</v>
      </c>
      <c r="CS56" s="4">
        <v>8.5059973200502051E-5</v>
      </c>
      <c r="CT56" s="4">
        <v>8.2990928525236181E-5</v>
      </c>
      <c r="CU56" s="4">
        <v>8.0919605489570119E-5</v>
      </c>
      <c r="CV56" s="4">
        <v>7.8848344441490942E-5</v>
      </c>
      <c r="CW56" s="4">
        <v>7.6779339056712317E-5</v>
      </c>
      <c r="CX56" s="4">
        <v>7.4714589834037206E-5</v>
      </c>
      <c r="CY56" s="4">
        <v>7.265586183074841E-5</v>
      </c>
      <c r="CZ56" s="4">
        <v>7.0604648960134386E-5</v>
      </c>
      <c r="DA56" s="4">
        <v>6.8562147198595068E-5</v>
      </c>
      <c r="DB56" s="4">
        <v>6.6529238928891591E-5</v>
      </c>
      <c r="DC56" s="4">
        <v>6.4506490356322586E-5</v>
      </c>
      <c r="DD56" s="4">
        <v>0</v>
      </c>
      <c r="DE56" s="4" t="str">
        <v/>
      </c>
      <c r="DF56" s="4">
        <v>6.9081590998722466E-5</v>
      </c>
      <c r="DH56" s="4"/>
    </row>
    <row r="57" spans="6:112" x14ac:dyDescent="0.25">
      <c r="F57">
        <f t="shared" ca="1" si="0"/>
        <v>11.75</v>
      </c>
      <c r="H57" s="4">
        <v>0</v>
      </c>
      <c r="I57" s="4">
        <v>9.5283268019285221E-5</v>
      </c>
      <c r="J57" s="4">
        <v>9.3085398049646854E-5</v>
      </c>
      <c r="K57" s="4">
        <v>9.096986895716988E-5</v>
      </c>
      <c r="L57" s="4">
        <v>8.8931562462012031E-5</v>
      </c>
      <c r="M57" s="4">
        <v>8.6966307279445738E-5</v>
      </c>
      <c r="N57" s="4">
        <v>8.5070718411556424E-5</v>
      </c>
      <c r="O57" s="4">
        <v>8.3242046086231064E-5</v>
      </c>
      <c r="P57" s="4">
        <v>8.1478037325396742E-5</v>
      </c>
      <c r="Q57" s="4">
        <v>7.9776812393285798E-5</v>
      </c>
      <c r="R57" s="4">
        <v>7.8136757532903592E-5</v>
      </c>
      <c r="S57" s="4">
        <v>7.6556434548016606E-5</v>
      </c>
      <c r="T57" s="4">
        <v>7.5034507010532218E-5</v>
      </c>
      <c r="U57" s="4">
        <v>7.3569682224686425E-5</v>
      </c>
      <c r="V57" s="4">
        <v>7.2160667589568899E-5</v>
      </c>
      <c r="W57" s="4">
        <v>7.0806139676993156E-5</v>
      </c>
      <c r="X57" s="4">
        <v>6.9504724172005555E-5</v>
      </c>
      <c r="Y57" s="4">
        <v>6.8254984786190258E-5</v>
      </c>
      <c r="Z57" s="4">
        <v>6.7055419321375691E-5</v>
      </c>
      <c r="AA57" s="4">
        <v>6.5904461203887944E-5</v>
      </c>
      <c r="AB57" s="4">
        <v>6.4800484999493816E-5</v>
      </c>
      <c r="AC57" s="4">
        <v>6.3741814633039477E-5</v>
      </c>
      <c r="AD57" s="4">
        <v>6.2726733255743527E-5</v>
      </c>
      <c r="AE57" s="4">
        <v>6.1753493913338102E-5</v>
      </c>
      <c r="AF57" s="4">
        <v>6.0820330360655726E-5</v>
      </c>
      <c r="AG57" s="4">
        <v>5.9925467537554929E-5</v>
      </c>
      <c r="AH57" s="4">
        <v>5.9067131364996553E-5</v>
      </c>
      <c r="AI57" s="4">
        <v>5.8243557638713341E-5</v>
      </c>
      <c r="AJ57" s="4">
        <v>5.7452999892714882E-5</v>
      </c>
      <c r="AK57" s="4">
        <v>5.6693736178315147E-5</v>
      </c>
      <c r="AL57" s="4">
        <v>5.5964074759279159E-5</v>
      </c>
      <c r="AM57" s="4">
        <v>5.5262358763134056E-5</v>
      </c>
      <c r="AN57" s="4">
        <v>5.4586969855434782E-5</v>
      </c>
      <c r="AO57" s="4">
        <v>5.3936331020541828E-5</v>
      </c>
      <c r="AP57" s="4">
        <v>5.3308908541459844E-5</v>
      </c>
      <c r="AQ57" s="4">
        <v>5.2703213274535741E-5</v>
      </c>
      <c r="AR57" s="4">
        <v>5.211780131386856E-5</v>
      </c>
      <c r="AS57" s="4">
        <v>5.1551274136460109E-5</v>
      </c>
      <c r="AT57" s="4">
        <v>5.1002278313457157E-5</v>
      </c>
      <c r="AU57" s="4">
        <v>5.0469504866084784E-5</v>
      </c>
      <c r="AV57" s="4">
        <v>4.8453990185191164E-5</v>
      </c>
      <c r="AW57" s="4">
        <v>4.6284846923818537E-5</v>
      </c>
      <c r="AX57" s="4">
        <v>4.2786437369144516E-5</v>
      </c>
      <c r="AY57" s="4">
        <v>3.9650780103988157E-5</v>
      </c>
      <c r="AZ57" s="4">
        <v>3.8305905344272261E-5</v>
      </c>
      <c r="BA57" s="4">
        <v>3.8156627611890964E-5</v>
      </c>
      <c r="BB57" s="4">
        <v>3.8685697929347209E-5</v>
      </c>
      <c r="BC57" s="4">
        <v>3.9838850588766529E-5</v>
      </c>
      <c r="BD57" s="4">
        <v>4.1759063983787193E-5</v>
      </c>
      <c r="BE57" s="4">
        <v>4.4489836938751288E-5</v>
      </c>
      <c r="BF57" s="4">
        <v>4.7860846562989231E-5</v>
      </c>
      <c r="BG57" s="4">
        <v>5.1906979336369461E-5</v>
      </c>
      <c r="BH57" s="4">
        <v>5.7088774156487965E-5</v>
      </c>
      <c r="BI57" s="4">
        <v>6.4924731685418637E-5</v>
      </c>
      <c r="BJ57" s="4">
        <v>7.5946671814879925E-5</v>
      </c>
      <c r="BK57" s="4">
        <v>9.2968562612421164E-5</v>
      </c>
      <c r="BL57" s="4">
        <v>1.3861243537523649E-4</v>
      </c>
      <c r="BM57" s="4">
        <v>1.3724777635987917E-4</v>
      </c>
      <c r="BN57" s="4">
        <v>1.3587700282826197E-4</v>
      </c>
      <c r="BO57" s="4">
        <v>1.3449794255400405E-4</v>
      </c>
      <c r="BP57" s="4">
        <v>1.3310850780976909E-4</v>
      </c>
      <c r="BQ57" s="4">
        <v>1.3170669794090623E-4</v>
      </c>
      <c r="BR57" s="4">
        <v>1.3029060272427528E-4</v>
      </c>
      <c r="BS57" s="4">
        <v>1.2885840652536988E-4</v>
      </c>
      <c r="BT57" s="4">
        <v>1.2740839325900519E-4</v>
      </c>
      <c r="BU57" s="4">
        <v>1.2593895214899447E-4</v>
      </c>
      <c r="BV57" s="4">
        <v>1.2444858426994873E-4</v>
      </c>
      <c r="BW57" s="4">
        <v>1.229359098394491E-4</v>
      </c>
      <c r="BX57" s="4">
        <v>1.213996762107865E-4</v>
      </c>
      <c r="BY57" s="4">
        <v>1.1983876649507913E-4</v>
      </c>
      <c r="BZ57" s="4">
        <v>1.1825220871654827E-4</v>
      </c>
      <c r="CA57" s="4">
        <v>1.1663918537594061E-4</v>
      </c>
      <c r="CB57" s="4">
        <v>1.1499904326446864E-4</v>
      </c>
      <c r="CC57" s="4">
        <v>1.1333130333433728E-4</v>
      </c>
      <c r="CD57" s="4">
        <v>1.1163567039243077E-4</v>
      </c>
      <c r="CE57" s="4">
        <v>1.0991204234167465E-4</v>
      </c>
      <c r="CF57" s="4">
        <v>1.0816051865100777E-4</v>
      </c>
      <c r="CG57" s="4">
        <v>1.0638140769156184E-4</v>
      </c>
      <c r="CH57" s="4">
        <v>1.0457523253529566E-4</v>
      </c>
      <c r="CI57" s="4">
        <v>1.0274273477584612E-4</v>
      </c>
      <c r="CJ57" s="4">
        <v>1.0088487590283451E-4</v>
      </c>
      <c r="CK57" s="4">
        <v>9.9002835744167853E-5</v>
      </c>
      <c r="CL57" s="4">
        <v>9.7098007490321132E-5</v>
      </c>
      <c r="CM57" s="4">
        <v>9.5171988834901386E-5</v>
      </c>
      <c r="CN57" s="4">
        <v>9.3226568812023814E-5</v>
      </c>
      <c r="CO57" s="4">
        <v>9.1263709987867011E-5</v>
      </c>
      <c r="CP57" s="4">
        <v>8.9285525775522698E-5</v>
      </c>
      <c r="CQ57" s="4">
        <v>8.7294252792251468E-5</v>
      </c>
      <c r="CR57" s="4">
        <v>8.5292218367958301E-5</v>
      </c>
      <c r="CS57" s="4">
        <v>8.3281803542265012E-5</v>
      </c>
      <c r="CT57" s="4">
        <v>8.126540215113584E-5</v>
      </c>
      <c r="CU57" s="4">
        <v>7.9245376895015784E-5</v>
      </c>
      <c r="CV57" s="4">
        <v>7.7224013586666492E-5</v>
      </c>
      <c r="CW57" s="4">
        <v>7.5203475081940914E-5</v>
      </c>
      <c r="CX57" s="4">
        <v>7.3185756679319759E-5</v>
      </c>
      <c r="CY57" s="4">
        <v>7.117264500877064E-5</v>
      </c>
      <c r="CZ57" s="4">
        <v>6.9165682589259115E-5</v>
      </c>
      <c r="DA57" s="4">
        <v>6.7166140287549169E-5</v>
      </c>
      <c r="DB57" s="4">
        <v>6.5174999830975956E-5</v>
      </c>
      <c r="DC57" s="4">
        <v>6.3192948290517861E-5</v>
      </c>
      <c r="DD57" s="4">
        <v>0</v>
      </c>
      <c r="DE57" s="4" t="str">
        <v/>
      </c>
      <c r="DF57" s="4">
        <v>6.703709019214702E-5</v>
      </c>
      <c r="DH57" s="4"/>
    </row>
    <row r="58" spans="6:112" x14ac:dyDescent="0.25">
      <c r="F58">
        <f t="shared" ca="1" si="0"/>
        <v>12</v>
      </c>
      <c r="H58" s="4">
        <v>0</v>
      </c>
      <c r="I58" s="4">
        <v>8.3639880469740035E-5</v>
      </c>
      <c r="J58" s="4">
        <v>8.1847584963929025E-5</v>
      </c>
      <c r="K58" s="4">
        <v>8.0110625797241125E-5</v>
      </c>
      <c r="L58" s="4">
        <v>7.842651218895211E-5</v>
      </c>
      <c r="M58" s="4">
        <v>7.67933554939508E-5</v>
      </c>
      <c r="N58" s="4">
        <v>7.5209754195114257E-5</v>
      </c>
      <c r="O58" s="4">
        <v>7.367468396310619E-5</v>
      </c>
      <c r="P58" s="4">
        <v>7.2187396028452238E-5</v>
      </c>
      <c r="Q58" s="4">
        <v>7.0747326327685704E-5</v>
      </c>
      <c r="R58" s="4">
        <v>6.9354017029282051E-5</v>
      </c>
      <c r="S58" s="4">
        <v>6.8007051206411617E-5</v>
      </c>
      <c r="T58" s="4">
        <v>6.6706000671903594E-5</v>
      </c>
      <c r="U58" s="4">
        <v>6.5450386371789738E-5</v>
      </c>
      <c r="V58" s="4">
        <v>6.4239650269659414E-5</v>
      </c>
      <c r="W58" s="4">
        <v>6.307313734692444E-5</v>
      </c>
      <c r="X58" s="4">
        <v>6.1950086181154323E-5</v>
      </c>
      <c r="Y58" s="4">
        <v>6.0869626523594387E-5</v>
      </c>
      <c r="Z58" s="4">
        <v>5.9830782350900814E-5</v>
      </c>
      <c r="AA58" s="4">
        <v>5.8832478987528868E-5</v>
      </c>
      <c r="AB58" s="4">
        <v>5.7873553058886109E-5</v>
      </c>
      <c r="AC58" s="4">
        <v>5.6952764219924037E-5</v>
      </c>
      <c r="AD58" s="4">
        <v>5.6068807792538236E-5</v>
      </c>
      <c r="AE58" s="4">
        <v>5.522032762583748E-5</v>
      </c>
      <c r="AF58" s="4">
        <v>5.440592865807264E-5</v>
      </c>
      <c r="AG58" s="4">
        <v>5.3624188803218313E-5</v>
      </c>
      <c r="AH58" s="4">
        <v>5.2873669907101648E-5</v>
      </c>
      <c r="AI58" s="4">
        <v>5.2152927617744287E-5</v>
      </c>
      <c r="AJ58" s="4">
        <v>5.1460520093568986E-5</v>
      </c>
      <c r="AK58" s="4">
        <v>5.0795015533624345E-5</v>
      </c>
      <c r="AL58" s="4">
        <v>5.0154998558526733E-5</v>
      </c>
      <c r="AM58" s="4">
        <v>4.9539075502056743E-5</v>
      </c>
      <c r="AN58" s="4">
        <v>4.8945878693829429E-5</v>
      </c>
      <c r="AO58" s="4">
        <v>4.8374069825429308E-5</v>
      </c>
      <c r="AP58" s="4">
        <v>4.7822342497911831E-5</v>
      </c>
      <c r="AQ58" s="4">
        <v>4.7289424049300117E-5</v>
      </c>
      <c r="AR58" s="4">
        <v>4.6774076757998689E-5</v>
      </c>
      <c r="AS58" s="4">
        <v>4.6275098513070029E-5</v>
      </c>
      <c r="AT58" s="4">
        <v>4.5791323035915911E-5</v>
      </c>
      <c r="AU58" s="4">
        <v>4.5321619730737087E-5</v>
      </c>
      <c r="AV58" s="4">
        <v>4.4864893233701519E-5</v>
      </c>
      <c r="AW58" s="4">
        <v>4.2964367402781793E-5</v>
      </c>
      <c r="AX58" s="4">
        <v>3.9794129238796516E-5</v>
      </c>
      <c r="AY58" s="4">
        <v>3.6966992053658641E-5</v>
      </c>
      <c r="AZ58" s="4">
        <v>3.5835118965048152E-5</v>
      </c>
      <c r="BA58" s="4">
        <v>3.5863679304535039E-5</v>
      </c>
      <c r="BB58" s="4">
        <v>3.6548981315556961E-5</v>
      </c>
      <c r="BC58" s="4">
        <v>3.7836518324460529E-5</v>
      </c>
      <c r="BD58" s="4">
        <v>3.9852360722601729E-5</v>
      </c>
      <c r="BE58" s="4">
        <v>4.263958922608292E-5</v>
      </c>
      <c r="BF58" s="4">
        <v>4.6051975819547992E-5</v>
      </c>
      <c r="BG58" s="4">
        <v>5.0132549593774137E-5</v>
      </c>
      <c r="BH58" s="4">
        <v>5.5325954444176033E-5</v>
      </c>
      <c r="BI58" s="4">
        <v>6.3130479201023426E-5</v>
      </c>
      <c r="BJ58" s="4">
        <v>7.4057884544632133E-5</v>
      </c>
      <c r="BK58" s="4">
        <v>9.0817853905994506E-5</v>
      </c>
      <c r="BL58" s="4">
        <v>1.3597168381863936E-4</v>
      </c>
      <c r="BM58" s="4">
        <v>1.3465168689881431E-4</v>
      </c>
      <c r="BN58" s="4">
        <v>1.3332528925281509E-4</v>
      </c>
      <c r="BO58" s="4">
        <v>1.3199037964510142E-4</v>
      </c>
      <c r="BP58" s="4">
        <v>1.3064492531897657E-4</v>
      </c>
      <c r="BQ58" s="4">
        <v>1.2928697455981433E-4</v>
      </c>
      <c r="BR58" s="4">
        <v>1.2791466001500451E-4</v>
      </c>
      <c r="BS58" s="4">
        <v>1.2652620278757611E-4</v>
      </c>
      <c r="BT58" s="4">
        <v>1.2511991731312876E-4</v>
      </c>
      <c r="BU58" s="4">
        <v>1.2369421702048848E-4</v>
      </c>
      <c r="BV58" s="4">
        <v>1.222476207649865E-4</v>
      </c>
      <c r="BW58" s="4">
        <v>1.2077876000920818E-4</v>
      </c>
      <c r="BX58" s="4">
        <v>1.192863867089477E-4</v>
      </c>
      <c r="BY58" s="4">
        <v>1.1776938184175662E-4</v>
      </c>
      <c r="BZ58" s="4">
        <v>1.1622676449158696E-4</v>
      </c>
      <c r="CA58" s="4">
        <v>1.1465770137535208E-4</v>
      </c>
      <c r="CB58" s="4">
        <v>1.1306151666569475E-4</v>
      </c>
      <c r="CC58" s="4">
        <v>1.1143770192915344E-4</v>
      </c>
      <c r="CD58" s="4">
        <v>1.0978592596023078E-4</v>
      </c>
      <c r="CE58" s="4">
        <v>1.081060442505643E-4</v>
      </c>
      <c r="CF58" s="4">
        <v>1.0639810778925936E-4</v>
      </c>
      <c r="CG58" s="4">
        <v>1.0466237084689374E-4</v>
      </c>
      <c r="CH58" s="4">
        <v>1.0289929735375575E-4</v>
      </c>
      <c r="CI58" s="4">
        <v>1.0110956544486901E-4</v>
      </c>
      <c r="CJ58" s="4">
        <v>9.9294069713475066E-5</v>
      </c>
      <c r="CK58" s="4">
        <v>9.7453920694413873E-5</v>
      </c>
      <c r="CL58" s="4">
        <v>9.5590441093616952E-5</v>
      </c>
      <c r="CM58" s="4">
        <v>9.3705158294198656E-5</v>
      </c>
      <c r="CN58" s="4">
        <v>9.1799792708409269E-5</v>
      </c>
      <c r="CO58" s="4">
        <v>8.9876241612824614E-5</v>
      </c>
      <c r="CP58" s="4">
        <v>8.7936558205966374E-5</v>
      </c>
      <c r="CQ58" s="4">
        <v>8.5982925766717861E-5</v>
      </c>
      <c r="CR58" s="4">
        <v>8.4017626970281213E-5</v>
      </c>
      <c r="CS58" s="4">
        <v>8.204300863592764E-5</v>
      </c>
      <c r="CT58" s="4">
        <v>8.0061442434250794E-5</v>
      </c>
      <c r="CU58" s="4">
        <v>7.8075282364410215E-5</v>
      </c>
      <c r="CV58" s="4">
        <v>7.6086820113004013E-5</v>
      </c>
      <c r="CW58" s="4">
        <v>7.4098239710379226E-5</v>
      </c>
      <c r="CX58" s="4">
        <v>7.2111573187217702E-5</v>
      </c>
      <c r="CY58" s="4">
        <v>7.0128659179935696E-5</v>
      </c>
      <c r="CZ58" s="4">
        <v>6.8151106610180907E-5</v>
      </c>
      <c r="DA58" s="4">
        <v>6.618026564244529E-5</v>
      </c>
      <c r="DB58" s="4">
        <v>6.4217208076194416E-5</v>
      </c>
      <c r="DC58" s="4">
        <v>6.2262719130640949E-5</v>
      </c>
      <c r="DD58" s="4">
        <v>0</v>
      </c>
      <c r="DE58" s="4" t="str">
        <v/>
      </c>
      <c r="DF58" s="4">
        <v>6.447573610609426E-5</v>
      </c>
      <c r="DH58" s="4"/>
    </row>
    <row r="59" spans="6:112" x14ac:dyDescent="0.25">
      <c r="F59">
        <f t="shared" ca="1" si="0"/>
        <v>12.25</v>
      </c>
      <c r="H59" s="4">
        <v>0</v>
      </c>
      <c r="I59" s="4">
        <v>7.8973506336319041E-5</v>
      </c>
      <c r="J59" s="4">
        <v>7.7325699556538818E-5</v>
      </c>
      <c r="K59" s="4">
        <v>7.5724658871268209E-5</v>
      </c>
      <c r="L59" s="4">
        <v>7.4168805510343484E-5</v>
      </c>
      <c r="M59" s="4">
        <v>7.2657025487278431E-5</v>
      </c>
      <c r="N59" s="4">
        <v>7.1188571949585305E-5</v>
      </c>
      <c r="O59" s="4">
        <v>6.9762971610515134E-5</v>
      </c>
      <c r="P59" s="4">
        <v>6.8379938407293797E-5</v>
      </c>
      <c r="Q59" s="4">
        <v>6.7039296727529774E-5</v>
      </c>
      <c r="R59" s="4">
        <v>6.5740915699405547E-5</v>
      </c>
      <c r="S59" s="4">
        <v>6.4484655233618381E-5</v>
      </c>
      <c r="T59" s="4">
        <v>6.3270323796321863E-5</v>
      </c>
      <c r="U59" s="4">
        <v>6.2097647319989723E-5</v>
      </c>
      <c r="V59" s="4">
        <v>6.0966248238706187E-5</v>
      </c>
      <c r="W59" s="4">
        <v>5.9875633363932636E-5</v>
      </c>
      <c r="X59" s="4">
        <v>5.8825189180872221E-5</v>
      </c>
      <c r="Y59" s="4">
        <v>5.7814183121390819E-5</v>
      </c>
      <c r="Z59" s="4">
        <v>5.6841769430654038E-5</v>
      </c>
      <c r="AA59" s="4">
        <v>5.5906998365184506E-5</v>
      </c>
      <c r="AB59" s="4">
        <v>5.5008827616594044E-5</v>
      </c>
      <c r="AC59" s="4">
        <v>5.4146135028257841E-5</v>
      </c>
      <c r="AD59" s="4">
        <v>5.3317731846719732E-5</v>
      </c>
      <c r="AE59" s="4">
        <v>5.2522375915009302E-5</v>
      </c>
      <c r="AF59" s="4">
        <v>5.1758784364449911E-5</v>
      </c>
      <c r="AG59" s="4">
        <v>5.1025645491232371E-5</v>
      </c>
      <c r="AH59" s="4">
        <v>5.0321629612823406E-5</v>
      </c>
      <c r="AI59" s="4">
        <v>4.9645398787474475E-5</v>
      </c>
      <c r="AJ59" s="4">
        <v>4.8995615349330797E-5</v>
      </c>
      <c r="AK59" s="4">
        <v>4.8370949264024908E-5</v>
      </c>
      <c r="AL59" s="4">
        <v>4.7770084347642997E-5</v>
      </c>
      <c r="AM59" s="4">
        <v>4.7191723418063018E-5</v>
      </c>
      <c r="AN59" s="4">
        <v>4.6634592464175363E-5</v>
      </c>
      <c r="AO59" s="4">
        <v>4.6097443927567852E-5</v>
      </c>
      <c r="AP59" s="4">
        <v>4.5579059194635764E-5</v>
      </c>
      <c r="AQ59" s="4">
        <v>4.5078250396335838E-5</v>
      </c>
      <c r="AR59" s="4">
        <v>4.4593861609147532E-5</v>
      </c>
      <c r="AS59" s="4">
        <v>4.4124769545289532E-5</v>
      </c>
      <c r="AT59" s="4">
        <v>4.3669883813522583E-5</v>
      </c>
      <c r="AU59" s="4">
        <v>4.3228146824641265E-5</v>
      </c>
      <c r="AV59" s="4">
        <v>4.2798533408410275E-5</v>
      </c>
      <c r="AW59" s="4">
        <v>4.0752178366593189E-5</v>
      </c>
      <c r="AX59" s="4">
        <v>3.7615023295036749E-5</v>
      </c>
      <c r="AY59" s="4">
        <v>3.4838272864221229E-5</v>
      </c>
      <c r="AZ59" s="4">
        <v>3.3745342348107616E-5</v>
      </c>
      <c r="BA59" s="4">
        <v>3.3818943461103357E-5</v>
      </c>
      <c r="BB59" s="4">
        <v>3.4532597715024997E-5</v>
      </c>
      <c r="BC59" s="4">
        <v>3.5827577017769355E-5</v>
      </c>
      <c r="BD59" s="4">
        <v>3.7823579365209196E-5</v>
      </c>
      <c r="BE59" s="4">
        <v>4.0571907545609615E-5</v>
      </c>
      <c r="BF59" s="4">
        <v>4.3936927165828326E-5</v>
      </c>
      <c r="BG59" s="4">
        <v>4.7958803771950375E-5</v>
      </c>
      <c r="BH59" s="4">
        <v>5.3056082003072479E-5</v>
      </c>
      <c r="BI59" s="4">
        <v>6.0690097959253004E-5</v>
      </c>
      <c r="BJ59" s="4">
        <v>7.1349920229952688E-5</v>
      </c>
      <c r="BK59" s="4">
        <v>8.778286650336527E-5</v>
      </c>
      <c r="BL59" s="4">
        <v>1.3150724907675206E-4</v>
      </c>
      <c r="BM59" s="4">
        <v>1.3024668750629816E-4</v>
      </c>
      <c r="BN59" s="4">
        <v>1.289797203375476E-4</v>
      </c>
      <c r="BO59" s="4">
        <v>1.2770431934477195E-4</v>
      </c>
      <c r="BP59" s="4">
        <v>1.2641852898669591E-4</v>
      </c>
      <c r="BQ59" s="4">
        <v>1.2512046880060551E-4</v>
      </c>
      <c r="BR59" s="4">
        <v>1.2380833651765431E-4</v>
      </c>
      <c r="BS59" s="4">
        <v>1.2248041191793068E-4</v>
      </c>
      <c r="BT59" s="4">
        <v>1.2113506143729828E-4</v>
      </c>
      <c r="BU59" s="4">
        <v>1.1977074352974145E-4</v>
      </c>
      <c r="BV59" s="4">
        <v>1.1838601477848619E-4</v>
      </c>
      <c r="BW59" s="4">
        <v>1.1697953673635448E-4</v>
      </c>
      <c r="BX59" s="4">
        <v>1.1555008346014644E-4</v>
      </c>
      <c r="BY59" s="4">
        <v>1.1409654968506289E-4</v>
      </c>
      <c r="BZ59" s="4">
        <v>1.1261795956307473E-4</v>
      </c>
      <c r="CA59" s="4">
        <v>1.1111347586336301E-4</v>
      </c>
      <c r="CB59" s="4">
        <v>1.0958240950351819E-4</v>
      </c>
      <c r="CC59" s="4">
        <v>1.0802422924707001E-4</v>
      </c>
      <c r="CD59" s="4">
        <v>1.0643857136641684E-4</v>
      </c>
      <c r="CE59" s="4">
        <v>1.0482524903085311E-4</v>
      </c>
      <c r="CF59" s="4">
        <v>1.0318426113790754E-4</v>
      </c>
      <c r="CG59" s="4">
        <v>1.0151580026407382E-4</v>
      </c>
      <c r="CH59" s="4">
        <v>9.9820259369699305E-5</v>
      </c>
      <c r="CI59" s="4">
        <v>9.8098236854690315E-5</v>
      </c>
      <c r="CJ59" s="4">
        <v>9.6350539529630944E-5</v>
      </c>
      <c r="CK59" s="4">
        <v>9.4578183044181214E-5</v>
      </c>
      <c r="CL59" s="4">
        <v>9.2782389305248337E-5</v>
      </c>
      <c r="CM59" s="4">
        <v>9.0964580425808767E-5</v>
      </c>
      <c r="CN59" s="4">
        <v>8.9126368776063357E-5</v>
      </c>
      <c r="CO59" s="4">
        <v>8.7269542766634664E-5</v>
      </c>
      <c r="CP59" s="4">
        <v>8.5396048083186528E-5</v>
      </c>
      <c r="CQ59" s="4">
        <v>8.3507964216825712E-5</v>
      </c>
      <c r="CR59" s="4">
        <v>8.16074762973457E-5</v>
      </c>
      <c r="CS59" s="4">
        <v>7.9696842437138417E-5</v>
      </c>
      <c r="CT59" s="4">
        <v>7.7778357030229288E-5</v>
      </c>
      <c r="CU59" s="4">
        <v>7.5854310717736638E-5</v>
      </c>
      <c r="CV59" s="4">
        <v>7.3926948018698439E-5</v>
      </c>
      <c r="CW59" s="4">
        <v>7.1998423919635924E-5</v>
      </c>
      <c r="CX59" s="4">
        <v>7.0070760999117602E-5</v>
      </c>
      <c r="CY59" s="4">
        <v>6.8145808912331384E-5</v>
      </c>
      <c r="CZ59" s="4">
        <v>6.6225208249121259E-5</v>
      </c>
      <c r="DA59" s="4">
        <v>6.4310360879158871E-5</v>
      </c>
      <c r="DB59" s="4">
        <v>6.2402408882054872E-5</v>
      </c>
      <c r="DC59" s="4">
        <v>6.0502224003565159E-5</v>
      </c>
      <c r="DD59" s="4">
        <v>0</v>
      </c>
      <c r="DE59" s="4" t="str">
        <v/>
      </c>
      <c r="DF59" s="4">
        <v>6.188397762575119E-5</v>
      </c>
      <c r="DH59" s="4"/>
    </row>
    <row r="60" spans="6:112" x14ac:dyDescent="0.25">
      <c r="F60">
        <f t="shared" ca="1" si="0"/>
        <v>12.5</v>
      </c>
      <c r="H60" s="4">
        <v>0</v>
      </c>
      <c r="I60" s="4">
        <v>7.5643872356258581E-5</v>
      </c>
      <c r="J60" s="4">
        <v>7.401618805665009E-5</v>
      </c>
      <c r="K60" s="4">
        <v>7.2439604742351087E-5</v>
      </c>
      <c r="L60" s="4">
        <v>7.0912101198932821E-5</v>
      </c>
      <c r="M60" s="4">
        <v>6.9432127173469572E-5</v>
      </c>
      <c r="N60" s="4">
        <v>6.7998506293469072E-5</v>
      </c>
      <c r="O60" s="4">
        <v>6.6610344581196653E-5</v>
      </c>
      <c r="P60" s="4">
        <v>6.5266947165917592E-5</v>
      </c>
      <c r="Q60" s="4">
        <v>6.3967745037995361E-5</v>
      </c>
      <c r="R60" s="4">
        <v>6.2712232916397356E-5</v>
      </c>
      <c r="S60" s="4">
        <v>6.149991858402776E-5</v>
      </c>
      <c r="T60" s="4">
        <v>6.0330283432547418E-5</v>
      </c>
      <c r="U60" s="4">
        <v>5.9202753477873668E-5</v>
      </c>
      <c r="V60" s="4">
        <v>5.8116679768145253E-5</v>
      </c>
      <c r="W60" s="4">
        <v>5.7071326901353958E-5</v>
      </c>
      <c r="X60" s="4">
        <v>5.6065868283283475E-5</v>
      </c>
      <c r="Y60" s="4">
        <v>5.509938676534706E-5</v>
      </c>
      <c r="Z60" s="4">
        <v>5.4170879381844204E-5</v>
      </c>
      <c r="AA60" s="4">
        <v>5.3279265033618176E-5</v>
      </c>
      <c r="AB60" s="4">
        <v>5.242339411950115E-5</v>
      </c>
      <c r="AC60" s="4">
        <v>5.1602059281590831E-5</v>
      </c>
      <c r="AD60" s="4">
        <v>5.0814006592706536E-5</v>
      </c>
      <c r="AE60" s="4">
        <v>5.0057946665653899E-5</v>
      </c>
      <c r="AF60" s="4">
        <v>4.9332565298856338E-5</v>
      </c>
      <c r="AG60" s="4">
        <v>4.8636533388830445E-5</v>
      </c>
      <c r="AH60" s="4">
        <v>4.7968515936269584E-5</v>
      </c>
      <c r="AI60" s="4">
        <v>4.7327180049951358E-5</v>
      </c>
      <c r="AJ60" s="4">
        <v>4.6711201912927046E-5</v>
      </c>
      <c r="AK60" s="4">
        <v>4.6119272720660728E-5</v>
      </c>
      <c r="AL60" s="4">
        <v>4.5550103633233325E-5</v>
      </c>
      <c r="AM60" s="4">
        <v>4.5002429805733722E-5</v>
      </c>
      <c r="AN60" s="4">
        <v>4.4475013574584704E-5</v>
      </c>
      <c r="AO60" s="4">
        <v>4.3966646884747854E-5</v>
      </c>
      <c r="AP60" s="4">
        <v>4.3476153045046791E-5</v>
      </c>
      <c r="AQ60" s="4">
        <v>4.3002387897651112E-5</v>
      </c>
      <c r="AR60" s="4">
        <v>4.2544240484113767E-5</v>
      </c>
      <c r="AS60" s="4">
        <v>4.2100633285138197E-5</v>
      </c>
      <c r="AT60" s="4">
        <v>4.1670522105121634E-5</v>
      </c>
      <c r="AU60" s="4">
        <v>4.1252895665963425E-5</v>
      </c>
      <c r="AV60" s="4">
        <v>4.0846774968042445E-5</v>
      </c>
      <c r="AW60" s="4">
        <v>3.8803888202854237E-5</v>
      </c>
      <c r="AX60" s="4">
        <v>3.5750429003252005E-5</v>
      </c>
      <c r="AY60" s="4">
        <v>3.3028382333690183E-5</v>
      </c>
      <c r="AZ60" s="4">
        <v>3.1937850137719454E-5</v>
      </c>
      <c r="BA60" s="4">
        <v>3.2007807923052434E-5</v>
      </c>
      <c r="BB60" s="4">
        <v>3.2713120397000925E-5</v>
      </c>
      <c r="BC60" s="4">
        <v>3.3999062097046883E-5</v>
      </c>
      <c r="BD60" s="4">
        <v>3.5973705728037386E-5</v>
      </c>
      <c r="BE60" s="4">
        <v>3.8686535213984421E-5</v>
      </c>
      <c r="BF60" s="4">
        <v>4.2009931496781832E-5</v>
      </c>
      <c r="BG60" s="4">
        <v>4.5983936325373175E-5</v>
      </c>
      <c r="BH60" s="4">
        <v>5.1006426876302047E-5</v>
      </c>
      <c r="BI60" s="4">
        <v>5.8500613573522792E-5</v>
      </c>
      <c r="BJ60" s="4">
        <v>6.8950124563879213E-5</v>
      </c>
      <c r="BK60" s="4">
        <v>8.5057079294773664E-5</v>
      </c>
      <c r="BL60" s="4">
        <v>1.2799540673957816E-4</v>
      </c>
      <c r="BM60" s="4">
        <v>1.2678215457525305E-4</v>
      </c>
      <c r="BN60" s="4">
        <v>1.2556263386434587E-4</v>
      </c>
      <c r="BO60" s="4">
        <v>1.2433487863482514E-4</v>
      </c>
      <c r="BP60" s="4">
        <v>1.2309699159444195E-4</v>
      </c>
      <c r="BQ60" s="4">
        <v>1.218471462575541E-4</v>
      </c>
      <c r="BR60" s="4">
        <v>1.2058358976592842E-4</v>
      </c>
      <c r="BS60" s="4">
        <v>1.1930464642187639E-4</v>
      </c>
      <c r="BT60" s="4">
        <v>1.1800872194638642E-4</v>
      </c>
      <c r="BU60" s="4">
        <v>1.1669430846762029E-4</v>
      </c>
      <c r="BV60" s="4">
        <v>1.1535999023582908E-4</v>
      </c>
      <c r="BW60" s="4">
        <v>1.140044500492371E-4</v>
      </c>
      <c r="BX60" s="4">
        <v>1.1262647636132821E-4</v>
      </c>
      <c r="BY60" s="4">
        <v>1.1122497102285387E-4</v>
      </c>
      <c r="BZ60" s="4">
        <v>1.0979895759166809E-4</v>
      </c>
      <c r="CA60" s="4">
        <v>1.0834759011986348E-4</v>
      </c>
      <c r="CB60" s="4">
        <v>1.0687016230041308E-4</v>
      </c>
      <c r="CC60" s="4">
        <v>1.0536611682480826E-4</v>
      </c>
      <c r="CD60" s="4">
        <v>1.0383505476906492E-4</v>
      </c>
      <c r="CE60" s="4">
        <v>1.0227674478839112E-4</v>
      </c>
      <c r="CF60" s="4">
        <v>1.0069113186156273E-4</v>
      </c>
      <c r="CG60" s="4">
        <v>9.9078345285630521E-5</v>
      </c>
      <c r="CH60" s="4">
        <v>9.7438705581564365E-5</v>
      </c>
      <c r="CI60" s="4">
        <v>9.5772729933816397E-5</v>
      </c>
      <c r="CJ60" s="4">
        <v>9.4081135754108864E-5</v>
      </c>
      <c r="CK60" s="4">
        <v>9.2364841935184858E-5</v>
      </c>
      <c r="CL60" s="4">
        <v>9.0624967347318369E-5</v>
      </c>
      <c r="CM60" s="4">
        <v>8.8862826133406412E-5</v>
      </c>
      <c r="CN60" s="4">
        <v>8.7079919381733854E-5</v>
      </c>
      <c r="CO60" s="4">
        <v>8.5277922803716406E-5</v>
      </c>
      <c r="CP60" s="4">
        <v>8.3458670121463189E-5</v>
      </c>
      <c r="CQ60" s="4">
        <v>8.162413198064667E-5</v>
      </c>
      <c r="CR60" s="4">
        <v>7.9776390350600059E-5</v>
      </c>
      <c r="CS60" s="4">
        <v>7.7917608556689964E-5</v>
      </c>
      <c r="CT60" s="4">
        <v>7.6049997308508607E-5</v>
      </c>
      <c r="CU60" s="4">
        <v>7.4175777336652499E-5</v>
      </c>
      <c r="CV60" s="4">
        <v>7.2297139522765062E-5</v>
      </c>
      <c r="CW60" s="4">
        <v>7.0416203689700128E-5</v>
      </c>
      <c r="CX60" s="4">
        <v>6.8534977494645372E-5</v>
      </c>
      <c r="CY60" s="4">
        <v>6.6655317116710608E-5</v>
      </c>
      <c r="CZ60" s="4">
        <v>6.4778891627656319E-5</v>
      </c>
      <c r="DA60" s="4">
        <v>6.2907153053345591E-5</v>
      </c>
      <c r="DB60" s="4">
        <v>6.1041314147051526E-5</v>
      </c>
      <c r="DC60" s="4">
        <v>5.9182335779330674E-5</v>
      </c>
      <c r="DD60" s="4">
        <v>0</v>
      </c>
      <c r="DE60" s="4" t="str">
        <v/>
      </c>
      <c r="DF60" s="4">
        <v>5.9646683396399201E-5</v>
      </c>
      <c r="DH60" s="4"/>
    </row>
    <row r="61" spans="6:112" x14ac:dyDescent="0.25">
      <c r="F61">
        <f t="shared" ca="1" si="0"/>
        <v>12.75</v>
      </c>
      <c r="H61" s="4">
        <v>0</v>
      </c>
      <c r="I61" s="4">
        <v>7.3718999757797017E-5</v>
      </c>
      <c r="J61" s="4">
        <v>7.1984065301752891E-5</v>
      </c>
      <c r="K61" s="4">
        <v>7.0318506399945347E-5</v>
      </c>
      <c r="L61" s="4">
        <v>6.8718255526365192E-5</v>
      </c>
      <c r="M61" s="4">
        <v>6.7179914350049344E-5</v>
      </c>
      <c r="N61" s="4">
        <v>6.5700632119849233E-5</v>
      </c>
      <c r="O61" s="4">
        <v>6.4277995045863314E-5</v>
      </c>
      <c r="P61" s="4">
        <v>6.2909928026721445E-5</v>
      </c>
      <c r="Q61" s="4">
        <v>6.1594609488335784E-5</v>
      </c>
      <c r="R61" s="4">
        <v>6.0330399513407064E-5</v>
      </c>
      <c r="S61" s="4">
        <v>5.9115780909182986E-5</v>
      </c>
      <c r="T61" s="4">
        <v>5.7949312422303052E-5</v>
      </c>
      <c r="U61" s="4">
        <v>5.6829592983822514E-5</v>
      </c>
      <c r="V61" s="4">
        <v>5.5755235658408176E-5</v>
      </c>
      <c r="W61" s="4">
        <v>5.4724849871094459E-5</v>
      </c>
      <c r="X61" s="4">
        <v>5.3737030476479193E-5</v>
      </c>
      <c r="Y61" s="4">
        <v>5.27903522988175E-5</v>
      </c>
      <c r="Z61" s="4">
        <v>5.1883368886073161E-5</v>
      </c>
      <c r="AA61" s="4">
        <v>5.1014614367194091E-5</v>
      </c>
      <c r="AB61" s="4">
        <v>5.0182607463145285E-5</v>
      </c>
      <c r="AC61" s="4">
        <v>4.9385856865389321E-5</v>
      </c>
      <c r="AD61" s="4">
        <v>4.8622867351130598E-5</v>
      </c>
      <c r="AE61" s="4">
        <v>4.7892146146405709E-5</v>
      </c>
      <c r="AF61" s="4">
        <v>4.7192209172488458E-5</v>
      </c>
      <c r="AG61" s="4">
        <v>4.6521586916697281E-5</v>
      </c>
      <c r="AH61" s="4">
        <v>4.5878829755697389E-5</v>
      </c>
      <c r="AI61" s="4">
        <v>4.5262512628975566E-5</v>
      </c>
      <c r="AJ61" s="4">
        <v>4.4671239014148357E-5</v>
      </c>
      <c r="AK61" s="4">
        <v>4.4103644196284113E-5</v>
      </c>
      <c r="AL61" s="4">
        <v>4.3558397852653402E-5</v>
      </c>
      <c r="AM61" s="4">
        <v>4.3034205994333036E-5</v>
      </c>
      <c r="AN61" s="4">
        <v>4.2529812318802181E-5</v>
      </c>
      <c r="AO61" s="4">
        <v>4.204399903476601E-5</v>
      </c>
      <c r="AP61" s="4">
        <v>4.1575587223267578E-5</v>
      </c>
      <c r="AQ61" s="4">
        <v>4.112343679895272E-5</v>
      </c>
      <c r="AR61" s="4">
        <v>4.0686446132999002E-5</v>
      </c>
      <c r="AS61" s="4">
        <v>4.02635513955023E-5</v>
      </c>
      <c r="AT61" s="4">
        <v>3.9853725670567513E-5</v>
      </c>
      <c r="AU61" s="4">
        <v>3.9455977892404118E-5</v>
      </c>
      <c r="AV61" s="4">
        <v>3.9069351645715294E-5</v>
      </c>
      <c r="AW61" s="4">
        <v>3.7040591976803641E-5</v>
      </c>
      <c r="AX61" s="4">
        <v>3.4057081791151715E-5</v>
      </c>
      <c r="AY61" s="4">
        <v>3.1374579323150413E-5</v>
      </c>
      <c r="AZ61" s="4">
        <v>3.0276941697026428E-5</v>
      </c>
      <c r="BA61" s="4">
        <v>3.0341894903041126E-5</v>
      </c>
      <c r="BB61" s="4">
        <v>3.1039533936651036E-5</v>
      </c>
      <c r="BC61" s="4">
        <v>3.2317062450267257E-5</v>
      </c>
      <c r="BD61" s="4">
        <v>3.427388497462934E-5</v>
      </c>
      <c r="BE61" s="4">
        <v>3.6961119624292813E-5</v>
      </c>
      <c r="BF61" s="4">
        <v>4.0259062169069401E-5</v>
      </c>
      <c r="BG61" s="4">
        <v>4.4208205569085403E-5</v>
      </c>
      <c r="BH61" s="4">
        <v>4.9185772256152232E-5</v>
      </c>
      <c r="BI61" s="4">
        <v>5.6562939855903937E-5</v>
      </c>
      <c r="BJ61" s="4">
        <v>6.6889960513094181E-5</v>
      </c>
      <c r="BK61" s="4">
        <v>8.2598367575718084E-5</v>
      </c>
      <c r="BL61" s="4">
        <v>1.2537964044699294E-4</v>
      </c>
      <c r="BM61" s="4">
        <v>1.2420244965209482E-4</v>
      </c>
      <c r="BN61" s="4">
        <v>1.2301926268572222E-4</v>
      </c>
      <c r="BO61" s="4">
        <v>1.2182815640705547E-4</v>
      </c>
      <c r="BP61" s="4">
        <v>1.2062727403051261E-4</v>
      </c>
      <c r="BQ61" s="4">
        <v>1.1941482688958712E-4</v>
      </c>
      <c r="BR61" s="4">
        <v>1.181890968753162E-4</v>
      </c>
      <c r="BS61" s="4">
        <v>1.1694843956575892E-4</v>
      </c>
      <c r="BT61" s="4">
        <v>1.1569128805812178E-4</v>
      </c>
      <c r="BU61" s="4">
        <v>1.1441615750890475E-4</v>
      </c>
      <c r="BV61" s="4">
        <v>1.1312165037938287E-4</v>
      </c>
      <c r="BW61" s="4">
        <v>1.1180646237362088E-4</v>
      </c>
      <c r="BX61" s="4">
        <v>1.1046938904365107E-4</v>
      </c>
      <c r="BY61" s="4">
        <v>1.091093330212356E-4</v>
      </c>
      <c r="BZ61" s="4">
        <v>1.0772531181739603E-4</v>
      </c>
      <c r="CA61" s="4">
        <v>1.063164661095085E-4</v>
      </c>
      <c r="CB61" s="4">
        <v>1.0488206841098746E-4</v>
      </c>
      <c r="CC61" s="4">
        <v>1.0342153199044357E-4</v>
      </c>
      <c r="CD61" s="4">
        <v>1.0193441987580368E-4</v>
      </c>
      <c r="CE61" s="4">
        <v>1.0042045374451489E-4</v>
      </c>
      <c r="CF61" s="4">
        <v>9.8879522464269168E-5</v>
      </c>
      <c r="CG61" s="4">
        <v>9.7311690010584671E-5</v>
      </c>
      <c r="CH61" s="4">
        <v>9.5717202449357387E-5</v>
      </c>
      <c r="CI61" s="4">
        <v>9.4096493635950734E-5</v>
      </c>
      <c r="CJ61" s="4">
        <v>9.2450189249796617E-5</v>
      </c>
      <c r="CK61" s="4">
        <v>9.0779108757634645E-5</v>
      </c>
      <c r="CL61" s="4">
        <v>8.9084264882715049E-5</v>
      </c>
      <c r="CM61" s="4">
        <v>8.7366860155476891E-5</v>
      </c>
      <c r="CN61" s="4">
        <v>8.562828013738829E-5</v>
      </c>
      <c r="CO61" s="4">
        <v>8.3870082948359832E-5</v>
      </c>
      <c r="CP61" s="4">
        <v>8.2093984793595902E-5</v>
      </c>
      <c r="CQ61" s="4">
        <v>8.0301841281814126E-5</v>
      </c>
      <c r="CR61" s="4">
        <v>7.8495624456370171E-5</v>
      </c>
      <c r="CS61" s="4">
        <v>7.6677395625362221E-5</v>
      </c>
      <c r="CT61" s="4">
        <v>7.4849274275731929E-5</v>
      </c>
      <c r="CU61" s="4">
        <v>7.3013403586068455E-5</v>
      </c>
      <c r="CV61" s="4">
        <v>7.1171913306711875E-5</v>
      </c>
      <c r="CW61" s="4">
        <v>6.9326881043055494E-5</v>
      </c>
      <c r="CX61" s="4">
        <v>6.7480293243791633E-5</v>
      </c>
      <c r="CY61" s="4">
        <v>6.5634007441405065E-5</v>
      </c>
      <c r="CZ61" s="4">
        <v>6.3789717494869109E-5</v>
      </c>
      <c r="DA61" s="4">
        <v>6.1948923719116195E-5</v>
      </c>
      <c r="DB61" s="4">
        <v>6.0112909826557935E-5</v>
      </c>
      <c r="DC61" s="4">
        <v>5.8282728528268971E-5</v>
      </c>
      <c r="DD61" s="4">
        <v>0</v>
      </c>
      <c r="DE61" s="4" t="str">
        <v/>
      </c>
      <c r="DF61" s="4">
        <v>5.7728354476942001E-5</v>
      </c>
      <c r="DH61" s="4"/>
    </row>
    <row r="62" spans="6:112" x14ac:dyDescent="0.25">
      <c r="F62">
        <f t="shared" ca="1" si="0"/>
        <v>13</v>
      </c>
      <c r="H62" s="4">
        <v>0</v>
      </c>
      <c r="I62" s="4">
        <v>6.6602826937859833E-5</v>
      </c>
      <c r="J62" s="4">
        <v>6.5148786946102311E-5</v>
      </c>
      <c r="K62" s="4">
        <v>6.3743367375705814E-5</v>
      </c>
      <c r="L62" s="4">
        <v>6.2384567343403585E-5</v>
      </c>
      <c r="M62" s="4">
        <v>6.1070796427516394E-5</v>
      </c>
      <c r="N62" s="4">
        <v>5.9800787129116616E-5</v>
      </c>
      <c r="O62" s="4">
        <v>5.8573514416622963E-5</v>
      </c>
      <c r="P62" s="4">
        <v>5.7388124066965184E-5</v>
      </c>
      <c r="Q62" s="4">
        <v>5.6243870879062221E-5</v>
      </c>
      <c r="R62" s="4">
        <v>5.5140067217247824E-5</v>
      </c>
      <c r="S62" s="4">
        <v>5.4076041793758906E-5</v>
      </c>
      <c r="T62" s="4">
        <v>5.3051108152343612E-5</v>
      </c>
      <c r="U62" s="4">
        <v>5.2064541984209399E-5</v>
      </c>
      <c r="V62" s="4">
        <v>5.1115566193208042E-5</v>
      </c>
      <c r="W62" s="4">
        <v>5.0203342518819921E-5</v>
      </c>
      <c r="X62" s="4">
        <v>4.9326968506027135E-5</v>
      </c>
      <c r="Y62" s="4">
        <v>4.8485478660368815E-5</v>
      </c>
      <c r="Z62" s="4">
        <v>4.7677848723943865E-5</v>
      </c>
      <c r="AA62" s="4">
        <v>4.6903002135277443E-5</v>
      </c>
      <c r="AB62" s="4">
        <v>4.615981787725857E-5</v>
      </c>
      <c r="AC62" s="4">
        <v>4.5447139060527545E-5</v>
      </c>
      <c r="AD62" s="4">
        <v>4.4763781726060923E-5</v>
      </c>
      <c r="AE62" s="4">
        <v>4.4108543474526381E-5</v>
      </c>
      <c r="AF62" s="4">
        <v>4.348021163813174E-5</v>
      </c>
      <c r="AG62" s="4">
        <v>4.2877570801932118E-5</v>
      </c>
      <c r="AH62" s="4">
        <v>4.2299409556124247E-5</v>
      </c>
      <c r="AI62" s="4">
        <v>4.1744526419899241E-5</v>
      </c>
      <c r="AJ62" s="4">
        <v>4.1211734922579948E-5</v>
      </c>
      <c r="AK62" s="4">
        <v>4.0699867861066748E-5</v>
      </c>
      <c r="AL62" s="4">
        <v>4.0207780775971657E-5</v>
      </c>
      <c r="AM62" s="4">
        <v>3.9734354704150115E-5</v>
      </c>
      <c r="AN62" s="4">
        <v>3.9278498274367132E-5</v>
      </c>
      <c r="AO62" s="4">
        <v>3.8839149217019429E-5</v>
      </c>
      <c r="AP62" s="4">
        <v>3.8415275359463439E-5</v>
      </c>
      <c r="AQ62" s="4">
        <v>3.8005875176579495E-5</v>
      </c>
      <c r="AR62" s="4">
        <v>3.760997796256889E-5</v>
      </c>
      <c r="AS62" s="4">
        <v>3.7226643685300935E-5</v>
      </c>
      <c r="AT62" s="4">
        <v>3.6854962579251424E-5</v>
      </c>
      <c r="AU62" s="4">
        <v>3.6494054527594421E-5</v>
      </c>
      <c r="AV62" s="4">
        <v>3.614306827860324E-5</v>
      </c>
      <c r="AW62" s="4">
        <v>3.4402190342881844E-5</v>
      </c>
      <c r="AX62" s="4">
        <v>3.1702200406038168E-5</v>
      </c>
      <c r="AY62" s="4">
        <v>2.9242954485682937E-5</v>
      </c>
      <c r="AZ62" s="4">
        <v>2.8290081594873414E-5</v>
      </c>
      <c r="BA62" s="4">
        <v>2.8488567558561386E-5</v>
      </c>
      <c r="BB62" s="4">
        <v>2.9314023441678328E-5</v>
      </c>
      <c r="BC62" s="4">
        <v>3.071842230569491E-5</v>
      </c>
      <c r="BD62" s="4">
        <v>3.2797510803205978E-5</v>
      </c>
      <c r="BE62" s="4">
        <v>3.561025416737485E-5</v>
      </c>
      <c r="BF62" s="4">
        <v>3.9046984311182338E-5</v>
      </c>
      <c r="BG62" s="4">
        <v>4.3152713991523229E-5</v>
      </c>
      <c r="BH62" s="4">
        <v>4.8276682014912729E-5</v>
      </c>
      <c r="BI62" s="4">
        <v>5.5812693781488815E-5</v>
      </c>
      <c r="BJ62" s="4">
        <v>6.6202059645936398E-5</v>
      </c>
      <c r="BK62" s="4">
        <v>8.215914103654839E-5</v>
      </c>
      <c r="BL62" s="4">
        <v>1.2524668344586693E-4</v>
      </c>
      <c r="BM62" s="4">
        <v>1.2408761469557604E-4</v>
      </c>
      <c r="BN62" s="4">
        <v>1.2292220271738427E-4</v>
      </c>
      <c r="BO62" s="4">
        <v>1.2174854496598551E-4</v>
      </c>
      <c r="BP62" s="4">
        <v>1.2056480125657744E-4</v>
      </c>
      <c r="BQ62" s="4">
        <v>1.1936919556471385E-4</v>
      </c>
      <c r="BR62" s="4">
        <v>1.1816001848625016E-4</v>
      </c>
      <c r="BS62" s="4">
        <v>1.1693563037722872E-4</v>
      </c>
      <c r="BT62" s="4">
        <v>1.1569446518905265E-4</v>
      </c>
      <c r="BU62" s="4">
        <v>1.1443503500842588E-4</v>
      </c>
      <c r="BV62" s="4">
        <v>1.1315593530389016E-4</v>
      </c>
      <c r="BW62" s="4">
        <v>1.1185585087112854E-4</v>
      </c>
      <c r="BX62" s="4">
        <v>1.1053356245719256E-4</v>
      </c>
      <c r="BY62" s="4">
        <v>1.0918795402913886E-4</v>
      </c>
      <c r="BZ62" s="4">
        <v>1.0781802063489652E-4</v>
      </c>
      <c r="CA62" s="4">
        <v>1.064228767834071E-4</v>
      </c>
      <c r="CB62" s="4">
        <v>1.0500176524680564E-4</v>
      </c>
      <c r="CC62" s="4">
        <v>1.0355406615978531E-4</v>
      </c>
      <c r="CD62" s="4">
        <v>1.0207930626017715E-4</v>
      </c>
      <c r="CE62" s="4">
        <v>1.0057716808060913E-4</v>
      </c>
      <c r="CF62" s="4">
        <v>9.9047498864322561E-5</v>
      </c>
      <c r="CG62" s="4">
        <v>9.7490318939649786E-5</v>
      </c>
      <c r="CH62" s="4">
        <v>9.5905829248602291E-5</v>
      </c>
      <c r="CI62" s="4">
        <v>9.4294417687071469E-5</v>
      </c>
      <c r="CJ62" s="4">
        <v>9.2656663879494755E-5</v>
      </c>
      <c r="CK62" s="4">
        <v>9.099334198227033E-5</v>
      </c>
      <c r="CL62" s="4">
        <v>8.9305421090854866E-5</v>
      </c>
      <c r="CM62" s="4">
        <v>8.7594062819212711E-5</v>
      </c>
      <c r="CN62" s="4">
        <v>8.5860615631218253E-5</v>
      </c>
      <c r="CO62" s="4">
        <v>8.4106605536226885E-5</v>
      </c>
      <c r="CP62" s="4">
        <v>8.2333722819621526E-5</v>
      </c>
      <c r="CQ62" s="4">
        <v>8.0543804567999509E-5</v>
      </c>
      <c r="CR62" s="4">
        <v>7.8738812870764356E-5</v>
      </c>
      <c r="CS62" s="4">
        <v>7.6920808737331717E-5</v>
      </c>
      <c r="CT62" s="4">
        <v>7.509192196179535E-5</v>
      </c>
      <c r="CU62" s="4">
        <v>7.3254317391975576E-5</v>
      </c>
      <c r="CV62" s="4">
        <v>7.1410158311356072E-5</v>
      </c>
      <c r="CW62" s="4">
        <v>6.9561567910587365E-5</v>
      </c>
      <c r="CX62" s="4">
        <v>6.7710590096126409E-5</v>
      </c>
      <c r="CY62" s="4">
        <v>6.5859151138785766E-5</v>
      </c>
      <c r="CZ62" s="4">
        <v>6.400902388258931E-5</v>
      </c>
      <c r="DA62" s="4">
        <v>6.2161796389260639E-5</v>
      </c>
      <c r="DB62" s="4">
        <v>6.0318846959686386E-5</v>
      </c>
      <c r="DC62" s="4">
        <v>5.8481327425371529E-5</v>
      </c>
      <c r="DD62" s="4">
        <v>0</v>
      </c>
      <c r="DE62" s="4" t="str">
        <v/>
      </c>
      <c r="DF62" s="4">
        <v>5.6342425758925549E-5</v>
      </c>
      <c r="DH62" s="4"/>
    </row>
    <row r="63" spans="6:112" x14ac:dyDescent="0.25">
      <c r="F63">
        <f t="shared" ca="1" si="0"/>
        <v>13.25</v>
      </c>
      <c r="H63" s="4">
        <v>0</v>
      </c>
      <c r="I63" s="4">
        <v>6.3178027288766309E-5</v>
      </c>
      <c r="J63" s="4">
        <v>6.1836238622966461E-5</v>
      </c>
      <c r="K63" s="4">
        <v>6.0536000180905053E-5</v>
      </c>
      <c r="L63" s="4">
        <v>5.927605174053773E-5</v>
      </c>
      <c r="M63" s="4">
        <v>5.8055435028983613E-5</v>
      </c>
      <c r="N63" s="4">
        <v>5.6873420633097244E-5</v>
      </c>
      <c r="O63" s="4">
        <v>5.5729440877993911E-5</v>
      </c>
      <c r="P63" s="4">
        <v>5.462303035096713E-5</v>
      </c>
      <c r="Q63" s="4">
        <v>5.3553775107875101E-5</v>
      </c>
      <c r="R63" s="4">
        <v>5.2521270995452452E-5</v>
      </c>
      <c r="S63" s="4">
        <v>5.1525090999140066E-5</v>
      </c>
      <c r="T63" s="4">
        <v>5.0564761107800197E-5</v>
      </c>
      <c r="U63" s="4">
        <v>4.9639743883812218E-5</v>
      </c>
      <c r="V63" s="4">
        <v>4.8749428736360132E-5</v>
      </c>
      <c r="W63" s="4">
        <v>4.7893127804885934E-5</v>
      </c>
      <c r="X63" s="4">
        <v>4.7070076350801856E-5</v>
      </c>
      <c r="Y63" s="4">
        <v>4.6279436608804207E-5</v>
      </c>
      <c r="Z63" s="4">
        <v>4.5520304145001622E-5</v>
      </c>
      <c r="AA63" s="4">
        <v>4.4791715890261803E-5</v>
      </c>
      <c r="AB63" s="4">
        <v>4.4092659149389724E-5</v>
      </c>
      <c r="AC63" s="4">
        <v>4.3422081019018804E-5</v>
      </c>
      <c r="AD63" s="4">
        <v>4.2778897771791678E-5</v>
      </c>
      <c r="AE63" s="4">
        <v>4.2162003876550082E-5</v>
      </c>
      <c r="AF63" s="4">
        <v>4.1570280421365013E-5</v>
      </c>
      <c r="AG63" s="4">
        <v>4.1002602787445546E-5</v>
      </c>
      <c r="AH63" s="4">
        <v>4.0457847487677118E-5</v>
      </c>
      <c r="AI63" s="4">
        <v>3.9934898135027701E-5</v>
      </c>
      <c r="AJ63" s="4">
        <v>3.9432650544925578E-5</v>
      </c>
      <c r="AK63" s="4">
        <v>3.8950017003864047E-5</v>
      </c>
      <c r="AL63" s="4">
        <v>3.848592975576101E-5</v>
      </c>
      <c r="AM63" s="4">
        <v>3.8039343769753155E-5</v>
      </c>
      <c r="AN63" s="4">
        <v>3.7609238859710201E-5</v>
      </c>
      <c r="AO63" s="4">
        <v>3.7194621228149397E-5</v>
      </c>
      <c r="AP63" s="4">
        <v>3.679452450656367E-5</v>
      </c>
      <c r="AQ63" s="4">
        <v>3.6408010361383898E-5</v>
      </c>
      <c r="AR63" s="4">
        <v>3.6034168730567408E-5</v>
      </c>
      <c r="AS63" s="4">
        <v>3.5672117750770533E-5</v>
      </c>
      <c r="AT63" s="4">
        <v>3.5321003429619737E-5</v>
      </c>
      <c r="AU63" s="4">
        <v>3.4979999112040203E-5</v>
      </c>
      <c r="AV63" s="4">
        <v>3.4648304784224251E-5</v>
      </c>
      <c r="AW63" s="4">
        <v>3.3003675867527074E-5</v>
      </c>
      <c r="AX63" s="4">
        <v>3.0323353223455287E-5</v>
      </c>
      <c r="AY63" s="4">
        <v>2.7862387452536423E-5</v>
      </c>
      <c r="AZ63" s="4">
        <v>2.6879993086674951E-5</v>
      </c>
      <c r="BA63" s="4">
        <v>2.7064773049170142E-5</v>
      </c>
      <c r="BB63" s="4">
        <v>2.7884024341029358E-5</v>
      </c>
      <c r="BC63" s="4">
        <v>2.9292197735705766E-5</v>
      </c>
      <c r="BD63" s="4">
        <v>3.1380938667180965E-5</v>
      </c>
      <c r="BE63" s="4">
        <v>3.4214617977429688E-5</v>
      </c>
      <c r="BF63" s="4">
        <v>3.76905349782805E-5</v>
      </c>
      <c r="BG63" s="4">
        <v>4.1840812132823135E-5</v>
      </c>
      <c r="BH63" s="4">
        <v>4.700437953526697E-5</v>
      </c>
      <c r="BI63" s="4">
        <v>5.4508193570504813E-5</v>
      </c>
      <c r="BJ63" s="4">
        <v>6.4944970379142769E-5</v>
      </c>
      <c r="BK63" s="4">
        <v>8.0993066904533293E-5</v>
      </c>
      <c r="BL63" s="4">
        <v>1.243278584091349E-4</v>
      </c>
      <c r="BM63" s="4">
        <v>1.2319197702847687E-4</v>
      </c>
      <c r="BN63" s="4">
        <v>1.2204961876093761E-4</v>
      </c>
      <c r="BO63" s="4">
        <v>1.2089890852582915E-4</v>
      </c>
      <c r="BP63" s="4">
        <v>1.1973803030781466E-4</v>
      </c>
      <c r="BQ63" s="4">
        <v>1.1856522886845235E-4</v>
      </c>
      <c r="BR63" s="4">
        <v>1.1737881210140422E-4</v>
      </c>
      <c r="BS63" s="4">
        <v>1.161771540526516E-4</v>
      </c>
      <c r="BT63" s="4">
        <v>1.1495869862304126E-4</v>
      </c>
      <c r="BU63" s="4">
        <v>1.1372196396511372E-4</v>
      </c>
      <c r="BV63" s="4">
        <v>1.1246554757916008E-4</v>
      </c>
      <c r="BW63" s="4">
        <v>1.1118813210454069E-4</v>
      </c>
      <c r="BX63" s="4">
        <v>1.0988849179103947E-4</v>
      </c>
      <c r="BY63" s="4">
        <v>1.0856549962133459E-4</v>
      </c>
      <c r="BZ63" s="4">
        <v>1.0721813503898313E-4</v>
      </c>
      <c r="CA63" s="4">
        <v>1.0584549221660428E-4</v>
      </c>
      <c r="CB63" s="4">
        <v>1.0444678877584805E-4</v>
      </c>
      <c r="CC63" s="4">
        <v>1.0302137484422482E-4</v>
      </c>
      <c r="CD63" s="4">
        <v>1.0156874230393302E-4</v>
      </c>
      <c r="CE63" s="4">
        <v>1.0008853405467369E-4</v>
      </c>
      <c r="CF63" s="4">
        <v>9.8580553076535343E-5</v>
      </c>
      <c r="CG63" s="4">
        <v>9.7044771041049341E-5</v>
      </c>
      <c r="CH63" s="4">
        <v>9.548133617969586E-5</v>
      </c>
      <c r="CI63" s="4">
        <v>9.389058008085123E-5</v>
      </c>
      <c r="CJ63" s="4">
        <v>9.227302305053826E-5</v>
      </c>
      <c r="CK63" s="4">
        <v>9.0629377641915924E-5</v>
      </c>
      <c r="CL63" s="4">
        <v>8.8960549936262316E-5</v>
      </c>
      <c r="CM63" s="4">
        <v>8.7267638147921187E-5</v>
      </c>
      <c r="CN63" s="4">
        <v>8.5551928131336985E-5</v>
      </c>
      <c r="CO63" s="4">
        <v>8.3814885394284264E-5</v>
      </c>
      <c r="CP63" s="4">
        <v>8.2058143272074766E-5</v>
      </c>
      <c r="CQ63" s="4">
        <v>8.0283486997120097E-5</v>
      </c>
      <c r="CR63" s="4">
        <v>7.8492833510264694E-5</v>
      </c>
      <c r="CS63" s="4">
        <v>7.668820700695591E-5</v>
      </c>
      <c r="CT63" s="4">
        <v>7.4871710393226769E-5</v>
      </c>
      <c r="CU63" s="4">
        <v>7.3045493041619429E-5</v>
      </c>
      <c r="CV63" s="4">
        <v>7.1211715480358153E-5</v>
      </c>
      <c r="CW63" s="4">
        <v>6.9372511911788932E-5</v>
      </c>
      <c r="CX63" s="4">
        <v>6.752995172522582E-5</v>
      </c>
      <c r="CY63" s="4">
        <v>6.5686001427927649E-5</v>
      </c>
      <c r="CZ63" s="4">
        <v>6.3842488644892523E-5</v>
      </c>
      <c r="DA63" s="4">
        <v>6.2001070009195684E-5</v>
      </c>
      <c r="DB63" s="4">
        <v>6.0163204853823039E-5</v>
      </c>
      <c r="DC63" s="4">
        <v>5.833013659758349E-5</v>
      </c>
      <c r="DD63" s="4">
        <v>0</v>
      </c>
      <c r="DE63" s="4" t="str">
        <v/>
      </c>
      <c r="DF63" s="4">
        <v>5.5061630803537396E-5</v>
      </c>
      <c r="DH63" s="4"/>
    </row>
    <row r="64" spans="6:112" x14ac:dyDescent="0.25">
      <c r="F64">
        <f t="shared" ca="1" si="0"/>
        <v>13.5</v>
      </c>
      <c r="H64" s="4">
        <v>0</v>
      </c>
      <c r="I64" s="4">
        <v>6.0927916795095998E-5</v>
      </c>
      <c r="J64" s="4">
        <v>5.9593389067638902E-5</v>
      </c>
      <c r="K64" s="4">
        <v>5.830423957357884E-5</v>
      </c>
      <c r="L64" s="4">
        <v>5.7058797448836716E-5</v>
      </c>
      <c r="M64" s="4">
        <v>5.5855707339391852E-5</v>
      </c>
      <c r="N64" s="4">
        <v>5.4693856830279538E-5</v>
      </c>
      <c r="O64" s="4">
        <v>5.357231072173962E-5</v>
      </c>
      <c r="P64" s="4">
        <v>5.2490253435291573E-5</v>
      </c>
      <c r="Q64" s="4">
        <v>5.1446940249331663E-5</v>
      </c>
      <c r="R64" s="4">
        <v>5.0441657530313197E-5</v>
      </c>
      <c r="S64" s="4">
        <v>4.947369167597325E-5</v>
      </c>
      <c r="T64" s="4">
        <v>4.8542306139904399E-5</v>
      </c>
      <c r="U64" s="4">
        <v>4.7646725666621354E-5</v>
      </c>
      <c r="V64" s="4">
        <v>4.6786126726851468E-5</v>
      </c>
      <c r="W64" s="4">
        <v>4.595963309043397E-5</v>
      </c>
      <c r="X64" s="4">
        <v>4.5166315491568587E-5</v>
      </c>
      <c r="Y64" s="4">
        <v>4.4405194409583876E-5</v>
      </c>
      <c r="Z64" s="4">
        <v>4.3675245090352755E-5</v>
      </c>
      <c r="AA64" s="4">
        <v>4.2975404053908517E-5</v>
      </c>
      <c r="AB64" s="4">
        <v>4.230457646035999E-5</v>
      </c>
      <c r="AC64" s="4">
        <v>4.1661643829824286E-5</v>
      </c>
      <c r="AD64" s="4">
        <v>4.1045471726613179E-5</v>
      </c>
      <c r="AE64" s="4">
        <v>4.0454917119544963E-5</v>
      </c>
      <c r="AF64" s="4">
        <v>3.9888835217220331E-5</v>
      </c>
      <c r="AG64" s="4">
        <v>3.9346085649154265E-5</v>
      </c>
      <c r="AH64" s="4">
        <v>3.8825537921437227E-5</v>
      </c>
      <c r="AI64" s="4">
        <v>3.8326076120434722E-5</v>
      </c>
      <c r="AJ64" s="4">
        <v>3.7846602871614911E-5</v>
      </c>
      <c r="AK64" s="4">
        <v>3.7386042584619246E-5</v>
      </c>
      <c r="AL64" s="4">
        <v>3.6943344031936655E-5</v>
      </c>
      <c r="AM64" s="4">
        <v>3.6517482318583865E-5</v>
      </c>
      <c r="AN64" s="4">
        <v>3.6107460305392745E-5</v>
      </c>
      <c r="AO64" s="4">
        <v>3.5712309550147904E-5</v>
      </c>
      <c r="AP64" s="4">
        <v>3.5331090829822326E-5</v>
      </c>
      <c r="AQ64" s="4">
        <v>3.4962894304382374E-5</v>
      </c>
      <c r="AR64" s="4">
        <v>3.4606839378689893E-5</v>
      </c>
      <c r="AS64" s="4">
        <v>3.426207431442454E-5</v>
      </c>
      <c r="AT64" s="4">
        <v>3.3927775639043433E-5</v>
      </c>
      <c r="AU64" s="4">
        <v>3.3603147393854863E-5</v>
      </c>
      <c r="AV64" s="4">
        <v>3.3287420258505976E-5</v>
      </c>
      <c r="AW64" s="4">
        <v>3.2027394845199888E-5</v>
      </c>
      <c r="AX64" s="4">
        <v>2.9404117512739524E-5</v>
      </c>
      <c r="AY64" s="4">
        <v>2.6877920953509722E-5</v>
      </c>
      <c r="AZ64" s="4">
        <v>2.5818384842347696E-5</v>
      </c>
      <c r="BA64" s="4">
        <v>2.5960002255430721E-5</v>
      </c>
      <c r="BB64" s="4">
        <v>2.6752535054204173E-5</v>
      </c>
      <c r="BC64" s="4">
        <v>2.8149478709975229E-5</v>
      </c>
      <c r="BD64" s="4">
        <v>3.0239899490015294E-5</v>
      </c>
      <c r="BE64" s="4">
        <v>3.3094402121090344E-5</v>
      </c>
      <c r="BF64" s="4">
        <v>3.6600778695618425E-5</v>
      </c>
      <c r="BG64" s="4">
        <v>4.0776618890038465E-5</v>
      </c>
      <c r="BH64" s="4">
        <v>4.5968976447555317E-5</v>
      </c>
      <c r="BI64" s="4">
        <v>5.3507843241319592E-5</v>
      </c>
      <c r="BJ64" s="4">
        <v>6.4065012337344231E-5</v>
      </c>
      <c r="BK64" s="4">
        <v>8.0343560429404828E-5</v>
      </c>
      <c r="BL64" s="4">
        <v>1.2430188244775745E-4</v>
      </c>
      <c r="BM64" s="4">
        <v>1.2317871747544672E-4</v>
      </c>
      <c r="BN64" s="4">
        <v>1.2204907334657489E-4</v>
      </c>
      <c r="BO64" s="4">
        <v>1.209110838382889E-4</v>
      </c>
      <c r="BP64" s="4">
        <v>1.1976294005504952E-4</v>
      </c>
      <c r="BQ64" s="4">
        <v>1.1860289195049243E-4</v>
      </c>
      <c r="BR64" s="4">
        <v>1.1742925048354256E-4</v>
      </c>
      <c r="BS64" s="4">
        <v>1.162403904298688E-4</v>
      </c>
      <c r="BT64" s="4">
        <v>1.1503475386634796E-4</v>
      </c>
      <c r="BU64" s="4">
        <v>1.1381085434145156E-4</v>
      </c>
      <c r="BV64" s="4">
        <v>1.1256728173817627E-4</v>
      </c>
      <c r="BW64" s="4">
        <v>1.1130270782805519E-4</v>
      </c>
      <c r="BX64" s="4">
        <v>1.1001589250450881E-4</v>
      </c>
      <c r="BY64" s="4">
        <v>1.0870569067110789E-4</v>
      </c>
      <c r="BZ64" s="4">
        <v>1.0737105974488037E-4</v>
      </c>
      <c r="CA64" s="4">
        <v>1.0601106771637638E-4</v>
      </c>
      <c r="CB64" s="4">
        <v>1.0462490168647332E-4</v>
      </c>
      <c r="CC64" s="4">
        <v>1.0321187677494553E-4</v>
      </c>
      <c r="CD64" s="4">
        <v>1.0177144526732931E-4</v>
      </c>
      <c r="CE64" s="4">
        <v>1.0030320583497273E-4</v>
      </c>
      <c r="CF64" s="4">
        <v>9.8806912628624083E-5</v>
      </c>
      <c r="CG64" s="4">
        <v>9.7282484009083092E-5</v>
      </c>
      <c r="CH64" s="4">
        <v>9.5730010640392017E-5</v>
      </c>
      <c r="CI64" s="4">
        <v>9.4149762633106266E-5</v>
      </c>
      <c r="CJ64" s="4">
        <v>9.2542195389145302E-5</v>
      </c>
      <c r="CK64" s="4">
        <v>9.0907953768077106E-5</v>
      </c>
      <c r="CL64" s="4">
        <v>8.9247874170197798E-5</v>
      </c>
      <c r="CM64" s="4">
        <v>8.756298411789392E-5</v>
      </c>
      <c r="CN64" s="4">
        <v>8.5854498917440803E-5</v>
      </c>
      <c r="CO64" s="4">
        <v>8.4123815002748958E-5</v>
      </c>
      <c r="CP64" s="4">
        <v>8.2372499605085794E-5</v>
      </c>
      <c r="CQ64" s="4">
        <v>8.0602276462608854E-5</v>
      </c>
      <c r="CR64" s="4">
        <v>7.8815007384420424E-5</v>
      </c>
      <c r="CS64" s="4">
        <v>7.7012669618378379E-5</v>
      </c>
      <c r="CT64" s="4">
        <v>7.5197329141173292E-5</v>
      </c>
      <c r="CU64" s="4">
        <v>7.3371110191952743E-5</v>
      </c>
      <c r="CV64" s="4">
        <v>7.1536161602964315E-5</v>
      </c>
      <c r="CW64" s="4">
        <v>6.9694620734659678E-5</v>
      </c>
      <c r="CX64" s="4">
        <v>6.7848576086849331E-5</v>
      </c>
      <c r="CY64" s="4">
        <v>6.6000029916071944E-5</v>
      </c>
      <c r="CZ64" s="4">
        <v>6.4150862422508666E-5</v>
      </c>
      <c r="DA64" s="4">
        <v>6.2302799254305318E-5</v>
      </c>
      <c r="DB64" s="4">
        <v>6.0457384187715862E-5</v>
      </c>
      <c r="DC64" s="4">
        <v>5.8615958852442324E-5</v>
      </c>
      <c r="DD64" s="4">
        <v>0</v>
      </c>
      <c r="DE64" s="4" t="str">
        <v/>
      </c>
      <c r="DF64" s="4">
        <v>5.4178140722219747E-5</v>
      </c>
      <c r="DH64" s="4"/>
    </row>
    <row r="65" spans="6:112" x14ac:dyDescent="0.25">
      <c r="F65">
        <f t="shared" ca="1" si="0"/>
        <v>13.75</v>
      </c>
      <c r="H65" s="4">
        <v>0</v>
      </c>
      <c r="I65" s="4">
        <v>5.9535985572556901E-5</v>
      </c>
      <c r="J65" s="4">
        <v>5.8108113136643574E-5</v>
      </c>
      <c r="K65" s="4">
        <v>5.6741112345075264E-5</v>
      </c>
      <c r="L65" s="4">
        <v>5.543152625035598E-5</v>
      </c>
      <c r="M65" s="4">
        <v>5.4176391874506231E-5</v>
      </c>
      <c r="N65" s="4">
        <v>5.2973147012529885E-5</v>
      </c>
      <c r="O65" s="4">
        <v>5.1819547974244878E-5</v>
      </c>
      <c r="P65" s="4">
        <v>5.0713598555168666E-5</v>
      </c>
      <c r="Q65" s="4">
        <v>4.9653490118346245E-5</v>
      </c>
      <c r="R65" s="4">
        <v>4.8637552304096834E-5</v>
      </c>
      <c r="S65" s="4">
        <v>4.766421359023195E-5</v>
      </c>
      <c r="T65" s="4">
        <v>4.6731970714236738E-5</v>
      </c>
      <c r="U65" s="4">
        <v>4.5839365842521363E-5</v>
      </c>
      <c r="V65" s="4">
        <v>4.4984970322899444E-5</v>
      </c>
      <c r="W65" s="4">
        <v>4.4167373872329389E-5</v>
      </c>
      <c r="X65" s="4">
        <v>4.3385178117532726E-5</v>
      </c>
      <c r="Y65" s="4">
        <v>4.2636993506026413E-5</v>
      </c>
      <c r="Z65" s="4">
        <v>4.1921438725224167E-5</v>
      </c>
      <c r="AA65" s="4">
        <v>4.1237141895815754E-5</v>
      </c>
      <c r="AB65" s="4">
        <v>4.0582742933372583E-5</v>
      </c>
      <c r="AC65" s="4">
        <v>3.9956896592452566E-5</v>
      </c>
      <c r="AD65" s="4">
        <v>3.9358275816216707E-5</v>
      </c>
      <c r="AE65" s="4">
        <v>3.8785575109380158E-5</v>
      </c>
      <c r="AF65" s="4">
        <v>3.8237513732509502E-5</v>
      </c>
      <c r="AG65" s="4">
        <v>3.7712838581535403E-5</v>
      </c>
      <c r="AH65" s="4">
        <v>3.7210326668938107E-5</v>
      </c>
      <c r="AI65" s="4">
        <v>3.6728787163873625E-5</v>
      </c>
      <c r="AJ65" s="4">
        <v>3.6267062979146485E-5</v>
      </c>
      <c r="AK65" s="4">
        <v>3.5824031915114656E-5</v>
      </c>
      <c r="AL65" s="4">
        <v>3.5398607385885188E-5</v>
      </c>
      <c r="AM65" s="4">
        <v>3.49897387629901E-5</v>
      </c>
      <c r="AN65" s="4">
        <v>3.4596411377326699E-5</v>
      </c>
      <c r="AO65" s="4">
        <v>3.4217646222586077E-5</v>
      </c>
      <c r="AP65" s="4">
        <v>3.3852499403549324E-5</v>
      </c>
      <c r="AQ65" s="4">
        <v>3.3500061371178411E-5</v>
      </c>
      <c r="AR65" s="4">
        <v>3.3159455983930633E-5</v>
      </c>
      <c r="AS65" s="4">
        <v>3.2829839431600091E-5</v>
      </c>
      <c r="AT65" s="4">
        <v>3.2510399054565493E-5</v>
      </c>
      <c r="AU65" s="4">
        <v>3.220035208780252E-5</v>
      </c>
      <c r="AV65" s="4">
        <v>3.1898944355581952E-5</v>
      </c>
      <c r="AW65" s="4">
        <v>3.0909522781238999E-5</v>
      </c>
      <c r="AX65" s="4">
        <v>2.8677188969482379E-5</v>
      </c>
      <c r="AY65" s="4">
        <v>2.6184115122862702E-5</v>
      </c>
      <c r="AZ65" s="4">
        <v>2.5017560176503953E-5</v>
      </c>
      <c r="BA65" s="4">
        <v>2.5094649802787069E-5</v>
      </c>
      <c r="BB65" s="4">
        <v>2.584768633486372E-5</v>
      </c>
      <c r="BC65" s="4">
        <v>2.7230813090727711E-5</v>
      </c>
      <c r="BD65" s="4">
        <v>2.9328033255843139E-5</v>
      </c>
      <c r="BE65" s="4">
        <v>3.218766456361873E-5</v>
      </c>
      <c r="BF65" s="4">
        <v>3.5692846003977224E-5</v>
      </c>
      <c r="BG65" s="4">
        <v>3.9917139352908821E-5</v>
      </c>
      <c r="BH65" s="4">
        <v>4.5225416362678366E-5</v>
      </c>
      <c r="BI65" s="4">
        <v>5.2916875803069965E-5</v>
      </c>
      <c r="BJ65" s="4">
        <v>6.36901862032629E-5</v>
      </c>
      <c r="BK65" s="4">
        <v>8.0324577308656757E-5</v>
      </c>
      <c r="BL65" s="4">
        <v>1.2520984415769932E-4</v>
      </c>
      <c r="BM65" s="4">
        <v>1.240886774748472E-4</v>
      </c>
      <c r="BN65" s="4">
        <v>1.2296116499612098E-4</v>
      </c>
      <c r="BO65" s="4">
        <v>1.2182543013987509E-4</v>
      </c>
      <c r="BP65" s="4">
        <v>1.2067965351341214E-4</v>
      </c>
      <c r="BQ65" s="4">
        <v>1.1952207413804786E-4</v>
      </c>
      <c r="BR65" s="4">
        <v>1.1835099130631522E-4</v>
      </c>
      <c r="BS65" s="4">
        <v>1.1716476709038698E-4</v>
      </c>
      <c r="BT65" s="4">
        <v>1.1596182951794892E-4</v>
      </c>
      <c r="BU65" s="4">
        <v>1.1474067642781199E-4</v>
      </c>
      <c r="BV65" s="4">
        <v>1.1349988001204264E-4</v>
      </c>
      <c r="BW65" s="4">
        <v>1.1223809204428364E-4</v>
      </c>
      <c r="BX65" s="4">
        <v>1.1095404978468341E-4</v>
      </c>
      <c r="BY65" s="4">
        <v>1.0964658254046111E-4</v>
      </c>
      <c r="BZ65" s="4">
        <v>1.0831461884703132E-4</v>
      </c>
      <c r="CA65" s="4">
        <v>1.0695719421771428E-4</v>
      </c>
      <c r="CB65" s="4">
        <v>1.0557345939009606E-4</v>
      </c>
      <c r="CC65" s="4">
        <v>1.0416268897385027E-4</v>
      </c>
      <c r="CD65" s="4">
        <v>1.0272429037834515E-4</v>
      </c>
      <c r="CE65" s="4">
        <v>1.0125781286859662E-4</v>
      </c>
      <c r="CF65" s="4">
        <v>9.9762956565513158E-5</v>
      </c>
      <c r="CG65" s="4">
        <v>9.8239581171290406E-5</v>
      </c>
      <c r="CH65" s="4">
        <v>9.6687714164194258E-5</v>
      </c>
      <c r="CI65" s="4">
        <v>9.5107558170025211E-5</v>
      </c>
      <c r="CJ65" s="4">
        <v>9.3499497181864289E-5</v>
      </c>
      <c r="CK65" s="4">
        <v>9.1864101267444747E-5</v>
      </c>
      <c r="CL65" s="4">
        <v>9.0202129377347663E-5</v>
      </c>
      <c r="CM65" s="4">
        <v>8.8514529850285148E-5</v>
      </c>
      <c r="CN65" s="4">
        <v>8.6802438207691298E-5</v>
      </c>
      <c r="CO65" s="4">
        <v>8.5067171842779526E-5</v>
      </c>
      <c r="CP65" s="4">
        <v>8.3310221243298516E-5</v>
      </c>
      <c r="CQ65" s="4">
        <v>8.1533237446723139E-5</v>
      </c>
      <c r="CR65" s="4">
        <v>7.9738015515292503E-5</v>
      </c>
      <c r="CS65" s="4">
        <v>7.7926473939194434E-5</v>
      </c>
      <c r="CT65" s="4">
        <v>7.6100630030785863E-5</v>
      </c>
      <c r="CU65" s="4">
        <v>7.4262571560583057E-5</v>
      </c>
      <c r="CV65" s="4">
        <v>7.2414425103835747E-5</v>
      </c>
      <c r="CW65" s="4">
        <v>7.0558321808313529E-5</v>
      </c>
      <c r="CX65" s="4">
        <v>6.8696361549313607E-5</v>
      </c>
      <c r="CY65" s="4">
        <v>6.6830576692691928E-5</v>
      </c>
      <c r="CZ65" s="4">
        <v>6.4962896922455448E-5</v>
      </c>
      <c r="DA65" s="4">
        <v>6.3095116784364248E-5</v>
      </c>
      <c r="DB65" s="4">
        <v>6.1228867726693576E-5</v>
      </c>
      <c r="DC65" s="4">
        <v>5.9365596458590829E-5</v>
      </c>
      <c r="DD65" s="4">
        <v>0</v>
      </c>
      <c r="DE65" s="4" t="str">
        <v/>
      </c>
      <c r="DF65" s="4">
        <v>5.363767407234036E-5</v>
      </c>
      <c r="DH65" s="4"/>
    </row>
    <row r="66" spans="6:112" x14ac:dyDescent="0.25">
      <c r="F66">
        <f t="shared" ca="1" si="0"/>
        <v>14</v>
      </c>
      <c r="H66" s="4">
        <v>0</v>
      </c>
      <c r="I66" s="4">
        <v>5.4094281224289232E-5</v>
      </c>
      <c r="J66" s="4">
        <v>5.289280983031531E-5</v>
      </c>
      <c r="K66" s="4">
        <v>5.1734736423470486E-5</v>
      </c>
      <c r="L66" s="4">
        <v>5.0618348477428583E-5</v>
      </c>
      <c r="M66" s="4">
        <v>4.9542214565050007E-5</v>
      </c>
      <c r="N66" s="4">
        <v>4.8505119218470047E-5</v>
      </c>
      <c r="O66" s="4">
        <v>4.7506005266408182E-5</v>
      </c>
      <c r="P66" s="4">
        <v>4.654392431508378E-5</v>
      </c>
      <c r="Q66" s="4">
        <v>4.5617995580692398E-5</v>
      </c>
      <c r="R66" s="4">
        <v>4.4727372881440555E-5</v>
      </c>
      <c r="S66" s="4">
        <v>4.3871219277487404E-5</v>
      </c>
      <c r="T66" s="4">
        <v>4.3048688616534209E-5</v>
      </c>
      <c r="U66" s="4">
        <v>4.2258913099675346E-5</v>
      </c>
      <c r="V66" s="4">
        <v>4.1500995917296276E-5</v>
      </c>
      <c r="W66" s="4">
        <v>4.0774008004554681E-5</v>
      </c>
      <c r="X66" s="4">
        <v>4.0076988014825167E-5</v>
      </c>
      <c r="Y66" s="4">
        <v>3.9408944692124663E-5</v>
      </c>
      <c r="Z66" s="4">
        <v>3.8768860926103451E-5</v>
      </c>
      <c r="AA66" s="4">
        <v>3.8155698884371141E-5</v>
      </c>
      <c r="AB66" s="4">
        <v>3.7568405727976318E-5</v>
      </c>
      <c r="AC66" s="4">
        <v>3.7005919520454424E-5</v>
      </c>
      <c r="AD66" s="4">
        <v>3.6467175035175497E-5</v>
      </c>
      <c r="AE66" s="4">
        <v>3.5951109247584979E-5</v>
      </c>
      <c r="AF66" s="4">
        <v>3.5456666367678472E-5</v>
      </c>
      <c r="AG66" s="4">
        <v>3.4982802323994052E-5</v>
      </c>
      <c r="AH66" s="4">
        <v>3.4528488654548098E-5</v>
      </c>
      <c r="AI66" s="4">
        <v>3.4092715793812174E-5</v>
      </c>
      <c r="AJ66" s="4">
        <v>3.3674495769547197E-5</v>
      </c>
      <c r="AK66" s="4">
        <v>3.3272864340600682E-5</v>
      </c>
      <c r="AL66" s="4">
        <v>3.2886882618078677E-5</v>
      </c>
      <c r="AM66" s="4">
        <v>3.2515638218898211E-5</v>
      </c>
      <c r="AN66" s="4">
        <v>3.2158246003747706E-5</v>
      </c>
      <c r="AO66" s="4">
        <v>3.1813848451848338E-5</v>
      </c>
      <c r="AP66" s="4">
        <v>3.1481615723410862E-5</v>
      </c>
      <c r="AQ66" s="4">
        <v>3.1160745457941835E-5</v>
      </c>
      <c r="AR66" s="4">
        <v>3.0850462352987694E-5</v>
      </c>
      <c r="AS66" s="4">
        <v>3.0550017563983339E-5</v>
      </c>
      <c r="AT66" s="4">
        <v>3.0258687961769245E-5</v>
      </c>
      <c r="AU66" s="4">
        <v>2.9975775280293445E-5</v>
      </c>
      <c r="AV66" s="4">
        <v>2.9700605183159645E-5</v>
      </c>
      <c r="AW66" s="4">
        <v>2.8672274621557363E-5</v>
      </c>
      <c r="AX66" s="4">
        <v>2.6570142174691079E-5</v>
      </c>
      <c r="AY66" s="4">
        <v>2.4515539538642061E-5</v>
      </c>
      <c r="AZ66" s="4">
        <v>2.3729326337117474E-5</v>
      </c>
      <c r="BA66" s="4">
        <v>2.4044995820590649E-5</v>
      </c>
      <c r="BB66" s="4">
        <v>2.4932150423892412E-5</v>
      </c>
      <c r="BC66" s="4">
        <v>2.6412336250976851E-5</v>
      </c>
      <c r="BD66" s="4">
        <v>2.8589472436074419E-5</v>
      </c>
      <c r="BE66" s="4">
        <v>3.1591369773529291E-5</v>
      </c>
      <c r="BF66" s="4">
        <v>3.5356572475967359E-5</v>
      </c>
      <c r="BG66" s="4">
        <v>3.992796429780236E-5</v>
      </c>
      <c r="BH66" s="4">
        <v>4.5618279633274973E-5</v>
      </c>
      <c r="BI66" s="4">
        <v>5.3736403852534857E-5</v>
      </c>
      <c r="BJ66" s="4">
        <v>6.5076708997351848E-5</v>
      </c>
      <c r="BK66" s="4">
        <v>8.2569190529423444E-5</v>
      </c>
      <c r="BL66" s="4">
        <v>1.294228858698112E-4</v>
      </c>
      <c r="BM66" s="4">
        <v>1.2828115322081627E-4</v>
      </c>
      <c r="BN66" s="4">
        <v>1.2713251046851372E-4</v>
      </c>
      <c r="BO66" s="4">
        <v>1.259750375469691E-4</v>
      </c>
      <c r="BP66" s="4">
        <v>1.2480686957083055E-4</v>
      </c>
      <c r="BQ66" s="4">
        <v>1.2362619814453615E-4</v>
      </c>
      <c r="BR66" s="4">
        <v>1.2243127330958454E-4</v>
      </c>
      <c r="BS66" s="4">
        <v>1.2122040615289233E-4</v>
      </c>
      <c r="BT66" s="4">
        <v>1.1999197209661482E-4</v>
      </c>
      <c r="BU66" s="4">
        <v>1.187444148859485E-4</v>
      </c>
      <c r="BV66" s="4">
        <v>1.174762512861599E-4</v>
      </c>
      <c r="BW66" s="4">
        <v>1.1618607649312885E-4</v>
      </c>
      <c r="BX66" s="4">
        <v>1.1487257025262581E-4</v>
      </c>
      <c r="BY66" s="4">
        <v>1.1353450367223616E-4</v>
      </c>
      <c r="BZ66" s="4">
        <v>1.1217074669581692E-4</v>
      </c>
      <c r="CA66" s="4">
        <v>1.1078027619351869E-4</v>
      </c>
      <c r="CB66" s="4">
        <v>1.0936218460018108E-4</v>
      </c>
      <c r="CC66" s="4">
        <v>1.0791568901148416E-4</v>
      </c>
      <c r="CD66" s="4">
        <v>1.0644014062019369E-4</v>
      </c>
      <c r="CE66" s="4">
        <v>1.0493503434433778E-4</v>
      </c>
      <c r="CF66" s="4">
        <v>1.0340001846553939E-4</v>
      </c>
      <c r="CG66" s="4">
        <v>1.0183490405922142E-4</v>
      </c>
      <c r="CH66" s="4">
        <v>1.0023967395999704E-4</v>
      </c>
      <c r="CI66" s="4">
        <v>9.8614490966383828E-5</v>
      </c>
      <c r="CJ66" s="4">
        <v>9.6959704950492449E-5</v>
      </c>
      <c r="CK66" s="4">
        <v>9.527585850288495E-5</v>
      </c>
      <c r="CL66" s="4">
        <v>9.3563690712783557E-5</v>
      </c>
      <c r="CM66" s="4">
        <v>9.182413866262074E-5</v>
      </c>
      <c r="CN66" s="4">
        <v>9.0058336207149629E-5</v>
      </c>
      <c r="CO66" s="4">
        <v>8.8267609615250804E-5</v>
      </c>
      <c r="CP66" s="4">
        <v>8.645346968155616E-5</v>
      </c>
      <c r="CQ66" s="4">
        <v>8.4617599969567944E-5</v>
      </c>
      <c r="CR66" s="4">
        <v>8.2761840932299302E-5</v>
      </c>
      <c r="CS66" s="4">
        <v>8.0888169773923207E-5</v>
      </c>
      <c r="CT66" s="4">
        <v>7.8998676068699645E-5</v>
      </c>
      <c r="CU66" s="4">
        <v>7.7095533341594135E-5</v>
      </c>
      <c r="CV66" s="4">
        <v>7.5180967036111922E-5</v>
      </c>
      <c r="CW66" s="4">
        <v>7.3257219543082641E-5</v>
      </c>
      <c r="CX66" s="4">
        <v>7.1326513229903442E-5</v>
      </c>
      <c r="CY66" s="4">
        <v>6.939101267901913E-5</v>
      </c>
      <c r="CZ66" s="4">
        <v>6.7452787599146712E-5</v>
      </c>
      <c r="DA66" s="4">
        <v>6.5513778090640348E-5</v>
      </c>
      <c r="DB66" s="4">
        <v>6.3575764102390248E-5</v>
      </c>
      <c r="DC66" s="4">
        <v>6.1640340985241886E-5</v>
      </c>
      <c r="DD66" s="4">
        <v>0</v>
      </c>
      <c r="DE66" s="4" t="str">
        <v/>
      </c>
      <c r="DF66" s="4">
        <v>5.3837303704344076E-5</v>
      </c>
      <c r="DH66" s="4"/>
    </row>
    <row r="67" spans="6:112" x14ac:dyDescent="0.25">
      <c r="F67">
        <f t="shared" ca="1" si="0"/>
        <v>14.25</v>
      </c>
      <c r="H67" s="4">
        <v>0</v>
      </c>
      <c r="I67" s="4">
        <v>5.3741475170383542E-5</v>
      </c>
      <c r="J67" s="4">
        <v>5.2581535277569187E-5</v>
      </c>
      <c r="K67" s="4">
        <v>5.1460642243235168E-5</v>
      </c>
      <c r="L67" s="4">
        <v>5.037765466612148E-5</v>
      </c>
      <c r="M67" s="4">
        <v>4.933163266492182E-5</v>
      </c>
      <c r="N67" s="4">
        <v>4.8321782598327695E-5</v>
      </c>
      <c r="O67" s="4">
        <v>4.7347408382729644E-5</v>
      </c>
      <c r="P67" s="4">
        <v>4.6407870119268573E-5</v>
      </c>
      <c r="Q67" s="4">
        <v>4.5502550267078775E-5</v>
      </c>
      <c r="R67" s="4">
        <v>4.4630827195087124E-5</v>
      </c>
      <c r="S67" s="4">
        <v>4.3792055628197873E-5</v>
      </c>
      <c r="T67" s="4">
        <v>4.2985553280388711E-5</v>
      </c>
      <c r="U67" s="4">
        <v>4.2210592832650087E-5</v>
      </c>
      <c r="V67" s="4">
        <v>4.1466398356595763E-5</v>
      </c>
      <c r="W67" s="4">
        <v>4.0752145290138724E-5</v>
      </c>
      <c r="X67" s="4">
        <v>4.0066963123759299E-5</v>
      </c>
      <c r="Y67" s="4">
        <v>3.9409940039240244E-5</v>
      </c>
      <c r="Z67" s="4">
        <v>3.8780128843848356E-5</v>
      </c>
      <c r="AA67" s="4">
        <v>3.8176553650836428E-5</v>
      </c>
      <c r="AB67" s="4">
        <v>3.7598216863627541E-5</v>
      </c>
      <c r="AC67" s="4">
        <v>3.7044106120393065E-5</v>
      </c>
      <c r="AD67" s="4">
        <v>3.6513200944420128E-5</v>
      </c>
      <c r="AE67" s="4">
        <v>3.600447892193623E-5</v>
      </c>
      <c r="AF67" s="4">
        <v>3.5516921292518501E-5</v>
      </c>
      <c r="AG67" s="4">
        <v>3.5049517888258898E-5</v>
      </c>
      <c r="AH67" s="4">
        <v>3.460127139765478E-5</v>
      </c>
      <c r="AI67" s="4">
        <v>3.4171200960062591E-5</v>
      </c>
      <c r="AJ67" s="4">
        <v>3.375834511803409E-5</v>
      </c>
      <c r="AK67" s="4">
        <v>3.3361764169425412E-5</v>
      </c>
      <c r="AL67" s="4">
        <v>3.2980541970211866E-5</v>
      </c>
      <c r="AM67" s="4">
        <v>3.2613787243717319E-5</v>
      </c>
      <c r="AN67" s="4">
        <v>3.2260634453491235E-5</v>
      </c>
      <c r="AO67" s="4">
        <v>3.1920244296271769E-5</v>
      </c>
      <c r="AP67" s="4">
        <v>3.1591803869036769E-5</v>
      </c>
      <c r="AQ67" s="4">
        <v>3.1274526560671014E-5</v>
      </c>
      <c r="AR67" s="4">
        <v>3.0967651714671348E-5</v>
      </c>
      <c r="AS67" s="4">
        <v>3.0670444104941091E-5</v>
      </c>
      <c r="AT67" s="4">
        <v>3.0382193262292733E-5</v>
      </c>
      <c r="AU67" s="4">
        <v>3.0102212684995318E-5</v>
      </c>
      <c r="AV67" s="4">
        <v>2.9829838962648263E-5</v>
      </c>
      <c r="AW67" s="4">
        <v>2.8334265103107293E-5</v>
      </c>
      <c r="AX67" s="4">
        <v>2.5906296602793564E-5</v>
      </c>
      <c r="AY67" s="4">
        <v>2.3587463870478422E-5</v>
      </c>
      <c r="AZ67" s="4">
        <v>2.2632553256865122E-5</v>
      </c>
      <c r="BA67" s="4">
        <v>2.2933704566766816E-5</v>
      </c>
      <c r="BB67" s="4">
        <v>2.3902885395835417E-5</v>
      </c>
      <c r="BC67" s="4">
        <v>2.5504149919160475E-5</v>
      </c>
      <c r="BD67" s="4">
        <v>2.7846010070756113E-5</v>
      </c>
      <c r="BE67" s="4">
        <v>3.1043031522315642E-5</v>
      </c>
      <c r="BF67" s="4">
        <v>3.5011010212605183E-5</v>
      </c>
      <c r="BG67" s="4">
        <v>3.9795081231645787E-5</v>
      </c>
      <c r="BH67" s="4">
        <v>4.571536005247858E-5</v>
      </c>
      <c r="BI67" s="4">
        <v>5.411157170932912E-5</v>
      </c>
      <c r="BJ67" s="4">
        <v>6.589595070227067E-5</v>
      </c>
      <c r="BK67" s="4">
        <v>8.4147379940403757E-5</v>
      </c>
      <c r="BL67" s="4">
        <v>1.3280384997383515E-4</v>
      </c>
      <c r="BM67" s="4">
        <v>1.3164741547309726E-4</v>
      </c>
      <c r="BN67" s="4">
        <v>1.3048371912249121E-4</v>
      </c>
      <c r="BO67" s="4">
        <v>1.2931080566049201E-4</v>
      </c>
      <c r="BP67" s="4">
        <v>1.2812677362393306E-4</v>
      </c>
      <c r="BQ67" s="4">
        <v>1.2692977661887039E-4</v>
      </c>
      <c r="BR67" s="4">
        <v>1.257180252326763E-4</v>
      </c>
      <c r="BS67" s="4">
        <v>1.2448978961240197E-4</v>
      </c>
      <c r="BT67" s="4">
        <v>1.2324340273206426E-4</v>
      </c>
      <c r="BU67" s="4">
        <v>1.2197726436801091E-4</v>
      </c>
      <c r="BV67" s="4">
        <v>1.2068984579660187E-4</v>
      </c>
      <c r="BW67" s="4">
        <v>1.1937969522188972E-4</v>
      </c>
      <c r="BX67" s="4">
        <v>1.1804544393236638E-4</v>
      </c>
      <c r="BY67" s="4">
        <v>1.1668581317501165E-4</v>
      </c>
      <c r="BZ67" s="4">
        <v>1.1529962172135187E-4</v>
      </c>
      <c r="CA67" s="4">
        <v>1.1388579408379443E-4</v>
      </c>
      <c r="CB67" s="4">
        <v>1.124433693208665E-4</v>
      </c>
      <c r="CC67" s="4">
        <v>1.109715103468664E-4</v>
      </c>
      <c r="CD67" s="4">
        <v>1.0946951363474877E-4</v>
      </c>
      <c r="CE67" s="4">
        <v>1.0793681917082064E-4</v>
      </c>
      <c r="CF67" s="4">
        <v>1.0637302048604746E-4</v>
      </c>
      <c r="CG67" s="4">
        <v>1.0477787455215788E-4</v>
      </c>
      <c r="CH67" s="4">
        <v>1.0315131129161025E-4</v>
      </c>
      <c r="CI67" s="4">
        <v>1.0149344241029339E-4</v>
      </c>
      <c r="CJ67" s="4">
        <v>9.9804569221809874E-5</v>
      </c>
      <c r="CK67" s="4">
        <v>9.8085189094486414E-5</v>
      </c>
      <c r="CL67" s="4">
        <v>9.6336000119417762E-5</v>
      </c>
      <c r="CM67" s="4">
        <v>9.4557903572942023E-5</v>
      </c>
      <c r="CN67" s="4">
        <v>9.2752003733714058E-5</v>
      </c>
      <c r="CO67" s="4">
        <v>9.0919604617173508E-5</v>
      </c>
      <c r="CP67" s="4">
        <v>8.9062203213084308E-5</v>
      </c>
      <c r="CQ67" s="4">
        <v>8.7181478859815534E-5</v>
      </c>
      <c r="CR67" s="4">
        <v>8.5279278466312612E-5</v>
      </c>
      <c r="CS67" s="4">
        <v>8.3357597403235789E-5</v>
      </c>
      <c r="CT67" s="4">
        <v>8.1418556031046115E-5</v>
      </c>
      <c r="CU67" s="4">
        <v>7.9464372015618055E-5</v>
      </c>
      <c r="CV67" s="4">
        <v>7.7497328799619157E-5</v>
      </c>
      <c r="CW67" s="4">
        <v>7.5519740845348413E-5</v>
      </c>
      <c r="CX67" s="4">
        <v>7.3533916533209247E-5</v>
      </c>
      <c r="CY67" s="4">
        <v>7.1542119876411532E-5</v>
      </c>
      <c r="CZ67" s="4">
        <v>6.9546532479247721E-5</v>
      </c>
      <c r="DA67" s="4">
        <v>6.7549217401665314E-5</v>
      </c>
      <c r="DB67" s="4">
        <v>6.5552086771603451E-5</v>
      </c>
      <c r="DC67" s="4">
        <v>6.3556875081752082E-5</v>
      </c>
      <c r="DD67" s="4">
        <v>0</v>
      </c>
      <c r="DE67" s="4" t="str">
        <v/>
      </c>
      <c r="DF67" s="4">
        <v>5.4240907871680844E-5</v>
      </c>
      <c r="DH67" s="4"/>
    </row>
    <row r="68" spans="6:112" x14ac:dyDescent="0.25">
      <c r="F68">
        <f t="shared" ca="1" si="0"/>
        <v>14.5</v>
      </c>
      <c r="H68" s="4">
        <v>0</v>
      </c>
      <c r="I68" s="4">
        <v>5.5832415154706948E-5</v>
      </c>
      <c r="J68" s="4">
        <v>5.4589646819022892E-5</v>
      </c>
      <c r="K68" s="4">
        <v>5.3392499154854629E-5</v>
      </c>
      <c r="L68" s="4">
        <v>5.2239324998779231E-5</v>
      </c>
      <c r="M68" s="4">
        <v>5.1128713496494467E-5</v>
      </c>
      <c r="N68" s="4">
        <v>5.0059431227477273E-5</v>
      </c>
      <c r="O68" s="4">
        <v>4.9030370911388615E-5</v>
      </c>
      <c r="P68" s="4">
        <v>4.8040508153041863E-5</v>
      </c>
      <c r="Q68" s="4">
        <v>4.7088866237812993E-5</v>
      </c>
      <c r="R68" s="4">
        <v>4.6174488622679897E-5</v>
      </c>
      <c r="S68" s="4">
        <v>4.5296418492226985E-5</v>
      </c>
      <c r="T68" s="4">
        <v>4.4453684565200773E-5</v>
      </c>
      <c r="U68" s="4">
        <v>4.3645292238014624E-5</v>
      </c>
      <c r="V68" s="4">
        <v>4.2870219124251121E-5</v>
      </c>
      <c r="W68" s="4">
        <v>4.2127414078097811E-5</v>
      </c>
      <c r="X68" s="4">
        <v>4.1415798858813256E-5</v>
      </c>
      <c r="Y68" s="4">
        <v>4.0734271688063804E-5</v>
      </c>
      <c r="Z68" s="4">
        <v>4.0081712059775351E-5</v>
      </c>
      <c r="AA68" s="4">
        <v>3.945698627303998E-5</v>
      </c>
      <c r="AB68" s="4">
        <v>3.8858953265448274E-5</v>
      </c>
      <c r="AC68" s="4">
        <v>3.8286470422085094E-5</v>
      </c>
      <c r="AD68" s="4">
        <v>3.7738399121574038E-5</v>
      </c>
      <c r="AE68" s="4">
        <v>3.7213609853785281E-5</v>
      </c>
      <c r="AF68" s="4">
        <v>3.6710986804079889E-5</v>
      </c>
      <c r="AG68" s="4">
        <v>3.6229431847019632E-5</v>
      </c>
      <c r="AH68" s="4">
        <v>3.576786792957045E-5</v>
      </c>
      <c r="AI68" s="4">
        <v>3.5325241851409977E-5</v>
      </c>
      <c r="AJ68" s="4">
        <v>3.4900526469559809E-5</v>
      </c>
      <c r="AK68" s="4">
        <v>3.449272236770452E-5</v>
      </c>
      <c r="AL68" s="4">
        <v>3.410085903850924E-5</v>
      </c>
      <c r="AM68" s="4">
        <v>3.3723995631280005E-5</v>
      </c>
      <c r="AN68" s="4">
        <v>3.3361221318371061E-5</v>
      </c>
      <c r="AO68" s="4">
        <v>3.3011655332667946E-5</v>
      </c>
      <c r="AP68" s="4">
        <v>3.2674446725968188E-5</v>
      </c>
      <c r="AQ68" s="4">
        <v>3.2348773894649071E-5</v>
      </c>
      <c r="AR68" s="4">
        <v>3.2033843915035635E-5</v>
      </c>
      <c r="AS68" s="4">
        <v>3.1728891726712218E-5</v>
      </c>
      <c r="AT68" s="4">
        <v>3.143317919783731E-5</v>
      </c>
      <c r="AU68" s="4">
        <v>3.1145994102492477E-5</v>
      </c>
      <c r="AV68" s="4">
        <v>3.0866649036321763E-5</v>
      </c>
      <c r="AW68" s="4">
        <v>2.8969807856652091E-5</v>
      </c>
      <c r="AX68" s="4">
        <v>2.6251513817894421E-5</v>
      </c>
      <c r="AY68" s="4">
        <v>2.3647991617325862E-5</v>
      </c>
      <c r="AZ68" s="4">
        <v>2.2473579242156396E-5</v>
      </c>
      <c r="BA68" s="4">
        <v>2.2667541413932606E-5</v>
      </c>
      <c r="BB68" s="4">
        <v>2.3602194256579171E-5</v>
      </c>
      <c r="BC68" s="4">
        <v>2.5228363181115207E-5</v>
      </c>
      <c r="BD68" s="4">
        <v>2.7637271344603924E-5</v>
      </c>
      <c r="BE68" s="4">
        <v>3.0943804370584461E-5</v>
      </c>
      <c r="BF68" s="4">
        <v>3.5063023279520157E-5</v>
      </c>
      <c r="BG68" s="4">
        <v>4.0040465103020906E-5</v>
      </c>
      <c r="BH68" s="4">
        <v>4.6201251617127653E-5</v>
      </c>
      <c r="BI68" s="4">
        <v>5.4910445174478682E-5</v>
      </c>
      <c r="BJ68" s="4">
        <v>6.7197117697765841E-5</v>
      </c>
      <c r="BK68" s="4">
        <v>8.6304048607769305E-5</v>
      </c>
      <c r="BL68" s="4">
        <v>1.370869891449021E-4</v>
      </c>
      <c r="BM68" s="4">
        <v>1.3590612551863496E-4</v>
      </c>
      <c r="BN68" s="4">
        <v>1.3471779103865739E-4</v>
      </c>
      <c r="BO68" s="4">
        <v>1.3351997727774155E-4</v>
      </c>
      <c r="BP68" s="4">
        <v>1.3231072974484307E-4</v>
      </c>
      <c r="BQ68" s="4">
        <v>1.3108814900010087E-4</v>
      </c>
      <c r="BR68" s="4">
        <v>1.2985039242040085E-4</v>
      </c>
      <c r="BS68" s="4">
        <v>1.2859567664063478E-4</v>
      </c>
      <c r="BT68" s="4">
        <v>1.2732228069378757E-4</v>
      </c>
      <c r="BU68" s="4">
        <v>1.2602854986998766E-4</v>
      </c>
      <c r="BV68" s="4">
        <v>1.2471290031020187E-4</v>
      </c>
      <c r="BW68" s="4">
        <v>1.2337382434426974E-4</v>
      </c>
      <c r="BX68" s="4">
        <v>1.2200989657496607E-4</v>
      </c>
      <c r="BY68" s="4">
        <v>1.2061978069963632E-4</v>
      </c>
      <c r="BZ68" s="4">
        <v>1.1920223704814525E-4</v>
      </c>
      <c r="CA68" s="4">
        <v>1.1775613080024653E-4</v>
      </c>
      <c r="CB68" s="4">
        <v>1.1628044082665853E-4</v>
      </c>
      <c r="CC68" s="4">
        <v>1.1477426907585964E-4</v>
      </c>
      <c r="CD68" s="4">
        <v>1.1323685040277095E-4</v>
      </c>
      <c r="CE68" s="4">
        <v>1.1166756270599878E-4</v>
      </c>
      <c r="CF68" s="4">
        <v>1.1006593720722765E-4</v>
      </c>
      <c r="CG68" s="4">
        <v>1.0843166867014476E-4</v>
      </c>
      <c r="CH68" s="4">
        <v>1.0676462531736746E-4</v>
      </c>
      <c r="CI68" s="4">
        <v>1.0506485816342718E-4</v>
      </c>
      <c r="CJ68" s="4">
        <v>1.033326094410687E-4</v>
      </c>
      <c r="CK68" s="4">
        <v>1.0156831975905654E-4</v>
      </c>
      <c r="CL68" s="4">
        <v>9.9772633594617547E-5</v>
      </c>
      <c r="CM68" s="4">
        <v>9.7946402695658314E-5</v>
      </c>
      <c r="CN68" s="4">
        <v>9.6090686950447857E-5</v>
      </c>
      <c r="CO68" s="4">
        <v>9.4206752279776639E-5</v>
      </c>
      <c r="CP68" s="4">
        <v>9.2296065123114406E-5</v>
      </c>
      <c r="CQ68" s="4">
        <v>9.0360283130606995E-5</v>
      </c>
      <c r="CR68" s="4">
        <v>8.8401241741657829E-5</v>
      </c>
      <c r="CS68" s="4">
        <v>8.6420936432268143E-5</v>
      </c>
      <c r="CT68" s="4">
        <v>8.4421500550320726E-5</v>
      </c>
      <c r="CU68" s="4">
        <v>8.2405178832089336E-5</v>
      </c>
      <c r="CV68" s="4">
        <v>8.0374296903374973E-5</v>
      </c>
      <c r="CW68" s="4">
        <v>7.8331227310802403E-5</v>
      </c>
      <c r="CX68" s="4">
        <v>7.6278352895272727E-5</v>
      </c>
      <c r="CY68" s="4">
        <v>7.4218028598191808E-5</v>
      </c>
      <c r="CZ68" s="4">
        <v>7.2152543065417989E-5</v>
      </c>
      <c r="DA68" s="4">
        <v>7.0084081662869353E-5</v>
      </c>
      <c r="DB68" s="4">
        <v>6.8014692716679987E-5</v>
      </c>
      <c r="DC68" s="4">
        <v>6.5946258912602738E-5</v>
      </c>
      <c r="DD68" s="4">
        <v>0</v>
      </c>
      <c r="DE68" s="4" t="str">
        <v/>
      </c>
      <c r="DF68" s="4">
        <v>5.5348301637091911E-5</v>
      </c>
      <c r="DH68" s="4"/>
    </row>
    <row r="69" spans="6:112" x14ac:dyDescent="0.25">
      <c r="F69">
        <f t="shared" ca="1" si="0"/>
        <v>14.75</v>
      </c>
      <c r="H69" s="4">
        <v>0</v>
      </c>
      <c r="I69" s="4">
        <v>5.9576209891038991E-5</v>
      </c>
      <c r="J69" s="4">
        <v>5.8122519990392206E-5</v>
      </c>
      <c r="K69" s="4">
        <v>5.6734760758009122E-5</v>
      </c>
      <c r="L69" s="4">
        <v>5.5409212533853808E-5</v>
      </c>
      <c r="M69" s="4">
        <v>5.4142612476209057E-5</v>
      </c>
      <c r="N69" s="4">
        <v>5.2932068368110056E-5</v>
      </c>
      <c r="O69" s="4">
        <v>5.1774984539987232E-5</v>
      </c>
      <c r="P69" s="4">
        <v>5.0668999467860257E-5</v>
      </c>
      <c r="Q69" s="4">
        <v>4.9611934315686738E-5</v>
      </c>
      <c r="R69" s="4">
        <v>4.8601751465386524E-5</v>
      </c>
      <c r="S69" s="4">
        <v>4.763652192793648E-5</v>
      </c>
      <c r="T69" s="4">
        <v>4.6714400452901281E-5</v>
      </c>
      <c r="U69" s="4">
        <v>4.5833607143946663E-5</v>
      </c>
      <c r="V69" s="4">
        <v>4.4992414432101354E-5</v>
      </c>
      <c r="W69" s="4">
        <v>4.4189138342752896E-5</v>
      </c>
      <c r="X69" s="4">
        <v>4.3422133102924385E-5</v>
      </c>
      <c r="Y69" s="4">
        <v>4.2689788259916159E-5</v>
      </c>
      <c r="Z69" s="4">
        <v>4.1990527610811109E-5</v>
      </c>
      <c r="AA69" s="4">
        <v>4.132280936694799E-5</v>
      </c>
      <c r="AB69" s="4">
        <v>4.0685127092946987E-5</v>
      </c>
      <c r="AC69" s="4">
        <v>4.0076011062911431E-5</v>
      </c>
      <c r="AD69" s="4">
        <v>3.9494029765535189E-5</v>
      </c>
      <c r="AE69" s="4">
        <v>3.8937791364648735E-5</v>
      </c>
      <c r="AF69" s="4">
        <v>3.8405944982887354E-5</v>
      </c>
      <c r="AG69" s="4">
        <v>3.789718172483051E-5</v>
      </c>
      <c r="AH69" s="4">
        <v>3.7410235393625242E-5</v>
      </c>
      <c r="AI69" s="4">
        <v>3.6943882883410954E-5</v>
      </c>
      <c r="AJ69" s="4">
        <v>3.649694425035166E-5</v>
      </c>
      <c r="AK69" s="4">
        <v>3.6068282479282818E-5</v>
      </c>
      <c r="AL69" s="4">
        <v>3.5656802972198178E-5</v>
      </c>
      <c r="AM69" s="4">
        <v>3.5261452790182064E-5</v>
      </c>
      <c r="AN69" s="4">
        <v>3.4881219682901895E-5</v>
      </c>
      <c r="AO69" s="4">
        <v>3.451513094021145E-5</v>
      </c>
      <c r="AP69" s="4">
        <v>3.4162252099383831E-5</v>
      </c>
      <c r="AQ69" s="4">
        <v>3.3821685539522332E-5</v>
      </c>
      <c r="AR69" s="4">
        <v>3.3492568992139487E-5</v>
      </c>
      <c r="AS69" s="4">
        <v>3.3174073994050509E-5</v>
      </c>
      <c r="AT69" s="4">
        <v>3.2865404305793059E-5</v>
      </c>
      <c r="AU69" s="4">
        <v>3.2565794315912135E-5</v>
      </c>
      <c r="AV69" s="4">
        <v>3.2274507448736341E-5</v>
      </c>
      <c r="AW69" s="4">
        <v>2.9887587076225921E-5</v>
      </c>
      <c r="AX69" s="4">
        <v>2.6910789026928614E-5</v>
      </c>
      <c r="AY69" s="4">
        <v>2.403709777425163E-5</v>
      </c>
      <c r="AZ69" s="4">
        <v>2.2646733141079969E-5</v>
      </c>
      <c r="BA69" s="4">
        <v>2.2735025757293052E-5</v>
      </c>
      <c r="BB69" s="4">
        <v>2.3628460869142116E-5</v>
      </c>
      <c r="BC69" s="4">
        <v>2.526467050561769E-5</v>
      </c>
      <c r="BD69" s="4">
        <v>2.7730238438198202E-5</v>
      </c>
      <c r="BE69" s="4">
        <v>3.1149010222835229E-5</v>
      </c>
      <c r="BF69" s="4">
        <v>3.5431210212019253E-5</v>
      </c>
      <c r="BG69" s="4">
        <v>4.0624291498622538E-5</v>
      </c>
      <c r="BH69" s="4">
        <v>4.7063493325387817E-5</v>
      </c>
      <c r="BI69" s="4">
        <v>5.6152720935513653E-5</v>
      </c>
      <c r="BJ69" s="4">
        <v>6.904328440998479E-5</v>
      </c>
      <c r="BK69" s="4">
        <v>8.9162831509535635E-5</v>
      </c>
      <c r="BL69" s="4">
        <v>1.424379872387467E-4</v>
      </c>
      <c r="BM69" s="4">
        <v>1.4122134691230246E-4</v>
      </c>
      <c r="BN69" s="4">
        <v>1.3999718821755417E-4</v>
      </c>
      <c r="BO69" s="4">
        <v>1.387634285947594E-4</v>
      </c>
      <c r="BP69" s="4">
        <v>1.3751804131353906E-4</v>
      </c>
      <c r="BQ69" s="4">
        <v>1.362590562977191E-4</v>
      </c>
      <c r="BR69" s="4">
        <v>1.3498456161745154E-4</v>
      </c>
      <c r="BS69" s="4">
        <v>1.3369270567163894E-4</v>
      </c>
      <c r="BT69" s="4">
        <v>1.3238170008223209E-4</v>
      </c>
      <c r="BU69" s="4">
        <v>1.310498233195334E-4</v>
      </c>
      <c r="BV69" s="4">
        <v>1.2969542507384376E-4</v>
      </c>
      <c r="BW69" s="4">
        <v>1.283169313835156E-4</v>
      </c>
      <c r="BX69" s="4">
        <v>1.269128505222689E-4</v>
      </c>
      <c r="BY69" s="4">
        <v>1.254817796393767E-4</v>
      </c>
      <c r="BZ69" s="4">
        <v>1.2402241213453147E-4</v>
      </c>
      <c r="CA69" s="4">
        <v>1.2253354573471008E-4</v>
      </c>
      <c r="CB69" s="4">
        <v>1.2101409122269787E-4</v>
      </c>
      <c r="CC69" s="4">
        <v>1.1946308174605325E-4</v>
      </c>
      <c r="CD69" s="4">
        <v>1.1787968261079325E-4</v>
      </c>
      <c r="CE69" s="4">
        <v>1.1626320143598755E-4</v>
      </c>
      <c r="CF69" s="4">
        <v>1.146130985138175E-4</v>
      </c>
      <c r="CG69" s="4">
        <v>1.129289971846613E-4</v>
      </c>
      <c r="CH69" s="4">
        <v>1.1121069399897804E-4</v>
      </c>
      <c r="CI69" s="4">
        <v>1.094581683980315E-4</v>
      </c>
      <c r="CJ69" s="4">
        <v>1.0767159160497305E-4</v>
      </c>
      <c r="CK69" s="4">
        <v>1.0585133437826721E-4</v>
      </c>
      <c r="CL69" s="4">
        <v>1.0399797324308606E-4</v>
      </c>
      <c r="CM69" s="4">
        <v>1.0211229478587921E-4</v>
      </c>
      <c r="CN69" s="4">
        <v>1.0019529757623836E-4</v>
      </c>
      <c r="CO69" s="4">
        <v>9.8248191272373494E-5</v>
      </c>
      <c r="CP69" s="4">
        <v>9.6272392476233888E-5</v>
      </c>
      <c r="CQ69" s="4">
        <v>9.4269516936343545E-5</v>
      </c>
      <c r="CR69" s="4">
        <v>9.2241367755403983E-5</v>
      </c>
      <c r="CS69" s="4">
        <v>9.0189919349795646E-5</v>
      </c>
      <c r="CT69" s="4">
        <v>8.8117297032984726E-5</v>
      </c>
      <c r="CU69" s="4">
        <v>8.6025752256356006E-5</v>
      </c>
      <c r="CV69" s="4">
        <v>8.3917633739015872E-5</v>
      </c>
      <c r="CW69" s="4">
        <v>8.1795354949778783E-5</v>
      </c>
      <c r="CX69" s="4">
        <v>7.9661358663272281E-5</v>
      </c>
      <c r="CY69" s="4">
        <v>7.7518079587129353E-5</v>
      </c>
      <c r="CZ69" s="4">
        <v>7.5367906333531566E-5</v>
      </c>
      <c r="DA69" s="4">
        <v>7.3213144266069487E-5</v>
      </c>
      <c r="DB69" s="4">
        <v>7.1055980968373104E-5</v>
      </c>
      <c r="DC69" s="4">
        <v>6.8898456227601355E-5</v>
      </c>
      <c r="DD69" s="4">
        <v>0</v>
      </c>
      <c r="DE69" s="4" t="str">
        <v/>
      </c>
      <c r="DF69" s="4">
        <v>5.6942176524509228E-5</v>
      </c>
      <c r="DH69" s="4"/>
    </row>
    <row r="70" spans="6:112" x14ac:dyDescent="0.25">
      <c r="F70">
        <f t="shared" ca="1" si="0"/>
        <v>15</v>
      </c>
      <c r="H70" s="4">
        <v>0</v>
      </c>
      <c r="I70" s="4">
        <v>5.8704579565274928E-5</v>
      </c>
      <c r="J70" s="4">
        <v>5.738055177436901E-5</v>
      </c>
      <c r="K70" s="4">
        <v>5.6108000720867287E-5</v>
      </c>
      <c r="L70" s="4">
        <v>5.4884890610998766E-5</v>
      </c>
      <c r="M70" s="4">
        <v>5.3709442173241242E-5</v>
      </c>
      <c r="N70" s="4">
        <v>5.2580070569012481E-5</v>
      </c>
      <c r="O70" s="4">
        <v>5.149533238485199E-5</v>
      </c>
      <c r="P70" s="4">
        <v>5.0453881715361089E-5</v>
      </c>
      <c r="Q70" s="4">
        <v>4.9454434967920607E-5</v>
      </c>
      <c r="R70" s="4">
        <v>4.8495743727146629E-5</v>
      </c>
      <c r="S70" s="4">
        <v>4.7576574814806281E-5</v>
      </c>
      <c r="T70" s="4">
        <v>4.6695696565250547E-5</v>
      </c>
      <c r="U70" s="4">
        <v>4.5851870296405016E-5</v>
      </c>
      <c r="V70" s="4">
        <v>4.5043845977286462E-5</v>
      </c>
      <c r="W70" s="4">
        <v>4.4270361158916278E-5</v>
      </c>
      <c r="X70" s="4">
        <v>4.3530142331207779E-5</v>
      </c>
      <c r="Y70" s="4">
        <v>4.2821907980449449E-5</v>
      </c>
      <c r="Z70" s="4">
        <v>4.2144372739669738E-5</v>
      </c>
      <c r="AA70" s="4">
        <v>4.1496252139185789E-5</v>
      </c>
      <c r="AB70" s="4">
        <v>4.0876267571469565E-5</v>
      </c>
      <c r="AC70" s="4">
        <v>4.0283151179634126E-5</v>
      </c>
      <c r="AD70" s="4">
        <v>3.9715650460713085E-5</v>
      </c>
      <c r="AE70" s="4">
        <v>3.917253244311485E-5</v>
      </c>
      <c r="AF70" s="4">
        <v>3.8652587352760519E-5</v>
      </c>
      <c r="AG70" s="4">
        <v>3.815463172562144E-5</v>
      </c>
      <c r="AH70" s="4">
        <v>3.7677510957109534E-5</v>
      </c>
      <c r="AI70" s="4">
        <v>3.7220101302660616E-5</v>
      </c>
      <c r="AJ70" s="4">
        <v>3.6781311360399275E-5</v>
      </c>
      <c r="AK70" s="4">
        <v>3.636008307748397E-5</v>
      </c>
      <c r="AL70" s="4">
        <v>3.5955392327844817E-5</v>
      </c>
      <c r="AM70" s="4">
        <v>3.5566249111692914E-5</v>
      </c>
      <c r="AN70" s="4">
        <v>3.5191697427305248E-5</v>
      </c>
      <c r="AO70" s="4">
        <v>3.4830814863912156E-5</v>
      </c>
      <c r="AP70" s="4">
        <v>3.4482711961672193E-5</v>
      </c>
      <c r="AQ70" s="4">
        <v>3.4146531381149397E-5</v>
      </c>
      <c r="AR70" s="4">
        <v>3.3821446920748029E-5</v>
      </c>
      <c r="AS70" s="4">
        <v>3.3506662416520989E-5</v>
      </c>
      <c r="AT70" s="4">
        <v>3.3201410554766734E-5</v>
      </c>
      <c r="AU70" s="4">
        <v>3.2904951624048912E-5</v>
      </c>
      <c r="AV70" s="4">
        <v>3.2616572229756669E-5</v>
      </c>
      <c r="AW70" s="4">
        <v>2.9887600482966004E-5</v>
      </c>
      <c r="AX70" s="4">
        <v>2.6765387326020638E-5</v>
      </c>
      <c r="AY70" s="4">
        <v>2.3827171452670035E-5</v>
      </c>
      <c r="AZ70" s="4">
        <v>2.2414893444887686E-5</v>
      </c>
      <c r="BA70" s="4">
        <v>2.2569715900452093E-5</v>
      </c>
      <c r="BB70" s="4">
        <v>2.3586761460094469E-5</v>
      </c>
      <c r="BC70" s="4">
        <v>2.5398636110807721E-5</v>
      </c>
      <c r="BD70" s="4">
        <v>2.8090691503262834E-5</v>
      </c>
      <c r="BE70" s="4">
        <v>3.1794687200618426E-5</v>
      </c>
      <c r="BF70" s="4">
        <v>3.6427331445183042E-5</v>
      </c>
      <c r="BG70" s="4">
        <v>4.2051807709522321E-5</v>
      </c>
      <c r="BH70" s="4">
        <v>4.9026391052609403E-5</v>
      </c>
      <c r="BI70" s="4">
        <v>5.8825530912615872E-5</v>
      </c>
      <c r="BJ70" s="4">
        <v>7.2751499023456829E-5</v>
      </c>
      <c r="BK70" s="4">
        <v>9.4468784512663969E-5</v>
      </c>
      <c r="BL70" s="4">
        <v>1.5153749077665663E-4</v>
      </c>
      <c r="BM70" s="4">
        <v>1.5026295664321608E-4</v>
      </c>
      <c r="BN70" s="4">
        <v>1.4898002602814283E-4</v>
      </c>
      <c r="BO70" s="4">
        <v>1.4768650686777825E-4</v>
      </c>
      <c r="BP70" s="4">
        <v>1.4638026200834524E-4</v>
      </c>
      <c r="BQ70" s="4">
        <v>1.4505921013910572E-4</v>
      </c>
      <c r="BR70" s="4">
        <v>1.43721327416556E-4</v>
      </c>
      <c r="BS70" s="4">
        <v>1.4236464980779611E-4</v>
      </c>
      <c r="BT70" s="4">
        <v>1.4098727617992178E-4</v>
      </c>
      <c r="BU70" s="4">
        <v>1.3958737215993852E-4</v>
      </c>
      <c r="BV70" s="4">
        <v>1.3816317478599805E-4</v>
      </c>
      <c r="BW70" s="4">
        <v>1.3671299796563977E-4</v>
      </c>
      <c r="BX70" s="4">
        <v>1.3523523874945352E-4</v>
      </c>
      <c r="BY70" s="4">
        <v>1.3372838441928387E-4</v>
      </c>
      <c r="BZ70" s="4">
        <v>1.3219102037817943E-4</v>
      </c>
      <c r="CA70" s="4">
        <v>1.306218388143433E-4</v>
      </c>
      <c r="CB70" s="4">
        <v>1.2901964809328294E-4</v>
      </c>
      <c r="CC70" s="4">
        <v>1.273833828106346E-4</v>
      </c>
      <c r="CD70" s="4">
        <v>1.2571211441257538E-4</v>
      </c>
      <c r="CE70" s="4">
        <v>1.2400506226129177E-4</v>
      </c>
      <c r="CF70" s="4">
        <v>1.2226160498949175E-4</v>
      </c>
      <c r="CG70" s="4">
        <v>1.2048129195077348E-4</v>
      </c>
      <c r="CH70" s="4">
        <v>1.1866385453203947E-4</v>
      </c>
      <c r="CI70" s="4">
        <v>1.1680921705121046E-4</v>
      </c>
      <c r="CJ70" s="4">
        <v>1.149175069190868E-4</v>
      </c>
      <c r="CK70" s="4">
        <v>1.1298906370026002E-4</v>
      </c>
      <c r="CL70" s="4">
        <v>1.1102444666669667E-4</v>
      </c>
      <c r="CM70" s="4">
        <v>1.0902444040176464E-4</v>
      </c>
      <c r="CN70" s="4">
        <v>1.0699005798573655E-4</v>
      </c>
      <c r="CO70" s="4">
        <v>1.0492254128005849E-4</v>
      </c>
      <c r="CP70" s="4">
        <v>1.028233578317669E-4</v>
      </c>
      <c r="CQ70" s="4">
        <v>1.0069419394628965E-4</v>
      </c>
      <c r="CR70" s="4">
        <v>9.8536943531579818E-5</v>
      </c>
      <c r="CS70" s="4">
        <v>9.635369240403602E-5</v>
      </c>
      <c r="CT70" s="4">
        <v>9.4146697870948763E-5</v>
      </c>
      <c r="CU70" s="4">
        <v>9.1918363568096063E-5</v>
      </c>
      <c r="CV70" s="4">
        <v>8.9671209735034911E-5</v>
      </c>
      <c r="CW70" s="4">
        <v>8.7407839352483905E-5</v>
      </c>
      <c r="CX70" s="4">
        <v>8.5130900839760202E-5</v>
      </c>
      <c r="CY70" s="4">
        <v>8.2843048305401514E-5</v>
      </c>
      <c r="CZ70" s="4">
        <v>8.05469006455674E-5</v>
      </c>
      <c r="DA70" s="4">
        <v>7.8245001072416482E-5</v>
      </c>
      <c r="DB70" s="4">
        <v>7.593977890374961E-5</v>
      </c>
      <c r="DC70" s="4">
        <v>7.3633515627509959E-5</v>
      </c>
      <c r="DD70" s="4">
        <v>0</v>
      </c>
      <c r="DE70" s="4" t="str">
        <v/>
      </c>
      <c r="DF70" s="4">
        <v>5.9372983088725552E-5</v>
      </c>
      <c r="DH70" s="4"/>
    </row>
    <row r="71" spans="6:112" x14ac:dyDescent="0.25">
      <c r="F71">
        <f t="shared" ca="1" si="0"/>
        <v>15.25</v>
      </c>
      <c r="H71" s="4">
        <v>0</v>
      </c>
      <c r="I71" s="4">
        <v>6.1311061486435189E-5</v>
      </c>
      <c r="J71" s="4">
        <v>5.9968968493532922E-5</v>
      </c>
      <c r="K71" s="4">
        <v>5.8675761666442594E-5</v>
      </c>
      <c r="L71" s="4">
        <v>5.7429975491271909E-5</v>
      </c>
      <c r="M71" s="4">
        <v>5.6230320123670379E-5</v>
      </c>
      <c r="N71" s="4">
        <v>5.507562832511245E-5</v>
      </c>
      <c r="O71" s="4">
        <v>5.3964810699545554E-5</v>
      </c>
      <c r="P71" s="4">
        <v>5.2896819319253559E-5</v>
      </c>
      <c r="Q71" s="4">
        <v>5.1870619419784958E-5</v>
      </c>
      <c r="R71" s="4">
        <v>5.0885168533633743E-5</v>
      </c>
      <c r="S71" s="4">
        <v>4.9939402222743052E-5</v>
      </c>
      <c r="T71" s="4">
        <v>4.9032225453209162E-5</v>
      </c>
      <c r="U71" s="4">
        <v>4.8162508618078485E-5</v>
      </c>
      <c r="V71" s="4">
        <v>4.7329087239041756E-5</v>
      </c>
      <c r="W71" s="4">
        <v>4.653076444777734E-5</v>
      </c>
      <c r="X71" s="4">
        <v>4.5766315446588184E-5</v>
      </c>
      <c r="Y71" s="4">
        <v>4.5034493262071016E-5</v>
      </c>
      <c r="Z71" s="4">
        <v>4.4334035223875933E-5</v>
      </c>
      <c r="AA71" s="4">
        <v>4.3663669715152494E-5</v>
      </c>
      <c r="AB71" s="4">
        <v>4.3022122846591958E-5</v>
      </c>
      <c r="AC71" s="4">
        <v>4.2408124798922327E-5</v>
      </c>
      <c r="AD71" s="4">
        <v>4.1820415657842499E-5</v>
      </c>
      <c r="AE71" s="4">
        <v>4.1257750630610872E-5</v>
      </c>
      <c r="AF71" s="4">
        <v>4.0718904585534332E-5</v>
      </c>
      <c r="AG71" s="4">
        <v>4.0202675895773268E-5</v>
      </c>
      <c r="AH71" s="4">
        <v>3.9707889598730161E-5</v>
      </c>
      <c r="AI71" s="4">
        <v>3.9233399903477549E-5</v>
      </c>
      <c r="AJ71" s="4">
        <v>3.8778092092795989E-5</v>
      </c>
      <c r="AK71" s="4">
        <v>3.8340883874886634E-5</v>
      </c>
      <c r="AL71" s="4">
        <v>3.7920726244021812E-5</v>
      </c>
      <c r="AM71" s="4">
        <v>3.7516603910351527E-5</v>
      </c>
      <c r="AN71" s="4">
        <v>3.712753535772372E-5</v>
      </c>
      <c r="AO71" s="4">
        <v>3.675257258545548E-5</v>
      </c>
      <c r="AP71" s="4">
        <v>3.6390800586032237E-5</v>
      </c>
      <c r="AQ71" s="4">
        <v>3.6041336606228211E-5</v>
      </c>
      <c r="AR71" s="4">
        <v>3.5703329234386695E-5</v>
      </c>
      <c r="AS71" s="4">
        <v>3.5375957351890206E-5</v>
      </c>
      <c r="AT71" s="4">
        <v>3.5058428982283536E-5</v>
      </c>
      <c r="AU71" s="4">
        <v>3.4749980067252345E-5</v>
      </c>
      <c r="AV71" s="4">
        <v>3.4449873194749222E-5</v>
      </c>
      <c r="AW71" s="4">
        <v>3.1232283371787497E-5</v>
      </c>
      <c r="AX71" s="4">
        <v>2.7798621064389367E-5</v>
      </c>
      <c r="AY71" s="4">
        <v>2.4492920278712155E-5</v>
      </c>
      <c r="AZ71" s="4">
        <v>2.2798798754762606E-5</v>
      </c>
      <c r="BA71" s="4">
        <v>2.28266382169933E-5</v>
      </c>
      <c r="BB71" s="4">
        <v>2.3797810863633406E-5</v>
      </c>
      <c r="BC71" s="4">
        <v>2.5615498924832934E-5</v>
      </c>
      <c r="BD71" s="4">
        <v>2.8361765972298106E-5</v>
      </c>
      <c r="BE71" s="4">
        <v>3.2188656831480676E-5</v>
      </c>
      <c r="BF71" s="4">
        <v>3.7016905411850765E-5</v>
      </c>
      <c r="BG71" s="4">
        <v>4.2915106451983044E-5</v>
      </c>
      <c r="BH71" s="4">
        <v>5.0257352685913694E-5</v>
      </c>
      <c r="BI71" s="4">
        <v>6.0572426428063137E-5</v>
      </c>
      <c r="BJ71" s="4">
        <v>7.5343080199906693E-5</v>
      </c>
      <c r="BK71" s="4">
        <v>9.8471867205252839E-5</v>
      </c>
      <c r="BL71" s="4">
        <v>1.5889074063064868E-4</v>
      </c>
      <c r="BM71" s="4">
        <v>1.5757179254658919E-4</v>
      </c>
      <c r="BN71" s="4">
        <v>1.5624385713898148E-4</v>
      </c>
      <c r="BO71" s="4">
        <v>1.549046544138938E-4</v>
      </c>
      <c r="BP71" s="4">
        <v>1.5355195880629226E-4</v>
      </c>
      <c r="BQ71" s="4">
        <v>1.5218360008281416E-4</v>
      </c>
      <c r="BR71" s="4">
        <v>1.507974649521731E-4</v>
      </c>
      <c r="BS71" s="4">
        <v>1.4939149941402979E-4</v>
      </c>
      <c r="BT71" s="4">
        <v>1.4796371187611641E-4</v>
      </c>
      <c r="BU71" s="4">
        <v>1.4651217706737542E-4</v>
      </c>
      <c r="BV71" s="4">
        <v>1.4503504077151974E-4</v>
      </c>
      <c r="BW71" s="4">
        <v>1.4353052540055407E-4</v>
      </c>
      <c r="BX71" s="4">
        <v>1.4199693642093762E-4</v>
      </c>
      <c r="BY71" s="4">
        <v>1.4043266963610854E-4</v>
      </c>
      <c r="BZ71" s="4">
        <v>1.3883621931739138E-4</v>
      </c>
      <c r="CA71" s="4">
        <v>1.3720618716078574E-4</v>
      </c>
      <c r="CB71" s="4">
        <v>1.3554129202916654E-4</v>
      </c>
      <c r="CC71" s="4">
        <v>1.3384038041784214E-4</v>
      </c>
      <c r="CD71" s="4">
        <v>1.3210243755588981E-4</v>
      </c>
      <c r="CE71" s="4">
        <v>1.3032659902597005E-4</v>
      </c>
      <c r="CF71" s="4">
        <v>1.285121627514585E-4</v>
      </c>
      <c r="CG71" s="4">
        <v>1.2665860116176886E-4</v>
      </c>
      <c r="CH71" s="4">
        <v>1.2476557330506576E-4</v>
      </c>
      <c r="CI71" s="4">
        <v>1.228329366330332E-4</v>
      </c>
      <c r="CJ71" s="4">
        <v>1.2086075813589063E-4</v>
      </c>
      <c r="CK71" s="4">
        <v>1.1884932445920194E-4</v>
      </c>
      <c r="CL71" s="4">
        <v>1.1679915058940258E-4</v>
      </c>
      <c r="CM71" s="4">
        <v>1.1471098665500946E-4</v>
      </c>
      <c r="CN71" s="4">
        <v>1.1258582235886421E-4</v>
      </c>
      <c r="CO71" s="4">
        <v>1.1042488853750593E-4</v>
      </c>
      <c r="CP71" s="4">
        <v>1.0822965534164183E-4</v>
      </c>
      <c r="CQ71" s="4">
        <v>1.0600182655180842E-4</v>
      </c>
      <c r="CR71" s="4">
        <v>1.0374332959118575E-4</v>
      </c>
      <c r="CS71" s="4">
        <v>1.0145630087827944E-4</v>
      </c>
      <c r="CT71" s="4">
        <v>9.9143066280424165E-5</v>
      </c>
      <c r="CU71" s="4">
        <v>9.680611658820954E-5</v>
      </c>
      <c r="CV71" s="4">
        <v>9.4448078132173136E-5</v>
      </c>
      <c r="CW71" s="4">
        <v>9.2071678905171955E-5</v>
      </c>
      <c r="CX71" s="4">
        <v>8.9679710831488892E-5</v>
      </c>
      <c r="CY71" s="4">
        <v>8.7274989127499177E-5</v>
      </c>
      <c r="CZ71" s="4">
        <v>8.4860310014230525E-5</v>
      </c>
      <c r="DA71" s="4">
        <v>8.2438408349559407E-5</v>
      </c>
      <c r="DB71" s="4">
        <v>8.0011917022461551E-5</v>
      </c>
      <c r="DC71" s="4">
        <v>7.7583330164927833E-5</v>
      </c>
      <c r="DD71" s="4">
        <v>0</v>
      </c>
      <c r="DE71" s="4" t="str">
        <v/>
      </c>
      <c r="DF71" s="4">
        <v>6.1609031052564206E-5</v>
      </c>
      <c r="DH71" s="4"/>
    </row>
    <row r="72" spans="6:112" x14ac:dyDescent="0.25">
      <c r="F72">
        <f t="shared" ca="1" si="0"/>
        <v>15.5</v>
      </c>
      <c r="H72" s="4">
        <v>0</v>
      </c>
      <c r="I72" s="4">
        <v>6.5096259000287906E-5</v>
      </c>
      <c r="J72" s="4">
        <v>6.3626889771163084E-5</v>
      </c>
      <c r="K72" s="4">
        <v>6.2215510692430347E-5</v>
      </c>
      <c r="L72" s="4">
        <v>6.0859975984422228E-5</v>
      </c>
      <c r="M72" s="4">
        <v>5.9558364785992572E-5</v>
      </c>
      <c r="N72" s="4">
        <v>5.8308923295910462E-5</v>
      </c>
      <c r="O72" s="4">
        <v>5.7110016262182146E-5</v>
      </c>
      <c r="P72" s="4">
        <v>5.5960087641193767E-5</v>
      </c>
      <c r="Q72" s="4">
        <v>5.4857629880137367E-5</v>
      </c>
      <c r="R72" s="4">
        <v>5.3801161010202115E-5</v>
      </c>
      <c r="S72" s="4">
        <v>5.2789208571728931E-5</v>
      </c>
      <c r="T72" s="4">
        <v>5.1820299315319764E-5</v>
      </c>
      <c r="U72" s="4">
        <v>5.0892953618945494E-5</v>
      </c>
      <c r="V72" s="4">
        <v>5.0005683612948164E-5</v>
      </c>
      <c r="W72" s="4">
        <v>4.915699409508113E-5</v>
      </c>
      <c r="X72" s="4">
        <v>4.8345385430981353E-5</v>
      </c>
      <c r="Y72" s="4">
        <v>4.756935775879426E-5</v>
      </c>
      <c r="Z72" s="4">
        <v>4.6827415940166089E-5</v>
      </c>
      <c r="AA72" s="4">
        <v>4.6118074816588791E-5</v>
      </c>
      <c r="AB72" s="4">
        <v>4.5439864435437337E-5</v>
      </c>
      <c r="AC72" s="4">
        <v>4.4791335001715989E-5</v>
      </c>
      <c r="AD72" s="4">
        <v>4.4171061388642096E-5</v>
      </c>
      <c r="AE72" s="4">
        <v>4.3577647103043458E-5</v>
      </c>
      <c r="AF72" s="4">
        <v>4.3009727651222819E-5</v>
      </c>
      <c r="AG72" s="4">
        <v>4.2465973288933261E-5</v>
      </c>
      <c r="AH72" s="4">
        <v>4.1945091167026686E-5</v>
      </c>
      <c r="AI72" s="4">
        <v>4.1445826903976784E-5</v>
      </c>
      <c r="AJ72" s="4">
        <v>4.0966965629351579E-5</v>
      </c>
      <c r="AK72" s="4">
        <v>4.0507332549897122E-5</v>
      </c>
      <c r="AL72" s="4">
        <v>4.0065793093454656E-5</v>
      </c>
      <c r="AM72" s="4">
        <v>3.9641252686499358E-5</v>
      </c>
      <c r="AN72" s="4">
        <v>3.9232656219538445E-5</v>
      </c>
      <c r="AO72" s="4">
        <v>3.8838987251636937E-5</v>
      </c>
      <c r="AP72" s="4">
        <v>3.8459267001466738E-5</v>
      </c>
      <c r="AQ72" s="4">
        <v>3.8092553167943974E-5</v>
      </c>
      <c r="AR72" s="4">
        <v>3.7737938618993206E-5</v>
      </c>
      <c r="AS72" s="4">
        <v>3.7394549982526441E-5</v>
      </c>
      <c r="AT72" s="4">
        <v>3.7061546169445136E-5</v>
      </c>
      <c r="AU72" s="4">
        <v>3.6738116854492106E-5</v>
      </c>
      <c r="AV72" s="4">
        <v>3.6423480937162633E-5</v>
      </c>
      <c r="AW72" s="4">
        <v>3.2674698253514307E-5</v>
      </c>
      <c r="AX72" s="4">
        <v>2.894396165342217E-5</v>
      </c>
      <c r="AY72" s="4">
        <v>2.5314146818645849E-5</v>
      </c>
      <c r="AZ72" s="4">
        <v>2.3349761320644523E-5</v>
      </c>
      <c r="BA72" s="4">
        <v>2.3231645655717853E-5</v>
      </c>
      <c r="BB72" s="4">
        <v>2.4123349452196132E-5</v>
      </c>
      <c r="BC72" s="4">
        <v>2.5916800970806699E-5</v>
      </c>
      <c r="BD72" s="4">
        <v>2.8695203393052745E-5</v>
      </c>
      <c r="BE72" s="4">
        <v>3.2621724918124435E-5</v>
      </c>
      <c r="BF72" s="4">
        <v>3.7616400153377915E-5</v>
      </c>
      <c r="BG72" s="4">
        <v>4.3756394052823804E-5</v>
      </c>
      <c r="BH72" s="4">
        <v>5.1436421150503164E-5</v>
      </c>
      <c r="BI72" s="4">
        <v>6.2234372985560068E-5</v>
      </c>
      <c r="BJ72" s="4">
        <v>7.7810128251990139E-5</v>
      </c>
      <c r="BK72" s="4">
        <v>1.023030033389192E-4</v>
      </c>
      <c r="BL72" s="4">
        <v>1.6610552288831627E-4</v>
      </c>
      <c r="BM72" s="4">
        <v>1.6474113599601809E-4</v>
      </c>
      <c r="BN72" s="4">
        <v>1.6336741560799142E-4</v>
      </c>
      <c r="BO72" s="4">
        <v>1.619819906937217E-4</v>
      </c>
      <c r="BP72" s="4">
        <v>1.6058254555407369E-4</v>
      </c>
      <c r="BQ72" s="4">
        <v>1.5916682054413454E-4</v>
      </c>
      <c r="BR72" s="4">
        <v>1.5773261352145567E-4</v>
      </c>
      <c r="BS72" s="4">
        <v>1.5627778205059854E-4</v>
      </c>
      <c r="BT72" s="4">
        <v>1.5480024639423747E-4</v>
      </c>
      <c r="BU72" s="4">
        <v>1.5329799331950759E-4</v>
      </c>
      <c r="BV72" s="4">
        <v>1.5176908074537374E-4</v>
      </c>
      <c r="BW72" s="4">
        <v>1.5021164325245754E-4</v>
      </c>
      <c r="BX72" s="4">
        <v>1.486238984705306E-4</v>
      </c>
      <c r="BY72" s="4">
        <v>1.4700415435049926E-4</v>
      </c>
      <c r="BZ72" s="4">
        <v>1.4535081731674115E-4</v>
      </c>
      <c r="CA72" s="4">
        <v>1.436624012818587E-4</v>
      </c>
      <c r="CB72" s="4">
        <v>1.4193753748872626E-4</v>
      </c>
      <c r="CC72" s="4">
        <v>1.4017498512395281E-4</v>
      </c>
      <c r="CD72" s="4">
        <v>1.3837364262218332E-4</v>
      </c>
      <c r="CE72" s="4">
        <v>1.3653255955167491E-4</v>
      </c>
      <c r="CF72" s="4">
        <v>1.3465094893842967E-4</v>
      </c>
      <c r="CG72" s="4">
        <v>1.3272819984875189E-4</v>
      </c>
      <c r="CH72" s="4">
        <v>1.3076389000865455E-4</v>
      </c>
      <c r="CI72" s="4">
        <v>1.2875779819400816E-4</v>
      </c>
      <c r="CJ72" s="4">
        <v>1.2670991607829663E-4</v>
      </c>
      <c r="CK72" s="4">
        <v>1.2462045917708371E-4</v>
      </c>
      <c r="CL72" s="4">
        <v>1.2248987648179791E-4</v>
      </c>
      <c r="CM72" s="4">
        <v>1.2031885833269403E-4</v>
      </c>
      <c r="CN72" s="4">
        <v>1.1810834204544249E-4</v>
      </c>
      <c r="CO72" s="4">
        <v>1.1585951478149555E-4</v>
      </c>
      <c r="CP72" s="4">
        <v>1.135738131439992E-4</v>
      </c>
      <c r="CQ72" s="4">
        <v>1.1125291899362909E-4</v>
      </c>
      <c r="CR72" s="4">
        <v>1.0889875101793001E-4</v>
      </c>
      <c r="CS72" s="4">
        <v>1.0651345165875205E-4</v>
      </c>
      <c r="CT72" s="4">
        <v>1.0409936911045012E-4</v>
      </c>
      <c r="CU72" s="4">
        <v>1.0165903425032955E-4</v>
      </c>
      <c r="CV72" s="4">
        <v>9.9195132554576963E-5</v>
      </c>
      <c r="CW72" s="4">
        <v>9.6710471287071842E-5</v>
      </c>
      <c r="CX72" s="4">
        <v>9.420794252104598E-5</v>
      </c>
      <c r="CY72" s="4">
        <v>9.1690482856294673E-5</v>
      </c>
      <c r="CZ72" s="4">
        <v>8.9161031014321911E-5</v>
      </c>
      <c r="DA72" s="4">
        <v>8.6622484811802193E-5</v>
      </c>
      <c r="DB72" s="4">
        <v>8.407765930526029E-5</v>
      </c>
      <c r="DC72" s="4">
        <v>8.1529248138641997E-5</v>
      </c>
      <c r="DD72" s="4">
        <v>0</v>
      </c>
      <c r="DE72" s="4" t="str">
        <v/>
      </c>
      <c r="DF72" s="4">
        <v>6.3838651595996351E-5</v>
      </c>
      <c r="DH72" s="4"/>
    </row>
    <row r="73" spans="6:112" x14ac:dyDescent="0.25">
      <c r="F73">
        <f t="shared" ca="1" si="0"/>
        <v>15.75</v>
      </c>
      <c r="H73" s="4">
        <v>0</v>
      </c>
      <c r="I73" s="4">
        <v>7.0352488345918357E-5</v>
      </c>
      <c r="J73" s="4">
        <v>6.8609629510685489E-5</v>
      </c>
      <c r="K73" s="4">
        <v>6.6950620175079044E-5</v>
      </c>
      <c r="L73" s="4">
        <v>6.5370659283727538E-5</v>
      </c>
      <c r="M73" s="4">
        <v>6.386545607611375E-5</v>
      </c>
      <c r="N73" s="4">
        <v>6.2431137840102626E-5</v>
      </c>
      <c r="O73" s="4">
        <v>6.106417233367871E-5</v>
      </c>
      <c r="P73" s="4">
        <v>5.9761303662236225E-5</v>
      </c>
      <c r="Q73" s="4">
        <v>5.8519500227749041E-5</v>
      </c>
      <c r="R73" s="4">
        <v>5.7335913271688606E-5</v>
      </c>
      <c r="S73" s="4">
        <v>5.6207844512189684E-5</v>
      </c>
      <c r="T73" s="4">
        <v>5.5132721417635069E-5</v>
      </c>
      <c r="U73" s="4">
        <v>5.4108078749852977E-5</v>
      </c>
      <c r="V73" s="4">
        <v>5.3131545135565876E-5</v>
      </c>
      <c r="W73" s="4">
        <v>5.2200833570658586E-5</v>
      </c>
      <c r="X73" s="4">
        <v>5.1313734915926869E-5</v>
      </c>
      <c r="Y73" s="4">
        <v>5.046811359563937E-5</v>
      </c>
      <c r="Z73" s="4">
        <v>4.966190485433016E-5</v>
      </c>
      <c r="AA73" s="4">
        <v>4.8893113058075279E-5</v>
      </c>
      <c r="AB73" s="4">
        <v>4.8159810641616338E-5</v>
      </c>
      <c r="AC73" s="4">
        <v>4.746013740094303E-5</v>
      </c>
      <c r="AD73" s="4">
        <v>4.6792299912803538E-5</v>
      </c>
      <c r="AE73" s="4">
        <v>4.6154570929038555E-5</v>
      </c>
      <c r="AF73" s="4">
        <v>4.5545288646230112E-5</v>
      </c>
      <c r="AG73" s="4">
        <v>4.4962855791783041E-5</v>
      </c>
      <c r="AH73" s="4">
        <v>4.4405738498017946E-5</v>
      </c>
      <c r="AI73" s="4">
        <v>4.3872464957988536E-5</v>
      </c>
      <c r="AJ73" s="4">
        <v>4.3361623872133398E-5</v>
      </c>
      <c r="AK73" s="4">
        <v>4.2871862705023098E-5</v>
      </c>
      <c r="AL73" s="4">
        <v>4.2401885777535687E-5</v>
      </c>
      <c r="AM73" s="4">
        <v>4.1950452222868632E-5</v>
      </c>
      <c r="AN73" s="4">
        <v>4.1516373835670387E-5</v>
      </c>
      <c r="AO73" s="4">
        <v>4.1098512842920385E-5</v>
      </c>
      <c r="AP73" s="4">
        <v>4.0695779623530036E-5</v>
      </c>
      <c r="AQ73" s="4">
        <v>4.030713040136943E-5</v>
      </c>
      <c r="AR73" s="4">
        <v>3.9931564933811348E-5</v>
      </c>
      <c r="AS73" s="4">
        <v>3.9568124215218072E-5</v>
      </c>
      <c r="AT73" s="4">
        <v>3.9215888212105655E-5</v>
      </c>
      <c r="AU73" s="4">
        <v>3.8873973644229753E-5</v>
      </c>
      <c r="AV73" s="4">
        <v>3.8541531823534602E-5</v>
      </c>
      <c r="AW73" s="4">
        <v>3.4184931888998107E-5</v>
      </c>
      <c r="AX73" s="4">
        <v>3.0142478773455245E-5</v>
      </c>
      <c r="AY73" s="4">
        <v>2.617793617926091E-5</v>
      </c>
      <c r="AZ73" s="4">
        <v>2.3935165903951757E-5</v>
      </c>
      <c r="BA73" s="4">
        <v>2.3669382560332046E-5</v>
      </c>
      <c r="BB73" s="4">
        <v>2.4478910958872292E-5</v>
      </c>
      <c r="BC73" s="4">
        <v>2.6239706013167986E-5</v>
      </c>
      <c r="BD73" s="4">
        <v>2.9035759285913774E-5</v>
      </c>
      <c r="BE73" s="4">
        <v>3.3044189809278E-5</v>
      </c>
      <c r="BF73" s="4">
        <v>3.8186545167319447E-5</v>
      </c>
      <c r="BG73" s="4">
        <v>4.4550417342074797E-5</v>
      </c>
      <c r="BH73" s="4">
        <v>5.2552522784875415E-5</v>
      </c>
      <c r="BI73" s="4">
        <v>6.381366411256745E-5</v>
      </c>
      <c r="BJ73" s="4">
        <v>8.017401303856454E-5</v>
      </c>
      <c r="BK73" s="4">
        <v>1.060063677734611E-4</v>
      </c>
      <c r="BL73" s="4">
        <v>1.7318922460287582E-4</v>
      </c>
      <c r="BM73" s="4">
        <v>1.7177749516473405E-4</v>
      </c>
      <c r="BN73" s="4">
        <v>1.7035637386146236E-4</v>
      </c>
      <c r="BO73" s="4">
        <v>1.6892339413048549E-4</v>
      </c>
      <c r="BP73" s="4">
        <v>1.674761473632165E-4</v>
      </c>
      <c r="BQ73" s="4">
        <v>1.6601228327751713E-4</v>
      </c>
      <c r="BR73" s="4">
        <v>1.6452951103570636E-4</v>
      </c>
      <c r="BS73" s="4">
        <v>1.6302560113596966E-4</v>
      </c>
      <c r="BT73" s="4">
        <v>1.614983881049391E-4</v>
      </c>
      <c r="BU73" s="4">
        <v>1.599457740181965E-4</v>
      </c>
      <c r="BV73" s="4">
        <v>1.5836573287320092E-4</v>
      </c>
      <c r="BW73" s="4">
        <v>1.5675631583556888E-4</v>
      </c>
      <c r="BX73" s="4">
        <v>1.551156573741718E-4</v>
      </c>
      <c r="BY73" s="4">
        <v>1.5344198229310058E-4</v>
      </c>
      <c r="BZ73" s="4">
        <v>1.5173361365867328E-4</v>
      </c>
      <c r="CA73" s="4">
        <v>1.4998898160706759E-4</v>
      </c>
      <c r="CB73" s="4">
        <v>1.482066330024078E-4</v>
      </c>
      <c r="CC73" s="4">
        <v>1.4638524189588355E-4</v>
      </c>
      <c r="CD73" s="4">
        <v>1.4452362071347603E-4</v>
      </c>
      <c r="CE73" s="4">
        <v>1.4262073207275727E-4</v>
      </c>
      <c r="CF73" s="4">
        <v>1.4067570109794372E-4</v>
      </c>
      <c r="CG73" s="4">
        <v>1.3868782806685206E-4</v>
      </c>
      <c r="CH73" s="4">
        <v>1.366566011839344E-4</v>
      </c>
      <c r="CI73" s="4">
        <v>1.3458170923056703E-4</v>
      </c>
      <c r="CJ73" s="4">
        <v>1.3246305379808061E-4</v>
      </c>
      <c r="CK73" s="4">
        <v>1.3030076076206068E-4</v>
      </c>
      <c r="CL73" s="4">
        <v>1.2809519060981393E-4</v>
      </c>
      <c r="CM73" s="4">
        <v>1.2584694718917081E-4</v>
      </c>
      <c r="CN73" s="4">
        <v>1.2355688440894927E-4</v>
      </c>
      <c r="CO73" s="4">
        <v>1.2122611039314147E-4</v>
      </c>
      <c r="CP73" s="4">
        <v>1.1885598857664731E-4</v>
      </c>
      <c r="CQ73" s="4">
        <v>1.1644813523507721E-4</v>
      </c>
      <c r="CR73" s="4">
        <v>1.1400441297018795E-4</v>
      </c>
      <c r="CS73" s="4">
        <v>1.1152691973124307E-4</v>
      </c>
      <c r="CT73" s="4">
        <v>1.090179730462912E-4</v>
      </c>
      <c r="CU73" s="4">
        <v>1.0648008927030215E-4</v>
      </c>
      <c r="CV73" s="4">
        <v>1.0391595783201273E-4</v>
      </c>
      <c r="CW73" s="4">
        <v>1.0132841067879704E-4</v>
      </c>
      <c r="CX73" s="4">
        <v>9.8720387376216137E-5</v>
      </c>
      <c r="CY73" s="4">
        <v>9.6094896609273052E-5</v>
      </c>
      <c r="CZ73" s="4">
        <v>9.3454975144587518E-5</v>
      </c>
      <c r="DA73" s="4">
        <v>9.0803645629813885E-5</v>
      </c>
      <c r="DB73" s="4">
        <v>8.8143874906771976E-5</v>
      </c>
      <c r="DC73" s="4">
        <v>8.5478534770967415E-5</v>
      </c>
      <c r="DD73" s="4">
        <v>0</v>
      </c>
      <c r="DE73" s="4" t="str">
        <v/>
      </c>
      <c r="DF73" s="4">
        <v>6.6032698191685355E-5</v>
      </c>
      <c r="DH73" s="4"/>
    </row>
    <row r="74" spans="6:112" x14ac:dyDescent="0.25">
      <c r="F74">
        <f t="shared" ca="1" si="0"/>
        <v>16</v>
      </c>
      <c r="H74" s="4">
        <v>0</v>
      </c>
      <c r="I74" s="4">
        <v>6.8983113264684429E-5</v>
      </c>
      <c r="J74" s="4">
        <v>6.7406815435118447E-5</v>
      </c>
      <c r="K74" s="4">
        <v>6.5896194696167616E-5</v>
      </c>
      <c r="L74" s="4">
        <v>6.4448556324126622E-5</v>
      </c>
      <c r="M74" s="4">
        <v>6.3061463892638548E-5</v>
      </c>
      <c r="N74" s="4">
        <v>6.1732677758286747E-5</v>
      </c>
      <c r="O74" s="4">
        <v>6.0460104318741417E-5</v>
      </c>
      <c r="P74" s="4">
        <v>5.9241755390343305E-5</v>
      </c>
      <c r="Q74" s="4">
        <v>5.8075716779191592E-5</v>
      </c>
      <c r="R74" s="4">
        <v>5.6960124945816677E-5</v>
      </c>
      <c r="S74" s="4">
        <v>5.5893150580287648E-5</v>
      </c>
      <c r="T74" s="4">
        <v>5.4872987898022012E-5</v>
      </c>
      <c r="U74" s="4">
        <v>5.3897848519528961E-5</v>
      </c>
      <c r="V74" s="4">
        <v>5.296595889246696E-5</v>
      </c>
      <c r="W74" s="4">
        <v>5.2075560335473332E-5</v>
      </c>
      <c r="X74" s="4">
        <v>5.1224910916643476E-5</v>
      </c>
      <c r="Y74" s="4">
        <v>5.0412288514548391E-5</v>
      </c>
      <c r="Z74" s="4">
        <v>4.9635994538340681E-5</v>
      </c>
      <c r="AA74" s="4">
        <v>4.8894357900831255E-5</v>
      </c>
      <c r="AB74" s="4">
        <v>4.8185738941357993E-5</v>
      </c>
      <c r="AC74" s="4">
        <v>4.7508533082696922E-5</v>
      </c>
      <c r="AD74" s="4">
        <v>4.6861174078367888E-5</v>
      </c>
      <c r="AE74" s="4">
        <v>4.6242136764336769E-5</v>
      </c>
      <c r="AF74" s="4">
        <v>4.5649939273881678E-5</v>
      </c>
      <c r="AG74" s="4">
        <v>4.5083144707980829E-5</v>
      </c>
      <c r="AH74" s="4">
        <v>4.4540362277795277E-5</v>
      </c>
      <c r="AI74" s="4">
        <v>4.4020247952399683E-5</v>
      </c>
      <c r="AJ74" s="4">
        <v>4.3521504655406791E-5</v>
      </c>
      <c r="AK74" s="4">
        <v>4.3042882059929483E-5</v>
      </c>
      <c r="AL74" s="4">
        <v>4.2583176033605771E-5</v>
      </c>
      <c r="AM74" s="4">
        <v>4.2141227785128232E-5</v>
      </c>
      <c r="AN74" s="4">
        <v>4.1715922761664398E-5</v>
      </c>
      <c r="AO74" s="4">
        <v>4.1306189343345304E-5</v>
      </c>
      <c r="AP74" s="4">
        <v>4.0910997377089243E-5</v>
      </c>
      <c r="AQ74" s="4">
        <v>4.0529356587825292E-5</v>
      </c>
      <c r="AR74" s="4">
        <v>4.0160314900859689E-5</v>
      </c>
      <c r="AS74" s="4">
        <v>3.9802956704966966E-5</v>
      </c>
      <c r="AT74" s="4">
        <v>3.9456401081826615E-5</v>
      </c>
      <c r="AU74" s="4">
        <v>3.9119800023797253E-5</v>
      </c>
      <c r="AV74" s="4">
        <v>3.8792336658741321E-5</v>
      </c>
      <c r="AW74" s="4">
        <v>3.4288931848425457E-5</v>
      </c>
      <c r="AX74" s="4">
        <v>3.025735153700193E-5</v>
      </c>
      <c r="AY74" s="4">
        <v>2.6225067038381882E-5</v>
      </c>
      <c r="AZ74" s="4">
        <v>2.3912726779489524E-5</v>
      </c>
      <c r="BA74" s="4">
        <v>2.3673198436895427E-5</v>
      </c>
      <c r="BB74" s="4">
        <v>2.456393777414202E-5</v>
      </c>
      <c r="BC74" s="4">
        <v>2.6449177150876346E-5</v>
      </c>
      <c r="BD74" s="4">
        <v>2.9418569790786732E-5</v>
      </c>
      <c r="BE74" s="4">
        <v>3.3671360018846857E-5</v>
      </c>
      <c r="BF74" s="4">
        <v>3.913762465664923E-5</v>
      </c>
      <c r="BG74" s="4">
        <v>4.5921765202915412E-5</v>
      </c>
      <c r="BH74" s="4">
        <v>5.4472991965851579E-5</v>
      </c>
      <c r="BI74" s="4">
        <v>6.6478818692860815E-5</v>
      </c>
      <c r="BJ74" s="4">
        <v>8.3986190860351902E-5</v>
      </c>
      <c r="BK74" s="4">
        <v>1.116324070213569E-4</v>
      </c>
      <c r="BL74" s="4">
        <v>1.8327639342019834E-4</v>
      </c>
      <c r="BM74" s="4">
        <v>1.8180618776738797E-4</v>
      </c>
      <c r="BN74" s="4">
        <v>1.803255736987079E-4</v>
      </c>
      <c r="BO74" s="4">
        <v>1.7883197002276674E-4</v>
      </c>
      <c r="BP74" s="4">
        <v>1.7732285156587751E-4</v>
      </c>
      <c r="BQ74" s="4">
        <v>1.7579574964024177E-4</v>
      </c>
      <c r="BR74" s="4">
        <v>1.742482532775467E-4</v>
      </c>
      <c r="BS74" s="4">
        <v>1.7267801126166283E-4</v>
      </c>
      <c r="BT74" s="4">
        <v>1.7108273499426524E-4</v>
      </c>
      <c r="BU74" s="4">
        <v>1.6946020222633921E-4</v>
      </c>
      <c r="BV74" s="4">
        <v>1.6780826168660568E-4</v>
      </c>
      <c r="BW74" s="4">
        <v>1.6612483863444105E-4</v>
      </c>
      <c r="BX74" s="4">
        <v>1.6440794135965208E-4</v>
      </c>
      <c r="BY74" s="4">
        <v>1.6265566864415154E-4</v>
      </c>
      <c r="BZ74" s="4">
        <v>1.6086621819074411E-4</v>
      </c>
      <c r="CA74" s="4">
        <v>1.5903789601155947E-4</v>
      </c>
      <c r="CB74" s="4">
        <v>1.5716912675261979E-4</v>
      </c>
      <c r="CC74" s="4">
        <v>1.5525846491137215E-4</v>
      </c>
      <c r="CD74" s="4">
        <v>1.5330460688022367E-4</v>
      </c>
      <c r="CE74" s="4">
        <v>1.5130640372094917E-4</v>
      </c>
      <c r="CF74" s="4">
        <v>1.492628745421148E-4</v>
      </c>
      <c r="CG74" s="4">
        <v>1.4717322031420444E-4</v>
      </c>
      <c r="CH74" s="4">
        <v>1.450368379151893E-4</v>
      </c>
      <c r="CI74" s="4">
        <v>1.4285333415330127E-4</v>
      </c>
      <c r="CJ74" s="4">
        <v>1.4062253946432252E-4</v>
      </c>
      <c r="CK74" s="4">
        <v>1.3834452092938946E-4</v>
      </c>
      <c r="CL74" s="4">
        <v>1.360195942076176E-4</v>
      </c>
      <c r="CM74" s="4">
        <v>1.3364833392828939E-4</v>
      </c>
      <c r="CN74" s="4">
        <v>1.3123158204310083E-4</v>
      </c>
      <c r="CO74" s="4">
        <v>1.2877045360379732E-4</v>
      </c>
      <c r="CP74" s="4">
        <v>1.2626633940904724E-4</v>
      </c>
      <c r="CQ74" s="4">
        <v>1.237209049618823E-4</v>
      </c>
      <c r="CR74" s="4">
        <v>1.2113608520120826E-4</v>
      </c>
      <c r="CS74" s="4">
        <v>1.1851407452372042E-4</v>
      </c>
      <c r="CT74" s="4">
        <v>1.1585731170186409E-4</v>
      </c>
      <c r="CU74" s="4">
        <v>1.1316845943426349E-4</v>
      </c>
      <c r="CV74" s="4">
        <v>1.1045037844103226E-4</v>
      </c>
      <c r="CW74" s="4">
        <v>1.077060962388441E-4</v>
      </c>
      <c r="CX74" s="4">
        <v>1.0493877099779208E-4</v>
      </c>
      <c r="CY74" s="4">
        <v>1.0215165118805162E-4</v>
      </c>
      <c r="CZ74" s="4">
        <v>9.9348032058195764E-5</v>
      </c>
      <c r="DA74" s="4">
        <v>9.6531210332234595E-5</v>
      </c>
      <c r="DB74" s="4">
        <v>9.3704438846782518E-5</v>
      </c>
      <c r="DC74" s="4">
        <v>9.0870883145268601E-5</v>
      </c>
      <c r="DD74" s="4">
        <v>0</v>
      </c>
      <c r="DE74" s="4" t="str">
        <v/>
      </c>
      <c r="DF74" s="4">
        <v>6.860328091597266E-5</v>
      </c>
      <c r="DH74" s="4"/>
    </row>
    <row r="75" spans="6:112" x14ac:dyDescent="0.25">
      <c r="F75">
        <f t="shared" ref="F75:F138" ca="1" si="1">F74+$D$17</f>
        <v>16.25</v>
      </c>
      <c r="H75" s="4">
        <v>0</v>
      </c>
      <c r="I75" s="4">
        <v>7.183041817874312E-5</v>
      </c>
      <c r="J75" s="4">
        <v>7.0239604767448796E-5</v>
      </c>
      <c r="K75" s="4">
        <v>6.8711161083895192E-5</v>
      </c>
      <c r="L75" s="4">
        <v>6.7243083850811826E-5</v>
      </c>
      <c r="M75" s="4">
        <v>6.5833526731672566E-5</v>
      </c>
      <c r="N75" s="4">
        <v>6.4480751145383611E-5</v>
      </c>
      <c r="O75" s="4">
        <v>6.3183086633906261E-5</v>
      </c>
      <c r="P75" s="4">
        <v>6.1938900236740665E-5</v>
      </c>
      <c r="Q75" s="4">
        <v>6.074657402959561E-5</v>
      </c>
      <c r="R75" s="4">
        <v>5.9604489798067631E-5</v>
      </c>
      <c r="S75" s="4">
        <v>5.8511019728641893E-5</v>
      </c>
      <c r="T75" s="4">
        <v>5.7464521991525481E-5</v>
      </c>
      <c r="U75" s="4">
        <v>5.6463340143372254E-5</v>
      </c>
      <c r="V75" s="4">
        <v>5.5505805373766481E-5</v>
      </c>
      <c r="W75" s="4">
        <v>5.4590240740486747E-5</v>
      </c>
      <c r="X75" s="4">
        <v>5.3714966670938352E-5</v>
      </c>
      <c r="Y75" s="4">
        <v>5.2878307139926364E-5</v>
      </c>
      <c r="Z75" s="4">
        <v>5.207859605942576E-5</v>
      </c>
      <c r="AA75" s="4">
        <v>5.1314183529279695E-5</v>
      </c>
      <c r="AB75" s="4">
        <v>5.0583441696192154E-5</v>
      </c>
      <c r="AC75" s="4">
        <v>4.9884770051045314E-5</v>
      </c>
      <c r="AD75" s="4">
        <v>4.9216600061809802E-5</v>
      </c>
      <c r="AE75" s="4">
        <v>4.8577399092298982E-5</v>
      </c>
      <c r="AF75" s="4">
        <v>4.7965673597326618E-5</v>
      </c>
      <c r="AG75" s="4">
        <v>4.7379971614305757E-5</v>
      </c>
      <c r="AH75" s="4">
        <v>4.6818884591803986E-5</v>
      </c>
      <c r="AI75" s="4">
        <v>4.6281048608807022E-5</v>
      </c>
      <c r="AJ75" s="4">
        <v>4.5765145045966231E-5</v>
      </c>
      <c r="AK75" s="4">
        <v>4.5269900773332311E-5</v>
      </c>
      <c r="AL75" s="4">
        <v>4.4794087919085293E-5</v>
      </c>
      <c r="AM75" s="4">
        <v>4.4336523281566445E-5</v>
      </c>
      <c r="AN75" s="4">
        <v>4.3896067443188635E-5</v>
      </c>
      <c r="AO75" s="4">
        <v>4.3471623640176011E-5</v>
      </c>
      <c r="AP75" s="4">
        <v>4.3062136436969858E-5</v>
      </c>
      <c r="AQ75" s="4">
        <v>4.2666590248906427E-5</v>
      </c>
      <c r="AR75" s="4">
        <v>4.2284007751581011E-5</v>
      </c>
      <c r="AS75" s="4">
        <v>4.1913448210432924E-5</v>
      </c>
      <c r="AT75" s="4">
        <v>4.1554005759499908E-5</v>
      </c>
      <c r="AU75" s="4">
        <v>4.1204807654137065E-5</v>
      </c>
      <c r="AV75" s="4">
        <v>4.0865012518792788E-5</v>
      </c>
      <c r="AW75" s="4">
        <v>3.5718235878900822E-5</v>
      </c>
      <c r="AX75" s="4">
        <v>3.1393936637759522E-5</v>
      </c>
      <c r="AY75" s="4">
        <v>2.7046226948328059E-5</v>
      </c>
      <c r="AZ75" s="4">
        <v>2.4460810372969483E-5</v>
      </c>
      <c r="BA75" s="4">
        <v>2.4075623332065315E-5</v>
      </c>
      <c r="BB75" s="4">
        <v>2.4881843210774669E-5</v>
      </c>
      <c r="BC75" s="4">
        <v>2.6725011037410565E-5</v>
      </c>
      <c r="BD75" s="4">
        <v>2.9697922904942177E-5</v>
      </c>
      <c r="BE75" s="4">
        <v>3.4018913557107199E-5</v>
      </c>
      <c r="BF75" s="4">
        <v>3.9623172017898688E-5</v>
      </c>
      <c r="BG75" s="4">
        <v>4.6628533986469471E-5</v>
      </c>
      <c r="BH75" s="4">
        <v>5.5511747731435238E-5</v>
      </c>
      <c r="BI75" s="4">
        <v>6.8005398911278071E-5</v>
      </c>
      <c r="BJ75" s="4">
        <v>8.637414589720073E-5</v>
      </c>
      <c r="BK75" s="4">
        <v>1.1550445079269615E-4</v>
      </c>
      <c r="BL75" s="4">
        <v>1.9083608331382001E-4</v>
      </c>
      <c r="BM75" s="4">
        <v>1.8932537812989654E-4</v>
      </c>
      <c r="BN75" s="4">
        <v>1.8780363652802997E-4</v>
      </c>
      <c r="BO75" s="4">
        <v>1.8626819348411608E-4</v>
      </c>
      <c r="BP75" s="4">
        <v>1.8471643878680344E-4</v>
      </c>
      <c r="BQ75" s="4">
        <v>1.8314581744906949E-4</v>
      </c>
      <c r="BR75" s="4">
        <v>1.8155383089607906E-4</v>
      </c>
      <c r="BS75" s="4">
        <v>1.7993803896569841E-4</v>
      </c>
      <c r="BT75" s="4">
        <v>1.782960627583523E-4</v>
      </c>
      <c r="BU75" s="4">
        <v>1.766255883726227E-4</v>
      </c>
      <c r="BV75" s="4">
        <v>1.7492437156122105E-4</v>
      </c>
      <c r="BW75" s="4">
        <v>1.7319024333904736E-4</v>
      </c>
      <c r="BX75" s="4">
        <v>1.7142111657025743E-4</v>
      </c>
      <c r="BY75" s="4">
        <v>1.6961499355439621E-4</v>
      </c>
      <c r="BZ75" s="4">
        <v>1.6776997462238653E-4</v>
      </c>
      <c r="CA75" s="4">
        <v>1.6588426774092095E-4</v>
      </c>
      <c r="CB75" s="4">
        <v>1.6395619910831351E-4</v>
      </c>
      <c r="CC75" s="4">
        <v>1.6198422470558167E-4</v>
      </c>
      <c r="CD75" s="4">
        <v>1.5996694274321598E-4</v>
      </c>
      <c r="CE75" s="4">
        <v>1.5790310691611852E-4</v>
      </c>
      <c r="CF75" s="4">
        <v>1.5579164034657938E-4</v>
      </c>
      <c r="CG75" s="4">
        <v>1.536316500576328E-4</v>
      </c>
      <c r="CH75" s="4">
        <v>1.5142244177667732E-4</v>
      </c>
      <c r="CI75" s="4">
        <v>1.4916353482245657E-4</v>
      </c>
      <c r="CJ75" s="4">
        <v>1.4685467677782915E-4</v>
      </c>
      <c r="CK75" s="4">
        <v>1.4449585759737592E-4</v>
      </c>
      <c r="CL75" s="4">
        <v>1.4208732274463426E-4</v>
      </c>
      <c r="CM75" s="4">
        <v>1.3962958490079598E-4</v>
      </c>
      <c r="CN75" s="4">
        <v>1.3712343373794138E-4</v>
      </c>
      <c r="CO75" s="4">
        <v>1.3456994320942549E-4</v>
      </c>
      <c r="CP75" s="4">
        <v>1.3197047578211797E-4</v>
      </c>
      <c r="CQ75" s="4">
        <v>1.2932668302522273E-4</v>
      </c>
      <c r="CR75" s="4">
        <v>1.2664050198432717E-4</v>
      </c>
      <c r="CS75" s="4">
        <v>1.2391414681318285E-4</v>
      </c>
      <c r="CT75" s="4">
        <v>1.2115009521577543E-4</v>
      </c>
      <c r="CU75" s="4">
        <v>1.183510693731219E-4</v>
      </c>
      <c r="CV75" s="4">
        <v>1.1552001119711861E-4</v>
      </c>
      <c r="CW75" s="4">
        <v>1.1266005197013639E-4</v>
      </c>
      <c r="CX75" s="4">
        <v>1.0977447669289137E-4</v>
      </c>
      <c r="CY75" s="4">
        <v>1.0686668376989771E-4</v>
      </c>
      <c r="CZ75" s="4">
        <v>1.0394014100158042E-4</v>
      </c>
      <c r="DA75" s="4">
        <v>1.0099833920966135E-4</v>
      </c>
      <c r="DB75" s="4">
        <v>9.8044745176160793E-5</v>
      </c>
      <c r="DC75" s="4">
        <v>9.5082755898949806E-5</v>
      </c>
      <c r="DD75" s="4">
        <v>0</v>
      </c>
      <c r="DE75" s="4" t="str">
        <v/>
      </c>
      <c r="DF75" s="4">
        <v>7.0812093892963363E-5</v>
      </c>
      <c r="DH75" s="4"/>
    </row>
    <row r="76" spans="6:112" x14ac:dyDescent="0.25">
      <c r="F76">
        <f t="shared" ca="1" si="1"/>
        <v>16.5</v>
      </c>
      <c r="H76" s="4">
        <v>0</v>
      </c>
      <c r="I76" s="4">
        <v>7.6642537945189454E-5</v>
      </c>
      <c r="J76" s="4">
        <v>7.4892465603081359E-5</v>
      </c>
      <c r="K76" s="4">
        <v>7.3216294357035774E-5</v>
      </c>
      <c r="L76" s="4">
        <v>7.1611132782046279E-5</v>
      </c>
      <c r="M76" s="4">
        <v>7.007431184507722E-5</v>
      </c>
      <c r="N76" s="4">
        <v>6.8603330319771827E-5</v>
      </c>
      <c r="O76" s="4">
        <v>6.719581071027205E-5</v>
      </c>
      <c r="P76" s="4">
        <v>6.5849464870199219E-5</v>
      </c>
      <c r="Q76" s="4">
        <v>6.4562068261982895E-5</v>
      </c>
      <c r="R76" s="4">
        <v>6.3331441668016932E-5</v>
      </c>
      <c r="S76" s="4">
        <v>6.2155439123361077E-5</v>
      </c>
      <c r="T76" s="4">
        <v>6.1031940870751046E-5</v>
      </c>
      <c r="U76" s="4">
        <v>5.9958850222682945E-5</v>
      </c>
      <c r="V76" s="4">
        <v>5.8934093333729731E-5</v>
      </c>
      <c r="W76" s="4">
        <v>5.7955621022841404E-5</v>
      </c>
      <c r="X76" s="4">
        <v>5.7021411927477339E-5</v>
      </c>
      <c r="Y76" s="4">
        <v>5.612947640938774E-5</v>
      </c>
      <c r="Z76" s="4">
        <v>5.5277860759238943E-5</v>
      </c>
      <c r="AA76" s="4">
        <v>5.4464651360247449E-5</v>
      </c>
      <c r="AB76" s="4">
        <v>5.3687978567704505E-5</v>
      </c>
      <c r="AC76" s="4">
        <v>5.2946020141495538E-5</v>
      </c>
      <c r="AD76" s="4">
        <v>5.2237004133305143E-5</v>
      </c>
      <c r="AE76" s="4">
        <v>5.1559211180549067E-5</v>
      </c>
      <c r="AF76" s="4">
        <v>5.0910976197043711E-5</v>
      </c>
      <c r="AG76" s="4">
        <v>5.029068947791814E-5</v>
      </c>
      <c r="AH76" s="4">
        <v>4.9696797255167754E-5</v>
      </c>
      <c r="AI76" s="4">
        <v>4.912780175231091E-5</v>
      </c>
      <c r="AJ76" s="4">
        <v>4.8582260793303446E-5</v>
      </c>
      <c r="AK76" s="4">
        <v>4.8058787023575576E-5</v>
      </c>
      <c r="AL76" s="4">
        <v>4.7556046800842373E-5</v>
      </c>
      <c r="AM76" s="4">
        <v>4.7072758811079935E-5</v>
      </c>
      <c r="AN76" s="4">
        <v>4.6607692461455421E-5</v>
      </c>
      <c r="AO76" s="4">
        <v>4.6159666097634599E-5</v>
      </c>
      <c r="AP76" s="4">
        <v>4.5727545088084605E-5</v>
      </c>
      <c r="AQ76" s="4">
        <v>4.531023981315013E-5</v>
      </c>
      <c r="AR76" s="4">
        <v>4.4906703591901179E-5</v>
      </c>
      <c r="AS76" s="4">
        <v>4.4515930575291158E-5</v>
      </c>
      <c r="AT76" s="4">
        <v>4.4136953629992111E-5</v>
      </c>
      <c r="AU76" s="4">
        <v>4.3768842233546636E-5</v>
      </c>
      <c r="AV76" s="4">
        <v>4.3410700398146706E-5</v>
      </c>
      <c r="AW76" s="4">
        <v>3.7503318921821775E-5</v>
      </c>
      <c r="AX76" s="4">
        <v>3.2854215702393183E-5</v>
      </c>
      <c r="AY76" s="4">
        <v>2.8151370067534361E-5</v>
      </c>
      <c r="AZ76" s="4">
        <v>2.5253809154570801E-5</v>
      </c>
      <c r="BA76" s="4">
        <v>2.4693628898592127E-5</v>
      </c>
      <c r="BB76" s="4">
        <v>2.5385904836843647E-5</v>
      </c>
      <c r="BC76" s="4">
        <v>2.7154250376210654E-5</v>
      </c>
      <c r="BD76" s="4">
        <v>3.0095119057840402E-5</v>
      </c>
      <c r="BE76" s="4">
        <v>3.4446435929338331E-5</v>
      </c>
      <c r="BF76" s="4">
        <v>4.0146125446085883E-5</v>
      </c>
      <c r="BG76" s="4">
        <v>4.7325404812747422E-5</v>
      </c>
      <c r="BH76" s="4">
        <v>5.6489769985493057E-5</v>
      </c>
      <c r="BI76" s="4">
        <v>6.9406364296405195E-5</v>
      </c>
      <c r="BJ76" s="4">
        <v>8.8543956660227391E-5</v>
      </c>
      <c r="BK76" s="4">
        <v>1.1902106316706115E-4</v>
      </c>
      <c r="BL76" s="4">
        <v>1.9793073519600062E-4</v>
      </c>
      <c r="BM76" s="4">
        <v>1.9637963771897441E-4</v>
      </c>
      <c r="BN76" s="4">
        <v>1.9481720037087296E-4</v>
      </c>
      <c r="BO76" s="4">
        <v>1.9324067427298506E-4</v>
      </c>
      <c r="BP76" s="4">
        <v>1.9164736596017493E-4</v>
      </c>
      <c r="BQ76" s="4">
        <v>1.9003463756845368E-4</v>
      </c>
      <c r="BR76" s="4">
        <v>1.8839990781074491E-4</v>
      </c>
      <c r="BS76" s="4">
        <v>1.8674065377651317E-4</v>
      </c>
      <c r="BT76" s="4">
        <v>1.8505441359173387E-4</v>
      </c>
      <c r="BU76" s="4">
        <v>1.833387899757091E-4</v>
      </c>
      <c r="BV76" s="4">
        <v>1.8159145473008924E-4</v>
      </c>
      <c r="BW76" s="4">
        <v>1.7981015419303207E-4</v>
      </c>
      <c r="BX76" s="4">
        <v>1.7799271568733931E-4</v>
      </c>
      <c r="BY76" s="4">
        <v>1.7613705498525554E-4</v>
      </c>
      <c r="BZ76" s="4">
        <v>1.7424118480421691E-4</v>
      </c>
      <c r="CA76" s="4">
        <v>1.7230322433653636E-4</v>
      </c>
      <c r="CB76" s="4">
        <v>1.7032140980154098E-4</v>
      </c>
      <c r="CC76" s="4">
        <v>1.6829410599069911E-4</v>
      </c>
      <c r="CD76" s="4">
        <v>1.6621981875403861E-4</v>
      </c>
      <c r="CE76" s="4">
        <v>1.6409720834967406E-4</v>
      </c>
      <c r="CF76" s="4">
        <v>1.6192510354698231E-4</v>
      </c>
      <c r="CG76" s="4">
        <v>1.5970251633774007E-4</v>
      </c>
      <c r="CH76" s="4">
        <v>1.5742865706847229E-4</v>
      </c>
      <c r="CI76" s="4">
        <v>1.5510294976144999E-4</v>
      </c>
      <c r="CJ76" s="4">
        <v>1.5272504734188392E-4</v>
      </c>
      <c r="CK76" s="4">
        <v>1.5029484643581888E-4</v>
      </c>
      <c r="CL76" s="4">
        <v>1.4781250134859129E-4</v>
      </c>
      <c r="CM76" s="4">
        <v>1.4527843677942731E-4</v>
      </c>
      <c r="CN76" s="4">
        <v>1.4269335877679728E-4</v>
      </c>
      <c r="CO76" s="4">
        <v>1.4005826339491862E-4</v>
      </c>
      <c r="CP76" s="4">
        <v>1.3737444247862663E-4</v>
      </c>
      <c r="CQ76" s="4">
        <v>1.3464348598692151E-4</v>
      </c>
      <c r="CR76" s="4">
        <v>1.3186728027044333E-4</v>
      </c>
      <c r="CS76" s="4">
        <v>1.2904800175122581E-4</v>
      </c>
      <c r="CT76" s="4">
        <v>1.2618810552048894E-4</v>
      </c>
      <c r="CU76" s="4">
        <v>1.2329030847801046E-4</v>
      </c>
      <c r="CV76" s="4">
        <v>1.2035756678954996E-4</v>
      </c>
      <c r="CW76" s="4">
        <v>1.1739304763995602E-4</v>
      </c>
      <c r="CX76" s="4">
        <v>1.1440009550941294E-4</v>
      </c>
      <c r="CY76" s="4">
        <v>1.1138219349529064E-4</v>
      </c>
      <c r="CZ76" s="4">
        <v>1.0834292053420255E-4</v>
      </c>
      <c r="DA76" s="4">
        <v>1.0528590573453786E-4</v>
      </c>
      <c r="DB76" s="4">
        <v>1.0221478138920535E-4</v>
      </c>
      <c r="DC76" s="4">
        <v>9.9133136575700294E-5</v>
      </c>
      <c r="DD76" s="4">
        <v>0</v>
      </c>
      <c r="DE76" s="4" t="str">
        <v/>
      </c>
      <c r="DF76" s="4">
        <v>7.3027334327266261E-5</v>
      </c>
      <c r="DH76" s="4"/>
    </row>
    <row r="77" spans="6:112" x14ac:dyDescent="0.25">
      <c r="F77">
        <f t="shared" ca="1" si="1"/>
        <v>16.75</v>
      </c>
      <c r="H77" s="4">
        <v>0</v>
      </c>
      <c r="I77" s="4">
        <v>8.3413734255311577E-5</v>
      </c>
      <c r="J77" s="4">
        <v>8.1320647994614442E-5</v>
      </c>
      <c r="K77" s="4">
        <v>7.933400265130891E-5</v>
      </c>
      <c r="L77" s="4">
        <v>7.7447513003732002E-5</v>
      </c>
      <c r="M77" s="4">
        <v>7.5655486204769269E-5</v>
      </c>
      <c r="N77" s="4">
        <v>7.3952723514986813E-5</v>
      </c>
      <c r="O77" s="4">
        <v>7.2334438837888976E-5</v>
      </c>
      <c r="P77" s="4">
        <v>7.079619206878391E-5</v>
      </c>
      <c r="Q77" s="4">
        <v>6.9333835267810221E-5</v>
      </c>
      <c r="R77" s="4">
        <v>6.7943469733181073E-5</v>
      </c>
      <c r="S77" s="4">
        <v>6.6621412170163977E-5</v>
      </c>
      <c r="T77" s="4">
        <v>6.536416831003585E-5</v>
      </c>
      <c r="U77" s="4">
        <v>6.4168412516108552E-5</v>
      </c>
      <c r="V77" s="4">
        <v>6.3030972107234009E-5</v>
      </c>
      <c r="W77" s="4">
        <v>6.1948815321654846E-5</v>
      </c>
      <c r="X77" s="4">
        <v>6.0919042027059625E-5</v>
      </c>
      <c r="Y77" s="4">
        <v>5.9938876450449693E-5</v>
      </c>
      <c r="Z77" s="4">
        <v>5.9005661350390367E-5</v>
      </c>
      <c r="AA77" s="4">
        <v>5.8116853182967686E-5</v>
      </c>
      <c r="AB77" s="4">
        <v>5.7270017921315852E-5</v>
      </c>
      <c r="AC77" s="4">
        <v>5.6462827278017801E-5</v>
      </c>
      <c r="AD77" s="4">
        <v>5.56930551517212E-5</v>
      </c>
      <c r="AE77" s="4">
        <v>5.4958574176091998E-5</v>
      </c>
      <c r="AF77" s="4">
        <v>5.4257352292935085E-5</v>
      </c>
      <c r="AG77" s="4">
        <v>5.3587449304150397E-5</v>
      </c>
      <c r="AH77" s="4">
        <v>5.2947013381097025E-5</v>
      </c>
      <c r="AI77" s="4">
        <v>5.2334277526804466E-5</v>
      </c>
      <c r="AJ77" s="4">
        <v>5.1747555997777682E-5</v>
      </c>
      <c r="AK77" s="4">
        <v>5.1185240699210026E-5</v>
      </c>
      <c r="AL77" s="4">
        <v>5.0645797571354366E-5</v>
      </c>
      <c r="AM77" s="4">
        <v>5.0127762986447815E-5</v>
      </c>
      <c r="AN77" s="4">
        <v>4.9629740175639749E-5</v>
      </c>
      <c r="AO77" s="4">
        <v>4.9150395704347973E-5</v>
      </c>
      <c r="AP77" s="4">
        <v>4.8688456012804746E-5</v>
      </c>
      <c r="AQ77" s="4">
        <v>4.8242704036527939E-5</v>
      </c>
      <c r="AR77" s="4">
        <v>4.7811975919270418E-5</v>
      </c>
      <c r="AS77" s="4">
        <v>4.7395157828847975E-5</v>
      </c>
      <c r="AT77" s="4">
        <v>4.6991182884191485E-5</v>
      </c>
      <c r="AU77" s="4">
        <v>4.6599028200107545E-5</v>
      </c>
      <c r="AV77" s="4">
        <v>4.6217712054568813E-5</v>
      </c>
      <c r="AW77" s="4">
        <v>3.9444974817515606E-5</v>
      </c>
      <c r="AX77" s="4">
        <v>3.4455741085514374E-5</v>
      </c>
      <c r="AY77" s="4">
        <v>2.9392207902523684E-5</v>
      </c>
      <c r="AZ77" s="4">
        <v>2.6177280180539641E-5</v>
      </c>
      <c r="BA77" s="4">
        <v>2.5436529373507376E-5</v>
      </c>
      <c r="BB77" s="4">
        <v>2.5999204919129591E-5</v>
      </c>
      <c r="BC77" s="4">
        <v>2.766817047085427E-5</v>
      </c>
      <c r="BD77" s="4">
        <v>3.0549099524231367E-5</v>
      </c>
      <c r="BE77" s="4">
        <v>3.4902602851894658E-5</v>
      </c>
      <c r="BF77" s="4">
        <v>4.0668359995860498E-5</v>
      </c>
      <c r="BG77" s="4">
        <v>4.7990167351151789E-5</v>
      </c>
      <c r="BH77" s="4">
        <v>5.7401692401151627E-5</v>
      </c>
      <c r="BI77" s="4">
        <v>7.0696611749417076E-5</v>
      </c>
      <c r="BJ77" s="4">
        <v>9.0541685411773263E-5</v>
      </c>
      <c r="BK77" s="4">
        <v>1.2225946664461916E-4</v>
      </c>
      <c r="BL77" s="4">
        <v>2.046127963483495E-4</v>
      </c>
      <c r="BM77" s="4">
        <v>2.0301993481670723E-4</v>
      </c>
      <c r="BN77" s="4">
        <v>2.0141579813760791E-4</v>
      </c>
      <c r="BO77" s="4">
        <v>1.9979755130097152E-4</v>
      </c>
      <c r="BP77" s="4">
        <v>1.981624175190638E-4</v>
      </c>
      <c r="BQ77" s="4">
        <v>1.9650767800346463E-4</v>
      </c>
      <c r="BR77" s="4">
        <v>1.9483067254495587E-4</v>
      </c>
      <c r="BS77" s="4">
        <v>1.9312880092746927E-4</v>
      </c>
      <c r="BT77" s="4">
        <v>1.9139952520860401E-4</v>
      </c>
      <c r="BU77" s="4">
        <v>1.8964037289979915E-4</v>
      </c>
      <c r="BV77" s="4">
        <v>1.8784894107862107E-4</v>
      </c>
      <c r="BW77" s="4">
        <v>1.8602290146405994E-4</v>
      </c>
      <c r="BX77" s="4">
        <v>1.8416000648235385E-4</v>
      </c>
      <c r="BY77" s="4">
        <v>1.8225809634573104E-4</v>
      </c>
      <c r="BZ77" s="4">
        <v>1.8031510715924972E-4</v>
      </c>
      <c r="CA77" s="4">
        <v>1.7832908006098209E-4</v>
      </c>
      <c r="CB77" s="4">
        <v>1.7629817138794013E-4</v>
      </c>
      <c r="CC77" s="4">
        <v>1.7422066384402732E-4</v>
      </c>
      <c r="CD77" s="4">
        <v>1.7209497862630252E-4</v>
      </c>
      <c r="CE77" s="4">
        <v>1.6991968844170594E-4</v>
      </c>
      <c r="CF77" s="4">
        <v>1.6769353131785815E-4</v>
      </c>
      <c r="CG77" s="4">
        <v>1.6541542507825886E-4</v>
      </c>
      <c r="CH77" s="4">
        <v>1.6308448231418458E-4</v>
      </c>
      <c r="CI77" s="4">
        <v>1.607000256429502E-4</v>
      </c>
      <c r="CJ77" s="4">
        <v>1.5826160299529211E-4</v>
      </c>
      <c r="CK77" s="4">
        <v>1.5576900262442939E-4</v>
      </c>
      <c r="CL77" s="4">
        <v>1.5322226747681471E-4</v>
      </c>
      <c r="CM77" s="4">
        <v>1.5062170851180533E-4</v>
      </c>
      <c r="CN77" s="4">
        <v>1.4796791650662882E-4</v>
      </c>
      <c r="CO77" s="4">
        <v>1.4526177183737317E-4</v>
      </c>
      <c r="CP77" s="4">
        <v>1.4250445169015918E-4</v>
      </c>
      <c r="CQ77" s="4">
        <v>1.3969743413371911E-4</v>
      </c>
      <c r="CR77" s="4">
        <v>1.3684249848089209E-4</v>
      </c>
      <c r="CS77" s="4">
        <v>1.3394172138743931E-4</v>
      </c>
      <c r="CT77" s="4">
        <v>1.3099746818877222E-4</v>
      </c>
      <c r="CU77" s="4">
        <v>1.2801237906415574E-4</v>
      </c>
      <c r="CV77" s="4">
        <v>1.2498934974908193E-4</v>
      </c>
      <c r="CW77" s="4">
        <v>1.2193150669359536E-4</v>
      </c>
      <c r="CX77" s="4">
        <v>1.1884217678873098E-4</v>
      </c>
      <c r="CY77" s="4">
        <v>1.1572485205315479E-4</v>
      </c>
      <c r="CZ77" s="4">
        <v>1.1258314998146655E-4</v>
      </c>
      <c r="DA77" s="4">
        <v>1.0942077059315311E-4</v>
      </c>
      <c r="DB77" s="4">
        <v>1.0624145157000332E-4</v>
      </c>
      <c r="DC77" s="4">
        <v>1.030489232067398E-4</v>
      </c>
      <c r="DD77" s="4">
        <v>0</v>
      </c>
      <c r="DE77" s="4" t="str">
        <v/>
      </c>
      <c r="DF77" s="4">
        <v>7.5195736148530169E-5</v>
      </c>
      <c r="DH77" s="4"/>
    </row>
    <row r="78" spans="6:112" x14ac:dyDescent="0.25">
      <c r="F78">
        <f t="shared" ca="1" si="1"/>
        <v>17</v>
      </c>
      <c r="H78" s="4">
        <v>0</v>
      </c>
      <c r="I78" s="4">
        <v>8.2372124097920867E-5</v>
      </c>
      <c r="J78" s="4">
        <v>8.0469939608648393E-5</v>
      </c>
      <c r="K78" s="4">
        <v>7.8652275686792126E-5</v>
      </c>
      <c r="L78" s="4">
        <v>7.6915451501691508E-5</v>
      </c>
      <c r="M78" s="4">
        <v>7.5256063568396382E-5</v>
      </c>
      <c r="N78" s="4">
        <v>7.3670926002446357E-5</v>
      </c>
      <c r="O78" s="4">
        <v>7.2157022708848196E-5</v>
      </c>
      <c r="P78" s="4">
        <v>7.0711470207395258E-5</v>
      </c>
      <c r="Q78" s="4">
        <v>6.9331489672549908E-5</v>
      </c>
      <c r="R78" s="4">
        <v>6.801438673527815E-5</v>
      </c>
      <c r="S78" s="4">
        <v>6.6757537638338117E-5</v>
      </c>
      <c r="T78" s="4">
        <v>6.5558380435899591E-5</v>
      </c>
      <c r="U78" s="4">
        <v>6.4414410064057143E-5</v>
      </c>
      <c r="V78" s="4">
        <v>6.3323176263991023E-5</v>
      </c>
      <c r="W78" s="4">
        <v>6.2282283500638829E-5</v>
      </c>
      <c r="X78" s="4">
        <v>6.1289392176449954E-5</v>
      </c>
      <c r="Y78" s="4">
        <v>6.0342220585089846E-5</v>
      </c>
      <c r="Z78" s="4">
        <v>5.9438547179393459E-5</v>
      </c>
      <c r="AA78" s="4">
        <v>5.8576212839444314E-5</v>
      </c>
      <c r="AB78" s="4">
        <v>5.7753122920056641E-5</v>
      </c>
      <c r="AC78" s="4">
        <v>5.6967248932688467E-5</v>
      </c>
      <c r="AD78" s="4">
        <v>5.6216629776768074E-5</v>
      </c>
      <c r="AE78" s="4">
        <v>5.5499372481311472E-5</v>
      </c>
      <c r="AF78" s="4">
        <v>5.4813652451645159E-5</v>
      </c>
      <c r="AG78" s="4">
        <v>5.4157713240217894E-5</v>
      </c>
      <c r="AH78" s="4">
        <v>5.3529865876634351E-5</v>
      </c>
      <c r="AI78" s="4">
        <v>5.2928487802014729E-5</v>
      </c>
      <c r="AJ78" s="4">
        <v>5.2352021457979432E-5</v>
      </c>
      <c r="AK78" s="4">
        <v>5.1798972582231332E-5</v>
      </c>
      <c r="AL78" s="4">
        <v>5.1267908261876756E-5</v>
      </c>
      <c r="AM78" s="4">
        <v>5.075745479306878E-5</v>
      </c>
      <c r="AN78" s="4">
        <v>5.0266295391924872E-5</v>
      </c>
      <c r="AO78" s="4">
        <v>4.9793167797421481E-5</v>
      </c>
      <c r="AP78" s="4">
        <v>4.9336861802467723E-5</v>
      </c>
      <c r="AQ78" s="4">
        <v>4.8896216744854934E-5</v>
      </c>
      <c r="AR78" s="4">
        <v>4.8470118985433528E-5</v>
      </c>
      <c r="AS78" s="4">
        <v>4.8057499396838557E-5</v>
      </c>
      <c r="AT78" s="4">
        <v>4.7657330882369689E-5</v>
      </c>
      <c r="AU78" s="4">
        <v>4.7268625941341269E-5</v>
      </c>
      <c r="AV78" s="4">
        <v>4.6890434294301503E-5</v>
      </c>
      <c r="AW78" s="4">
        <v>3.9850264179999152E-5</v>
      </c>
      <c r="AX78" s="4">
        <v>3.4891576736238101E-5</v>
      </c>
      <c r="AY78" s="4">
        <v>2.9774620657804156E-5</v>
      </c>
      <c r="AZ78" s="4">
        <v>2.6486361533423845E-5</v>
      </c>
      <c r="BA78" s="4">
        <v>2.5763597035850473E-5</v>
      </c>
      <c r="BB78" s="4">
        <v>2.6377432974568232E-5</v>
      </c>
      <c r="BC78" s="4">
        <v>2.8113332031628727E-5</v>
      </c>
      <c r="BD78" s="4">
        <v>3.1095726972595592E-5</v>
      </c>
      <c r="BE78" s="4">
        <v>3.5621564434042064E-5</v>
      </c>
      <c r="BF78" s="4">
        <v>4.1640817138957221E-5</v>
      </c>
      <c r="BG78" s="4">
        <v>4.9315992439969511E-5</v>
      </c>
      <c r="BH78" s="4">
        <v>5.9220065811337552E-5</v>
      </c>
      <c r="BI78" s="4">
        <v>7.3199779417560903E-5</v>
      </c>
      <c r="BJ78" s="4">
        <v>9.4134993178020433E-5</v>
      </c>
      <c r="BK78" s="4">
        <v>1.2759744658908306E-4</v>
      </c>
      <c r="BL78" s="4">
        <v>2.1472957257354813E-4</v>
      </c>
      <c r="BM78" s="4">
        <v>2.1308561389735611E-4</v>
      </c>
      <c r="BN78" s="4">
        <v>2.1142928205228291E-4</v>
      </c>
      <c r="BO78" s="4">
        <v>2.0975763646919292E-4</v>
      </c>
      <c r="BP78" s="4">
        <v>2.0806779155415047E-4</v>
      </c>
      <c r="BQ78" s="4">
        <v>2.0635691654835448E-4</v>
      </c>
      <c r="BR78" s="4">
        <v>2.0462223620248718E-4</v>
      </c>
      <c r="BS78" s="4">
        <v>2.0286103230300482E-4</v>
      </c>
      <c r="BT78" s="4">
        <v>2.0107064608941279E-4</v>
      </c>
      <c r="BU78" s="4">
        <v>1.9924848160242798E-4</v>
      </c>
      <c r="BV78" s="4">
        <v>1.9739201000272037E-4</v>
      </c>
      <c r="BW78" s="4">
        <v>1.9549877489860601E-4</v>
      </c>
      <c r="BX78" s="4">
        <v>1.9356639871803672E-4</v>
      </c>
      <c r="BY78" s="4">
        <v>1.9159259015553854E-4</v>
      </c>
      <c r="BZ78" s="4">
        <v>1.8957515271760767E-4</v>
      </c>
      <c r="CA78" s="4">
        <v>1.875119943804933E-4</v>
      </c>
      <c r="CB78" s="4">
        <v>1.8540113836143754E-4</v>
      </c>
      <c r="CC78" s="4">
        <v>1.8324073498822809E-4</v>
      </c>
      <c r="CD78" s="4">
        <v>1.8102907463158046E-4</v>
      </c>
      <c r="CE78" s="4">
        <v>1.78764601640156E-4</v>
      </c>
      <c r="CF78" s="4">
        <v>1.7644592918851591E-4</v>
      </c>
      <c r="CG78" s="4">
        <v>1.7407185491361888E-4</v>
      </c>
      <c r="CH78" s="4">
        <v>1.7164137717560801E-4</v>
      </c>
      <c r="CI78" s="4">
        <v>1.6915371173346753E-4</v>
      </c>
      <c r="CJ78" s="4">
        <v>1.6660830857612648E-4</v>
      </c>
      <c r="CK78" s="4">
        <v>1.6400486859546325E-4</v>
      </c>
      <c r="CL78" s="4">
        <v>1.613433597304486E-4</v>
      </c>
      <c r="CM78" s="4">
        <v>1.586240321532759E-4</v>
      </c>
      <c r="CN78" s="4">
        <v>1.5584743201107299E-4</v>
      </c>
      <c r="CO78" s="4">
        <v>1.5301441318392643E-4</v>
      </c>
      <c r="CP78" s="4">
        <v>1.5012614647531459E-4</v>
      </c>
      <c r="CQ78" s="4">
        <v>1.4718412561971186E-4</v>
      </c>
      <c r="CR78" s="4">
        <v>1.4419016947949783E-4</v>
      </c>
      <c r="CS78" s="4">
        <v>1.4114641981570507E-4</v>
      </c>
      <c r="CT78" s="4">
        <v>1.3805533406128817E-4</v>
      </c>
      <c r="CU78" s="4">
        <v>1.3491967260802933E-4</v>
      </c>
      <c r="CV78" s="4">
        <v>1.3174248024489275E-4</v>
      </c>
      <c r="CW78" s="4">
        <v>1.2852706156149892E-4</v>
      </c>
      <c r="CX78" s="4">
        <v>1.2527695035766288E-4</v>
      </c>
      <c r="CY78" s="4">
        <v>1.2199587337801414E-4</v>
      </c>
      <c r="CZ78" s="4">
        <v>1.1868770901450838E-4</v>
      </c>
      <c r="DA78" s="4">
        <v>1.1535644197868516E-4</v>
      </c>
      <c r="DB78" s="4">
        <v>1.1200611532337413E-4</v>
      </c>
      <c r="DC78" s="4">
        <v>1.0864078156712936E-4</v>
      </c>
      <c r="DD78" s="4">
        <v>0</v>
      </c>
      <c r="DE78" s="4" t="str">
        <v/>
      </c>
      <c r="DF78" s="4">
        <v>7.7812066819091445E-5</v>
      </c>
      <c r="DH78" s="4"/>
    </row>
    <row r="79" spans="6:112" x14ac:dyDescent="0.25">
      <c r="F79">
        <f t="shared" ca="1" si="1"/>
        <v>17.25</v>
      </c>
      <c r="H79" s="4">
        <v>0</v>
      </c>
      <c r="I79" s="4">
        <v>8.6302616643850187E-5</v>
      </c>
      <c r="J79" s="4">
        <v>8.4373950154296374E-5</v>
      </c>
      <c r="K79" s="4">
        <v>8.252620607591572E-5</v>
      </c>
      <c r="L79" s="4">
        <v>8.0756531353019551E-5</v>
      </c>
      <c r="M79" s="4">
        <v>7.9062224160924844E-5</v>
      </c>
      <c r="N79" s="4">
        <v>7.7440690300618076E-5</v>
      </c>
      <c r="O79" s="4">
        <v>7.5889409786003529E-5</v>
      </c>
      <c r="P79" s="4">
        <v>7.4405912485272661E-5</v>
      </c>
      <c r="Q79" s="4">
        <v>7.2987761530866346E-5</v>
      </c>
      <c r="R79" s="4">
        <v>7.1632543167988446E-5</v>
      </c>
      <c r="S79" s="4">
        <v>7.0337861747739791E-5</v>
      </c>
      <c r="T79" s="4">
        <v>6.9101338665250453E-5</v>
      </c>
      <c r="U79" s="4">
        <v>6.7920614174708663E-5</v>
      </c>
      <c r="V79" s="4">
        <v>6.6793351164225E-5</v>
      </c>
      <c r="W79" s="4">
        <v>6.5717240129685336E-5</v>
      </c>
      <c r="X79" s="4">
        <v>6.4690004737876614E-5</v>
      </c>
      <c r="Y79" s="4">
        <v>6.370940750810385E-5</v>
      </c>
      <c r="Z79" s="4">
        <v>6.2773255264117519E-5</v>
      </c>
      <c r="AA79" s="4">
        <v>6.1879404112705479E-5</v>
      </c>
      <c r="AB79" s="4">
        <v>6.1025763791504686E-5</v>
      </c>
      <c r="AC79" s="4">
        <v>6.021030129748709E-5</v>
      </c>
      <c r="AD79" s="4">
        <v>5.9431043760910301E-5</v>
      </c>
      <c r="AE79" s="4">
        <v>5.8686080569256684E-5</v>
      </c>
      <c r="AF79" s="4">
        <v>5.7973564774026471E-5</v>
      </c>
      <c r="AG79" s="4">
        <v>5.7291713832313007E-5</v>
      </c>
      <c r="AH79" s="4">
        <v>5.663880974670334E-5</v>
      </c>
      <c r="AI79" s="4">
        <v>5.6013198673008201E-5</v>
      </c>
      <c r="AJ79" s="4">
        <v>5.5413290067014685E-5</v>
      </c>
      <c r="AK79" s="4">
        <v>5.4837555440060316E-5</v>
      </c>
      <c r="AL79" s="4">
        <v>5.4284526789743653E-5</v>
      </c>
      <c r="AM79" s="4">
        <v>5.3752794767272803E-5</v>
      </c>
      <c r="AN79" s="4">
        <v>5.3241006637355319E-5</v>
      </c>
      <c r="AO79" s="4">
        <v>5.2747864080614333E-5</v>
      </c>
      <c r="AP79" s="4">
        <v>5.2272120882599134E-5</v>
      </c>
      <c r="AQ79" s="4">
        <v>5.1812580547744804E-5</v>
      </c>
      <c r="AR79" s="4">
        <v>5.1368093871264264E-5</v>
      </c>
      <c r="AS79" s="4">
        <v>5.0937556497046751E-5</v>
      </c>
      <c r="AT79" s="4">
        <v>5.0519906485202509E-5</v>
      </c>
      <c r="AU79" s="4">
        <v>5.0114121908971397E-5</v>
      </c>
      <c r="AV79" s="4">
        <v>4.971921849727436E-5</v>
      </c>
      <c r="AW79" s="4">
        <v>4.1753403455837029E-5</v>
      </c>
      <c r="AX79" s="4">
        <v>3.6468509028255192E-5</v>
      </c>
      <c r="AY79" s="4">
        <v>3.102893517043053E-5</v>
      </c>
      <c r="AZ79" s="4">
        <v>2.7457588074478126E-5</v>
      </c>
      <c r="BA79" s="4">
        <v>2.6584462762911942E-5</v>
      </c>
      <c r="BB79" s="4">
        <v>2.7086196675185277E-5</v>
      </c>
      <c r="BC79" s="4">
        <v>2.8714852621297088E-5</v>
      </c>
      <c r="BD79" s="4">
        <v>3.1609281851236864E-5</v>
      </c>
      <c r="BE79" s="4">
        <v>3.6105218849175707E-5</v>
      </c>
      <c r="BF79" s="4">
        <v>4.2161176136524343E-5</v>
      </c>
      <c r="BG79" s="4">
        <v>4.9953201460915835E-5</v>
      </c>
      <c r="BH79" s="4">
        <v>6.0088382289036491E-5</v>
      </c>
      <c r="BI79" s="4">
        <v>7.4436093851593357E-5</v>
      </c>
      <c r="BJ79" s="4">
        <v>9.6100972255087127E-5</v>
      </c>
      <c r="BK79" s="4">
        <v>1.3087454711740635E-4</v>
      </c>
      <c r="BL79" s="4">
        <v>2.21549053508439E-4</v>
      </c>
      <c r="BM79" s="4">
        <v>2.1987535736593246E-4</v>
      </c>
      <c r="BN79" s="4">
        <v>2.1818868498259329E-4</v>
      </c>
      <c r="BO79" s="4">
        <v>2.1648602905380236E-4</v>
      </c>
      <c r="BP79" s="4">
        <v>2.1476443519550292E-4</v>
      </c>
      <c r="BQ79" s="4">
        <v>2.1302100172981432E-4</v>
      </c>
      <c r="BR79" s="4">
        <v>2.1125288028706814E-4</v>
      </c>
      <c r="BS79" s="4">
        <v>2.0945727726417253E-4</v>
      </c>
      <c r="BT79" s="4">
        <v>2.0763145618106824E-4</v>
      </c>
      <c r="BU79" s="4">
        <v>2.0577274097819596E-4</v>
      </c>
      <c r="BV79" s="4">
        <v>2.0387852029817615E-4</v>
      </c>
      <c r="BW79" s="4">
        <v>2.0194625279390654E-4</v>
      </c>
      <c r="BX79" s="4">
        <v>1.999734735028849E-4</v>
      </c>
      <c r="BY79" s="4">
        <v>1.9795780132337339E-4</v>
      </c>
      <c r="BZ79" s="4">
        <v>1.9589694762156714E-4</v>
      </c>
      <c r="CA79" s="4">
        <v>1.9378872598997706E-4</v>
      </c>
      <c r="CB79" s="4">
        <v>1.9163106316513273E-4</v>
      </c>
      <c r="CC79" s="4">
        <v>1.8942201109723038E-4</v>
      </c>
      <c r="CD79" s="4">
        <v>1.8715976014476579E-4</v>
      </c>
      <c r="CE79" s="4">
        <v>1.8484265334320989E-4</v>
      </c>
      <c r="CF79" s="4">
        <v>1.8246920166789125E-4</v>
      </c>
      <c r="CG79" s="4">
        <v>1.8003810017714489E-4</v>
      </c>
      <c r="CH79" s="4">
        <v>1.7754824488221336E-4</v>
      </c>
      <c r="CI79" s="4">
        <v>1.7499875014527862E-4</v>
      </c>
      <c r="CJ79" s="4">
        <v>1.7238896635677096E-4</v>
      </c>
      <c r="CK79" s="4">
        <v>1.6971849758799437E-4</v>
      </c>
      <c r="CL79" s="4">
        <v>1.6698721885663104E-4</v>
      </c>
      <c r="CM79" s="4">
        <v>1.6419529258196794E-4</v>
      </c>
      <c r="CN79" s="4">
        <v>1.6134318374626112E-4</v>
      </c>
      <c r="CO79" s="4">
        <v>1.58431673221563E-4</v>
      </c>
      <c r="CP79" s="4">
        <v>1.5546186867119362E-4</v>
      </c>
      <c r="CQ79" s="4">
        <v>1.5243521239681018E-4</v>
      </c>
      <c r="CR79" s="4">
        <v>1.4935348548117974E-4</v>
      </c>
      <c r="CS79" s="4">
        <v>1.4621880757950437E-4</v>
      </c>
      <c r="CT79" s="4">
        <v>1.430336317454858E-4</v>
      </c>
      <c r="CU79" s="4">
        <v>1.3980073374892244E-4</v>
      </c>
      <c r="CV79" s="4">
        <v>1.3652319545626027E-4</v>
      </c>
      <c r="CW79" s="4">
        <v>1.3320438200941219E-4</v>
      </c>
      <c r="CX79" s="4">
        <v>1.298479127548791E-4</v>
      </c>
      <c r="CY79" s="4">
        <v>1.2645762614513106E-4</v>
      </c>
      <c r="CZ79" s="4">
        <v>1.2303753915362669E-4</v>
      </c>
      <c r="DA79" s="4">
        <v>1.1959180210495029E-4</v>
      </c>
      <c r="DB79" s="4">
        <v>1.161246502073469E-4</v>
      </c>
      <c r="DC79" s="4">
        <v>1.1264035346464817E-4</v>
      </c>
      <c r="DD79" s="4">
        <v>0</v>
      </c>
      <c r="DE79" s="4" t="str">
        <v/>
      </c>
      <c r="DF79" s="4">
        <v>7.9996589480101787E-5</v>
      </c>
      <c r="DH79" s="4"/>
    </row>
    <row r="80" spans="6:112" x14ac:dyDescent="0.25">
      <c r="F80">
        <f t="shared" ca="1" si="1"/>
        <v>17.5</v>
      </c>
      <c r="H80" s="4">
        <v>0</v>
      </c>
      <c r="I80" s="4">
        <v>9.3143278808214877E-5</v>
      </c>
      <c r="J80" s="4">
        <v>9.0997406608354676E-5</v>
      </c>
      <c r="K80" s="4">
        <v>8.8947979521862127E-5</v>
      </c>
      <c r="L80" s="4">
        <v>8.6990934805561578E-5</v>
      </c>
      <c r="M80" s="4">
        <v>8.5122452790724147E-5</v>
      </c>
      <c r="N80" s="4">
        <v>8.333890622922249E-5</v>
      </c>
      <c r="O80" s="4">
        <v>8.1636820763145845E-5</v>
      </c>
      <c r="P80" s="4">
        <v>8.0012845125521965E-5</v>
      </c>
      <c r="Q80" s="4">
        <v>7.8463729596884018E-5</v>
      </c>
      <c r="R80" s="4">
        <v>7.6986311253389217E-5</v>
      </c>
      <c r="S80" s="4">
        <v>7.5577504623497731E-5</v>
      </c>
      <c r="T80" s="4">
        <v>7.423429649936615E-5</v>
      </c>
      <c r="U80" s="4">
        <v>7.295374380597458E-5</v>
      </c>
      <c r="V80" s="4">
        <v>7.1732973599205403E-5</v>
      </c>
      <c r="W80" s="4">
        <v>7.0569184430919031E-5</v>
      </c>
      <c r="X80" s="4">
        <v>6.945964847579311E-5</v>
      </c>
      <c r="Y80" s="4">
        <v>6.8401713955627296E-5</v>
      </c>
      <c r="Z80" s="4">
        <v>6.7392807519073752E-5</v>
      </c>
      <c r="AA80" s="4">
        <v>6.6430436337527578E-5</v>
      </c>
      <c r="AB80" s="4">
        <v>6.5512189761589897E-5</v>
      </c>
      <c r="AC80" s="4">
        <v>6.4635740448772155E-5</v>
      </c>
      <c r="AD80" s="4">
        <v>6.3798844923865277E-5</v>
      </c>
      <c r="AE80" s="4">
        <v>6.2999343570911261E-5</v>
      </c>
      <c r="AF80" s="4">
        <v>6.2235160082237061E-5</v>
      </c>
      <c r="AG80" s="4">
        <v>6.1504300407688308E-5</v>
      </c>
      <c r="AH80" s="4">
        <v>6.0804851257915438E-5</v>
      </c>
      <c r="AI80" s="4">
        <v>6.0134978220931095E-5</v>
      </c>
      <c r="AJ80" s="4">
        <v>5.949292355261796E-5</v>
      </c>
      <c r="AK80" s="4">
        <v>5.8877003700540924E-5</v>
      </c>
      <c r="AL80" s="4">
        <v>5.8285606617141957E-5</v>
      </c>
      <c r="AM80" s="4">
        <v>5.77171889139893E-5</v>
      </c>
      <c r="AN80" s="4">
        <v>5.717027290367045E-5</v>
      </c>
      <c r="AO80" s="4">
        <v>5.6643443570560429E-5</v>
      </c>
      <c r="AP80" s="4">
        <v>5.6135345506402802E-5</v>
      </c>
      <c r="AQ80" s="4">
        <v>5.5644679841538761E-5</v>
      </c>
      <c r="AR80" s="4">
        <v>5.5170201197896162E-5</v>
      </c>
      <c r="AS80" s="4">
        <v>5.4710714685518241E-5</v>
      </c>
      <c r="AT80" s="4">
        <v>5.426507296057127E-5</v>
      </c>
      <c r="AU80" s="4">
        <v>5.3832173359389942E-5</v>
      </c>
      <c r="AV80" s="4">
        <v>5.3410955120181179E-5</v>
      </c>
      <c r="AW80" s="4">
        <v>4.4132951568293654E-5</v>
      </c>
      <c r="AX80" s="4">
        <v>3.848253825615839E-5</v>
      </c>
      <c r="AY80" s="4">
        <v>3.2666831958111989E-5</v>
      </c>
      <c r="AZ80" s="4">
        <v>2.8754453915024846E-5</v>
      </c>
      <c r="BA80" s="4">
        <v>2.7691312270771046E-5</v>
      </c>
      <c r="BB80" s="4">
        <v>2.8052152442013319E-5</v>
      </c>
      <c r="BC80" s="4">
        <v>2.9545966680470361E-5</v>
      </c>
      <c r="BD80" s="4">
        <v>3.2318532141853739E-5</v>
      </c>
      <c r="BE80" s="4">
        <v>3.6741422568171277E-5</v>
      </c>
      <c r="BF80" s="4">
        <v>4.2779831097337609E-5</v>
      </c>
      <c r="BG80" s="4">
        <v>5.0623231541803979E-5</v>
      </c>
      <c r="BH80" s="4">
        <v>6.09081575369151E-5</v>
      </c>
      <c r="BI80" s="4">
        <v>7.5525247276430647E-5</v>
      </c>
      <c r="BJ80" s="4">
        <v>9.77664512634854E-5</v>
      </c>
      <c r="BK80" s="4">
        <v>1.3360144411471108E-4</v>
      </c>
      <c r="BL80" s="4">
        <v>2.2757901724101886E-4</v>
      </c>
      <c r="BM80" s="4">
        <v>2.2587611659718242E-4</v>
      </c>
      <c r="BN80" s="4">
        <v>2.2416004246597808E-4</v>
      </c>
      <c r="BO80" s="4">
        <v>2.2242772322387532E-4</v>
      </c>
      <c r="BP80" s="4">
        <v>2.2067614044556213E-4</v>
      </c>
      <c r="BQ80" s="4">
        <v>2.1890232843864256E-4</v>
      </c>
      <c r="BR80" s="4">
        <v>2.1710337459857483E-4</v>
      </c>
      <c r="BS80" s="4">
        <v>2.1527642062215798E-4</v>
      </c>
      <c r="BT80" s="4">
        <v>2.1341866462007975E-4</v>
      </c>
      <c r="BU80" s="4">
        <v>2.1152736417059709E-4</v>
      </c>
      <c r="BV80" s="4">
        <v>2.095998403571081E-4</v>
      </c>
      <c r="BW80" s="4">
        <v>2.0763348283200456E-4</v>
      </c>
      <c r="BX80" s="4">
        <v>2.056257559473437E-4</v>
      </c>
      <c r="BY80" s="4">
        <v>2.0357420598943676E-4</v>
      </c>
      <c r="BZ80" s="4">
        <v>2.0147646954893155E-4</v>
      </c>
      <c r="CA80" s="4">
        <v>1.993302830500064E-4</v>
      </c>
      <c r="CB80" s="4">
        <v>1.9713349345141078E-4</v>
      </c>
      <c r="CC80" s="4">
        <v>1.9488407011798158E-4</v>
      </c>
      <c r="CD80" s="4">
        <v>1.9258011784328445E-4</v>
      </c>
      <c r="CE80" s="4">
        <v>1.9021989098175522E-4</v>
      </c>
      <c r="CF80" s="4">
        <v>1.8780180862187009E-4</v>
      </c>
      <c r="CG80" s="4">
        <v>1.8532447069973979E-4</v>
      </c>
      <c r="CH80" s="4">
        <v>1.8278667491521003E-4</v>
      </c>
      <c r="CI80" s="4">
        <v>1.8018743426965596E-4</v>
      </c>
      <c r="CJ80" s="4">
        <v>1.7752599499646713E-4</v>
      </c>
      <c r="CK80" s="4">
        <v>1.7480185460211562E-4</v>
      </c>
      <c r="CL80" s="4">
        <v>1.7201477967862335E-4</v>
      </c>
      <c r="CM80" s="4">
        <v>1.6916482308837241E-4</v>
      </c>
      <c r="CN80" s="4">
        <v>1.6625234006172515E-4</v>
      </c>
      <c r="CO80" s="4">
        <v>1.6327800268954622E-4</v>
      </c>
      <c r="CP80" s="4">
        <v>1.6024281223962728E-4</v>
      </c>
      <c r="CQ80" s="4">
        <v>1.5714810868310282E-4</v>
      </c>
      <c r="CR80" s="4">
        <v>1.5399557678898962E-4</v>
      </c>
      <c r="CS80" s="4">
        <v>1.5078724813817279E-4</v>
      </c>
      <c r="CT80" s="4">
        <v>1.475254984290679E-4</v>
      </c>
      <c r="CU80" s="4">
        <v>1.4421303950274647E-4</v>
      </c>
      <c r="CV80" s="4">
        <v>1.4085290561208089E-4</v>
      </c>
      <c r="CW80" s="4">
        <v>1.3744843360341647E-4</v>
      </c>
      <c r="CX80" s="4">
        <v>1.3400323687465203E-4</v>
      </c>
      <c r="CY80" s="4">
        <v>1.3052117322194008E-4</v>
      </c>
      <c r="CZ80" s="4">
        <v>1.2700630698648155E-4</v>
      </c>
      <c r="DA80" s="4">
        <v>1.2346286625618025E-4</v>
      </c>
      <c r="DB80" s="4">
        <v>1.1989519625158234E-4</v>
      </c>
      <c r="DC80" s="4">
        <v>1.1630771041229612E-4</v>
      </c>
      <c r="DD80" s="4">
        <v>0</v>
      </c>
      <c r="DE80" s="4" t="str">
        <v/>
      </c>
      <c r="DF80" s="4">
        <v>8.2227419067979385E-5</v>
      </c>
      <c r="DH80" s="4"/>
    </row>
    <row r="81" spans="6:112" x14ac:dyDescent="0.25">
      <c r="F81">
        <f t="shared" ca="1" si="1"/>
        <v>17.75</v>
      </c>
      <c r="H81" s="4">
        <v>0</v>
      </c>
      <c r="I81" s="4">
        <v>1.0347672052423986E-4</v>
      </c>
      <c r="J81" s="4">
        <v>1.0085327821355514E-4</v>
      </c>
      <c r="K81" s="4">
        <v>9.8370279863907326E-5</v>
      </c>
      <c r="L81" s="4">
        <v>9.6019083261570547E-5</v>
      </c>
      <c r="M81" s="4">
        <v>9.3791795260258169E-5</v>
      </c>
      <c r="N81" s="4">
        <v>9.1681161407853112E-5</v>
      </c>
      <c r="O81" s="4">
        <v>8.9680474835646953E-5</v>
      </c>
      <c r="P81" s="4">
        <v>8.7783501612607675E-5</v>
      </c>
      <c r="Q81" s="4">
        <v>8.5984419971210229E-5</v>
      </c>
      <c r="R81" s="4">
        <v>8.427777105291003E-5</v>
      </c>
      <c r="S81" s="4">
        <v>8.2658419085059455E-5</v>
      </c>
      <c r="T81" s="4">
        <v>8.1121519172141961E-5</v>
      </c>
      <c r="U81" s="4">
        <v>7.966249115027442E-5</v>
      </c>
      <c r="V81" s="4">
        <v>7.8276998205268627E-5</v>
      </c>
      <c r="W81" s="4">
        <v>7.6960929184463349E-5</v>
      </c>
      <c r="X81" s="4">
        <v>7.5710383737112268E-5</v>
      </c>
      <c r="Y81" s="4">
        <v>7.4521659595707033E-5</v>
      </c>
      <c r="Z81" s="4">
        <v>7.3391241461372506E-5</v>
      </c>
      <c r="AA81" s="4">
        <v>7.2315791081820237E-5</v>
      </c>
      <c r="AB81" s="4">
        <v>7.1292138212592326E-5</v>
      </c>
      <c r="AC81" s="4">
        <v>7.031727223412287E-5</v>
      </c>
      <c r="AD81" s="4">
        <v>6.938833426134688E-5</v>
      </c>
      <c r="AE81" s="4">
        <v>6.8502609632077461E-5</v>
      </c>
      <c r="AF81" s="4">
        <v>6.7657520697640989E-5</v>
      </c>
      <c r="AG81" s="4">
        <v>6.6850619866758764E-5</v>
      </c>
      <c r="AH81" s="4">
        <v>6.6079582873389679E-5</v>
      </c>
      <c r="AI81" s="4">
        <v>6.5342202252947367E-5</v>
      </c>
      <c r="AJ81" s="4">
        <v>6.4636381020385296E-5</v>
      </c>
      <c r="AK81" s="4">
        <v>6.3960126549328394E-5</v>
      </c>
      <c r="AL81" s="4">
        <v>6.3311544654608284E-5</v>
      </c>
      <c r="AM81" s="4">
        <v>6.2688833881990077E-5</v>
      </c>
      <c r="AN81" s="4">
        <v>6.2090280009090238E-5</v>
      </c>
      <c r="AO81" s="4">
        <v>6.1514250760972229E-5</v>
      </c>
      <c r="AP81" s="4">
        <v>6.0959190742897541E-5</v>
      </c>
      <c r="AQ81" s="4">
        <v>6.0423616591516364E-5</v>
      </c>
      <c r="AR81" s="4">
        <v>5.9906112344489504E-5</v>
      </c>
      <c r="AS81" s="4">
        <v>5.940532502732697E-5</v>
      </c>
      <c r="AT81" s="4">
        <v>5.8919960455103087E-5</v>
      </c>
      <c r="AU81" s="4">
        <v>5.8448779245764995E-5</v>
      </c>
      <c r="AV81" s="4">
        <v>5.7990593040979116E-5</v>
      </c>
      <c r="AW81" s="4">
        <v>4.7081596474532891E-5</v>
      </c>
      <c r="AX81" s="4">
        <v>4.0824819255488482E-5</v>
      </c>
      <c r="AY81" s="4">
        <v>3.4553799920998133E-5</v>
      </c>
      <c r="AZ81" s="4">
        <v>3.0271974935563309E-5</v>
      </c>
      <c r="BA81" s="4">
        <v>2.8994247240759367E-5</v>
      </c>
      <c r="BB81" s="4">
        <v>2.9194388784922183E-5</v>
      </c>
      <c r="BC81" s="4">
        <v>3.0532390180553657E-5</v>
      </c>
      <c r="BD81" s="4">
        <v>3.3157843539834345E-5</v>
      </c>
      <c r="BE81" s="4">
        <v>3.7479668739200482E-5</v>
      </c>
      <c r="BF81" s="4">
        <v>4.3463137211672587E-5</v>
      </c>
      <c r="BG81" s="4">
        <v>5.1309734987967203E-5</v>
      </c>
      <c r="BH81" s="4">
        <v>6.1681404980712235E-5</v>
      </c>
      <c r="BI81" s="4">
        <v>7.6482247105561508E-5</v>
      </c>
      <c r="BJ81" s="4">
        <v>9.9177055816554818E-5</v>
      </c>
      <c r="BK81" s="4">
        <v>1.3586606088401487E-4</v>
      </c>
      <c r="BL81" s="4">
        <v>2.3282963218838093E-4</v>
      </c>
      <c r="BM81" s="4">
        <v>2.310967166155131E-4</v>
      </c>
      <c r="BN81" s="4">
        <v>2.2935088045372741E-4</v>
      </c>
      <c r="BO81" s="4">
        <v>2.2758898832200112E-4</v>
      </c>
      <c r="BP81" s="4">
        <v>2.2580796105811719E-4</v>
      </c>
      <c r="BQ81" s="4">
        <v>2.2400477481039426E-4</v>
      </c>
      <c r="BR81" s="4">
        <v>2.2217646095728778E-4</v>
      </c>
      <c r="BS81" s="4">
        <v>2.2032010688710562E-4</v>
      </c>
      <c r="BT81" s="4">
        <v>2.1843285767272948E-4</v>
      </c>
      <c r="BU81" s="4">
        <v>2.1651191867818554E-4</v>
      </c>
      <c r="BV81" s="4">
        <v>2.1455455913506983E-4</v>
      </c>
      <c r="BW81" s="4">
        <v>2.1255811672712751E-4</v>
      </c>
      <c r="BX81" s="4">
        <v>2.105200032200819E-4</v>
      </c>
      <c r="BY81" s="4">
        <v>2.0843771117126181E-4</v>
      </c>
      <c r="BZ81" s="4">
        <v>2.0630882174921871E-4</v>
      </c>
      <c r="CA81" s="4">
        <v>2.0413101368679418E-4</v>
      </c>
      <c r="CB81" s="4">
        <v>2.0190207338198566E-4</v>
      </c>
      <c r="CC81" s="4">
        <v>1.9961990614876396E-4</v>
      </c>
      <c r="CD81" s="4">
        <v>1.9728254860438329E-4</v>
      </c>
      <c r="CE81" s="4">
        <v>1.9488818216033241E-4</v>
      </c>
      <c r="CF81" s="4">
        <v>1.9243514756025755E-4</v>
      </c>
      <c r="CG81" s="4">
        <v>1.8992196037991572E-4</v>
      </c>
      <c r="CH81" s="4">
        <v>1.8734732737079067E-4</v>
      </c>
      <c r="CI81" s="4">
        <v>1.8471016349062662E-4</v>
      </c>
      <c r="CJ81" s="4">
        <v>1.8200960942056985E-4</v>
      </c>
      <c r="CK81" s="4">
        <v>1.7924504932027318E-4</v>
      </c>
      <c r="CL81" s="4">
        <v>1.764161285198456E-4</v>
      </c>
      <c r="CM81" s="4">
        <v>1.7352277079197434E-4</v>
      </c>
      <c r="CN81" s="4">
        <v>1.7056519479044204E-4</v>
      </c>
      <c r="CO81" s="4">
        <v>1.6754392918504654E-4</v>
      </c>
      <c r="CP81" s="4">
        <v>1.6445982597043988E-4</v>
      </c>
      <c r="CQ81" s="4">
        <v>1.6131407138138406E-4</v>
      </c>
      <c r="CR81" s="4">
        <v>1.5810819381410635E-4</v>
      </c>
      <c r="CS81" s="4">
        <v>1.5484406813802805E-4</v>
      </c>
      <c r="CT81" s="4">
        <v>1.5152391579023369E-4</v>
      </c>
      <c r="CU81" s="4">
        <v>1.4815030008305028E-4</v>
      </c>
      <c r="CV81" s="4">
        <v>1.4472611622945859E-4</v>
      </c>
      <c r="CW81" s="4">
        <v>1.4125457570770221E-4</v>
      </c>
      <c r="CX81" s="4">
        <v>1.3773918475016859E-4</v>
      </c>
      <c r="CY81" s="4">
        <v>1.3418371695500953E-4</v>
      </c>
      <c r="CZ81" s="4">
        <v>1.3059218028165851E-4</v>
      </c>
      <c r="DA81" s="4">
        <v>1.2696877899878034E-4</v>
      </c>
      <c r="DB81" s="4">
        <v>1.2331787149562253E-4</v>
      </c>
      <c r="DC81" s="4">
        <v>1.1964392522945773E-4</v>
      </c>
      <c r="DD81" s="4">
        <v>0</v>
      </c>
      <c r="DE81" s="4" t="str">
        <v/>
      </c>
      <c r="DF81" s="4">
        <v>8.4491941751843122E-5</v>
      </c>
      <c r="DH81" s="4"/>
    </row>
    <row r="82" spans="6:112" x14ac:dyDescent="0.25">
      <c r="F82">
        <f t="shared" ca="1" si="1"/>
        <v>18</v>
      </c>
      <c r="H82" s="4">
        <v>0</v>
      </c>
      <c r="I82" s="4">
        <v>1.0389974623603751E-4</v>
      </c>
      <c r="J82" s="4">
        <v>1.0148152919175461E-4</v>
      </c>
      <c r="K82" s="4">
        <v>9.9177288054037128E-5</v>
      </c>
      <c r="L82" s="4">
        <v>9.6981690592664433E-5</v>
      </c>
      <c r="M82" s="4">
        <v>9.4889743724255662E-5</v>
      </c>
      <c r="N82" s="4">
        <v>9.2896733540800231E-5</v>
      </c>
      <c r="O82" s="4">
        <v>9.0998178294205827E-5</v>
      </c>
      <c r="P82" s="4">
        <v>8.9189792413079031E-5</v>
      </c>
      <c r="Q82" s="4">
        <v>8.7467459679453893E-5</v>
      </c>
      <c r="R82" s="4">
        <v>8.5827213815731196E-5</v>
      </c>
      <c r="S82" s="4">
        <v>8.4265224902438084E-5</v>
      </c>
      <c r="T82" s="4">
        <v>8.2777790244908286E-5</v>
      </c>
      <c r="U82" s="4">
        <v>8.1361328514055378E-5</v>
      </c>
      <c r="V82" s="4">
        <v>8.0012376189710411E-5</v>
      </c>
      <c r="W82" s="4">
        <v>7.8727585525190582E-5</v>
      </c>
      <c r="X82" s="4">
        <v>7.7503723422579117E-5</v>
      </c>
      <c r="Y82" s="4">
        <v>7.6337670756861618E-5</v>
      </c>
      <c r="Z82" s="4">
        <v>7.522642181246682E-5</v>
      </c>
      <c r="AA82" s="4">
        <v>7.4167083598776241E-5</v>
      </c>
      <c r="AB82" s="4">
        <v>7.3156874893440696E-5</v>
      </c>
      <c r="AC82" s="4">
        <v>7.2193124926326816E-5</v>
      </c>
      <c r="AD82" s="4">
        <v>7.127327166513347E-5</v>
      </c>
      <c r="AE82" s="4">
        <v>7.0394859698803253E-5</v>
      </c>
      <c r="AF82" s="4">
        <v>6.9555537739305918E-5</v>
      </c>
      <c r="AG82" s="4">
        <v>6.8753055778308036E-5</v>
      </c>
      <c r="AH82" s="4">
        <v>6.7985261944700204E-5</v>
      </c>
      <c r="AI82" s="4">
        <v>6.7250099113480357E-5</v>
      </c>
      <c r="AJ82" s="4">
        <v>6.6545601317450891E-5</v>
      </c>
      <c r="AK82" s="4">
        <v>6.5869890011643393E-5</v>
      </c>
      <c r="AL82" s="4">
        <v>6.5221170237233535E-5</v>
      </c>
      <c r="AM82" s="4">
        <v>6.4597726727486164E-5</v>
      </c>
      <c r="AN82" s="4">
        <v>6.3997919993584776E-5</v>
      </c>
      <c r="AO82" s="4">
        <v>6.342018242334516E-5</v>
      </c>
      <c r="AP82" s="4">
        <v>6.2863014421006555E-5</v>
      </c>
      <c r="AQ82" s="4">
        <v>6.2324980611792513E-5</v>
      </c>
      <c r="AR82" s="4">
        <v>6.1804706130747265E-5</v>
      </c>
      <c r="AS82" s="4">
        <v>6.1300873011607259E-5</v>
      </c>
      <c r="AT82" s="4">
        <v>6.0812216688159284E-5</v>
      </c>
      <c r="AU82" s="4">
        <v>6.0337522617657919E-5</v>
      </c>
      <c r="AV82" s="4">
        <v>5.987562303345159E-5</v>
      </c>
      <c r="AW82" s="4">
        <v>4.8523850236961378E-5</v>
      </c>
      <c r="AX82" s="4">
        <v>4.2261317853917463E-5</v>
      </c>
      <c r="AY82" s="4">
        <v>3.5816893670254488E-5</v>
      </c>
      <c r="AZ82" s="4">
        <v>3.1314780327087647E-5</v>
      </c>
      <c r="BA82" s="4">
        <v>2.997147285397265E-5</v>
      </c>
      <c r="BB82" s="4">
        <v>3.0176417040880867E-5</v>
      </c>
      <c r="BC82" s="4">
        <v>3.1530115800069056E-5</v>
      </c>
      <c r="BD82" s="4">
        <v>3.417995090942359E-5</v>
      </c>
      <c r="BE82" s="4">
        <v>3.8576548533020348E-5</v>
      </c>
      <c r="BF82" s="4">
        <v>4.4696633517060995E-5</v>
      </c>
      <c r="BG82" s="4">
        <v>5.2763969376161227E-5</v>
      </c>
      <c r="BH82" s="4">
        <v>6.3481535917613398E-5</v>
      </c>
      <c r="BI82" s="4">
        <v>7.8790520410645793E-5</v>
      </c>
      <c r="BJ82" s="4">
        <v>1.0235182332466544E-4</v>
      </c>
      <c r="BK82" s="4">
        <v>1.4041223552987026E-4</v>
      </c>
      <c r="BL82" s="4">
        <v>2.4157467911891674E-4</v>
      </c>
      <c r="BM82" s="4">
        <v>2.3980778915393727E-4</v>
      </c>
      <c r="BN82" s="4">
        <v>2.3802689164704777E-4</v>
      </c>
      <c r="BO82" s="4">
        <v>2.3622877305763278E-4</v>
      </c>
      <c r="BP82" s="4">
        <v>2.344102713438074E-4</v>
      </c>
      <c r="BQ82" s="4">
        <v>2.3256827513205719E-4</v>
      </c>
      <c r="BR82" s="4">
        <v>2.3069972371365471E-4</v>
      </c>
      <c r="BS82" s="4">
        <v>2.2880160790659992E-4</v>
      </c>
      <c r="BT82" s="4">
        <v>2.2687097182464008E-4</v>
      </c>
      <c r="BU82" s="4">
        <v>2.2490491559730522E-4</v>
      </c>
      <c r="BV82" s="4">
        <v>2.2290059908637144E-4</v>
      </c>
      <c r="BW82" s="4">
        <v>2.2085524664490044E-4</v>
      </c>
      <c r="BX82" s="4">
        <v>2.1876615296422734E-4</v>
      </c>
      <c r="BY82" s="4">
        <v>2.1663069005227947E-4</v>
      </c>
      <c r="BZ82" s="4">
        <v>2.1444631538260984E-4</v>
      </c>
      <c r="CA82" s="4">
        <v>2.1221058124729495E-4</v>
      </c>
      <c r="CB82" s="4">
        <v>2.0992114533804819E-4</v>
      </c>
      <c r="CC82" s="4">
        <v>2.0757578256800884E-4</v>
      </c>
      <c r="CD82" s="4">
        <v>2.0517239813113569E-4</v>
      </c>
      <c r="CE82" s="4">
        <v>2.0270904177654631E-4</v>
      </c>
      <c r="CF82" s="4">
        <v>2.0018392325112263E-4</v>
      </c>
      <c r="CG82" s="4">
        <v>1.9759542883447675E-4</v>
      </c>
      <c r="CH82" s="4">
        <v>1.9494213885596132E-4</v>
      </c>
      <c r="CI82" s="4">
        <v>1.9222284604320609E-4</v>
      </c>
      <c r="CJ82" s="4">
        <v>1.8943657450588914E-4</v>
      </c>
      <c r="CK82" s="4">
        <v>1.8658259910702638E-4</v>
      </c>
      <c r="CL82" s="4">
        <v>1.8366046491779975E-4</v>
      </c>
      <c r="CM82" s="4">
        <v>1.8067000639161512E-4</v>
      </c>
      <c r="CN82" s="4">
        <v>1.7761136583030042E-4</v>
      </c>
      <c r="CO82" s="4">
        <v>1.7448501065241159E-4</v>
      </c>
      <c r="CP82" s="4">
        <v>1.7129174891337715E-4</v>
      </c>
      <c r="CQ82" s="4">
        <v>1.6803274247357086E-4</v>
      </c>
      <c r="CR82" s="4">
        <v>1.6470951716806136E-4</v>
      </c>
      <c r="CS82" s="4">
        <v>1.61323969306395E-4</v>
      </c>
      <c r="CT82" s="4">
        <v>1.5787836782866325E-4</v>
      </c>
      <c r="CU82" s="4">
        <v>1.5437535147220632E-4</v>
      </c>
      <c r="CV82" s="4">
        <v>1.5081792036884207E-4</v>
      </c>
      <c r="CW82" s="4">
        <v>1.4720942160213239E-4</v>
      </c>
      <c r="CX82" s="4">
        <v>1.4355352841380814E-4</v>
      </c>
      <c r="CY82" s="4">
        <v>1.3985421296172729E-4</v>
      </c>
      <c r="CZ82" s="4">
        <v>1.361157127995798E-4</v>
      </c>
      <c r="DA82" s="4">
        <v>1.3234249156752226E-4</v>
      </c>
      <c r="DB82" s="4">
        <v>1.2853919474457382E-4</v>
      </c>
      <c r="DC82" s="4">
        <v>1.2471060170289982E-4</v>
      </c>
      <c r="DD82" s="4">
        <v>0</v>
      </c>
      <c r="DE82" s="4" t="str">
        <v/>
      </c>
      <c r="DF82" s="4">
        <v>8.72171521693101E-5</v>
      </c>
      <c r="DH82" s="4"/>
    </row>
    <row r="83" spans="6:112" x14ac:dyDescent="0.25">
      <c r="F83">
        <f t="shared" ca="1" si="1"/>
        <v>18.25</v>
      </c>
      <c r="H83" s="4">
        <v>0</v>
      </c>
      <c r="I83" s="4">
        <v>1.0934965261323422E-4</v>
      </c>
      <c r="J83" s="4">
        <v>1.068906912580268E-4</v>
      </c>
      <c r="K83" s="4">
        <v>1.0454146791189428E-4</v>
      </c>
      <c r="L83" s="4">
        <v>1.0229769823017888E-4</v>
      </c>
      <c r="M83" s="4">
        <v>1.0015527182561455E-4</v>
      </c>
      <c r="N83" s="4">
        <v>9.8110214488574912E-5</v>
      </c>
      <c r="O83" s="4">
        <v>9.6158660763309841E-5</v>
      </c>
      <c r="P83" s="4">
        <v>9.4296835216269362E-5</v>
      </c>
      <c r="Q83" s="4">
        <v>9.2521040755528866E-5</v>
      </c>
      <c r="R83" s="4">
        <v>9.0827652462356729E-5</v>
      </c>
      <c r="S83" s="4">
        <v>8.9213115550431353E-5</v>
      </c>
      <c r="T83" s="4">
        <v>8.7673946252100559E-5</v>
      </c>
      <c r="U83" s="4">
        <v>8.6206734625484218E-5</v>
      </c>
      <c r="V83" s="4">
        <v>8.4808148467025531E-5</v>
      </c>
      <c r="W83" s="4">
        <v>8.3474937691717615E-5</v>
      </c>
      <c r="X83" s="4">
        <v>8.220393870150658E-5</v>
      </c>
      <c r="Y83" s="4">
        <v>8.0992078398488791E-5</v>
      </c>
      <c r="Z83" s="4">
        <v>7.9836377612789493E-5</v>
      </c>
      <c r="AA83" s="4">
        <v>7.8733953806312191E-5</v>
      </c>
      <c r="AB83" s="4">
        <v>7.76820229848963E-5</v>
      </c>
      <c r="AC83" s="4">
        <v>7.6677900805147947E-5</v>
      </c>
      <c r="AD83" s="4">
        <v>7.5719002901130804E-5</v>
      </c>
      <c r="AE83" s="4">
        <v>7.4802844482808409E-5</v>
      </c>
      <c r="AF83" s="4">
        <v>7.3927039274955574E-5</v>
      </c>
      <c r="AG83" s="4">
        <v>7.3089297874625659E-5</v>
      </c>
      <c r="AH83" s="4">
        <v>7.2287425608760767E-5</v>
      </c>
      <c r="AI83" s="4">
        <v>7.1519319972996183E-5</v>
      </c>
      <c r="AJ83" s="4">
        <v>7.078296772919394E-5</v>
      </c>
      <c r="AK83" s="4">
        <v>7.0076441733846534E-5</v>
      </c>
      <c r="AL83" s="4">
        <v>6.9397897563034693E-5</v>
      </c>
      <c r="AM83" s="4">
        <v>6.8745569992572327E-5</v>
      </c>
      <c r="AN83" s="4">
        <v>6.8117769384836438E-5</v>
      </c>
      <c r="AO83" s="4">
        <v>6.751287802685573E-5</v>
      </c>
      <c r="AP83" s="4">
        <v>6.6929346457681252E-5</v>
      </c>
      <c r="AQ83" s="4">
        <v>6.6365689817018833E-5</v>
      </c>
      <c r="AR83" s="4">
        <v>6.5820484241673442E-5</v>
      </c>
      <c r="AS83" s="4">
        <v>6.529236333152521E-5</v>
      </c>
      <c r="AT83" s="4">
        <v>6.4780014702507522E-5</v>
      </c>
      <c r="AU83" s="4">
        <v>6.4282176640430126E-5</v>
      </c>
      <c r="AV83" s="4">
        <v>6.3797634866404835E-5</v>
      </c>
      <c r="AW83" s="4">
        <v>5.1356431457823198E-5</v>
      </c>
      <c r="AX83" s="4">
        <v>4.4834674069475101E-5</v>
      </c>
      <c r="AY83" s="4">
        <v>3.8075167999079821E-5</v>
      </c>
      <c r="AZ83" s="4">
        <v>3.3210568995458181E-5</v>
      </c>
      <c r="BA83" s="4">
        <v>3.1622910942202431E-5</v>
      </c>
      <c r="BB83" s="4">
        <v>3.1625481469429473E-5</v>
      </c>
      <c r="BC83" s="4">
        <v>3.2775723566656559E-5</v>
      </c>
      <c r="BD83" s="4">
        <v>3.5228508635643541E-5</v>
      </c>
      <c r="BE83" s="4">
        <v>3.9474328879671979E-5</v>
      </c>
      <c r="BF83" s="4">
        <v>4.5486968206294751E-5</v>
      </c>
      <c r="BG83" s="4">
        <v>5.3498749419896632E-5</v>
      </c>
      <c r="BH83" s="4">
        <v>6.424114688431497E-5</v>
      </c>
      <c r="BI83" s="4">
        <v>7.9677025074745126E-5</v>
      </c>
      <c r="BJ83" s="4">
        <v>1.0363837671991443E-4</v>
      </c>
      <c r="BK83" s="4">
        <v>1.4245176903997353E-4</v>
      </c>
      <c r="BL83" s="4">
        <v>2.4644124665121819E-4</v>
      </c>
      <c r="BM83" s="4">
        <v>2.4466277926605076E-4</v>
      </c>
      <c r="BN83" s="4">
        <v>2.4286980625062613E-4</v>
      </c>
      <c r="BO83" s="4">
        <v>2.4105907918059636E-4</v>
      </c>
      <c r="BP83" s="4">
        <v>2.3922739821856297E-4</v>
      </c>
      <c r="BQ83" s="4">
        <v>2.3737161120951814E-4</v>
      </c>
      <c r="BR83" s="4">
        <v>2.3548861359384298E-4</v>
      </c>
      <c r="BS83" s="4">
        <v>2.3357534917853775E-4</v>
      </c>
      <c r="BT83" s="4">
        <v>2.3162881181049104E-4</v>
      </c>
      <c r="BU83" s="4">
        <v>2.2964604799817891E-4</v>
      </c>
      <c r="BV83" s="4">
        <v>2.2762416053008714E-4</v>
      </c>
      <c r="BW83" s="4">
        <v>2.2556031313924078E-4</v>
      </c>
      <c r="BX83" s="4">
        <v>2.2345173626304971E-4</v>
      </c>
      <c r="BY83" s="4">
        <v>2.2129573394617111E-4</v>
      </c>
      <c r="BZ83" s="4">
        <v>2.1908969193079511E-4</v>
      </c>
      <c r="CA83" s="4">
        <v>2.1683108697334496E-4</v>
      </c>
      <c r="CB83" s="4">
        <v>2.1451749741852706E-4</v>
      </c>
      <c r="CC83" s="4">
        <v>2.121466150507202E-4</v>
      </c>
      <c r="CD83" s="4">
        <v>2.0971625822819006E-4</v>
      </c>
      <c r="CE83" s="4">
        <v>2.0722438628703737E-4</v>
      </c>
      <c r="CF83" s="4">
        <v>2.0466911517883784E-4</v>
      </c>
      <c r="CG83" s="4">
        <v>2.020487342777814E-4</v>
      </c>
      <c r="CH83" s="4">
        <v>1.9936172425970156E-4</v>
      </c>
      <c r="CI83" s="4">
        <v>1.9660677591614738E-4</v>
      </c>
      <c r="CJ83" s="4">
        <v>1.9378280972137619E-4</v>
      </c>
      <c r="CK83" s="4">
        <v>1.9088899591930111E-4</v>
      </c>
      <c r="CL83" s="4">
        <v>1.8792477484094503E-4</v>
      </c>
      <c r="CM83" s="4">
        <v>1.848898771019658E-4</v>
      </c>
      <c r="CN83" s="4">
        <v>1.8178434326558395E-4</v>
      </c>
      <c r="CO83" s="4">
        <v>1.7860854249092303E-4</v>
      </c>
      <c r="CP83" s="4">
        <v>1.7536318962280834E-4</v>
      </c>
      <c r="CQ83" s="4">
        <v>1.7204936012046979E-4</v>
      </c>
      <c r="CR83" s="4">
        <v>1.6866850217368525E-4</v>
      </c>
      <c r="CS83" s="4">
        <v>1.6522244532102915E-4</v>
      </c>
      <c r="CT83" s="4">
        <v>1.6171340487270694E-4</v>
      </c>
      <c r="CU83" s="4">
        <v>1.5814398145648726E-4</v>
      </c>
      <c r="CV83" s="4">
        <v>1.5451715505720344E-4</v>
      </c>
      <c r="CW83" s="4">
        <v>1.5083627301504238E-4</v>
      </c>
      <c r="CX83" s="4">
        <v>1.4710503159198808E-4</v>
      </c>
      <c r="CY83" s="4">
        <v>1.4332745091389623E-4</v>
      </c>
      <c r="CZ83" s="4">
        <v>1.3950784334989239E-4</v>
      </c>
      <c r="DA83" s="4">
        <v>1.3565077569921598E-4</v>
      </c>
      <c r="DB83" s="4">
        <v>1.3176102591151625E-4</v>
      </c>
      <c r="DC83" s="4">
        <v>1.2784353545702682E-4</v>
      </c>
      <c r="DD83" s="4">
        <v>0</v>
      </c>
      <c r="DE83" s="4" t="str">
        <v/>
      </c>
      <c r="DF83" s="4">
        <v>8.943195106097305E-5</v>
      </c>
      <c r="DH83" s="4"/>
    </row>
    <row r="84" spans="6:112" x14ac:dyDescent="0.25">
      <c r="F84">
        <f t="shared" ca="1" si="1"/>
        <v>18.5</v>
      </c>
      <c r="H84" s="4">
        <v>0</v>
      </c>
      <c r="I84" s="4">
        <v>1.1770936350464887E-4</v>
      </c>
      <c r="J84" s="4">
        <v>1.1498092087178785E-4</v>
      </c>
      <c r="K84" s="4">
        <v>1.1238225362645166E-4</v>
      </c>
      <c r="L84" s="4">
        <v>1.0990743272254336E-4</v>
      </c>
      <c r="M84" s="4">
        <v>1.0755083447883053E-4</v>
      </c>
      <c r="N84" s="4">
        <v>1.0530709330808009E-4</v>
      </c>
      <c r="O84" s="4">
        <v>1.0317106562063904E-4</v>
      </c>
      <c r="P84" s="4">
        <v>1.0113780303807993E-4</v>
      </c>
      <c r="Q84" s="4">
        <v>9.9202533141522253E-5</v>
      </c>
      <c r="R84" s="4">
        <v>9.7360646132281877E-5</v>
      </c>
      <c r="S84" s="4">
        <v>9.5607685974287174E-5</v>
      </c>
      <c r="T84" s="4">
        <v>9.3939344796756477E-5</v>
      </c>
      <c r="U84" s="4">
        <v>9.235145954551637E-5</v>
      </c>
      <c r="V84" s="4">
        <v>9.0840010070379878E-5</v>
      </c>
      <c r="W84" s="4">
        <v>8.9401118016365567E-5</v>
      </c>
      <c r="X84" s="4">
        <v>8.8031046044126151E-5</v>
      </c>
      <c r="Y84" s="4">
        <v>8.6726197038397408E-5</v>
      </c>
      <c r="Z84" s="4">
        <v>8.5483113072749875E-5</v>
      </c>
      <c r="AA84" s="4">
        <v>8.4298473986230282E-5</v>
      </c>
      <c r="AB84" s="4">
        <v>8.316909549506848E-5</v>
      </c>
      <c r="AC84" s="4">
        <v>8.2091926813167551E-5</v>
      </c>
      <c r="AD84" s="4">
        <v>8.1064047791431791E-5</v>
      </c>
      <c r="AE84" s="4">
        <v>8.0082665610836599E-5</v>
      </c>
      <c r="AF84" s="4">
        <v>7.9145111079817411E-5</v>
      </c>
      <c r="AG84" s="4">
        <v>7.8248834595302252E-5</v>
      </c>
      <c r="AH84" s="4">
        <v>7.739140183014898E-5</v>
      </c>
      <c r="AI84" s="4">
        <v>7.6570489209508007E-5</v>
      </c>
      <c r="AJ84" s="4">
        <v>7.5783879235721626E-5</v>
      </c>
      <c r="AK84" s="4">
        <v>7.5029455716855477E-5</v>
      </c>
      <c r="AL84" s="4">
        <v>7.4305198948460747E-5</v>
      </c>
      <c r="AM84" s="4">
        <v>7.3609180892196275E-5</v>
      </c>
      <c r="AN84" s="4">
        <v>7.2939560388957935E-5</v>
      </c>
      <c r="AO84" s="4">
        <v>7.2294578438341573E-5</v>
      </c>
      <c r="AP84" s="4">
        <v>7.1672553570814433E-5</v>
      </c>
      <c r="AQ84" s="4">
        <v>7.1071877334028639E-5</v>
      </c>
      <c r="AR84" s="4">
        <v>7.0491009910246275E-5</v>
      </c>
      <c r="AS84" s="4">
        <v>6.9928475877961181E-5</v>
      </c>
      <c r="AT84" s="4">
        <v>6.9382860127457899E-5</v>
      </c>
      <c r="AU84" s="4">
        <v>6.8852803937182583E-5</v>
      </c>
      <c r="AV84" s="4">
        <v>6.8337001215470724E-5</v>
      </c>
      <c r="AW84" s="4">
        <v>5.4613443979852645E-5</v>
      </c>
      <c r="AX84" s="4">
        <v>4.7786978064312672E-5</v>
      </c>
      <c r="AY84" s="4">
        <v>4.0681981052674285E-5</v>
      </c>
      <c r="AZ84" s="4">
        <v>3.5434235009453887E-5</v>
      </c>
      <c r="BA84" s="4">
        <v>3.3592840442648289E-5</v>
      </c>
      <c r="BB84" s="4">
        <v>3.3384472793816214E-5</v>
      </c>
      <c r="BC84" s="4">
        <v>3.4312445858139863E-5</v>
      </c>
      <c r="BD84" s="4">
        <v>3.6536893294885359E-5</v>
      </c>
      <c r="BE84" s="4">
        <v>4.0589907925150359E-5</v>
      </c>
      <c r="BF84" s="4">
        <v>4.6434731581559888E-5</v>
      </c>
      <c r="BG84" s="4">
        <v>5.430522594351607E-5</v>
      </c>
      <c r="BH84" s="4">
        <v>6.4956366621153025E-5</v>
      </c>
      <c r="BI84" s="4">
        <v>8.0361691073796101E-5</v>
      </c>
      <c r="BJ84" s="4">
        <v>1.0448341758234369E-4</v>
      </c>
      <c r="BK84" s="4">
        <v>1.4368652048238266E-4</v>
      </c>
      <c r="BL84" s="4">
        <v>2.4994805744742166E-4</v>
      </c>
      <c r="BM84" s="4">
        <v>2.4816013444861195E-4</v>
      </c>
      <c r="BN84" s="4">
        <v>2.4635770145371293E-4</v>
      </c>
      <c r="BO84" s="4">
        <v>2.4453748264520171E-4</v>
      </c>
      <c r="BP84" s="4">
        <v>2.4269625073060529E-4</v>
      </c>
      <c r="BQ84" s="4">
        <v>2.4083082579068666E-4</v>
      </c>
      <c r="BR84" s="4">
        <v>2.3893807493869217E-4</v>
      </c>
      <c r="BS84" s="4">
        <v>2.3701491282872346E-4</v>
      </c>
      <c r="BT84" s="4">
        <v>2.3505830305465311E-4</v>
      </c>
      <c r="BU84" s="4">
        <v>2.3306526048393305E-4</v>
      </c>
      <c r="BV84" s="4">
        <v>2.3103285457279661E-4</v>
      </c>
      <c r="BW84" s="4">
        <v>2.2895821371085262E-4</v>
      </c>
      <c r="BX84" s="4">
        <v>2.2683853064343836E-4</v>
      </c>
      <c r="BY84" s="4">
        <v>2.2467106901922964E-4</v>
      </c>
      <c r="BZ84" s="4">
        <v>2.2245317110803514E-4</v>
      </c>
      <c r="CA84" s="4">
        <v>2.2018226672924156E-4</v>
      </c>
      <c r="CB84" s="4">
        <v>2.1785588342457867E-4</v>
      </c>
      <c r="CC84" s="4">
        <v>2.1547165789926039E-4</v>
      </c>
      <c r="CD84" s="4">
        <v>2.1302734874263646E-4</v>
      </c>
      <c r="CE84" s="4">
        <v>2.1052085042307445E-4</v>
      </c>
      <c r="CF84" s="4">
        <v>2.0795020853080665E-4</v>
      </c>
      <c r="CG84" s="4">
        <v>2.0531363621710739E-4</v>
      </c>
      <c r="CH84" s="4">
        <v>2.0260953174740452E-4</v>
      </c>
      <c r="CI84" s="4">
        <v>1.9983649704979599E-4</v>
      </c>
      <c r="CJ84" s="4">
        <v>1.9699335709855395E-4</v>
      </c>
      <c r="CK84" s="4">
        <v>1.9407917992444407E-4</v>
      </c>
      <c r="CL84" s="4">
        <v>1.9109329699072247E-4</v>
      </c>
      <c r="CM84" s="4">
        <v>1.8803532361554666E-4</v>
      </c>
      <c r="CN84" s="4">
        <v>1.8490517905992468E-4</v>
      </c>
      <c r="CO84" s="4">
        <v>1.8170310583653845E-4</v>
      </c>
      <c r="CP84" s="4">
        <v>1.7842968773144433E-4</v>
      </c>
      <c r="CQ84" s="4">
        <v>1.7508586597079568E-4</v>
      </c>
      <c r="CR84" s="4">
        <v>1.7167295291246076E-4</v>
      </c>
      <c r="CS84" s="4">
        <v>1.6819264260279834E-4</v>
      </c>
      <c r="CT84" s="4">
        <v>1.6464701751738896E-4</v>
      </c>
      <c r="CU84" s="4">
        <v>1.6103855080819478E-4</v>
      </c>
      <c r="CV84" s="4">
        <v>1.5737010341503646E-4</v>
      </c>
      <c r="CW84" s="4">
        <v>1.536449154737505E-4</v>
      </c>
      <c r="CX84" s="4">
        <v>1.4986659157357424E-4</v>
      </c>
      <c r="CY84" s="4">
        <v>1.4603907958724566E-4</v>
      </c>
      <c r="CZ84" s="4">
        <v>1.4216664302244071E-4</v>
      </c>
      <c r="DA84" s="4">
        <v>1.3825382712205698E-4</v>
      </c>
      <c r="DB84" s="4">
        <v>1.3430541926899301E-4</v>
      </c>
      <c r="DC84" s="4">
        <v>1.3032640461815121E-4</v>
      </c>
      <c r="DD84" s="4">
        <v>0</v>
      </c>
      <c r="DE84" s="4" t="str">
        <v/>
      </c>
      <c r="DF84" s="4">
        <v>9.1579534692214778E-5</v>
      </c>
      <c r="DH84" s="4"/>
    </row>
    <row r="85" spans="6:112" x14ac:dyDescent="0.25">
      <c r="F85">
        <f t="shared" ca="1" si="1"/>
        <v>18.75</v>
      </c>
      <c r="H85" s="4">
        <v>0</v>
      </c>
      <c r="I85" s="4">
        <v>1.293160566655262E-4</v>
      </c>
      <c r="J85" s="4">
        <v>1.2601220904279604E-4</v>
      </c>
      <c r="K85" s="4">
        <v>1.2289370151981915E-4</v>
      </c>
      <c r="L85" s="4">
        <v>1.1994858476331329E-4</v>
      </c>
      <c r="M85" s="4">
        <v>1.1716590055391269E-4</v>
      </c>
      <c r="N85" s="4">
        <v>1.1453555332966076E-4</v>
      </c>
      <c r="O85" s="4">
        <v>1.1204820340975731E-4</v>
      </c>
      <c r="P85" s="4">
        <v>1.0969517836792773E-4</v>
      </c>
      <c r="Q85" s="4">
        <v>1.074683994479349E-4</v>
      </c>
      <c r="R85" s="4">
        <v>1.0536032032833322E-4</v>
      </c>
      <c r="S85" s="4">
        <v>1.0336387593783371E-4</v>
      </c>
      <c r="T85" s="4">
        <v>1.0147243938763606E-4</v>
      </c>
      <c r="U85" s="4">
        <v>9.9679785416815047E-5</v>
      </c>
      <c r="V85" s="4">
        <v>9.7980059037992845E-5</v>
      </c>
      <c r="W85" s="4">
        <v>9.6367748322586698E-5</v>
      </c>
      <c r="X85" s="4">
        <v>9.4837660479020881E-5</v>
      </c>
      <c r="Y85" s="4">
        <v>9.338490055605895E-5</v>
      </c>
      <c r="Z85" s="4">
        <v>9.2004852250251106E-5</v>
      </c>
      <c r="AA85" s="4">
        <v>9.069316041526593E-5</v>
      </c>
      <c r="AB85" s="4">
        <v>8.9445714965581173E-5</v>
      </c>
      <c r="AC85" s="4">
        <v>8.8258635941353513E-5</v>
      </c>
      <c r="AD85" s="4">
        <v>8.7128259558908163E-5</v>
      </c>
      <c r="AE85" s="4">
        <v>8.6051125115248558E-5</v>
      </c>
      <c r="AF85" s="4">
        <v>8.5023962648065444E-5</v>
      </c>
      <c r="AG85" s="4">
        <v>8.4043681277195365E-5</v>
      </c>
      <c r="AH85" s="4">
        <v>8.3107358171312964E-5</v>
      </c>
      <c r="AI85" s="4">
        <v>8.2212228096416326E-5</v>
      </c>
      <c r="AJ85" s="4">
        <v>8.1355673511581558E-5</v>
      </c>
      <c r="AK85" s="4">
        <v>8.0535215183616138E-5</v>
      </c>
      <c r="AL85" s="4">
        <v>7.9748503296349254E-5</v>
      </c>
      <c r="AM85" s="4">
        <v>7.8993309032986139E-5</v>
      </c>
      <c r="AN85" s="4">
        <v>7.8267516611628545E-5</v>
      </c>
      <c r="AO85" s="4">
        <v>7.7569115755173271E-5</v>
      </c>
      <c r="AP85" s="4">
        <v>7.6896194577433827E-5</v>
      </c>
      <c r="AQ85" s="4">
        <v>7.6246932867801874E-5</v>
      </c>
      <c r="AR85" s="4">
        <v>7.5619595757102053E-5</v>
      </c>
      <c r="AS85" s="4">
        <v>7.5012527747637752E-5</v>
      </c>
      <c r="AT85" s="4">
        <v>7.4424147090774772E-5</v>
      </c>
      <c r="AU85" s="4">
        <v>7.3852940495846807E-5</v>
      </c>
      <c r="AV85" s="4">
        <v>7.3297458154680223E-5</v>
      </c>
      <c r="AW85" s="4">
        <v>5.8198409666210982E-5</v>
      </c>
      <c r="AX85" s="4">
        <v>5.105694574644798E-5</v>
      </c>
      <c r="AY85" s="4">
        <v>4.3597632959310043E-5</v>
      </c>
      <c r="AZ85" s="4">
        <v>3.7949389102784131E-5</v>
      </c>
      <c r="BA85" s="4">
        <v>3.5835676213926473E-5</v>
      </c>
      <c r="BB85" s="4">
        <v>3.5398877307296778E-5</v>
      </c>
      <c r="BC85" s="4">
        <v>3.6080424877621956E-5</v>
      </c>
      <c r="BD85" s="4">
        <v>3.8043660523899223E-5</v>
      </c>
      <c r="BE85" s="4">
        <v>4.1865822732496768E-5</v>
      </c>
      <c r="BF85" s="4">
        <v>4.7493972774126402E-5</v>
      </c>
      <c r="BG85" s="4">
        <v>5.5155900703441989E-5</v>
      </c>
      <c r="BH85" s="4">
        <v>6.5622942912094069E-5</v>
      </c>
      <c r="BI85" s="4">
        <v>8.0872594684020419E-5</v>
      </c>
      <c r="BJ85" s="4">
        <v>1.0496461078274757E-4</v>
      </c>
      <c r="BK85" s="4">
        <v>1.4424117778392477E-4</v>
      </c>
      <c r="BL85" s="4">
        <v>2.5209375192831589E-4</v>
      </c>
      <c r="BM85" s="4">
        <v>2.5029714054389528E-4</v>
      </c>
      <c r="BN85" s="4">
        <v>2.4848654326394334E-4</v>
      </c>
      <c r="BO85" s="4">
        <v>2.4665866257102547E-4</v>
      </c>
      <c r="BP85" s="4">
        <v>2.4481025262831555E-4</v>
      </c>
      <c r="BQ85" s="4">
        <v>2.4293811769907775E-4</v>
      </c>
      <c r="BR85" s="4">
        <v>2.4103911137563896E-4</v>
      </c>
      <c r="BS85" s="4">
        <v>2.3911013664849328E-4</v>
      </c>
      <c r="BT85" s="4">
        <v>2.3714814684974359E-4</v>
      </c>
      <c r="BU85" s="4">
        <v>2.3515014750815583E-4</v>
      </c>
      <c r="BV85" s="4">
        <v>2.3311319915566295E-4</v>
      </c>
      <c r="BW85" s="4">
        <v>2.310344211269721E-4</v>
      </c>
      <c r="BX85" s="4">
        <v>2.2891099639472416E-4</v>
      </c>
      <c r="BY85" s="4">
        <v>2.2674017748247516E-4</v>
      </c>
      <c r="BZ85" s="4">
        <v>2.2451929349599081E-4</v>
      </c>
      <c r="CA85" s="4">
        <v>2.2224575831007748E-4</v>
      </c>
      <c r="CB85" s="4">
        <v>2.1991707994267623E-4</v>
      </c>
      <c r="CC85" s="4">
        <v>2.1753087114017517E-4</v>
      </c>
      <c r="CD85" s="4">
        <v>2.1508486118731722E-4</v>
      </c>
      <c r="CE85" s="4">
        <v>2.1257690894121471E-4</v>
      </c>
      <c r="CF85" s="4">
        <v>2.1000501707147017E-4</v>
      </c>
      <c r="CG85" s="4">
        <v>2.073673474668375E-4</v>
      </c>
      <c r="CH85" s="4">
        <v>2.0466223774268243E-4</v>
      </c>
      <c r="CI85" s="4">
        <v>2.0188821875248976E-4</v>
      </c>
      <c r="CJ85" s="4">
        <v>1.9904403297055906E-4</v>
      </c>
      <c r="CK85" s="4">
        <v>1.9612865357160792E-4</v>
      </c>
      <c r="CL85" s="4">
        <v>1.9314130398662968E-4</v>
      </c>
      <c r="CM85" s="4">
        <v>1.9008147766305333E-4</v>
      </c>
      <c r="CN85" s="4">
        <v>1.8694895770237171E-4</v>
      </c>
      <c r="CO85" s="4">
        <v>1.8374383599069214E-4</v>
      </c>
      <c r="CP85" s="4">
        <v>1.8046653137933504E-4</v>
      </c>
      <c r="CQ85" s="4">
        <v>1.7711780641610096E-4</v>
      </c>
      <c r="CR85" s="4">
        <v>1.7369878207645052E-4</v>
      </c>
      <c r="CS85" s="4">
        <v>1.7021094990163905E-4</v>
      </c>
      <c r="CT85" s="4">
        <v>1.6665618092296243E-4</v>
      </c>
      <c r="CU85" s="4">
        <v>1.6303673074305326E-4</v>
      </c>
      <c r="CV85" s="4">
        <v>1.5935524016307665E-4</v>
      </c>
      <c r="CW85" s="4">
        <v>1.5561473079506822E-4</v>
      </c>
      <c r="CX85" s="4">
        <v>1.5181859518786274E-4</v>
      </c>
      <c r="CY85" s="4">
        <v>1.4797058112846659E-4</v>
      </c>
      <c r="CZ85" s="4">
        <v>1.4407476996234993E-4</v>
      </c>
      <c r="DA85" s="4">
        <v>1.4013554900705184E-4</v>
      </c>
      <c r="DB85" s="4">
        <v>1.3615757841167398E-4</v>
      </c>
      <c r="DC85" s="4">
        <v>1.3214575313313191E-4</v>
      </c>
      <c r="DD85" s="4">
        <v>0</v>
      </c>
      <c r="DE85" s="4" t="str">
        <v/>
      </c>
      <c r="DF85" s="4">
        <v>9.3627376502785454E-5</v>
      </c>
      <c r="DH85" s="4"/>
    </row>
    <row r="86" spans="6:112" x14ac:dyDescent="0.25">
      <c r="F86">
        <f t="shared" ca="1" si="1"/>
        <v>19</v>
      </c>
      <c r="H86" s="4">
        <v>0</v>
      </c>
      <c r="I86" s="4">
        <v>1.0362785122799234E-4</v>
      </c>
      <c r="J86" s="4">
        <v>1.0120379880846078E-4</v>
      </c>
      <c r="K86" s="4">
        <v>9.8900240418866976E-5</v>
      </c>
      <c r="L86" s="4">
        <v>9.6711097941673031E-5</v>
      </c>
      <c r="M86" s="4">
        <v>9.4630649421914432E-5</v>
      </c>
      <c r="N86" s="4">
        <v>9.2653481031113388E-5</v>
      </c>
      <c r="O86" s="4">
        <v>9.0774449439046643E-5</v>
      </c>
      <c r="P86" s="4">
        <v>8.8988652709090751E-5</v>
      </c>
      <c r="Q86" s="4">
        <v>8.7291408018676424E-5</v>
      </c>
      <c r="R86" s="4">
        <v>8.5678234716879073E-5</v>
      </c>
      <c r="S86" s="4">
        <v>8.4144841449567385E-5</v>
      </c>
      <c r="T86" s="4">
        <v>8.2687116295971879E-5</v>
      </c>
      <c r="U86" s="4">
        <v>8.1301119059654022E-5</v>
      </c>
      <c r="V86" s="4">
        <v>7.9983075035931078E-5</v>
      </c>
      <c r="W86" s="4">
        <v>7.8729369733759896E-5</v>
      </c>
      <c r="X86" s="4">
        <v>7.7536544162125419E-5</v>
      </c>
      <c r="Y86" s="4">
        <v>7.640129039994113E-5</v>
      </c>
      <c r="Z86" s="4">
        <v>7.532044725608158E-5</v>
      </c>
      <c r="AA86" s="4">
        <v>7.429099589481805E-5</v>
      </c>
      <c r="AB86" s="4">
        <v>7.3310055354388934E-5</v>
      </c>
      <c r="AC86" s="4">
        <v>7.2374877925174882E-5</v>
      </c>
      <c r="AD86" s="4">
        <v>7.1482844381660733E-5</v>
      </c>
      <c r="AE86" s="4">
        <v>7.0631459081184223E-5</v>
      </c>
      <c r="AF86" s="4">
        <v>6.981834495441566E-5</v>
      </c>
      <c r="AG86" s="4">
        <v>6.9041238419283385E-5</v>
      </c>
      <c r="AH86" s="4">
        <v>6.8297984252934675E-5</v>
      </c>
      <c r="AI86" s="4">
        <v>6.7586530456523189E-5</v>
      </c>
      <c r="AJ86" s="4">
        <v>6.6904923145956103E-5</v>
      </c>
      <c r="AK86" s="4">
        <v>6.6251301498864476E-5</v>
      </c>
      <c r="AL86" s="4">
        <v>6.5623892784547833E-5</v>
      </c>
      <c r="AM86" s="4">
        <v>6.5021007499861165E-5</v>
      </c>
      <c r="AN86" s="4">
        <v>6.4441034630116796E-5</v>
      </c>
      <c r="AO86" s="4">
        <v>6.3882437050419898E-5</v>
      </c>
      <c r="AP86" s="4">
        <v>6.3343747079404504E-5</v>
      </c>
      <c r="AQ86" s="4">
        <v>6.2823562194239409E-5</v>
      </c>
      <c r="AR86" s="4">
        <v>6.2320540913059176E-5</v>
      </c>
      <c r="AS86" s="4">
        <v>6.1833398848612411E-5</v>
      </c>
      <c r="AT86" s="4">
        <v>6.1360904934939492E-5</v>
      </c>
      <c r="AU86" s="4">
        <v>6.0901877827268176E-5</v>
      </c>
      <c r="AV86" s="4">
        <v>6.0455182473998629E-5</v>
      </c>
      <c r="AW86" s="4">
        <v>6.0019726858645174E-5</v>
      </c>
      <c r="AX86" s="4">
        <v>5.2954380836099013E-5</v>
      </c>
      <c r="AY86" s="4">
        <v>4.5571208447812899E-5</v>
      </c>
      <c r="AZ86" s="4">
        <v>3.9843697058787987E-5</v>
      </c>
      <c r="BA86" s="4">
        <v>3.7690655530431214E-5</v>
      </c>
      <c r="BB86" s="4">
        <v>3.7234599356464249E-5</v>
      </c>
      <c r="BC86" s="4">
        <v>3.7867277001992499E-5</v>
      </c>
      <c r="BD86" s="4">
        <v>3.9762531838151979E-5</v>
      </c>
      <c r="BE86" s="4">
        <v>4.3558397995867557E-5</v>
      </c>
      <c r="BF86" s="4">
        <v>4.9193569909392541E-5</v>
      </c>
      <c r="BG86" s="4">
        <v>5.6893540817116587E-5</v>
      </c>
      <c r="BH86" s="4">
        <v>6.745775919410331E-5</v>
      </c>
      <c r="BI86" s="4">
        <v>8.2900841131070905E-5</v>
      </c>
      <c r="BJ86" s="4">
        <v>1.0741419287453432E-4</v>
      </c>
      <c r="BK86" s="4">
        <v>1.4728088395411581E-4</v>
      </c>
      <c r="BL86" s="4">
        <v>2.5791913256670328E-4</v>
      </c>
      <c r="BM86" s="4">
        <v>2.5611449196282057E-4</v>
      </c>
      <c r="BN86" s="4">
        <v>2.5429490263465692E-4</v>
      </c>
      <c r="BO86" s="4">
        <v>2.5245703395691956E-4</v>
      </c>
      <c r="BP86" s="4">
        <v>2.5059760088698733E-4</v>
      </c>
      <c r="BQ86" s="4">
        <v>2.4871336247112426E-4</v>
      </c>
      <c r="BR86" s="4">
        <v>2.4680112114389374E-4</v>
      </c>
      <c r="BS86" s="4">
        <v>2.4485772285770009E-4</v>
      </c>
      <c r="BT86" s="4">
        <v>2.4288005808309948E-4</v>
      </c>
      <c r="BU86" s="4">
        <v>2.4086506372394685E-4</v>
      </c>
      <c r="BV86" s="4">
        <v>2.3880972599437688E-4</v>
      </c>
      <c r="BW86" s="4">
        <v>2.3671108430682657E-4</v>
      </c>
      <c r="BX86" s="4">
        <v>2.3456623622171077E-4</v>
      </c>
      <c r="BY86" s="4">
        <v>2.3237234350961727E-4</v>
      </c>
      <c r="BZ86" s="4">
        <v>2.3012663937580397E-4</v>
      </c>
      <c r="CA86" s="4">
        <v>2.2782643689401845E-4</v>
      </c>
      <c r="CB86" s="4">
        <v>2.2546913869177359E-4</v>
      </c>
      <c r="CC86" s="4">
        <v>2.2305224792201119E-4</v>
      </c>
      <c r="CD86" s="4">
        <v>2.2057338054585961E-4</v>
      </c>
      <c r="CE86" s="4">
        <v>2.1803027893773022E-4</v>
      </c>
      <c r="CF86" s="4">
        <v>2.1542082680652238E-4</v>
      </c>
      <c r="CG86" s="4">
        <v>2.127430654051013E-4</v>
      </c>
      <c r="CH86" s="4">
        <v>2.0999521097349839E-4</v>
      </c>
      <c r="CI86" s="4">
        <v>2.0717567332941624E-4</v>
      </c>
      <c r="CJ86" s="4">
        <v>2.0428307548216645E-4</v>
      </c>
      <c r="CK86" s="4">
        <v>2.0131627410274009E-4</v>
      </c>
      <c r="CL86" s="4">
        <v>1.9827438063352388E-4</v>
      </c>
      <c r="CM86" s="4">
        <v>1.9515678276655422E-4</v>
      </c>
      <c r="CN86" s="4">
        <v>1.9196316595954737E-4</v>
      </c>
      <c r="CO86" s="4">
        <v>1.8869353459598998E-4</v>
      </c>
      <c r="CP86" s="4">
        <v>1.8534823233049127E-4</v>
      </c>
      <c r="CQ86" s="4">
        <v>1.8192796109640783E-4</v>
      </c>
      <c r="CR86" s="4">
        <v>1.7843379819254519E-4</v>
      </c>
      <c r="CS86" s="4">
        <v>1.7486721081377599E-4</v>
      </c>
      <c r="CT86" s="4">
        <v>1.7123006735176877E-4</v>
      </c>
      <c r="CU86" s="4">
        <v>1.67524644772775E-4</v>
      </c>
      <c r="CV86" s="4">
        <v>1.6375363138617207E-4</v>
      </c>
      <c r="CW86" s="4">
        <v>1.5992012435721745E-4</v>
      </c>
      <c r="CX86" s="4">
        <v>1.5602762139758743E-4</v>
      </c>
      <c r="CY86" s="4">
        <v>1.5208000619388909E-4</v>
      </c>
      <c r="CZ86" s="4">
        <v>1.4808152731269708E-4</v>
      </c>
      <c r="DA86" s="4">
        <v>1.4403677055329595E-4</v>
      </c>
      <c r="DB86" s="4">
        <v>1.3995062500526769E-4</v>
      </c>
      <c r="DC86" s="4">
        <v>1.3582824340175378E-4</v>
      </c>
      <c r="DD86" s="4">
        <v>0</v>
      </c>
      <c r="DE86" s="4" t="str">
        <v/>
      </c>
      <c r="DF86" s="4">
        <v>9.3933177620218904E-5</v>
      </c>
      <c r="DH86" s="4"/>
    </row>
    <row r="87" spans="6:112" x14ac:dyDescent="0.25">
      <c r="F87">
        <f t="shared" ca="1" si="1"/>
        <v>19.25</v>
      </c>
      <c r="H87" s="4">
        <v>0</v>
      </c>
      <c r="I87" s="4">
        <v>1.1294703691305252E-4</v>
      </c>
      <c r="J87" s="4">
        <v>1.1039881549770158E-4</v>
      </c>
      <c r="K87" s="4">
        <v>1.0797077376511486E-4</v>
      </c>
      <c r="L87" s="4">
        <v>1.0565772343484721E-4</v>
      </c>
      <c r="M87" s="4">
        <v>1.0345466803943143E-4</v>
      </c>
      <c r="N87" s="4">
        <v>1.0135677797773456E-4</v>
      </c>
      <c r="O87" s="4">
        <v>9.9359373209567548E-5</v>
      </c>
      <c r="P87" s="4">
        <v>9.7457911989238806E-5</v>
      </c>
      <c r="Q87" s="4">
        <v>9.5647984192225101E-5</v>
      </c>
      <c r="R87" s="4">
        <v>9.3925307977240748E-5</v>
      </c>
      <c r="S87" s="4">
        <v>9.2285728726034731E-5</v>
      </c>
      <c r="T87" s="4">
        <v>9.0725219400285913E-5</v>
      </c>
      <c r="U87" s="4">
        <v>8.92398816389619E-5</v>
      </c>
      <c r="V87" s="4">
        <v>8.7825947083841575E-5</v>
      </c>
      <c r="W87" s="4">
        <v>8.647977856250087E-5</v>
      </c>
      <c r="X87" s="4">
        <v>8.5197870876174049E-5</v>
      </c>
      <c r="Y87" s="4">
        <v>8.3976851035254011E-5</v>
      </c>
      <c r="Z87" s="4">
        <v>8.2813477859858855E-5</v>
      </c>
      <c r="AA87" s="4">
        <v>8.1704640919345566E-5</v>
      </c>
      <c r="AB87" s="4">
        <v>8.0647358825621643E-5</v>
      </c>
      <c r="AC87" s="4">
        <v>7.9638776923401575E-5</v>
      </c>
      <c r="AD87" s="4">
        <v>7.8676164438600422E-5</v>
      </c>
      <c r="AE87" s="4">
        <v>7.7756911156245904E-5</v>
      </c>
      <c r="AF87" s="4">
        <v>7.6878523703479608E-5</v>
      </c>
      <c r="AG87" s="4">
        <v>7.6038621513051981E-5</v>
      </c>
      <c r="AH87" s="4">
        <v>7.5234932539558383E-5</v>
      </c>
      <c r="AI87" s="4">
        <v>7.446528879549041E-5</v>
      </c>
      <c r="AJ87" s="4">
        <v>7.3727621767870257E-5</v>
      </c>
      <c r="AK87" s="4">
        <v>7.3019957769305082E-5</v>
      </c>
      <c r="AL87" s="4">
        <v>7.2340413270316327E-5</v>
      </c>
      <c r="AM87" s="4">
        <v>7.168719025294646E-5</v>
      </c>
      <c r="AN87" s="4">
        <v>7.1058571619182201E-5</v>
      </c>
      <c r="AO87" s="4">
        <v>7.0452916681863184E-5</v>
      </c>
      <c r="AP87" s="4">
        <v>6.986865676035487E-5</v>
      </c>
      <c r="AQ87" s="4">
        <v>6.9304290898583663E-5</v>
      </c>
      <c r="AR87" s="4">
        <v>6.8758381718904879E-5</v>
      </c>
      <c r="AS87" s="4">
        <v>6.8229551421759992E-5</v>
      </c>
      <c r="AT87" s="4">
        <v>6.7716477938109269E-5</v>
      </c>
      <c r="AU87" s="4">
        <v>6.7217891239141302E-5</v>
      </c>
      <c r="AV87" s="4">
        <v>6.6732569805755298E-5</v>
      </c>
      <c r="AW87" s="4">
        <v>6.625933725870587E-5</v>
      </c>
      <c r="AX87" s="4">
        <v>5.6808622200889602E-5</v>
      </c>
      <c r="AY87" s="4">
        <v>4.885374682323417E-5</v>
      </c>
      <c r="AZ87" s="4">
        <v>4.2738380407395732E-5</v>
      </c>
      <c r="BA87" s="4">
        <v>4.0319151663041072E-5</v>
      </c>
      <c r="BB87" s="4">
        <v>3.9628792815883555E-5</v>
      </c>
      <c r="BC87" s="4">
        <v>3.9985802076998315E-5</v>
      </c>
      <c r="BD87" s="4">
        <v>4.1571315335026841E-5</v>
      </c>
      <c r="BE87" s="4">
        <v>4.5086673364021587E-5</v>
      </c>
      <c r="BF87" s="4">
        <v>5.0449716200684904E-5</v>
      </c>
      <c r="BG87" s="4">
        <v>5.7864342221650656E-5</v>
      </c>
      <c r="BH87" s="4">
        <v>6.8133045750091696E-5</v>
      </c>
      <c r="BI87" s="4">
        <v>8.3295118267995137E-5</v>
      </c>
      <c r="BJ87" s="4">
        <v>1.0762645720415034E-4</v>
      </c>
      <c r="BK87" s="4">
        <v>1.4722032776589113E-4</v>
      </c>
      <c r="BL87" s="4">
        <v>2.5773704593161177E-4</v>
      </c>
      <c r="BM87" s="4">
        <v>2.5595783976045206E-4</v>
      </c>
      <c r="BN87" s="4">
        <v>2.5416348322720588E-4</v>
      </c>
      <c r="BO87" s="4">
        <v>2.523506793012236E-4</v>
      </c>
      <c r="BP87" s="4">
        <v>2.5051617262100359E-4</v>
      </c>
      <c r="BQ87" s="4">
        <v>2.486567479613427E-4</v>
      </c>
      <c r="BR87" s="4">
        <v>2.4676922946711234E-4</v>
      </c>
      <c r="BS87" s="4">
        <v>2.4485048069168195E-4</v>
      </c>
      <c r="BT87" s="4">
        <v>2.4289740548188464E-4</v>
      </c>
      <c r="BU87" s="4">
        <v>2.409069497550666E-4</v>
      </c>
      <c r="BV87" s="4">
        <v>2.3887610421676806E-4</v>
      </c>
      <c r="BW87" s="4">
        <v>2.3680190807030184E-4</v>
      </c>
      <c r="BX87" s="4">
        <v>2.3468145377112404E-4</v>
      </c>
      <c r="BY87" s="4">
        <v>2.3251189287978665E-4</v>
      </c>
      <c r="BZ87" s="4">
        <v>2.3029044306667966E-4</v>
      </c>
      <c r="CA87" s="4">
        <v>2.2801439631975356E-4</v>
      </c>
      <c r="CB87" s="4">
        <v>2.2568112840239271E-4</v>
      </c>
      <c r="CC87" s="4">
        <v>2.2328810960231353E-4</v>
      </c>
      <c r="CD87" s="4">
        <v>2.2083291680331831E-4</v>
      </c>
      <c r="CE87" s="4">
        <v>2.1831324689941431E-4</v>
      </c>
      <c r="CF87" s="4">
        <v>2.1572693155483746E-4</v>
      </c>
      <c r="CG87" s="4">
        <v>2.1307195329326112E-4</v>
      </c>
      <c r="CH87" s="4">
        <v>2.103464628744144E-4</v>
      </c>
      <c r="CI87" s="4">
        <v>2.0754879788615959E-4</v>
      </c>
      <c r="CJ87" s="4">
        <v>2.04677502444203E-4</v>
      </c>
      <c r="CK87" s="4">
        <v>2.0173134784973016E-4</v>
      </c>
      <c r="CL87" s="4">
        <v>1.9870935400765087E-4</v>
      </c>
      <c r="CM87" s="4">
        <v>1.9561081135446821E-4</v>
      </c>
      <c r="CN87" s="4">
        <v>1.9243530298592069E-4</v>
      </c>
      <c r="CO87" s="4">
        <v>1.8918272661153633E-4</v>
      </c>
      <c r="CP87" s="4">
        <v>1.8585331589734079E-4</v>
      </c>
      <c r="CQ87" s="4">
        <v>1.8244766069176814E-4</v>
      </c>
      <c r="CR87" s="4">
        <v>1.789667255662551E-4</v>
      </c>
      <c r="CS87" s="4">
        <v>1.7541186604478069E-4</v>
      </c>
      <c r="CT87" s="4">
        <v>1.7178484185100147E-4</v>
      </c>
      <c r="CU87" s="4">
        <v>1.6808782647301105E-4</v>
      </c>
      <c r="CV87" s="4">
        <v>1.6432341234062474E-4</v>
      </c>
      <c r="CW87" s="4">
        <v>1.6049461093585942E-4</v>
      </c>
      <c r="CX87" s="4">
        <v>1.5660484722078441E-4</v>
      </c>
      <c r="CY87" s="4">
        <v>1.5265794787524531E-4</v>
      </c>
      <c r="CZ87" s="4">
        <v>1.4865812299578687E-4</v>
      </c>
      <c r="DA87" s="4">
        <v>1.4460994112006119E-4</v>
      </c>
      <c r="DB87" s="4">
        <v>1.4051829770871633E-4</v>
      </c>
      <c r="DC87" s="4">
        <v>1.3638837753529237E-4</v>
      </c>
      <c r="DD87" s="4">
        <v>0</v>
      </c>
      <c r="DE87" s="4" t="str">
        <v/>
      </c>
      <c r="DF87" s="4">
        <v>9.6021693339336635E-5</v>
      </c>
      <c r="DH87" s="4"/>
    </row>
    <row r="88" spans="6:112" x14ac:dyDescent="0.25">
      <c r="F88">
        <f t="shared" ca="1" si="1"/>
        <v>19.5</v>
      </c>
      <c r="H88" s="4">
        <v>0</v>
      </c>
      <c r="I88" s="4">
        <v>1.2409782588532905E-4</v>
      </c>
      <c r="J88" s="4">
        <v>1.212120282129847E-4</v>
      </c>
      <c r="K88" s="4">
        <v>1.1847061012911879E-4</v>
      </c>
      <c r="L88" s="4">
        <v>1.1586641996689847E-4</v>
      </c>
      <c r="M88" s="4">
        <v>1.1339265888162755E-4</v>
      </c>
      <c r="N88" s="4">
        <v>1.1104284369411624E-4</v>
      </c>
      <c r="O88" s="4">
        <v>1.0881077825464591E-4</v>
      </c>
      <c r="P88" s="4">
        <v>1.0669053159092923E-4</v>
      </c>
      <c r="Q88" s="4">
        <v>1.0467642130632682E-4</v>
      </c>
      <c r="R88" s="4">
        <v>1.0276300091556926E-4</v>
      </c>
      <c r="S88" s="4">
        <v>1.0094505002700961E-4</v>
      </c>
      <c r="T88" s="4">
        <v>9.9217566490388272E-5</v>
      </c>
      <c r="U88" s="4">
        <v>9.757575981966148E-5</v>
      </c>
      <c r="V88" s="4">
        <v>9.6015045366810279E-5</v>
      </c>
      <c r="W88" s="4">
        <v>9.4531038863578283E-5</v>
      </c>
      <c r="X88" s="4">
        <v>9.3119551063876213E-5</v>
      </c>
      <c r="Y88" s="4">
        <v>9.1776582312219599E-5</v>
      </c>
      <c r="Z88" s="4">
        <v>9.0498316935331495E-5</v>
      </c>
      <c r="AA88" s="4">
        <v>8.9281117408046096E-5</v>
      </c>
      <c r="AB88" s="4">
        <v>8.8121518283757619E-5</v>
      </c>
      <c r="AC88" s="4">
        <v>8.7016219906589298E-5</v>
      </c>
      <c r="AD88" s="4">
        <v>8.5962081939998435E-5</v>
      </c>
      <c r="AE88" s="4">
        <v>8.495611675654488E-5</v>
      </c>
      <c r="AF88" s="4">
        <v>8.3995482738237972E-5</v>
      </c>
      <c r="AG88" s="4">
        <v>8.3077477537489089E-5</v>
      </c>
      <c r="AH88" s="4">
        <v>8.2199531346651442E-5</v>
      </c>
      <c r="AI88" s="4">
        <v>8.1359200220276954E-5</v>
      </c>
      <c r="AJ88" s="4">
        <v>8.0554159489346129E-5</v>
      </c>
      <c r="AK88" s="4">
        <v>7.9782197301362845E-5</v>
      </c>
      <c r="AL88" s="4">
        <v>7.9041208314682335E-5</v>
      </c>
      <c r="AM88" s="4">
        <v>7.8329187570179334E-5</v>
      </c>
      <c r="AN88" s="4">
        <v>7.7644224558358281E-5</v>
      </c>
      <c r="AO88" s="4">
        <v>7.6984497495504746E-5</v>
      </c>
      <c r="AP88" s="4">
        <v>7.6348267818452943E-5</v>
      </c>
      <c r="AQ88" s="4">
        <v>7.5733874904076217E-5</v>
      </c>
      <c r="AR88" s="4">
        <v>7.5139731016635923E-5</v>
      </c>
      <c r="AS88" s="4">
        <v>7.4564316483633774E-5</v>
      </c>
      <c r="AT88" s="4">
        <v>7.400617509883083E-5</v>
      </c>
      <c r="AU88" s="4">
        <v>7.3463909749455278E-5</v>
      </c>
      <c r="AV88" s="4">
        <v>7.2936178263430812E-5</v>
      </c>
      <c r="AW88" s="4">
        <v>7.24216894715509E-5</v>
      </c>
      <c r="AX88" s="4">
        <v>6.1546899050261169E-5</v>
      </c>
      <c r="AY88" s="4">
        <v>5.2841092661698645E-5</v>
      </c>
      <c r="AZ88" s="4">
        <v>4.6208618201393887E-5</v>
      </c>
      <c r="BA88" s="4">
        <v>4.3452535076688012E-5</v>
      </c>
      <c r="BB88" s="4">
        <v>4.2480669714401035E-5</v>
      </c>
      <c r="BC88" s="4">
        <v>4.2517144754377003E-5</v>
      </c>
      <c r="BD88" s="4">
        <v>4.3739188219027585E-5</v>
      </c>
      <c r="BE88" s="4">
        <v>4.69097297637537E-5</v>
      </c>
      <c r="BF88" s="4">
        <v>5.1913999115730134E-5</v>
      </c>
      <c r="BG88" s="4">
        <v>5.8924573271377736E-5</v>
      </c>
      <c r="BH88" s="4">
        <v>6.8750188674223791E-5</v>
      </c>
      <c r="BI88" s="4">
        <v>8.3431137124845707E-5</v>
      </c>
      <c r="BJ88" s="4">
        <v>1.0723116076087596E-4</v>
      </c>
      <c r="BK88" s="4">
        <v>1.4580137193715684E-4</v>
      </c>
      <c r="BL88" s="4">
        <v>2.5748353237493805E-4</v>
      </c>
      <c r="BM88" s="4">
        <v>2.5572006283587341E-4</v>
      </c>
      <c r="BN88" s="4">
        <v>2.5394169193070982E-4</v>
      </c>
      <c r="BO88" s="4">
        <v>2.5214514429058399E-4</v>
      </c>
      <c r="BP88" s="4">
        <v>2.5032718592055548E-4</v>
      </c>
      <c r="BQ88" s="4">
        <v>2.4848462246343956E-4</v>
      </c>
      <c r="BR88" s="4">
        <v>2.4661429821368479E-4</v>
      </c>
      <c r="BS88" s="4">
        <v>2.4471309591600699E-4</v>
      </c>
      <c r="BT88" s="4">
        <v>2.4277793738731817E-4</v>
      </c>
      <c r="BU88" s="4">
        <v>2.4080578500425246E-4</v>
      </c>
      <c r="BV88" s="4">
        <v>2.3879364410181716E-4</v>
      </c>
      <c r="BW88" s="4">
        <v>2.3673856633152105E-4</v>
      </c>
      <c r="BX88" s="4">
        <v>2.346376540293424E-4</v>
      </c>
      <c r="BY88" s="4">
        <v>2.3248806564506728E-4</v>
      </c>
      <c r="BZ88" s="4">
        <v>2.3028702228464543E-4</v>
      </c>
      <c r="CA88" s="4">
        <v>2.2803181541576788E-4</v>
      </c>
      <c r="CB88" s="4">
        <v>2.2571981578385733E-4</v>
      </c>
      <c r="CC88" s="4">
        <v>2.2334848358045018E-4</v>
      </c>
      <c r="CD88" s="4">
        <v>2.2091537989840843E-4</v>
      </c>
      <c r="CE88" s="4">
        <v>2.1841817949784823E-4</v>
      </c>
      <c r="CF88" s="4">
        <v>2.1585468489271808E-4</v>
      </c>
      <c r="CG88" s="4">
        <v>2.1322284175031534E-4</v>
      </c>
      <c r="CH88" s="4">
        <v>2.1052075557387502E-4</v>
      </c>
      <c r="CI88" s="4">
        <v>2.0774670961145079E-4</v>
      </c>
      <c r="CJ88" s="4">
        <v>2.0489918390222435E-4</v>
      </c>
      <c r="CK88" s="4">
        <v>2.0197687533364753E-4</v>
      </c>
      <c r="CL88" s="4">
        <v>1.9897871853951496E-4</v>
      </c>
      <c r="CM88" s="4">
        <v>1.9590390741996256E-4</v>
      </c>
      <c r="CN88" s="4">
        <v>1.9275191701017896E-4</v>
      </c>
      <c r="CO88" s="4">
        <v>1.8952252536573791E-4</v>
      </c>
      <c r="CP88" s="4">
        <v>1.8621583507034303E-4</v>
      </c>
      <c r="CQ88" s="4">
        <v>1.8283229390828702E-4</v>
      </c>
      <c r="CR88" s="4">
        <v>1.7937271418152817E-4</v>
      </c>
      <c r="CS88" s="4">
        <v>1.7583829009338369E-4</v>
      </c>
      <c r="CT88" s="4">
        <v>1.7223061257166101E-4</v>
      </c>
      <c r="CU88" s="4">
        <v>1.6855168086868608E-4</v>
      </c>
      <c r="CV88" s="4">
        <v>1.6480391025988254E-4</v>
      </c>
      <c r="CW88" s="4">
        <v>1.6099013517310458E-4</v>
      </c>
      <c r="CX88" s="4">
        <v>1.5711360712426049E-4</v>
      </c>
      <c r="CY88" s="4">
        <v>1.5317798691804501E-4</v>
      </c>
      <c r="CZ88" s="4">
        <v>1.4918733070147351E-4</v>
      </c>
      <c r="DA88" s="4">
        <v>1.4514606963689068E-4</v>
      </c>
      <c r="DB88" s="4">
        <v>1.4105898319221525E-4</v>
      </c>
      <c r="DC88" s="4">
        <v>1.3693116632739003E-4</v>
      </c>
      <c r="DD88" s="4">
        <v>0</v>
      </c>
      <c r="DE88" s="4" t="str">
        <v/>
      </c>
      <c r="DF88" s="4">
        <v>9.8285919181346311E-5</v>
      </c>
      <c r="DH88" s="4"/>
    </row>
    <row r="89" spans="6:112" x14ac:dyDescent="0.25">
      <c r="F89">
        <f t="shared" ca="1" si="1"/>
        <v>19.75</v>
      </c>
      <c r="H89" s="4">
        <v>0</v>
      </c>
      <c r="I89" s="4">
        <v>1.3700060528900137E-4</v>
      </c>
      <c r="J89" s="4">
        <v>1.3348277146647887E-4</v>
      </c>
      <c r="K89" s="4">
        <v>1.301706980675036E-4</v>
      </c>
      <c r="L89" s="4">
        <v>1.2705046879046023E-4</v>
      </c>
      <c r="M89" s="4">
        <v>1.2410931059351332E-4</v>
      </c>
      <c r="N89" s="4">
        <v>1.2133546097247666E-4</v>
      </c>
      <c r="O89" s="4">
        <v>1.1871805592775917E-4</v>
      </c>
      <c r="P89" s="4">
        <v>1.1624703510765325E-4</v>
      </c>
      <c r="Q89" s="4">
        <v>1.1391306114373059E-4</v>
      </c>
      <c r="R89" s="4">
        <v>1.1170745066939169E-4</v>
      </c>
      <c r="S89" s="4">
        <v>1.0962211493301351E-4</v>
      </c>
      <c r="T89" s="4">
        <v>1.0764950828315493E-4</v>
      </c>
      <c r="U89" s="4">
        <v>1.0578258311716612E-4</v>
      </c>
      <c r="V89" s="4">
        <v>1.0401475014989887E-4</v>
      </c>
      <c r="W89" s="4">
        <v>1.0233984308070517E-4</v>
      </c>
      <c r="X89" s="4">
        <v>1.0075208691942698E-4</v>
      </c>
      <c r="Y89" s="4">
        <v>9.9246069380866698E-5</v>
      </c>
      <c r="Z89" s="4">
        <v>9.7816714877169722E-5</v>
      </c>
      <c r="AA89" s="4">
        <v>9.6459260733365853E-5</v>
      </c>
      <c r="AB89" s="4">
        <v>9.5169235327180576E-5</v>
      </c>
      <c r="AC89" s="4">
        <v>9.3942437913773755E-5</v>
      </c>
      <c r="AD89" s="4">
        <v>9.2774919942543031E-5</v>
      </c>
      <c r="AE89" s="4">
        <v>9.1662967709158863E-5</v>
      </c>
      <c r="AF89" s="4">
        <v>9.0603086213786354E-5</v>
      </c>
      <c r="AG89" s="4">
        <v>8.9591984117902746E-5</v>
      </c>
      <c r="AH89" s="4">
        <v>8.8626559708568774E-5</v>
      </c>
      <c r="AI89" s="4">
        <v>8.7703887791735916E-5</v>
      </c>
      <c r="AJ89" s="4">
        <v>8.6821207446012382E-5</v>
      </c>
      <c r="AK89" s="4">
        <v>8.5975910576026259E-5</v>
      </c>
      <c r="AL89" s="4">
        <v>8.5165531210655367E-5</v>
      </c>
      <c r="AM89" s="4">
        <v>8.4387735496300098E-5</v>
      </c>
      <c r="AN89" s="4">
        <v>8.36403123394852E-5</v>
      </c>
      <c r="AO89" s="4">
        <v>8.2921164656514227E-5</v>
      </c>
      <c r="AP89" s="4">
        <v>8.2228301190892782E-5</v>
      </c>
      <c r="AQ89" s="4">
        <v>8.1559828861889276E-5</v>
      </c>
      <c r="AR89" s="4">
        <v>8.091394561004307E-5</v>
      </c>
      <c r="AS89" s="4">
        <v>8.0288933707646371E-5</v>
      </c>
      <c r="AT89" s="4">
        <v>7.9683153504342663E-5</v>
      </c>
      <c r="AU89" s="4">
        <v>7.9095037579985823E-5</v>
      </c>
      <c r="AV89" s="4">
        <v>7.8523085278811092E-5</v>
      </c>
      <c r="AW89" s="4">
        <v>7.7965857600833193E-5</v>
      </c>
      <c r="AX89" s="4">
        <v>6.5989295608119805E-5</v>
      </c>
      <c r="AY89" s="4">
        <v>5.7086383804944737E-5</v>
      </c>
      <c r="AZ89" s="4">
        <v>5.0122411429732892E-5</v>
      </c>
      <c r="BA89" s="4">
        <v>4.6978340676668004E-5</v>
      </c>
      <c r="BB89" s="4">
        <v>4.5680319682106243E-5</v>
      </c>
      <c r="BC89" s="4">
        <v>4.5353701607920901E-5</v>
      </c>
      <c r="BD89" s="4">
        <v>4.6163167328672618E-5</v>
      </c>
      <c r="BE89" s="4">
        <v>4.8935303945313964E-5</v>
      </c>
      <c r="BF89" s="4">
        <v>5.3515379186831868E-5</v>
      </c>
      <c r="BG89" s="4">
        <v>6.0016838186205504E-5</v>
      </c>
      <c r="BH89" s="4">
        <v>6.9226082050639291E-5</v>
      </c>
      <c r="BI89" s="4">
        <v>8.3168801633903478E-5</v>
      </c>
      <c r="BJ89" s="4">
        <v>1.0604026684293896E-4</v>
      </c>
      <c r="BK89" s="4">
        <v>1.4345288214726135E-4</v>
      </c>
      <c r="BL89" s="4">
        <v>2.5405925036584655E-4</v>
      </c>
      <c r="BM89" s="4">
        <v>2.5232207577761116E-4</v>
      </c>
      <c r="BN89" s="4">
        <v>2.5057089183478293E-4</v>
      </c>
      <c r="BO89" s="4">
        <v>2.4880247095517379E-4</v>
      </c>
      <c r="BP89" s="4">
        <v>2.4701362995762857E-4</v>
      </c>
      <c r="BQ89" s="4">
        <v>2.4520122797887277E-4</v>
      </c>
      <c r="BR89" s="4">
        <v>2.4336216512689754E-4</v>
      </c>
      <c r="BS89" s="4">
        <v>2.4149338189711364E-4</v>
      </c>
      <c r="BT89" s="4">
        <v>2.3959185938145927E-4</v>
      </c>
      <c r="BU89" s="4">
        <v>2.3765462030434639E-4</v>
      </c>
      <c r="BV89" s="4">
        <v>2.356787309225717E-4</v>
      </c>
      <c r="BW89" s="4">
        <v>2.336613038291669E-4</v>
      </c>
      <c r="BX89" s="4">
        <v>2.315995017033126E-4</v>
      </c>
      <c r="BY89" s="4">
        <v>2.2949054204995638E-4</v>
      </c>
      <c r="BZ89" s="4">
        <v>2.2733170297317839E-4</v>
      </c>
      <c r="CA89" s="4">
        <v>2.2512033002668788E-4</v>
      </c>
      <c r="CB89" s="4">
        <v>2.2285384418271355E-4</v>
      </c>
      <c r="CC89" s="4">
        <v>2.2052975095675096E-4</v>
      </c>
      <c r="CD89" s="4">
        <v>2.1814565071974463E-4</v>
      </c>
      <c r="CE89" s="4">
        <v>2.1569925022102321E-4</v>
      </c>
      <c r="CF89" s="4">
        <v>2.1318837533436399E-4</v>
      </c>
      <c r="CG89" s="4">
        <v>2.1061098502525775E-4</v>
      </c>
      <c r="CH89" s="4">
        <v>2.0796518651980354E-4</v>
      </c>
      <c r="CI89" s="4">
        <v>2.0524925163376036E-4</v>
      </c>
      <c r="CJ89" s="4">
        <v>2.0246163419416121E-4</v>
      </c>
      <c r="CK89" s="4">
        <v>1.9960098845515147E-4</v>
      </c>
      <c r="CL89" s="4">
        <v>1.9666618837385671E-4</v>
      </c>
      <c r="CM89" s="4">
        <v>1.936563475715851E-4</v>
      </c>
      <c r="CN89" s="4">
        <v>1.9057083976017564E-4</v>
      </c>
      <c r="CO89" s="4">
        <v>1.8740931936372097E-4</v>
      </c>
      <c r="CP89" s="4">
        <v>1.8417174201282007E-4</v>
      </c>
      <c r="CQ89" s="4">
        <v>1.8085838453327729E-4</v>
      </c>
      <c r="CR89" s="4">
        <v>1.7746986399594267E-4</v>
      </c>
      <c r="CS89" s="4">
        <v>1.7400715534119027E-4</v>
      </c>
      <c r="CT89" s="4">
        <v>1.7047160704414561E-4</v>
      </c>
      <c r="CU89" s="4">
        <v>1.6686495424890482E-4</v>
      </c>
      <c r="CV89" s="4">
        <v>1.6318932877623613E-4</v>
      </c>
      <c r="CW89" s="4">
        <v>1.5944726540535585E-4</v>
      </c>
      <c r="CX89" s="4">
        <v>1.5564170385175751E-4</v>
      </c>
      <c r="CY89" s="4">
        <v>1.5177598591578536E-4</v>
      </c>
      <c r="CZ89" s="4">
        <v>1.478538473662837E-4</v>
      </c>
      <c r="DA89" s="4">
        <v>1.4387940425477424E-4</v>
      </c>
      <c r="DB89" s="4">
        <v>1.3985713353097568E-4</v>
      </c>
      <c r="DC89" s="4">
        <v>1.3579184805044222E-4</v>
      </c>
      <c r="DD89" s="4">
        <v>0</v>
      </c>
      <c r="DE89" s="4" t="str">
        <v/>
      </c>
      <c r="DF89" s="4">
        <v>9.9915532831860849E-5</v>
      </c>
      <c r="DH89" s="4"/>
    </row>
    <row r="90" spans="6:112" x14ac:dyDescent="0.25">
      <c r="F90">
        <f t="shared" ca="1" si="1"/>
        <v>20</v>
      </c>
      <c r="H90" s="4">
        <v>0</v>
      </c>
      <c r="I90" s="4">
        <v>1.3655863090185035E-4</v>
      </c>
      <c r="J90" s="4">
        <v>1.3335729134492889E-4</v>
      </c>
      <c r="K90" s="4">
        <v>1.3032276234316821E-4</v>
      </c>
      <c r="L90" s="4">
        <v>1.2744599066267178E-4</v>
      </c>
      <c r="M90" s="4">
        <v>1.247184499071911E-4</v>
      </c>
      <c r="N90" s="4">
        <v>1.2213208656219112E-4</v>
      </c>
      <c r="O90" s="4">
        <v>1.1967927655884634E-4</v>
      </c>
      <c r="P90" s="4">
        <v>1.173527902141571E-4</v>
      </c>
      <c r="Q90" s="4">
        <v>1.1514576372282035E-4</v>
      </c>
      <c r="R90" s="4">
        <v>1.1305167568249658E-4</v>
      </c>
      <c r="S90" s="4">
        <v>1.110643274156516E-4</v>
      </c>
      <c r="T90" s="4">
        <v>1.091778261022284E-4</v>
      </c>
      <c r="U90" s="4">
        <v>1.0738656995470525E-4</v>
      </c>
      <c r="V90" s="4">
        <v>1.0568523485044869E-4</v>
      </c>
      <c r="W90" s="4">
        <v>1.0406876198747948E-4</v>
      </c>
      <c r="X90" s="4">
        <v>1.0253234625142526E-4</v>
      </c>
      <c r="Y90" s="4">
        <v>1.0107142507723628E-4</v>
      </c>
      <c r="Z90" s="4">
        <v>9.9681667662833071E-5</v>
      </c>
      <c r="AA90" s="4">
        <v>9.8358964446998009E-5</v>
      </c>
      <c r="AB90" s="4">
        <v>9.7099416803854763E-5</v>
      </c>
      <c r="AC90" s="4">
        <v>9.5899326934408919E-5</v>
      </c>
      <c r="AD90" s="4">
        <v>9.4755187954303051E-5</v>
      </c>
      <c r="AE90" s="4">
        <v>9.3663674188632846E-5</v>
      </c>
      <c r="AF90" s="4">
        <v>9.2621631691078209E-5</v>
      </c>
      <c r="AG90" s="4">
        <v>9.1626069007209811E-5</v>
      </c>
      <c r="AH90" s="4">
        <v>9.0674148201822037E-5</v>
      </c>
      <c r="AI90" s="4">
        <v>8.9763176168497068E-5</v>
      </c>
      <c r="AJ90" s="4">
        <v>8.8890596236812253E-5</v>
      </c>
      <c r="AK90" s="4">
        <v>8.8053980089340014E-5</v>
      </c>
      <c r="AL90" s="4">
        <v>8.7251019997156622E-5</v>
      </c>
      <c r="AM90" s="4">
        <v>8.6479521379120619E-5</v>
      </c>
      <c r="AN90" s="4">
        <v>8.5737395687064734E-5</v>
      </c>
      <c r="AO90" s="4">
        <v>8.5022653616149269E-5</v>
      </c>
      <c r="AP90" s="4">
        <v>8.4333398637147821E-5</v>
      </c>
      <c r="AQ90" s="4">
        <v>8.3667820845379038E-5</v>
      </c>
      <c r="AR90" s="4">
        <v>8.3024191119227428E-5</v>
      </c>
      <c r="AS90" s="4">
        <v>8.2400855579940361E-5</v>
      </c>
      <c r="AT90" s="4">
        <v>8.1796230343323545E-5</v>
      </c>
      <c r="AU90" s="4">
        <v>8.1208796553318408E-5</v>
      </c>
      <c r="AV90" s="4">
        <v>8.0637095686998019E-5</v>
      </c>
      <c r="AW90" s="4">
        <v>8.0079725120385832E-5</v>
      </c>
      <c r="AX90" s="4">
        <v>6.7668065619690132E-5</v>
      </c>
      <c r="AY90" s="4">
        <v>5.9050827955782878E-5</v>
      </c>
      <c r="AZ90" s="4">
        <v>5.2395957945517814E-5</v>
      </c>
      <c r="BA90" s="4">
        <v>4.954234101251145E-5</v>
      </c>
      <c r="BB90" s="4">
        <v>4.8391593745226695E-5</v>
      </c>
      <c r="BC90" s="4">
        <v>4.8025538348822737E-5</v>
      </c>
      <c r="BD90" s="4">
        <v>4.8645513355270625E-5</v>
      </c>
      <c r="BE90" s="4">
        <v>5.119827509472227E-5</v>
      </c>
      <c r="BF90" s="4">
        <v>5.5532962476292272E-5</v>
      </c>
      <c r="BG90" s="4">
        <v>6.1756890021605362E-5</v>
      </c>
      <c r="BH90" s="4">
        <v>7.0669727458011808E-5</v>
      </c>
      <c r="BI90" s="4">
        <v>8.4396142480191148E-5</v>
      </c>
      <c r="BJ90" s="4">
        <v>1.069554642868118E-4</v>
      </c>
      <c r="BK90" s="4">
        <v>1.4405401599495947E-4</v>
      </c>
      <c r="BL90" s="4">
        <v>2.5506397226602911E-4</v>
      </c>
      <c r="BM90" s="4">
        <v>2.5335368980630235E-4</v>
      </c>
      <c r="BN90" s="4">
        <v>2.5162870926794022E-4</v>
      </c>
      <c r="BO90" s="4">
        <v>2.4988583398734233E-4</v>
      </c>
      <c r="BP90" s="4">
        <v>2.4812190459609006E-4</v>
      </c>
      <c r="BQ90" s="4">
        <v>2.4633379705099031E-4</v>
      </c>
      <c r="BR90" s="4">
        <v>2.4451842136798601E-4</v>
      </c>
      <c r="BS90" s="4">
        <v>2.4267272109177419E-4</v>
      </c>
      <c r="BT90" s="4">
        <v>2.4079367353695835E-4</v>
      </c>
      <c r="BU90" s="4">
        <v>2.3887829084049146E-4</v>
      </c>
      <c r="BV90" s="4">
        <v>2.3692362186878435E-4</v>
      </c>
      <c r="BW90" s="4">
        <v>2.3492675502606594E-4</v>
      </c>
      <c r="BX90" s="4">
        <v>2.3288482201317678E-4</v>
      </c>
      <c r="BY90" s="4">
        <v>2.3079500258805746E-4</v>
      </c>
      <c r="BZ90" s="4">
        <v>2.2865453038020358E-4</v>
      </c>
      <c r="CA90" s="4">
        <v>2.2646069981135573E-4</v>
      </c>
      <c r="CB90" s="4">
        <v>2.2421087417320946E-4</v>
      </c>
      <c r="CC90" s="4">
        <v>2.2190249490981002E-4</v>
      </c>
      <c r="CD90" s="4">
        <v>2.1953309214713896E-4</v>
      </c>
      <c r="CE90" s="4">
        <v>2.1710029650466711E-4</v>
      </c>
      <c r="CF90" s="4">
        <v>2.1460185221321349E-4</v>
      </c>
      <c r="CG90" s="4">
        <v>2.1203563154958987E-4</v>
      </c>
      <c r="CH90" s="4">
        <v>2.0939965058084411E-4</v>
      </c>
      <c r="CI90" s="4">
        <v>2.0669208618907193E-4</v>
      </c>
      <c r="CJ90" s="4">
        <v>2.0391129432096206E-4</v>
      </c>
      <c r="CK90" s="4">
        <v>2.0105582937467251E-4</v>
      </c>
      <c r="CL90" s="4">
        <v>1.9812446459919775E-4</v>
      </c>
      <c r="CM90" s="4">
        <v>1.9511621333871074E-4</v>
      </c>
      <c r="CN90" s="4">
        <v>1.9203035090597657E-4</v>
      </c>
      <c r="CO90" s="4">
        <v>1.8886643681546947E-4</v>
      </c>
      <c r="CP90" s="4">
        <v>1.8562433704891884E-4</v>
      </c>
      <c r="CQ90" s="4">
        <v>1.8230424596495136E-4</v>
      </c>
      <c r="CR90" s="4">
        <v>1.7890670740213386E-4</v>
      </c>
      <c r="CS90" s="4">
        <v>1.7543263446348722E-4</v>
      </c>
      <c r="CT90" s="4">
        <v>1.7188332741380812E-4</v>
      </c>
      <c r="CU90" s="4">
        <v>1.6826048907303803E-4</v>
      </c>
      <c r="CV90" s="4">
        <v>1.6456623705434073E-4</v>
      </c>
      <c r="CW90" s="4">
        <v>1.6080311218023488E-4</v>
      </c>
      <c r="CX90" s="4">
        <v>1.5697408242048387E-4</v>
      </c>
      <c r="CY90" s="4">
        <v>1.530825417378871E-4</v>
      </c>
      <c r="CZ90" s="4">
        <v>1.4913230330926408E-4</v>
      </c>
      <c r="DA90" s="4">
        <v>1.4512758671434128E-4</v>
      </c>
      <c r="DB90" s="4">
        <v>1.4107299885896476E-4</v>
      </c>
      <c r="DC90" s="4">
        <v>1.3697350862273966E-4</v>
      </c>
      <c r="DD90" s="4">
        <v>0</v>
      </c>
      <c r="DE90" s="4" t="str">
        <v/>
      </c>
      <c r="DF90" s="4">
        <v>1.0183855750278766E-4</v>
      </c>
      <c r="DH90" s="4"/>
    </row>
    <row r="91" spans="6:112" x14ac:dyDescent="0.25">
      <c r="F91">
        <f t="shared" ca="1" si="1"/>
        <v>20.25</v>
      </c>
      <c r="H91" s="4">
        <v>0</v>
      </c>
      <c r="I91" s="4">
        <v>1.4177068587256905E-4</v>
      </c>
      <c r="J91" s="4">
        <v>1.3857116356916227E-4</v>
      </c>
      <c r="K91" s="4">
        <v>1.3553004220936897E-4</v>
      </c>
      <c r="L91" s="4">
        <v>1.326398160296653E-4</v>
      </c>
      <c r="M91" s="4">
        <v>1.2989326921489523E-4</v>
      </c>
      <c r="N91" s="4">
        <v>1.2728345585743872E-4</v>
      </c>
      <c r="O91" s="4">
        <v>1.2480368584197798E-4</v>
      </c>
      <c r="P91" s="4">
        <v>1.2244751508467056E-4</v>
      </c>
      <c r="Q91" s="4">
        <v>1.2020873881105175E-4</v>
      </c>
      <c r="R91" s="4">
        <v>1.1808138680631141E-4</v>
      </c>
      <c r="S91" s="4">
        <v>1.1605971980237709E-4</v>
      </c>
      <c r="T91" s="4">
        <v>1.1413822637099725E-4</v>
      </c>
      <c r="U91" s="4">
        <v>1.1231161986736007E-4</v>
      </c>
      <c r="V91" s="4">
        <v>1.1057483511406642E-4</v>
      </c>
      <c r="W91" s="4">
        <v>1.0892302463191566E-4</v>
      </c>
      <c r="X91" s="4">
        <v>1.0735155431469558E-4</v>
      </c>
      <c r="Y91" s="4">
        <v>1.0585599851322427E-4</v>
      </c>
      <c r="Z91" s="4">
        <v>1.0443213454296795E-4</v>
      </c>
      <c r="AA91" s="4">
        <v>1.0307593666293165E-4</v>
      </c>
      <c r="AB91" s="4">
        <v>1.0178356959462822E-4</v>
      </c>
      <c r="AC91" s="4">
        <v>1.0055138166138501E-4</v>
      </c>
      <c r="AD91" s="4">
        <v>9.9375897632572889E-5</v>
      </c>
      <c r="AE91" s="4">
        <v>9.8253811356637443E-5</v>
      </c>
      <c r="AF91" s="4">
        <v>9.7181978262356989E-5</v>
      </c>
      <c r="AG91" s="4">
        <v>9.6157407801282781E-5</v>
      </c>
      <c r="AH91" s="4">
        <v>9.5177255896396616E-5</v>
      </c>
      <c r="AI91" s="4">
        <v>9.4238817453561033E-5</v>
      </c>
      <c r="AJ91" s="4">
        <v>9.3339518983895175E-5</v>
      </c>
      <c r="AK91" s="4">
        <v>9.2476911377006293E-5</v>
      </c>
      <c r="AL91" s="4">
        <v>9.1648662857390126E-5</v>
      </c>
      <c r="AM91" s="4">
        <v>9.0852552149377479E-5</v>
      </c>
      <c r="AN91" s="4">
        <v>9.00864618698009E-5</v>
      </c>
      <c r="AO91" s="4">
        <v>8.9348372162185291E-5</v>
      </c>
      <c r="AP91" s="4">
        <v>8.8636354581567161E-5</v>
      </c>
      <c r="AQ91" s="4">
        <v>8.7948566235147602E-5</v>
      </c>
      <c r="AR91" s="4">
        <v>8.7283244180704368E-5</v>
      </c>
      <c r="AS91" s="4">
        <v>8.6638700082029396E-5</v>
      </c>
      <c r="AT91" s="4">
        <v>8.6013315118525882E-5</v>
      </c>
      <c r="AU91" s="4">
        <v>8.540553514447119E-5</v>
      </c>
      <c r="AV91" s="4">
        <v>8.4813866092215269E-5</v>
      </c>
      <c r="AW91" s="4">
        <v>8.4236869612720915E-5</v>
      </c>
      <c r="AX91" s="4">
        <v>7.0735650850531069E-5</v>
      </c>
      <c r="AY91" s="4">
        <v>6.1761481815439455E-5</v>
      </c>
      <c r="AZ91" s="4">
        <v>5.4738465226692731E-5</v>
      </c>
      <c r="BA91" s="4">
        <v>5.1553314226350126E-5</v>
      </c>
      <c r="BB91" s="4">
        <v>5.0163262430068061E-5</v>
      </c>
      <c r="BC91" s="4">
        <v>4.9586168154899513E-5</v>
      </c>
      <c r="BD91" s="4">
        <v>4.9988985070902883E-5</v>
      </c>
      <c r="BE91" s="4">
        <v>5.2346547018894072E-5</v>
      </c>
      <c r="BF91" s="4">
        <v>5.6455189357405679E-5</v>
      </c>
      <c r="BG91" s="4">
        <v>6.2361995452670375E-5</v>
      </c>
      <c r="BH91" s="4">
        <v>7.0837319017334928E-5</v>
      </c>
      <c r="BI91" s="4">
        <v>8.4080896401682775E-5</v>
      </c>
      <c r="BJ91" s="4">
        <v>1.059832244394768E-4</v>
      </c>
      <c r="BK91" s="4">
        <v>1.4209076554881143E-4</v>
      </c>
      <c r="BL91" s="4">
        <v>2.5209116755353596E-4</v>
      </c>
      <c r="BM91" s="4">
        <v>2.5042363649502097E-4</v>
      </c>
      <c r="BN91" s="4">
        <v>2.4874137959761465E-4</v>
      </c>
      <c r="BO91" s="4">
        <v>2.4704126791187002E-4</v>
      </c>
      <c r="BP91" s="4">
        <v>2.4532020574518325E-4</v>
      </c>
      <c r="BQ91" s="4">
        <v>2.4357512869294847E-4</v>
      </c>
      <c r="BR91" s="4">
        <v>2.4180300234107256E-4</v>
      </c>
      <c r="BS91" s="4">
        <v>2.4000082167236394E-4</v>
      </c>
      <c r="BT91" s="4">
        <v>2.3816561121349237E-4</v>
      </c>
      <c r="BU91" s="4">
        <v>2.3629442596308532E-4</v>
      </c>
      <c r="BV91" s="4">
        <v>2.3438435314529482E-4</v>
      </c>
      <c r="BW91" s="4">
        <v>2.3243251483654891E-4</v>
      </c>
      <c r="BX91" s="4">
        <v>2.3043607151610222E-4</v>
      </c>
      <c r="BY91" s="4">
        <v>2.2839222659340341E-4</v>
      </c>
      <c r="BZ91" s="4">
        <v>2.2629823196668197E-4</v>
      </c>
      <c r="CA91" s="4">
        <v>2.241513946677633E-4</v>
      </c>
      <c r="CB91" s="4">
        <v>2.21949084647271E-4</v>
      </c>
      <c r="CC91" s="4">
        <v>2.196887437519995E-4</v>
      </c>
      <c r="CD91" s="4">
        <v>2.1736789594196642E-4</v>
      </c>
      <c r="CE91" s="4">
        <v>2.1498415878802902E-4</v>
      </c>
      <c r="CF91" s="4">
        <v>2.1253525628162564E-4</v>
      </c>
      <c r="CG91" s="4">
        <v>2.1001903297575243E-4</v>
      </c>
      <c r="CH91" s="4">
        <v>2.0743346945998481E-4</v>
      </c>
      <c r="CI91" s="4">
        <v>2.0477669915220224E-4</v>
      </c>
      <c r="CJ91" s="4">
        <v>2.0204702636460712E-4</v>
      </c>
      <c r="CK91" s="4">
        <v>1.9924294557160496E-4</v>
      </c>
      <c r="CL91" s="4">
        <v>1.963631617717756E-4</v>
      </c>
      <c r="CM91" s="4">
        <v>1.934066117949399E-4</v>
      </c>
      <c r="CN91" s="4">
        <v>1.9037248635856704E-4</v>
      </c>
      <c r="CO91" s="4">
        <v>1.8726025262554108E-4</v>
      </c>
      <c r="CP91" s="4">
        <v>1.8406967695807074E-4</v>
      </c>
      <c r="CQ91" s="4">
        <v>1.8080084750160904E-4</v>
      </c>
      <c r="CR91" s="4">
        <v>1.7745419616936692E-4</v>
      </c>
      <c r="CS91" s="4">
        <v>1.740305195346698E-4</v>
      </c>
      <c r="CT91" s="4">
        <v>1.7053099807826474E-4</v>
      </c>
      <c r="CU91" s="4">
        <v>1.6695721318406369E-4</v>
      </c>
      <c r="CV91" s="4">
        <v>1.6331116123491785E-4</v>
      </c>
      <c r="CW91" s="4">
        <v>1.5959526413490631E-4</v>
      </c>
      <c r="CX91" s="4">
        <v>1.558123755826888E-4</v>
      </c>
      <c r="CY91" s="4">
        <v>1.5196578244819334E-4</v>
      </c>
      <c r="CZ91" s="4">
        <v>1.4805920066894202E-4</v>
      </c>
      <c r="DA91" s="4">
        <v>1.4409676518876996E-4</v>
      </c>
      <c r="DB91" s="4">
        <v>1.4008301361533807E-4</v>
      </c>
      <c r="DC91" s="4">
        <v>1.3602286347649527E-4</v>
      </c>
      <c r="DD91" s="4">
        <v>0</v>
      </c>
      <c r="DE91" s="4" t="str">
        <v/>
      </c>
      <c r="DF91" s="4">
        <v>1.0287301973114118E-4</v>
      </c>
      <c r="DH91" s="4"/>
    </row>
    <row r="92" spans="6:112" x14ac:dyDescent="0.25">
      <c r="F92">
        <f t="shared" ca="1" si="1"/>
        <v>20.5</v>
      </c>
      <c r="H92" s="4">
        <v>0</v>
      </c>
      <c r="I92" s="4">
        <v>1.4913848799739059E-4</v>
      </c>
      <c r="J92" s="4">
        <v>1.4566930875344961E-4</v>
      </c>
      <c r="K92" s="4">
        <v>1.423815413125471E-4</v>
      </c>
      <c r="L92" s="4">
        <v>1.3926549430404964E-4</v>
      </c>
      <c r="M92" s="4">
        <v>1.3631197089460635E-4</v>
      </c>
      <c r="N92" s="4">
        <v>1.3351223225628248E-4</v>
      </c>
      <c r="O92" s="4">
        <v>1.3085796779108868E-4</v>
      </c>
      <c r="P92" s="4">
        <v>1.2834127054281631E-4</v>
      </c>
      <c r="Q92" s="4">
        <v>1.2595461649507939E-4</v>
      </c>
      <c r="R92" s="4">
        <v>1.2369084670572892E-4</v>
      </c>
      <c r="S92" s="4">
        <v>1.2154315145372039E-4</v>
      </c>
      <c r="T92" s="4">
        <v>1.1950505577029198E-4</v>
      </c>
      <c r="U92" s="4">
        <v>1.1757040589124817E-4</v>
      </c>
      <c r="V92" s="4">
        <v>1.1573335630178279E-4</v>
      </c>
      <c r="W92" s="4">
        <v>1.139883571523285E-4</v>
      </c>
      <c r="X92" s="4">
        <v>1.12330141906684E-4</v>
      </c>
      <c r="Y92" s="4">
        <v>1.1075371514557777E-4</v>
      </c>
      <c r="Z92" s="4">
        <v>1.0925434049351192E-4</v>
      </c>
      <c r="AA92" s="4">
        <v>1.0782752866770321E-4</v>
      </c>
      <c r="AB92" s="4">
        <v>1.0646902566786566E-4</v>
      </c>
      <c r="AC92" s="4">
        <v>1.0517480113730952E-4</v>
      </c>
      <c r="AD92" s="4">
        <v>1.0394103693141822E-4</v>
      </c>
      <c r="AE92" s="4">
        <v>1.0276411593072473E-4</v>
      </c>
      <c r="AF92" s="4">
        <v>1.0164061113398131E-4</v>
      </c>
      <c r="AG92" s="4">
        <v>1.005672750629012E-4</v>
      </c>
      <c r="AH92" s="4">
        <v>9.9541029505402951E-5</v>
      </c>
      <c r="AI92" s="4">
        <v>9.8558955618832276E-5</v>
      </c>
      <c r="AJ92" s="4">
        <v>9.7618284409275671E-5</v>
      </c>
      <c r="AK92" s="4">
        <v>9.6716387597828467E-5</v>
      </c>
      <c r="AL92" s="4">
        <v>9.5850768879928894E-5</v>
      </c>
      <c r="AM92" s="4">
        <v>9.5019055579590551E-5</v>
      </c>
      <c r="AN92" s="4">
        <v>9.4218990696622948E-5</v>
      </c>
      <c r="AO92" s="4">
        <v>9.3448425341832587E-5</v>
      </c>
      <c r="AP92" s="4">
        <v>9.2705311552589921E-5</v>
      </c>
      <c r="AQ92" s="4">
        <v>9.1987695479087933E-5</v>
      </c>
      <c r="AR92" s="4">
        <v>9.1293710930050013E-5</v>
      </c>
      <c r="AS92" s="4">
        <v>9.062157326550371E-5</v>
      </c>
      <c r="AT92" s="4">
        <v>8.9969573623457455E-5</v>
      </c>
      <c r="AU92" s="4">
        <v>8.9336073466872302E-5</v>
      </c>
      <c r="AV92" s="4">
        <v>8.8719499437182639E-5</v>
      </c>
      <c r="AW92" s="4">
        <v>8.8118338500707647E-5</v>
      </c>
      <c r="AX92" s="4">
        <v>7.3882265307702167E-5</v>
      </c>
      <c r="AY92" s="4">
        <v>6.4709996438733452E-5</v>
      </c>
      <c r="AZ92" s="4">
        <v>5.7439330358593288E-5</v>
      </c>
      <c r="BA92" s="4">
        <v>5.3980710935140437E-5</v>
      </c>
      <c r="BB92" s="4">
        <v>5.233463615599033E-5</v>
      </c>
      <c r="BC92" s="4">
        <v>5.1473047721887267E-5</v>
      </c>
      <c r="BD92" s="4">
        <v>5.1562819338096764E-5</v>
      </c>
      <c r="BE92" s="4">
        <v>5.363809457622902E-5</v>
      </c>
      <c r="BF92" s="4">
        <v>5.7452680813245377E-5</v>
      </c>
      <c r="BG92" s="4">
        <v>6.2989360007658873E-5</v>
      </c>
      <c r="BH92" s="4">
        <v>7.099569297458213E-5</v>
      </c>
      <c r="BI92" s="4">
        <v>8.3732899575591796E-5</v>
      </c>
      <c r="BJ92" s="4">
        <v>1.0493403311534622E-4</v>
      </c>
      <c r="BK92" s="4">
        <v>1.3999298097359871E-4</v>
      </c>
      <c r="BL92" s="4">
        <v>2.4877563453539815E-4</v>
      </c>
      <c r="BM92" s="4">
        <v>2.4714109191769035E-4</v>
      </c>
      <c r="BN92" s="4">
        <v>2.454922625468961E-4</v>
      </c>
      <c r="BO92" s="4">
        <v>2.438260748777701E-4</v>
      </c>
      <c r="BP92" s="4">
        <v>2.4213949042094736E-4</v>
      </c>
      <c r="BQ92" s="4">
        <v>2.4042950163721092E-4</v>
      </c>
      <c r="BR92" s="4">
        <v>2.3869313048242361E-4</v>
      </c>
      <c r="BS92" s="4">
        <v>2.3692742763205754E-4</v>
      </c>
      <c r="BT92" s="4">
        <v>2.3512947241831445E-4</v>
      </c>
      <c r="BU92" s="4">
        <v>2.3329637351671763E-4</v>
      </c>
      <c r="BV92" s="4">
        <v>2.3142527042270249E-4</v>
      </c>
      <c r="BW92" s="4">
        <v>2.2951333576220014E-4</v>
      </c>
      <c r="BX92" s="4">
        <v>2.2755777848311082E-4</v>
      </c>
      <c r="BY92" s="4">
        <v>2.2555584797711429E-4</v>
      </c>
      <c r="BZ92" s="4">
        <v>2.2350483918293608E-4</v>
      </c>
      <c r="CA92" s="4">
        <v>2.2140209872312288E-4</v>
      </c>
      <c r="CB92" s="4">
        <v>2.1924503212603915E-4</v>
      </c>
      <c r="CC92" s="4">
        <v>2.1703111218324448E-4</v>
      </c>
      <c r="CD92" s="4">
        <v>2.1475788848905933E-4</v>
      </c>
      <c r="CE92" s="4">
        <v>2.1242299820376092E-4</v>
      </c>
      <c r="CF92" s="4">
        <v>2.1002417807415512E-4</v>
      </c>
      <c r="CG92" s="4">
        <v>2.0755927773477383E-4</v>
      </c>
      <c r="CH92" s="4">
        <v>2.0502627429905328E-4</v>
      </c>
      <c r="CI92" s="4">
        <v>2.0242328823251679E-4</v>
      </c>
      <c r="CJ92" s="4">
        <v>1.9974860047830879E-4</v>
      </c>
      <c r="CK92" s="4">
        <v>1.9700067077922805E-4</v>
      </c>
      <c r="CL92" s="4">
        <v>1.9417815710937454E-4</v>
      </c>
      <c r="CM92" s="4">
        <v>1.9127993609210079E-4</v>
      </c>
      <c r="CN92" s="4">
        <v>1.8830512423940771E-4</v>
      </c>
      <c r="CO92" s="4">
        <v>1.8525309980096623E-4</v>
      </c>
      <c r="CP92" s="4">
        <v>1.8212352495928247E-4</v>
      </c>
      <c r="CQ92" s="4">
        <v>1.7891636805161479E-4</v>
      </c>
      <c r="CR92" s="4">
        <v>1.7563192544065126E-4</v>
      </c>
      <c r="CS92" s="4">
        <v>1.7227084259617236E-4</v>
      </c>
      <c r="CT92" s="4">
        <v>1.6883413389148636E-4</v>
      </c>
      <c r="CU92" s="4">
        <v>1.6532320056471112E-4</v>
      </c>
      <c r="CV92" s="4">
        <v>1.6173984624955726E-4</v>
      </c>
      <c r="CW92" s="4">
        <v>1.5808628944825542E-4</v>
      </c>
      <c r="CX92" s="4">
        <v>1.5436517230590121E-4</v>
      </c>
      <c r="CY92" s="4">
        <v>1.5057956505658491E-4</v>
      </c>
      <c r="CZ92" s="4">
        <v>1.4673296555375241E-4</v>
      </c>
      <c r="DA92" s="4">
        <v>1.4282929337581724E-4</v>
      </c>
      <c r="DB92" s="4">
        <v>1.388728781185191E-4</v>
      </c>
      <c r="DC92" s="4">
        <v>1.3486844165131384E-4</v>
      </c>
      <c r="DD92" s="4">
        <v>0</v>
      </c>
      <c r="DE92" s="4" t="str">
        <v/>
      </c>
      <c r="DF92" s="4">
        <v>1.0392268775623036E-4</v>
      </c>
      <c r="DH92" s="4"/>
    </row>
    <row r="93" spans="6:112" x14ac:dyDescent="0.25">
      <c r="F93">
        <f t="shared" ca="1" si="1"/>
        <v>20.75</v>
      </c>
      <c r="H93" s="4">
        <v>0</v>
      </c>
      <c r="I93" s="4">
        <v>1.566393146643857E-4</v>
      </c>
      <c r="J93" s="4">
        <v>1.5260746761307814E-4</v>
      </c>
      <c r="K93" s="4">
        <v>1.4882018062550249E-4</v>
      </c>
      <c r="L93" s="4">
        <v>1.4526013674403157E-4</v>
      </c>
      <c r="M93" s="4">
        <v>1.4191146278170981E-4</v>
      </c>
      <c r="N93" s="4">
        <v>1.3875957339318771E-4</v>
      </c>
      <c r="O93" s="4">
        <v>1.3579103713384574E-4</v>
      </c>
      <c r="P93" s="4">
        <v>1.329934608573566E-4</v>
      </c>
      <c r="Q93" s="4">
        <v>1.303553894112727E-4</v>
      </c>
      <c r="R93" s="4">
        <v>1.2786621811117078E-4</v>
      </c>
      <c r="S93" s="4">
        <v>1.2551611591500312E-4</v>
      </c>
      <c r="T93" s="4">
        <v>1.2329595758942571E-4</v>
      </c>
      <c r="U93" s="4">
        <v>1.2119726346757444E-4</v>
      </c>
      <c r="V93" s="4">
        <v>1.1921214565166806E-4</v>
      </c>
      <c r="W93" s="4">
        <v>1.1733325972183746E-4</v>
      </c>
      <c r="X93" s="4">
        <v>1.1555376118189361E-4</v>
      </c>
      <c r="Y93" s="4">
        <v>1.1386726600990568E-4</v>
      </c>
      <c r="Z93" s="4">
        <v>1.1226781479204246E-4</v>
      </c>
      <c r="AA93" s="4">
        <v>1.107498400071431E-4</v>
      </c>
      <c r="AB93" s="4">
        <v>1.0930813610086386E-4</v>
      </c>
      <c r="AC93" s="4">
        <v>1.079378320455828E-4</v>
      </c>
      <c r="AD93" s="4">
        <v>1.0663436612830145E-4</v>
      </c>
      <c r="AE93" s="4">
        <v>1.0539346274589697E-4</v>
      </c>
      <c r="AF93" s="4">
        <v>1.04211111017152E-4</v>
      </c>
      <c r="AG93" s="4">
        <v>1.0308354504540356E-4</v>
      </c>
      <c r="AH93" s="4">
        <v>1.0200722568577298E-4</v>
      </c>
      <c r="AI93" s="4">
        <v>1.0097882368754354E-4</v>
      </c>
      <c r="AJ93" s="4">
        <v>9.9995204096170893E-5</v>
      </c>
      <c r="AK93" s="4">
        <v>9.9053411811186133E-5</v>
      </c>
      <c r="AL93" s="4">
        <v>9.81506582063092E-5</v>
      </c>
      <c r="AM93" s="4">
        <v>9.7284308726840261E-5</v>
      </c>
      <c r="AN93" s="4">
        <v>9.6451871387018032E-5</v>
      </c>
      <c r="AO93" s="4">
        <v>9.5650986096799099E-5</v>
      </c>
      <c r="AP93" s="4">
        <v>9.4879414753533883E-5</v>
      </c>
      <c r="AQ93" s="4">
        <v>9.4135032039495628E-5</v>
      </c>
      <c r="AR93" s="4">
        <v>9.3415816871097754E-5</v>
      </c>
      <c r="AS93" s="4">
        <v>9.2719844450186553E-5</v>
      </c>
      <c r="AT93" s="4">
        <v>9.2045278871915161E-5</v>
      </c>
      <c r="AU93" s="4">
        <v>9.1390366247509795E-5</v>
      </c>
      <c r="AV93" s="4">
        <v>9.0753428303789736E-5</v>
      </c>
      <c r="AW93" s="4">
        <v>9.0132856424572356E-5</v>
      </c>
      <c r="AX93" s="4">
        <v>7.5843209474711E-5</v>
      </c>
      <c r="AY93" s="4">
        <v>6.682058173634711E-5</v>
      </c>
      <c r="AZ93" s="4">
        <v>5.9522140505346741E-5</v>
      </c>
      <c r="BA93" s="4">
        <v>5.5833843727956417E-5</v>
      </c>
      <c r="BB93" s="4">
        <v>5.3958257575478234E-5</v>
      </c>
      <c r="BC93" s="4">
        <v>5.2848427708117282E-5</v>
      </c>
      <c r="BD93" s="4">
        <v>5.2667417895218398E-5</v>
      </c>
      <c r="BE93" s="4">
        <v>5.4496388957036455E-5</v>
      </c>
      <c r="BF93" s="4">
        <v>5.8064082315837406E-5</v>
      </c>
      <c r="BG93" s="4">
        <v>6.3289099810215468E-5</v>
      </c>
      <c r="BH93" s="4">
        <v>7.0904687402484419E-5</v>
      </c>
      <c r="BI93" s="4">
        <v>8.3238172774978235E-5</v>
      </c>
      <c r="BJ93" s="4">
        <v>1.0387864171216661E-4</v>
      </c>
      <c r="BK93" s="4">
        <v>1.380591802462757E-4</v>
      </c>
      <c r="BL93" s="4">
        <v>2.4590362585165089E-4</v>
      </c>
      <c r="BM93" s="4">
        <v>2.4428638913242905E-4</v>
      </c>
      <c r="BN93" s="4">
        <v>2.4265573459033562E-4</v>
      </c>
      <c r="BO93" s="4">
        <v>2.410086268928646E-4</v>
      </c>
      <c r="BP93" s="4">
        <v>2.393420676496025E-4</v>
      </c>
      <c r="BQ93" s="4">
        <v>2.3765309302443155E-4</v>
      </c>
      <c r="BR93" s="4">
        <v>2.3593877199336552E-4</v>
      </c>
      <c r="BS93" s="4">
        <v>2.3419620526908267E-4</v>
      </c>
      <c r="BT93" s="4">
        <v>2.3242252491707715E-4</v>
      </c>
      <c r="BU93" s="4">
        <v>2.306148946921184E-4</v>
      </c>
      <c r="BV93" s="4">
        <v>2.2877051112728708E-4</v>
      </c>
      <c r="BW93" s="4">
        <v>2.2688660541099714E-4</v>
      </c>
      <c r="BX93" s="4">
        <v>2.2496044609031994E-4</v>
      </c>
      <c r="BY93" s="4">
        <v>2.2298934264134608E-4</v>
      </c>
      <c r="BZ93" s="4">
        <v>2.2097064994904431E-4</v>
      </c>
      <c r="CA93" s="4">
        <v>2.1890177374015736E-4</v>
      </c>
      <c r="CB93" s="4">
        <v>2.1678017701277279E-4</v>
      </c>
      <c r="CC93" s="4">
        <v>2.1460338750527817E-4</v>
      </c>
      <c r="CD93" s="4">
        <v>2.1236900624495492E-4</v>
      </c>
      <c r="CE93" s="4">
        <v>2.1007471721255563E-4</v>
      </c>
      <c r="CF93" s="4">
        <v>2.0771829815336139E-4</v>
      </c>
      <c r="CG93" s="4">
        <v>2.0529763255702074E-4</v>
      </c>
      <c r="CH93" s="4">
        <v>2.0281072281786623E-4</v>
      </c>
      <c r="CI93" s="4">
        <v>2.0025570457371278E-4</v>
      </c>
      <c r="CJ93" s="4">
        <v>1.9763086220420941E-4</v>
      </c>
      <c r="CK93" s="4">
        <v>1.9493464544920536E-4</v>
      </c>
      <c r="CL93" s="4">
        <v>1.9216568708295851E-4</v>
      </c>
      <c r="CM93" s="4">
        <v>1.8932282155114541E-4</v>
      </c>
      <c r="CN93" s="4">
        <v>1.8640510444430859E-4</v>
      </c>
      <c r="CO93" s="4">
        <v>1.8341183264360762E-4</v>
      </c>
      <c r="CP93" s="4">
        <v>1.8034256493276043E-4</v>
      </c>
      <c r="CQ93" s="4">
        <v>1.7719714282417128E-4</v>
      </c>
      <c r="CR93" s="4">
        <v>1.739757112984178E-4</v>
      </c>
      <c r="CS93" s="4">
        <v>1.7067873910558848E-4</v>
      </c>
      <c r="CT93" s="4">
        <v>1.6730703822618662E-4</v>
      </c>
      <c r="CU93" s="4">
        <v>1.6386178204070111E-4</v>
      </c>
      <c r="CV93" s="4">
        <v>1.6034452171342778E-4</v>
      </c>
      <c r="CW93" s="4">
        <v>1.5675720026116688E-4</v>
      </c>
      <c r="CX93" s="4">
        <v>1.5310216375532387E-4</v>
      </c>
      <c r="CY93" s="4">
        <v>1.4938216910115527E-4</v>
      </c>
      <c r="CZ93" s="4">
        <v>1.4560038785582543E-4</v>
      </c>
      <c r="DA93" s="4">
        <v>1.4176040559218719E-4</v>
      </c>
      <c r="DB93" s="4">
        <v>1.3786621639290847E-4</v>
      </c>
      <c r="DC93" s="4">
        <v>1.3392221217319503E-4</v>
      </c>
      <c r="DD93" s="4">
        <v>0</v>
      </c>
      <c r="DE93" s="4" t="str">
        <v/>
      </c>
      <c r="DF93" s="4">
        <v>1.0445633437637054E-4</v>
      </c>
      <c r="DH93" s="4"/>
    </row>
    <row r="94" spans="6:112" x14ac:dyDescent="0.25">
      <c r="F94">
        <f t="shared" ca="1" si="1"/>
        <v>21</v>
      </c>
      <c r="H94" s="4">
        <v>0</v>
      </c>
      <c r="I94" s="4">
        <v>1.4604417140518807E-4</v>
      </c>
      <c r="J94" s="4">
        <v>1.4262264400227346E-4</v>
      </c>
      <c r="K94" s="4">
        <v>1.3938682959465732E-4</v>
      </c>
      <c r="L94" s="4">
        <v>1.363259476346166E-4</v>
      </c>
      <c r="M94" s="4">
        <v>1.3342987081618491E-4</v>
      </c>
      <c r="N94" s="4">
        <v>1.3068907022929319E-4</v>
      </c>
      <c r="O94" s="4">
        <v>1.2809456907605352E-4</v>
      </c>
      <c r="P94" s="4">
        <v>1.2563790315877013E-4</v>
      </c>
      <c r="Q94" s="4">
        <v>1.2331108668150521E-4</v>
      </c>
      <c r="R94" s="4">
        <v>1.2110658219799853E-4</v>
      </c>
      <c r="S94" s="4">
        <v>1.1901727378745954E-4</v>
      </c>
      <c r="T94" s="4">
        <v>1.170364427476451E-4</v>
      </c>
      <c r="U94" s="4">
        <v>1.1515774526502878E-4</v>
      </c>
      <c r="V94" s="4">
        <v>1.1337519165854813E-4</v>
      </c>
      <c r="W94" s="4">
        <v>1.1168312690104816E-4</v>
      </c>
      <c r="X94" s="4">
        <v>1.1007621220563798E-4</v>
      </c>
      <c r="Y94" s="4">
        <v>1.0854940752694338E-4</v>
      </c>
      <c r="Z94" s="4">
        <v>1.0709795487358371E-4</v>
      </c>
      <c r="AA94" s="4">
        <v>1.057173623616234E-4</v>
      </c>
      <c r="AB94" s="4">
        <v>1.0440338896199049E-4</v>
      </c>
      <c r="AC94" s="4">
        <v>1.0315202991050305E-4</v>
      </c>
      <c r="AD94" s="4">
        <v>1.0195950275905577E-4</v>
      </c>
      <c r="AE94" s="4">
        <v>1.0082223405227077E-4</v>
      </c>
      <c r="AF94" s="4">
        <v>9.9736846616879407E-5</v>
      </c>
      <c r="AG94" s="4">
        <v>9.8700147451938043E-5</v>
      </c>
      <c r="AH94" s="4">
        <v>9.7709116207733021E-5</v>
      </c>
      <c r="AI94" s="4">
        <v>9.6760894240184806E-5</v>
      </c>
      <c r="AJ94" s="4">
        <v>9.5852774226125217E-5</v>
      </c>
      <c r="AK94" s="4">
        <v>9.498219032337622E-5</v>
      </c>
      <c r="AL94" s="4">
        <v>9.4146708858133137E-5</v>
      </c>
      <c r="AM94" s="4">
        <v>9.3344019520954805E-5</v>
      </c>
      <c r="AN94" s="4">
        <v>9.2571927051622499E-5</v>
      </c>
      <c r="AO94" s="4">
        <v>9.1828343392502207E-5</v>
      </c>
      <c r="AP94" s="4">
        <v>9.1111280289539722E-5</v>
      </c>
      <c r="AQ94" s="4">
        <v>9.0418842319881651E-5</v>
      </c>
      <c r="AR94" s="4">
        <v>8.9749220325155809E-5</v>
      </c>
      <c r="AS94" s="4">
        <v>8.9100685229734239E-5</v>
      </c>
      <c r="AT94" s="4">
        <v>8.8471582223779145E-5</v>
      </c>
      <c r="AU94" s="4">
        <v>8.786032529144866E-5</v>
      </c>
      <c r="AV94" s="4">
        <v>8.7265392065444237E-5</v>
      </c>
      <c r="AW94" s="4">
        <v>8.6685318989928006E-5</v>
      </c>
      <c r="AX94" s="4">
        <v>7.3767399417132303E-5</v>
      </c>
      <c r="AY94" s="4">
        <v>6.5823534722421503E-5</v>
      </c>
      <c r="AZ94" s="4">
        <v>5.923095251510607E-5</v>
      </c>
      <c r="BA94" s="4">
        <v>5.5878378261839666E-5</v>
      </c>
      <c r="BB94" s="4">
        <v>5.4229203944025701E-5</v>
      </c>
      <c r="BC94" s="4">
        <v>5.3269376719398644E-5</v>
      </c>
      <c r="BD94" s="4">
        <v>5.3194887436691433E-5</v>
      </c>
      <c r="BE94" s="4">
        <v>5.516385841039876E-5</v>
      </c>
      <c r="BF94" s="4">
        <v>5.8921534683731108E-5</v>
      </c>
      <c r="BG94" s="4">
        <v>6.4342037828883717E-5</v>
      </c>
      <c r="BH94" s="4">
        <v>7.2164998211924369E-5</v>
      </c>
      <c r="BI94" s="4">
        <v>8.4841697674916154E-5</v>
      </c>
      <c r="BJ94" s="4">
        <v>1.0595391186705979E-4</v>
      </c>
      <c r="BK94" s="4">
        <v>1.4067883187970703E-4</v>
      </c>
      <c r="BL94" s="4">
        <v>2.510353137216753E-4</v>
      </c>
      <c r="BM94" s="4">
        <v>2.4941872778917024E-4</v>
      </c>
      <c r="BN94" s="4">
        <v>2.4778781762682255E-4</v>
      </c>
      <c r="BO94" s="4">
        <v>2.4613952913992847E-4</v>
      </c>
      <c r="BP94" s="4">
        <v>2.4447083863024033E-4</v>
      </c>
      <c r="BQ94" s="4">
        <v>2.4277875047252619E-4</v>
      </c>
      <c r="BR94" s="4">
        <v>2.4106029541371362E-4</v>
      </c>
      <c r="BS94" s="4">
        <v>2.3931252952141436E-4</v>
      </c>
      <c r="BT94" s="4">
        <v>2.3753253381263045E-4</v>
      </c>
      <c r="BU94" s="4">
        <v>2.3571741459760436E-4</v>
      </c>
      <c r="BV94" s="4">
        <v>2.3386430457757754E-4</v>
      </c>
      <c r="BW94" s="4">
        <v>2.3197036473895371E-4</v>
      </c>
      <c r="BX94" s="4">
        <v>2.3003278708967967E-4</v>
      </c>
      <c r="BY94" s="4">
        <v>2.2804879828671072E-4</v>
      </c>
      <c r="BZ94" s="4">
        <v>2.26015664205786E-4</v>
      </c>
      <c r="CA94" s="4">
        <v>2.2393069550650743E-4</v>
      </c>
      <c r="CB94" s="4">
        <v>2.2179125424653129E-4</v>
      </c>
      <c r="CC94" s="4">
        <v>2.1959476159833522E-4</v>
      </c>
      <c r="CD94" s="4">
        <v>2.1733870672049251E-4</v>
      </c>
      <c r="CE94" s="4">
        <v>2.1502065683183576E-4</v>
      </c>
      <c r="CF94" s="4">
        <v>2.1263826853164952E-4</v>
      </c>
      <c r="CG94" s="4">
        <v>2.1018930040124698E-4</v>
      </c>
      <c r="CH94" s="4">
        <v>2.0767162691163497E-4</v>
      </c>
      <c r="CI94" s="4">
        <v>2.0508325364827296E-4</v>
      </c>
      <c r="CJ94" s="4">
        <v>2.0242233384633383E-4</v>
      </c>
      <c r="CK94" s="4">
        <v>1.996871862082931E-4</v>
      </c>
      <c r="CL94" s="4">
        <v>1.9687631394946524E-4</v>
      </c>
      <c r="CM94" s="4">
        <v>1.9398842498591148E-4</v>
      </c>
      <c r="CN94" s="4">
        <v>1.9102245314282147E-4</v>
      </c>
      <c r="CO94" s="4">
        <v>1.8797758021972091E-4</v>
      </c>
      <c r="CP94" s="4">
        <v>1.848532587019006E-4</v>
      </c>
      <c r="CQ94" s="4">
        <v>1.8164923485547253E-4</v>
      </c>
      <c r="CR94" s="4">
        <v>1.7836557188748522E-4</v>
      </c>
      <c r="CS94" s="4">
        <v>1.75002672793347E-4</v>
      </c>
      <c r="CT94" s="4">
        <v>1.7156130245350165E-4</v>
      </c>
      <c r="CU94" s="4">
        <v>1.680426084821204E-4</v>
      </c>
      <c r="CV94" s="4">
        <v>1.6444814027554835E-4</v>
      </c>
      <c r="CW94" s="4">
        <v>1.607798656614517E-4</v>
      </c>
      <c r="CX94" s="4">
        <v>1.5704018451547896E-4</v>
      </c>
      <c r="CY94" s="4">
        <v>1.5323193869622409E-4</v>
      </c>
      <c r="CZ94" s="4">
        <v>1.4935841765714871E-4</v>
      </c>
      <c r="DA94" s="4">
        <v>1.4542335913196361E-4</v>
      </c>
      <c r="DB94" s="4">
        <v>1.4143094436360753E-4</v>
      </c>
      <c r="DC94" s="4">
        <v>1.3738578746147348E-4</v>
      </c>
      <c r="DD94" s="4">
        <v>0</v>
      </c>
      <c r="DE94" s="4" t="str">
        <v/>
      </c>
      <c r="DF94" s="4">
        <v>1.0535085094326949E-4</v>
      </c>
      <c r="DH94" s="4"/>
    </row>
    <row r="95" spans="6:112" x14ac:dyDescent="0.25">
      <c r="F95">
        <f t="shared" ca="1" si="1"/>
        <v>21.25</v>
      </c>
      <c r="H95" s="4">
        <v>0</v>
      </c>
      <c r="I95" s="4">
        <v>1.4254049390119937E-4</v>
      </c>
      <c r="J95" s="4">
        <v>1.3933200678884679E-4</v>
      </c>
      <c r="K95" s="4">
        <v>1.3628912952775443E-4</v>
      </c>
      <c r="L95" s="4">
        <v>1.3340333917866384E-4</v>
      </c>
      <c r="M95" s="4">
        <v>1.3066648021005533E-4</v>
      </c>
      <c r="N95" s="4">
        <v>1.2807074883064025E-4</v>
      </c>
      <c r="O95" s="4">
        <v>1.2560868032719023E-4</v>
      </c>
      <c r="P95" s="4">
        <v>1.2327313839589798E-4</v>
      </c>
      <c r="Q95" s="4">
        <v>1.2105730568562781E-4</v>
      </c>
      <c r="R95" s="4">
        <v>1.1895467497207874E-4</v>
      </c>
      <c r="S95" s="4">
        <v>1.1695904055094101E-4</v>
      </c>
      <c r="T95" s="4">
        <v>1.1506448957583726E-4</v>
      </c>
      <c r="U95" s="4">
        <v>1.1326539317557285E-4</v>
      </c>
      <c r="V95" s="4">
        <v>1.1155639726830576E-4</v>
      </c>
      <c r="W95" s="4">
        <v>1.0993241305117194E-4</v>
      </c>
      <c r="X95" s="4">
        <v>1.0838860718668279E-4</v>
      </c>
      <c r="Y95" s="4">
        <v>1.0692039173528519E-4</v>
      </c>
      <c r="Z95" s="4">
        <v>1.0552341390003847E-4</v>
      </c>
      <c r="AA95" s="4">
        <v>1.0419354565738117E-4</v>
      </c>
      <c r="AB95" s="4">
        <v>1.0292687334954726E-4</v>
      </c>
      <c r="AC95" s="4">
        <v>1.0171968731138784E-4</v>
      </c>
      <c r="AD95" s="4">
        <v>1.0056847159868831E-4</v>
      </c>
      <c r="AE95" s="4">
        <v>9.9469893877604171E-5</v>
      </c>
      <c r="AF95" s="4">
        <v>9.8420795526495247E-5</v>
      </c>
      <c r="AG95" s="4">
        <v>9.7418181992970696E-5</v>
      </c>
      <c r="AH95" s="4">
        <v>9.6459213440541641E-5</v>
      </c>
      <c r="AI95" s="4">
        <v>9.5541195711492001E-5</v>
      </c>
      <c r="AJ95" s="4">
        <v>9.4661571625466925E-5</v>
      </c>
      <c r="AK95" s="4">
        <v>9.3817912626878081E-5</v>
      </c>
      <c r="AL95" s="4">
        <v>9.3007910788702757E-5</v>
      </c>
      <c r="AM95" s="4">
        <v>9.2229371175558822E-5</v>
      </c>
      <c r="AN95" s="4">
        <v>9.1480204564911368E-5</v>
      </c>
      <c r="AO95" s="4">
        <v>9.0758420522077136E-5</v>
      </c>
      <c r="AP95" s="4">
        <v>9.0062120822040028E-5</v>
      </c>
      <c r="AQ95" s="4">
        <v>8.9389493209076303E-5</v>
      </c>
      <c r="AR95" s="4">
        <v>8.8738805483674826E-5</v>
      </c>
      <c r="AS95" s="4">
        <v>8.8108399905120145E-5</v>
      </c>
      <c r="AT95" s="4">
        <v>8.7496687897420982E-5</v>
      </c>
      <c r="AU95" s="4">
        <v>8.6902145045865674E-5</v>
      </c>
      <c r="AV95" s="4">
        <v>8.6323306371368738E-5</v>
      </c>
      <c r="AW95" s="4">
        <v>8.5758761869853326E-5</v>
      </c>
      <c r="AX95" s="4">
        <v>7.3590914380982801E-5</v>
      </c>
      <c r="AY95" s="4">
        <v>6.6256910730233412E-5</v>
      </c>
      <c r="AZ95" s="4">
        <v>5.999888023572615E-5</v>
      </c>
      <c r="BA95" s="4">
        <v>5.6702642038099843E-5</v>
      </c>
      <c r="BB95" s="4">
        <v>5.5038184287554716E-5</v>
      </c>
      <c r="BC95" s="4">
        <v>5.3998964059964299E-5</v>
      </c>
      <c r="BD95" s="4">
        <v>5.3797672262446313E-5</v>
      </c>
      <c r="BE95" s="4">
        <v>5.5657618824762096E-5</v>
      </c>
      <c r="BF95" s="4">
        <v>5.9333433005465193E-5</v>
      </c>
      <c r="BG95" s="4">
        <v>6.4644910390929729E-5</v>
      </c>
      <c r="BH95" s="4">
        <v>7.2331214963003014E-5</v>
      </c>
      <c r="BI95" s="4">
        <v>8.4947830114163997E-5</v>
      </c>
      <c r="BJ95" s="4">
        <v>1.0607325254157664E-4</v>
      </c>
      <c r="BK95" s="4">
        <v>1.4087331948174511E-4</v>
      </c>
      <c r="BL95" s="4">
        <v>2.5231104047588942E-4</v>
      </c>
      <c r="BM95" s="4">
        <v>2.5070845426247197E-4</v>
      </c>
      <c r="BN95" s="4">
        <v>2.4909127602473346E-4</v>
      </c>
      <c r="BO95" s="4">
        <v>2.4745646651086912E-4</v>
      </c>
      <c r="BP95" s="4">
        <v>2.4580101354909953E-4</v>
      </c>
      <c r="BQ95" s="4">
        <v>2.441219297049053E-4</v>
      </c>
      <c r="BR95" s="4">
        <v>2.4241625054070588E-4</v>
      </c>
      <c r="BS95" s="4">
        <v>2.4068103350602922E-4</v>
      </c>
      <c r="BT95" s="4">
        <v>2.3891335749041658E-4</v>
      </c>
      <c r="BU95" s="4">
        <v>2.3711032307549025E-4</v>
      </c>
      <c r="BV95" s="4">
        <v>2.3526905352649549E-4</v>
      </c>
      <c r="BW95" s="4">
        <v>2.3338669656764341E-4</v>
      </c>
      <c r="BX95" s="4">
        <v>2.3146042698907429E-4</v>
      </c>
      <c r="BY95" s="4">
        <v>2.2948745013662067E-4</v>
      </c>
      <c r="BZ95" s="4">
        <v>2.2746500633827652E-4</v>
      </c>
      <c r="CA95" s="4">
        <v>2.2539037632346442E-4</v>
      </c>
      <c r="CB95" s="4">
        <v>2.2326088769247278E-4</v>
      </c>
      <c r="CC95" s="4">
        <v>2.2107392249377483E-4</v>
      </c>
      <c r="CD95" s="4">
        <v>2.188269259658531E-4</v>
      </c>
      <c r="CE95" s="4">
        <v>2.1651741649756539E-4</v>
      </c>
      <c r="CF95" s="4">
        <v>2.1414299685645004E-4</v>
      </c>
      <c r="CG95" s="4">
        <v>2.1170136672761161E-4</v>
      </c>
      <c r="CH95" s="4">
        <v>2.0919033659606417E-4</v>
      </c>
      <c r="CI95" s="4">
        <v>2.0660784299267641E-4</v>
      </c>
      <c r="CJ95" s="4">
        <v>2.0395196510746057E-4</v>
      </c>
      <c r="CK95" s="4">
        <v>2.0122094275325936E-4</v>
      </c>
      <c r="CL95" s="4">
        <v>1.9841319563777235E-4</v>
      </c>
      <c r="CM95" s="4">
        <v>1.9552734387170287E-4</v>
      </c>
      <c r="CN95" s="4">
        <v>1.9256222960512608E-4</v>
      </c>
      <c r="CO95" s="4">
        <v>1.895169396431568E-4</v>
      </c>
      <c r="CP95" s="4">
        <v>1.8639082884516387E-4</v>
      </c>
      <c r="CQ95" s="4">
        <v>1.8318354405965088E-4</v>
      </c>
      <c r="CR95" s="4">
        <v>1.7989504829003569E-4</v>
      </c>
      <c r="CS95" s="4">
        <v>1.7652564472576916E-4</v>
      </c>
      <c r="CT95" s="4">
        <v>1.7307600021031325E-4</v>
      </c>
      <c r="CU95" s="4">
        <v>1.6954716765448175E-4</v>
      </c>
      <c r="CV95" s="4">
        <v>1.6594060684342214E-4</v>
      </c>
      <c r="CW95" s="4">
        <v>1.6225820303189482E-4</v>
      </c>
      <c r="CX95" s="4">
        <v>1.5850228267980695E-4</v>
      </c>
      <c r="CY95" s="4">
        <v>1.5467562565350096E-4</v>
      </c>
      <c r="CZ95" s="4">
        <v>1.5078147321397176E-4</v>
      </c>
      <c r="DA95" s="4">
        <v>1.4682353113705342E-4</v>
      </c>
      <c r="DB95" s="4">
        <v>1.4280596736915822E-4</v>
      </c>
      <c r="DC95" s="4">
        <v>1.3873340372079723E-4</v>
      </c>
      <c r="DD95" s="4">
        <v>0</v>
      </c>
      <c r="DE95" s="4" t="str">
        <v/>
      </c>
      <c r="DF95" s="4">
        <v>1.059194064713828E-4</v>
      </c>
      <c r="DH95" s="4"/>
    </row>
    <row r="96" spans="6:112" x14ac:dyDescent="0.25">
      <c r="F96">
        <f t="shared" ca="1" si="1"/>
        <v>21.5</v>
      </c>
      <c r="H96" s="4">
        <v>0</v>
      </c>
      <c r="I96" s="4">
        <v>1.439230550900311E-4</v>
      </c>
      <c r="J96" s="4">
        <v>1.4058357368358353E-4</v>
      </c>
      <c r="K96" s="4">
        <v>1.3742542863244623E-4</v>
      </c>
      <c r="L96" s="4">
        <v>1.3443825734106164E-4</v>
      </c>
      <c r="M96" s="4">
        <v>1.3161226548713602E-4</v>
      </c>
      <c r="N96" s="4">
        <v>1.2893819273006194E-4</v>
      </c>
      <c r="O96" s="4">
        <v>1.2640728249699816E-4</v>
      </c>
      <c r="P96" s="4">
        <v>1.2401125489150156E-4</v>
      </c>
      <c r="Q96" s="4">
        <v>1.217422819782026E-4</v>
      </c>
      <c r="R96" s="4">
        <v>1.1959296487516721E-4</v>
      </c>
      <c r="S96" s="4">
        <v>1.1755631223329577E-4</v>
      </c>
      <c r="T96" s="4">
        <v>1.1562571980116498E-4</v>
      </c>
      <c r="U96" s="4">
        <v>1.1379495086707533E-4</v>
      </c>
      <c r="V96" s="4">
        <v>1.1205811744118579E-4</v>
      </c>
      <c r="W96" s="4">
        <v>1.1040966209324706E-4</v>
      </c>
      <c r="X96" s="4">
        <v>1.0884434039877773E-4</v>
      </c>
      <c r="Y96" s="4">
        <v>1.073572039719801E-4</v>
      </c>
      <c r="Z96" s="4">
        <v>1.0594358407991022E-4</v>
      </c>
      <c r="AA96" s="4">
        <v>1.0459907584160477E-4</v>
      </c>
      <c r="AB96" s="4">
        <v>1.0331952302017257E-4</v>
      </c>
      <c r="AC96" s="4">
        <v>1.021010034165891E-4</v>
      </c>
      <c r="AD96" s="4">
        <v>1.0093981487235241E-4</v>
      </c>
      <c r="AE96" s="4">
        <v>9.9832461885242661E-5</v>
      </c>
      <c r="AF96" s="4">
        <v>9.8775642838739436E-5</v>
      </c>
      <c r="AG96" s="4">
        <v>9.7766237841695271E-5</v>
      </c>
      <c r="AH96" s="4">
        <v>9.6801297171008027E-5</v>
      </c>
      <c r="AI96" s="4">
        <v>9.5878030306502851E-5</v>
      </c>
      <c r="AJ96" s="4">
        <v>9.4993795544048339E-5</v>
      </c>
      <c r="AK96" s="4">
        <v>9.4146090170280832E-5</v>
      </c>
      <c r="AL96" s="4">
        <v>9.333254118018055E-5</v>
      </c>
      <c r="AM96" s="4">
        <v>9.255089651705268E-5</v>
      </c>
      <c r="AN96" s="4">
        <v>9.1799016813280606E-5</v>
      </c>
      <c r="AO96" s="4">
        <v>9.1074867609482456E-5</v>
      </c>
      <c r="AP96" s="4">
        <v>9.0376512029246303E-5</v>
      </c>
      <c r="AQ96" s="4">
        <v>8.9702103886609292E-5</v>
      </c>
      <c r="AR96" s="4">
        <v>8.9049881203620023E-5</v>
      </c>
      <c r="AS96" s="4">
        <v>8.8418160115783296E-5</v>
      </c>
      <c r="AT96" s="4">
        <v>8.780532914382159E-5</v>
      </c>
      <c r="AU96" s="4">
        <v>8.7209843810966627E-5</v>
      </c>
      <c r="AV96" s="4">
        <v>8.6630221585900943E-5</v>
      </c>
      <c r="AW96" s="4">
        <v>8.6065037132490913E-5</v>
      </c>
      <c r="AX96" s="4">
        <v>7.4485626796429364E-5</v>
      </c>
      <c r="AY96" s="4">
        <v>6.7652661137282977E-5</v>
      </c>
      <c r="AZ96" s="4">
        <v>6.1641435348183259E-5</v>
      </c>
      <c r="BA96" s="4">
        <v>5.8333836036052513E-5</v>
      </c>
      <c r="BB96" s="4">
        <v>5.6599018490661162E-5</v>
      </c>
      <c r="BC96" s="4">
        <v>5.5437992731302251E-5</v>
      </c>
      <c r="BD96" s="4">
        <v>5.5074158701394421E-5</v>
      </c>
      <c r="BE96" s="4">
        <v>5.6797114840475222E-5</v>
      </c>
      <c r="BF96" s="4">
        <v>6.0367468353779391E-5</v>
      </c>
      <c r="BG96" s="4">
        <v>6.5536295631479194E-5</v>
      </c>
      <c r="BH96" s="4">
        <v>7.303992323525706E-5</v>
      </c>
      <c r="BI96" s="4">
        <v>8.5540972892576747E-5</v>
      </c>
      <c r="BJ96" s="4">
        <v>1.0660481151888582E-4</v>
      </c>
      <c r="BK96" s="4">
        <v>1.4140684964573732E-4</v>
      </c>
      <c r="BL96" s="4">
        <v>2.5395412853352359E-4</v>
      </c>
      <c r="BM96" s="4">
        <v>2.5234964394789443E-4</v>
      </c>
      <c r="BN96" s="4">
        <v>2.5073073634669407E-4</v>
      </c>
      <c r="BO96" s="4">
        <v>2.4909436099485678E-4</v>
      </c>
      <c r="BP96" s="4">
        <v>2.4743750112299351E-4</v>
      </c>
      <c r="BQ96" s="4">
        <v>2.4575716543788495E-4</v>
      </c>
      <c r="BR96" s="4">
        <v>2.440503862311529E-4</v>
      </c>
      <c r="BS96" s="4">
        <v>2.4231421811134139E-4</v>
      </c>
      <c r="BT96" s="4">
        <v>2.405457373887089E-4</v>
      </c>
      <c r="BU96" s="4">
        <v>2.3874204214610742E-4</v>
      </c>
      <c r="BV96" s="4">
        <v>2.3690025303328276E-4</v>
      </c>
      <c r="BW96" s="4">
        <v>2.3501751482582627E-4</v>
      </c>
      <c r="BX96" s="4">
        <v>2.3309099879352654E-4</v>
      </c>
      <c r="BY96" s="4">
        <v>2.3111790592619171E-4</v>
      </c>
      <c r="BZ96" s="4">
        <v>2.2909547106786548E-4</v>
      </c>
      <c r="CA96" s="4">
        <v>2.2702096801269876E-4</v>
      </c>
      <c r="CB96" s="4">
        <v>2.2489171561717846E-4</v>
      </c>
      <c r="CC96" s="4">
        <v>2.2270508498419236E-4</v>
      </c>
      <c r="CD96" s="4">
        <v>2.2045850777379898E-4</v>
      </c>
      <c r="CE96" s="4">
        <v>2.1814948569368799E-4</v>
      </c>
      <c r="CF96" s="4">
        <v>2.1577560121863946E-4</v>
      </c>
      <c r="CG96" s="4">
        <v>2.1333452958262447E-4</v>
      </c>
      <c r="CH96" s="4">
        <v>2.1082405207903455E-4</v>
      </c>
      <c r="CI96" s="4">
        <v>2.0824207069359809E-4</v>
      </c>
      <c r="CJ96" s="4">
        <v>2.0558662408032811E-4</v>
      </c>
      <c r="CK96" s="4">
        <v>2.0285590487284239E-4</v>
      </c>
      <c r="CL96" s="4">
        <v>2.0004827830147722E-4</v>
      </c>
      <c r="CM96" s="4">
        <v>1.9716230205981582E-4</v>
      </c>
      <c r="CN96" s="4">
        <v>1.941967473327811E-4</v>
      </c>
      <c r="CO96" s="4">
        <v>1.9115062086164623E-4</v>
      </c>
      <c r="CP96" s="4">
        <v>1.8802318787929104E-4</v>
      </c>
      <c r="CQ96" s="4">
        <v>1.8481399570172491E-4</v>
      </c>
      <c r="CR96" s="4">
        <v>1.8152289770981102E-4</v>
      </c>
      <c r="CS96" s="4">
        <v>1.7815007739894581E-4</v>
      </c>
      <c r="CT96" s="4">
        <v>1.746960721152953E-4</v>
      </c>
      <c r="CU96" s="4">
        <v>1.7116179603689395E-4</v>
      </c>
      <c r="CV96" s="4">
        <v>1.6754856189885031E-4</v>
      </c>
      <c r="CW96" s="4">
        <v>1.6385810090696189E-4</v>
      </c>
      <c r="CX96" s="4">
        <v>1.6009258023719547E-4</v>
      </c>
      <c r="CY96" s="4">
        <v>1.5625461748419066E-4</v>
      </c>
      <c r="CZ96" s="4">
        <v>1.5234729140536552E-4</v>
      </c>
      <c r="DA96" s="4">
        <v>1.4837414831393009E-4</v>
      </c>
      <c r="DB96" s="4">
        <v>1.4433920351014117E-4</v>
      </c>
      <c r="DC96" s="4">
        <v>1.4024693721087194E-4</v>
      </c>
      <c r="DD96" s="4">
        <v>0</v>
      </c>
      <c r="DE96" s="4" t="str">
        <v/>
      </c>
      <c r="DF96" s="4">
        <v>1.0718852952119865E-4</v>
      </c>
      <c r="DH96" s="4"/>
    </row>
    <row r="97" spans="6:112" x14ac:dyDescent="0.25">
      <c r="F97">
        <f t="shared" ca="1" si="1"/>
        <v>21.75</v>
      </c>
      <c r="H97" s="4">
        <v>0</v>
      </c>
      <c r="I97" s="4">
        <v>1.5009478946034717E-4</v>
      </c>
      <c r="J97" s="4">
        <v>1.4623140348370476E-4</v>
      </c>
      <c r="K97" s="4">
        <v>1.4260967254532418E-4</v>
      </c>
      <c r="L97" s="4">
        <v>1.3921175935163301E-4</v>
      </c>
      <c r="M97" s="4">
        <v>1.3602135651492376E-4</v>
      </c>
      <c r="N97" s="4">
        <v>1.3302352638365174E-4</v>
      </c>
      <c r="O97" s="4">
        <v>1.302045615879262E-4</v>
      </c>
      <c r="P97" s="4">
        <v>1.275518630830031E-4</v>
      </c>
      <c r="Q97" s="4">
        <v>1.2505383302041415E-4</v>
      </c>
      <c r="R97" s="4">
        <v>1.2269978023128544E-4</v>
      </c>
      <c r="S97" s="4">
        <v>1.2047983648321791E-4</v>
      </c>
      <c r="T97" s="4">
        <v>1.1838488198296192E-4</v>
      </c>
      <c r="U97" s="4">
        <v>1.164064788530101E-4</v>
      </c>
      <c r="V97" s="4">
        <v>1.1453681152005283E-4</v>
      </c>
      <c r="W97" s="4">
        <v>1.1276863312533439E-4</v>
      </c>
      <c r="X97" s="4">
        <v>1.1109521720787802E-4</v>
      </c>
      <c r="Y97" s="4">
        <v>1.0951031402705036E-4</v>
      </c>
      <c r="Z97" s="4">
        <v>1.0800811098574001E-4</v>
      </c>
      <c r="AA97" s="4">
        <v>1.0658319669344382E-4</v>
      </c>
      <c r="AB97" s="4">
        <v>1.0523052827291536E-4</v>
      </c>
      <c r="AC97" s="4">
        <v>1.0394540156744716E-4</v>
      </c>
      <c r="AD97" s="4">
        <v>1.0272342395033897E-4</v>
      </c>
      <c r="AE97" s="4">
        <v>1.0156048947535937E-4</v>
      </c>
      <c r="AF97" s="4">
        <v>1.0045275613846508E-4</v>
      </c>
      <c r="AG97" s="4">
        <v>9.9396625047708167E-5</v>
      </c>
      <c r="AH97" s="4">
        <v>9.8388721321082475E-5</v>
      </c>
      <c r="AI97" s="4">
        <v>9.742587655164859E-5</v>
      </c>
      <c r="AJ97" s="4">
        <v>9.6505112696287684E-5</v>
      </c>
      <c r="AK97" s="4">
        <v>9.5623627259236837E-5</v>
      </c>
      <c r="AL97" s="4">
        <v>9.4778779654541102E-5</v>
      </c>
      <c r="AM97" s="4">
        <v>9.3968078643038078E-5</v>
      </c>
      <c r="AN97" s="4">
        <v>9.3189170749589657E-5</v>
      </c>
      <c r="AO97" s="4">
        <v>9.2439829575373565E-5</v>
      </c>
      <c r="AP97" s="4">
        <v>9.1717945928089157E-5</v>
      </c>
      <c r="AQ97" s="4">
        <v>9.102151870021808E-5</v>
      </c>
      <c r="AR97" s="4">
        <v>9.0348646431993759E-5</v>
      </c>
      <c r="AS97" s="4">
        <v>8.9697519501647028E-5</v>
      </c>
      <c r="AT97" s="4">
        <v>8.9066412890857806E-5</v>
      </c>
      <c r="AU97" s="4">
        <v>8.845367947817185E-5</v>
      </c>
      <c r="AV97" s="4">
        <v>8.7857743817596677E-5</v>
      </c>
      <c r="AW97" s="4">
        <v>8.7277096363603957E-5</v>
      </c>
      <c r="AX97" s="4">
        <v>7.6234781355154896E-5</v>
      </c>
      <c r="AY97" s="4">
        <v>6.9852630173134359E-5</v>
      </c>
      <c r="AZ97" s="4">
        <v>6.4041179630156987E-5</v>
      </c>
      <c r="BA97" s="4">
        <v>6.0674223966064331E-5</v>
      </c>
      <c r="BB97" s="4">
        <v>5.8818897742463781E-5</v>
      </c>
      <c r="BC97" s="4">
        <v>5.7491998112912682E-5</v>
      </c>
      <c r="BD97" s="4">
        <v>5.6928445855392754E-5</v>
      </c>
      <c r="BE97" s="4">
        <v>5.8487543841404559E-5</v>
      </c>
      <c r="BF97" s="4">
        <v>6.1937134091248101E-5</v>
      </c>
      <c r="BG97" s="4">
        <v>6.6948439074329937E-5</v>
      </c>
      <c r="BH97" s="4">
        <v>7.4253641179033324E-5</v>
      </c>
      <c r="BI97" s="4">
        <v>8.6629664627737272E-5</v>
      </c>
      <c r="BJ97" s="4">
        <v>1.0763594358747975E-4</v>
      </c>
      <c r="BK97" s="4">
        <v>1.4244722125907411E-4</v>
      </c>
      <c r="BL97" s="4">
        <v>2.5610053184273423E-4</v>
      </c>
      <c r="BM97" s="4">
        <v>2.5447557285445354E-4</v>
      </c>
      <c r="BN97" s="4">
        <v>2.5283682846958822E-4</v>
      </c>
      <c r="BO97" s="4">
        <v>2.5118122395151055E-4</v>
      </c>
      <c r="BP97" s="4">
        <v>2.4950571807123682E-4</v>
      </c>
      <c r="BQ97" s="4">
        <v>2.4780730033221998E-4</v>
      </c>
      <c r="BR97" s="4">
        <v>2.4608298880836023E-4</v>
      </c>
      <c r="BS97" s="4">
        <v>2.4432982861298931E-4</v>
      </c>
      <c r="BT97" s="4">
        <v>2.4254489102064943E-4</v>
      </c>
      <c r="BU97" s="4">
        <v>2.4072527326729487E-4</v>
      </c>
      <c r="BV97" s="4">
        <v>2.3886809905840101E-4</v>
      </c>
      <c r="BW97" s="4">
        <v>2.3697051981800302E-4</v>
      </c>
      <c r="BX97" s="4">
        <v>2.3502971671492023E-4</v>
      </c>
      <c r="BY97" s="4">
        <v>2.3304290350559069E-4</v>
      </c>
      <c r="BZ97" s="4">
        <v>2.3100733023541839E-4</v>
      </c>
      <c r="CA97" s="4">
        <v>2.2892028784274085E-4</v>
      </c>
      <c r="CB97" s="4">
        <v>2.2677911371098275E-4</v>
      </c>
      <c r="CC97" s="4">
        <v>2.245811982152954E-4</v>
      </c>
      <c r="CD97" s="4">
        <v>2.2232399230984914E-4</v>
      </c>
      <c r="CE97" s="4">
        <v>2.2000501620044E-4</v>
      </c>
      <c r="CF97" s="4">
        <v>2.1762186914453885E-4</v>
      </c>
      <c r="CG97" s="4">
        <v>2.1517224041650077E-4</v>
      </c>
      <c r="CH97" s="4">
        <v>2.1265392146939705E-4</v>
      </c>
      <c r="CI97" s="4">
        <v>2.1006481931656561E-4</v>
      </c>
      <c r="CJ97" s="4">
        <v>2.0740297114492208E-4</v>
      </c>
      <c r="CK97" s="4">
        <v>2.0466656015823679E-4</v>
      </c>
      <c r="CL97" s="4">
        <v>2.0185393263143244E-4</v>
      </c>
      <c r="CM97" s="4">
        <v>1.9896361613629387E-4</v>
      </c>
      <c r="CN97" s="4">
        <v>1.9599433887429948E-4</v>
      </c>
      <c r="CO97" s="4">
        <v>1.9294505002362048E-4</v>
      </c>
      <c r="CP97" s="4">
        <v>1.8981494097421509E-4</v>
      </c>
      <c r="CQ97" s="4">
        <v>1.8660346728752844E-4</v>
      </c>
      <c r="CR97" s="4">
        <v>1.8331037117580562E-4</v>
      </c>
      <c r="CS97" s="4">
        <v>1.7993570425056394E-4</v>
      </c>
      <c r="CT97" s="4">
        <v>1.7647985024144352E-4</v>
      </c>
      <c r="CU97" s="4">
        <v>1.7294354733620647E-4</v>
      </c>
      <c r="CV97" s="4">
        <v>1.6932790974185435E-4</v>
      </c>
      <c r="CW97" s="4">
        <v>1.6563444801770665E-4</v>
      </c>
      <c r="CX97" s="4">
        <v>1.618650876863492E-4</v>
      </c>
      <c r="CY97" s="4">
        <v>1.5802218559095294E-4</v>
      </c>
      <c r="CZ97" s="4">
        <v>1.5410854344141399E-4</v>
      </c>
      <c r="DA97" s="4">
        <v>1.50127417981105E-4</v>
      </c>
      <c r="DB97" s="4">
        <v>1.4608252721563328E-4</v>
      </c>
      <c r="DC97" s="4">
        <v>1.4197805217932132E-4</v>
      </c>
      <c r="DD97" s="4">
        <v>0</v>
      </c>
      <c r="DE97" s="4" t="str">
        <v/>
      </c>
      <c r="DF97" s="4">
        <v>1.0909352226896025E-4</v>
      </c>
      <c r="DH97" s="4"/>
    </row>
    <row r="98" spans="6:112" x14ac:dyDescent="0.25">
      <c r="F98">
        <f t="shared" ca="1" si="1"/>
        <v>22</v>
      </c>
      <c r="H98" s="4">
        <v>0</v>
      </c>
      <c r="I98" s="4">
        <v>1.4065108842695911E-4</v>
      </c>
      <c r="J98" s="4">
        <v>1.3736673321344738E-4</v>
      </c>
      <c r="K98" s="4">
        <v>1.3426689500176274E-4</v>
      </c>
      <c r="L98" s="4">
        <v>1.3134020910916924E-4</v>
      </c>
      <c r="M98" s="4">
        <v>1.2857604330488811E-4</v>
      </c>
      <c r="N98" s="4">
        <v>1.2596444144664974E-4</v>
      </c>
      <c r="O98" s="4">
        <v>1.2349607382920733E-4</v>
      </c>
      <c r="P98" s="4">
        <v>1.2116219297884729E-4</v>
      </c>
      <c r="Q98" s="4">
        <v>1.1895459388877561E-4</v>
      </c>
      <c r="R98" s="4">
        <v>1.1686557790544087E-4</v>
      </c>
      <c r="S98" s="4">
        <v>1.1488791965036275E-4</v>
      </c>
      <c r="T98" s="4">
        <v>1.1301483650145129E-4</v>
      </c>
      <c r="U98" s="4">
        <v>1.1123996026742246E-4</v>
      </c>
      <c r="V98" s="4">
        <v>1.0955731077383196E-4</v>
      </c>
      <c r="W98" s="4">
        <v>1.079612711441243E-4</v>
      </c>
      <c r="X98" s="4">
        <v>1.0644656460787263E-4</v>
      </c>
      <c r="Y98" s="4">
        <v>1.0500823270456304E-4</v>
      </c>
      <c r="Z98" s="4">
        <v>1.0364161477769187E-4</v>
      </c>
      <c r="AA98" s="4">
        <v>1.02342328672959E-4</v>
      </c>
      <c r="AB98" s="4">
        <v>1.0110625256785741E-4</v>
      </c>
      <c r="AC98" s="4">
        <v>9.9929507869359887E-5</v>
      </c>
      <c r="AD98" s="4">
        <v>9.8808443122982352E-5</v>
      </c>
      <c r="AE98" s="4">
        <v>9.773961888103669E-5</v>
      </c>
      <c r="AF98" s="4">
        <v>9.6719793481050986E-5</v>
      </c>
      <c r="AG98" s="4">
        <v>9.5745909687614813E-5</v>
      </c>
      <c r="AH98" s="4">
        <v>9.4815082152640545E-5</v>
      </c>
      <c r="AI98" s="4">
        <v>9.392458565050722E-5</v>
      </c>
      <c r="AJ98" s="4">
        <v>9.3071844045815083E-5</v>
      </c>
      <c r="AK98" s="4">
        <v>9.2254419952772171E-5</v>
      </c>
      <c r="AL98" s="4">
        <v>9.1470005046525403E-5</v>
      </c>
      <c r="AM98" s="4">
        <v>9.0716410988093456E-5</v>
      </c>
      <c r="AN98" s="4">
        <v>8.9991560926009023E-5</v>
      </c>
      <c r="AO98" s="4">
        <v>8.9293481539265778E-5</v>
      </c>
      <c r="AP98" s="4">
        <v>8.8620295587725102E-5</v>
      </c>
      <c r="AQ98" s="4">
        <v>8.7970214937782226E-5</v>
      </c>
      <c r="AR98" s="4">
        <v>8.734153403273553E-5</v>
      </c>
      <c r="AS98" s="4">
        <v>8.6732623778970868E-5</v>
      </c>
      <c r="AT98" s="4">
        <v>8.6141925820767043E-5</v>
      </c>
      <c r="AU98" s="4">
        <v>8.5567947178238012E-5</v>
      </c>
      <c r="AV98" s="4">
        <v>8.5009255224536531E-5</v>
      </c>
      <c r="AW98" s="4">
        <v>8.4464472980130142E-5</v>
      </c>
      <c r="AX98" s="4">
        <v>7.5218030820060463E-5</v>
      </c>
      <c r="AY98" s="4">
        <v>7.0062355902896477E-5</v>
      </c>
      <c r="AZ98" s="4">
        <v>6.5056822001915816E-5</v>
      </c>
      <c r="BA98" s="4">
        <v>6.2088533865814152E-5</v>
      </c>
      <c r="BB98" s="4">
        <v>6.04890457092908E-5</v>
      </c>
      <c r="BC98" s="4">
        <v>5.9340738776969184E-5</v>
      </c>
      <c r="BD98" s="4">
        <v>5.8909259714726255E-5</v>
      </c>
      <c r="BE98" s="4">
        <v>6.0642714218249267E-5</v>
      </c>
      <c r="BF98" s="4">
        <v>6.4348692017016811E-5</v>
      </c>
      <c r="BG98" s="4">
        <v>6.9627917378999998E-5</v>
      </c>
      <c r="BH98" s="4">
        <v>7.7232698222417839E-5</v>
      </c>
      <c r="BI98" s="4">
        <v>9.0131145961373869E-5</v>
      </c>
      <c r="BJ98" s="4">
        <v>1.1200211931805579E-4</v>
      </c>
      <c r="BK98" s="4">
        <v>1.4811917476726329E-4</v>
      </c>
      <c r="BL98" s="4">
        <v>2.6620010594993098E-4</v>
      </c>
      <c r="BM98" s="4">
        <v>2.6454961269487828E-4</v>
      </c>
      <c r="BN98" s="4">
        <v>2.6288412228200973E-4</v>
      </c>
      <c r="BO98" s="4">
        <v>2.6120048870485014E-4</v>
      </c>
      <c r="BP98" s="4">
        <v>2.5949559276925403E-4</v>
      </c>
      <c r="BQ98" s="4">
        <v>2.577663393184583E-4</v>
      </c>
      <c r="BR98" s="4">
        <v>2.5600965505417629E-4</v>
      </c>
      <c r="BS98" s="4">
        <v>2.5422248697772688E-4</v>
      </c>
      <c r="BT98" s="4">
        <v>2.5240180147941406E-4</v>
      </c>
      <c r="BU98" s="4">
        <v>2.5054458410874911E-4</v>
      </c>
      <c r="BV98" s="4">
        <v>2.4864784006219809E-4</v>
      </c>
      <c r="BW98" s="4">
        <v>2.4670859542939182E-4</v>
      </c>
      <c r="BX98" s="4">
        <v>2.4472389924255116E-4</v>
      </c>
      <c r="BY98" s="4">
        <v>2.4269082637774943E-4</v>
      </c>
      <c r="BZ98" s="4">
        <v>2.4060648135992908E-4</v>
      </c>
      <c r="CA98" s="4">
        <v>2.3846800312656534E-4</v>
      </c>
      <c r="CB98" s="4">
        <v>2.3627257080731698E-4</v>
      </c>
      <c r="CC98" s="4">
        <v>2.3401741057850318E-4</v>
      </c>
      <c r="CD98" s="4">
        <v>2.3169980365195407E-4</v>
      </c>
      <c r="CE98" s="4">
        <v>2.293170954573124E-4</v>
      </c>
      <c r="CF98" s="4">
        <v>2.2686670607476942E-4</v>
      </c>
      <c r="CG98" s="4">
        <v>2.2434614197154015E-4</v>
      </c>
      <c r="CH98" s="4">
        <v>2.2175300908945338E-4</v>
      </c>
      <c r="CI98" s="4">
        <v>2.1908502732269193E-4</v>
      </c>
      <c r="CJ98" s="4">
        <v>2.1634004641337166E-4</v>
      </c>
      <c r="CK98" s="4">
        <v>2.1351606327798311E-4</v>
      </c>
      <c r="CL98" s="4">
        <v>2.1061124075919446E-4</v>
      </c>
      <c r="CM98" s="4">
        <v>2.0762392777469904E-4</v>
      </c>
      <c r="CN98" s="4">
        <v>2.0455268080719707E-4</v>
      </c>
      <c r="CO98" s="4">
        <v>2.0139628664686616E-4</v>
      </c>
      <c r="CP98" s="4">
        <v>1.9815378625959919E-4</v>
      </c>
      <c r="CQ98" s="4">
        <v>1.9482449961045272E-4</v>
      </c>
      <c r="CR98" s="4">
        <v>1.9140805122253523E-4</v>
      </c>
      <c r="CS98" s="4">
        <v>1.8790439619706438E-4</v>
      </c>
      <c r="CT98" s="4">
        <v>1.8431384636126264E-4</v>
      </c>
      <c r="CU98" s="4">
        <v>1.8063709614846629E-4</v>
      </c>
      <c r="CV98" s="4">
        <v>1.7687524775065127E-4</v>
      </c>
      <c r="CW98" s="4">
        <v>1.7302983502019687E-4</v>
      </c>
      <c r="CX98" s="4">
        <v>1.6910284553784335E-4</v>
      </c>
      <c r="CY98" s="4">
        <v>1.6509674021157326E-4</v>
      </c>
      <c r="CZ98" s="4">
        <v>1.6101446973070018E-4</v>
      </c>
      <c r="DA98" s="4">
        <v>1.5685948717637099E-4</v>
      </c>
      <c r="DB98" s="4">
        <v>1.5263575608964375E-4</v>
      </c>
      <c r="DC98" s="4">
        <v>1.4834775332709963E-4</v>
      </c>
      <c r="DD98" s="4">
        <v>0</v>
      </c>
      <c r="DE98" s="4" t="str">
        <v/>
      </c>
      <c r="DF98" s="4">
        <v>1.1205519508087108E-4</v>
      </c>
      <c r="DH98" s="4"/>
    </row>
    <row r="99" spans="6:112" x14ac:dyDescent="0.25">
      <c r="F99">
        <f t="shared" ca="1" si="1"/>
        <v>22.25</v>
      </c>
      <c r="H99" s="4">
        <v>0</v>
      </c>
      <c r="I99" s="4">
        <v>1.3681193705483374E-4</v>
      </c>
      <c r="J99" s="4">
        <v>1.3374900105117012E-4</v>
      </c>
      <c r="K99" s="4">
        <v>1.3084977979379783E-4</v>
      </c>
      <c r="L99" s="4">
        <v>1.2810523022221187E-4</v>
      </c>
      <c r="M99" s="4">
        <v>1.2550675040918461E-4</v>
      </c>
      <c r="N99" s="4">
        <v>1.2304616283319509E-4</v>
      </c>
      <c r="O99" s="4">
        <v>1.2071569872678407E-4</v>
      </c>
      <c r="P99" s="4">
        <v>1.1850798304412898E-4</v>
      </c>
      <c r="Q99" s="4">
        <v>1.1641601973906125E-4</v>
      </c>
      <c r="R99" s="4">
        <v>1.1443317716168028E-4</v>
      </c>
      <c r="S99" s="4">
        <v>1.125531734709655E-4</v>
      </c>
      <c r="T99" s="4">
        <v>1.1077006202625441E-4</v>
      </c>
      <c r="U99" s="4">
        <v>1.0907821676628639E-4</v>
      </c>
      <c r="V99" s="4">
        <v>1.0747231761449233E-4</v>
      </c>
      <c r="W99" s="4">
        <v>1.0594733596689353E-4</v>
      </c>
      <c r="X99" s="4">
        <v>1.0449852032737491E-4</v>
      </c>
      <c r="Y99" s="4">
        <v>1.0312138215678978E-4</v>
      </c>
      <c r="Z99" s="4">
        <v>1.0181168199930346E-4</v>
      </c>
      <c r="AA99" s="4">
        <v>1.0056541594342515E-4</v>
      </c>
      <c r="AB99" s="4">
        <v>9.937880246734699E-5</v>
      </c>
      <c r="AC99" s="4">
        <v>9.8248269709565159E-5</v>
      </c>
      <c r="AD99" s="4">
        <v>9.7170443197000522E-5</v>
      </c>
      <c r="AE99" s="4">
        <v>9.6142134054317074E-5</v>
      </c>
      <c r="AF99" s="4">
        <v>9.5160327710279449E-5</v>
      </c>
      <c r="AG99" s="4">
        <v>9.4222173109893899E-5</v>
      </c>
      <c r="AH99" s="4">
        <v>9.3324972434841001E-5</v>
      </c>
      <c r="AI99" s="4">
        <v>9.2466171329400108E-5</v>
      </c>
      <c r="AJ99" s="4">
        <v>9.164334962463445E-5</v>
      </c>
      <c r="AK99" s="4">
        <v>9.0854212549934082E-5</v>
      </c>
      <c r="AL99" s="4">
        <v>9.0096582418152524E-5</v>
      </c>
      <c r="AM99" s="4">
        <v>8.936839076840055E-5</v>
      </c>
      <c r="AN99" s="4">
        <v>8.8667670948898786E-5</v>
      </c>
      <c r="AO99" s="4">
        <v>8.7992551121206919E-5</v>
      </c>
      <c r="AP99" s="4">
        <v>8.734124766649181E-5</v>
      </c>
      <c r="AQ99" s="4">
        <v>8.6712058974205882E-5</v>
      </c>
      <c r="AR99" s="4">
        <v>8.610335959352115E-5</v>
      </c>
      <c r="AS99" s="4">
        <v>8.5513594728161283E-5</v>
      </c>
      <c r="AT99" s="4">
        <v>8.4941275055721254E-5</v>
      </c>
      <c r="AU99" s="4">
        <v>8.4384971853193215E-5</v>
      </c>
      <c r="AV99" s="4">
        <v>8.3843312411150813E-5</v>
      </c>
      <c r="AW99" s="4">
        <v>8.3314975719918729E-5</v>
      </c>
      <c r="AX99" s="4">
        <v>7.522104450351691E-5</v>
      </c>
      <c r="AY99" s="4">
        <v>7.0744303615999962E-5</v>
      </c>
      <c r="AZ99" s="4">
        <v>6.6104549610752813E-5</v>
      </c>
      <c r="BA99" s="4">
        <v>6.3148042807974016E-5</v>
      </c>
      <c r="BB99" s="4">
        <v>6.1427067507122146E-5</v>
      </c>
      <c r="BC99" s="4">
        <v>6.008625125322279E-5</v>
      </c>
      <c r="BD99" s="4">
        <v>5.9410590491733867E-5</v>
      </c>
      <c r="BE99" s="4">
        <v>6.0896488388933063E-5</v>
      </c>
      <c r="BF99" s="4">
        <v>6.4384291809410402E-5</v>
      </c>
      <c r="BG99" s="4">
        <v>6.9396677622203992E-5</v>
      </c>
      <c r="BH99" s="4">
        <v>7.6681671961015198E-5</v>
      </c>
      <c r="BI99" s="4">
        <v>8.9297870944534899E-5</v>
      </c>
      <c r="BJ99" s="4">
        <v>1.1094587010193895E-4</v>
      </c>
      <c r="BK99" s="4">
        <v>1.4700160783864558E-4</v>
      </c>
      <c r="BL99" s="4">
        <v>2.6520729628004943E-4</v>
      </c>
      <c r="BM99" s="4">
        <v>2.6358598464359126E-4</v>
      </c>
      <c r="BN99" s="4">
        <v>2.6194952753553417E-4</v>
      </c>
      <c r="BO99" s="4">
        <v>2.6029482266592941E-4</v>
      </c>
      <c r="BP99" s="4">
        <v>2.5861879088174541E-4</v>
      </c>
      <c r="BQ99" s="4">
        <v>2.5691837340542742E-4</v>
      </c>
      <c r="BR99" s="4">
        <v>2.5519052964349489E-4</v>
      </c>
      <c r="BS99" s="4">
        <v>2.5343223559036709E-4</v>
      </c>
      <c r="BT99" s="4">
        <v>2.5164048285692894E-4</v>
      </c>
      <c r="BU99" s="4">
        <v>2.4981227835762626E-4</v>
      </c>
      <c r="BV99" s="4">
        <v>2.4794464469416822E-4</v>
      </c>
      <c r="BW99" s="4">
        <v>2.4603462127819844E-4</v>
      </c>
      <c r="BX99" s="4">
        <v>2.4407926623939963E-4</v>
      </c>
      <c r="BY99" s="4">
        <v>2.4207565916944691E-4</v>
      </c>
      <c r="BZ99" s="4">
        <v>2.4002090475590282E-4</v>
      </c>
      <c r="CA99" s="4">
        <v>2.3791213736350063E-4</v>
      </c>
      <c r="CB99" s="4">
        <v>2.3574652662297814E-4</v>
      </c>
      <c r="CC99" s="4">
        <v>2.3352128408977871E-4</v>
      </c>
      <c r="CD99" s="4">
        <v>2.3123367103608584E-4</v>
      </c>
      <c r="CE99" s="4">
        <v>2.2888100743983253E-4</v>
      </c>
      <c r="CF99" s="4">
        <v>2.2646068223300546E-4</v>
      </c>
      <c r="CG99" s="4">
        <v>2.2397016486858364E-4</v>
      </c>
      <c r="CH99" s="4">
        <v>2.2140701826044748E-4</v>
      </c>
      <c r="CI99" s="4">
        <v>2.1876891314318817E-4</v>
      </c>
      <c r="CJ99" s="4">
        <v>2.1605364388834042E-4</v>
      </c>
      <c r="CK99" s="4">
        <v>2.1325914579995925E-4</v>
      </c>
      <c r="CL99" s="4">
        <v>2.1038351389504945E-4</v>
      </c>
      <c r="CM99" s="4">
        <v>2.0742502315247323E-4</v>
      </c>
      <c r="CN99" s="4">
        <v>2.0438215018745809E-4</v>
      </c>
      <c r="CO99" s="4">
        <v>2.0125359627695992E-4</v>
      </c>
      <c r="CP99" s="4">
        <v>1.9803831162370055E-4</v>
      </c>
      <c r="CQ99" s="4">
        <v>1.9473552070340465E-4</v>
      </c>
      <c r="CR99" s="4">
        <v>1.9134474849050141E-4</v>
      </c>
      <c r="CS99" s="4">
        <v>1.8786584730265599E-4</v>
      </c>
      <c r="CT99" s="4">
        <v>1.8429902394437851E-4</v>
      </c>
      <c r="CU99" s="4">
        <v>1.806448667655616E-4</v>
      </c>
      <c r="CV99" s="4">
        <v>1.769043721838393E-4</v>
      </c>
      <c r="CW99" s="4">
        <v>1.7307897015193951E-4</v>
      </c>
      <c r="CX99" s="4">
        <v>1.691705479858196E-4</v>
      </c>
      <c r="CY99" s="4">
        <v>1.6518147190984036E-4</v>
      </c>
      <c r="CZ99" s="4">
        <v>1.6111460562586929E-4</v>
      </c>
      <c r="DA99" s="4">
        <v>1.569733251793381E-4</v>
      </c>
      <c r="DB99" s="4">
        <v>1.5276152938262089E-4</v>
      </c>
      <c r="DC99" s="4">
        <v>1.4848364507085105E-4</v>
      </c>
      <c r="DD99" s="4">
        <v>0</v>
      </c>
      <c r="DE99" s="4" t="str">
        <v/>
      </c>
      <c r="DF99" s="4">
        <v>1.1200627422955566E-4</v>
      </c>
      <c r="DH99" s="4"/>
    </row>
    <row r="100" spans="6:112" x14ac:dyDescent="0.25">
      <c r="F100">
        <f t="shared" ca="1" si="1"/>
        <v>22.5</v>
      </c>
      <c r="H100" s="4">
        <v>0</v>
      </c>
      <c r="I100" s="4">
        <v>1.3333194167837096E-4</v>
      </c>
      <c r="J100" s="4">
        <v>1.3025406633164141E-4</v>
      </c>
      <c r="K100" s="4">
        <v>1.2734861291713905E-4</v>
      </c>
      <c r="L100" s="4">
        <v>1.2460514285306964E-4</v>
      </c>
      <c r="M100" s="4">
        <v>1.220138390679864E-4</v>
      </c>
      <c r="N100" s="4">
        <v>1.1956546971782457E-4</v>
      </c>
      <c r="O100" s="4">
        <v>1.1725135448947444E-4</v>
      </c>
      <c r="P100" s="4">
        <v>1.1506333304294045E-4</v>
      </c>
      <c r="Q100" s="4">
        <v>1.12993735260174E-4</v>
      </c>
      <c r="R100" s="4">
        <v>1.1103535305989848E-4</v>
      </c>
      <c r="S100" s="4">
        <v>1.0918141360743225E-4</v>
      </c>
      <c r="T100" s="4">
        <v>1.0742555380011567E-4</v>
      </c>
      <c r="U100" s="4">
        <v>1.0576179594589015E-4</v>
      </c>
      <c r="V100" s="4">
        <v>1.0418452457800394E-4</v>
      </c>
      <c r="W100" s="4">
        <v>1.0268846436525987E-4</v>
      </c>
      <c r="X100" s="4">
        <v>1.0126865908714812E-4</v>
      </c>
      <c r="Y100" s="4">
        <v>9.9920451648376581E-5</v>
      </c>
      <c r="Z100" s="4">
        <v>9.8639465109110855E-5</v>
      </c>
      <c r="AA100" s="4">
        <v>9.742158470709943E-5</v>
      </c>
      <c r="AB100" s="4">
        <v>9.6262940846245795E-5</v>
      </c>
      <c r="AC100" s="4">
        <v>9.5159893024103126E-5</v>
      </c>
      <c r="AD100" s="4">
        <v>9.4109014668400625E-5</v>
      </c>
      <c r="AE100" s="4">
        <v>9.3107078850472607E-5</v>
      </c>
      <c r="AF100" s="4">
        <v>9.2151044841513646E-5</v>
      </c>
      <c r="AG100" s="4">
        <v>9.1238045476039854E-5</v>
      </c>
      <c r="AH100" s="4">
        <v>9.0365375285801844E-5</v>
      </c>
      <c r="AI100" s="4">
        <v>8.9530479366769239E-5</v>
      </c>
      <c r="AJ100" s="4">
        <v>8.8730942941542962E-5</v>
      </c>
      <c r="AK100" s="4">
        <v>8.7964481579714014E-5</v>
      </c>
      <c r="AL100" s="4">
        <v>8.7228932039200267E-5</v>
      </c>
      <c r="AM100" s="4">
        <v>8.652224369236068E-5</v>
      </c>
      <c r="AN100" s="4">
        <v>8.5842470501737935E-5</v>
      </c>
      <c r="AO100" s="4">
        <v>8.5187763511493405E-5</v>
      </c>
      <c r="AP100" s="4">
        <v>8.4556363821972476E-5</v>
      </c>
      <c r="AQ100" s="4">
        <v>8.3946596016327979E-5</v>
      </c>
      <c r="AR100" s="4">
        <v>8.3356862009690685E-5</v>
      </c>
      <c r="AS100" s="4">
        <v>8.2785635292994414E-5</v>
      </c>
      <c r="AT100" s="4">
        <v>8.2231455545160871E-5</v>
      </c>
      <c r="AU100" s="4">
        <v>8.1692923589032161E-5</v>
      </c>
      <c r="AV100" s="4">
        <v>8.1168696668040225E-5</v>
      </c>
      <c r="AW100" s="4">
        <v>8.0657484022193254E-5</v>
      </c>
      <c r="AX100" s="4">
        <v>7.3764560391352538E-5</v>
      </c>
      <c r="AY100" s="4">
        <v>6.9963073764179166E-5</v>
      </c>
      <c r="AZ100" s="4">
        <v>6.5698021502518712E-5</v>
      </c>
      <c r="BA100" s="4">
        <v>6.2735331294982213E-5</v>
      </c>
      <c r="BB100" s="4">
        <v>6.0837320458983114E-5</v>
      </c>
      <c r="BC100" s="4">
        <v>5.9245384776135697E-5</v>
      </c>
      <c r="BD100" s="4">
        <v>5.8256429911079845E-5</v>
      </c>
      <c r="BE100" s="4">
        <v>5.9380652940105809E-5</v>
      </c>
      <c r="BF100" s="4">
        <v>6.2499099702016905E-5</v>
      </c>
      <c r="BG100" s="4">
        <v>6.7050988628426333E-5</v>
      </c>
      <c r="BH100" s="4">
        <v>7.3747421177255016E-5</v>
      </c>
      <c r="BI100" s="4">
        <v>8.5641775197035092E-5</v>
      </c>
      <c r="BJ100" s="4">
        <v>1.0635038494988463E-4</v>
      </c>
      <c r="BK100" s="4">
        <v>1.4130272861125832E-4</v>
      </c>
      <c r="BL100" s="4">
        <v>2.5674630926010393E-4</v>
      </c>
      <c r="BM100" s="4">
        <v>2.5518227981014436E-4</v>
      </c>
      <c r="BN100" s="4">
        <v>2.5360386207755694E-4</v>
      </c>
      <c r="BO100" s="4">
        <v>2.5200806408213214E-4</v>
      </c>
      <c r="BP100" s="4">
        <v>2.5039191740560876E-4</v>
      </c>
      <c r="BQ100" s="4">
        <v>2.4875247441840732E-4</v>
      </c>
      <c r="BR100" s="4">
        <v>2.4708680605432971E-4</v>
      </c>
      <c r="BS100" s="4">
        <v>2.4539200015480627E-4</v>
      </c>
      <c r="BT100" s="4">
        <v>2.4366516040822493E-4</v>
      </c>
      <c r="BU100" s="4">
        <v>2.4190340591403575E-4</v>
      </c>
      <c r="BV100" s="4">
        <v>2.401038714052865E-4</v>
      </c>
      <c r="BW100" s="4">
        <v>2.3826370816721834E-4</v>
      </c>
      <c r="BX100" s="4">
        <v>2.3638008569340719E-4</v>
      </c>
      <c r="BY100" s="4">
        <v>2.3445019412467682E-4</v>
      </c>
      <c r="BZ100" s="4">
        <v>2.3247124751941096E-4</v>
      </c>
      <c r="CA100" s="4">
        <v>2.3044048800705455E-4</v>
      </c>
      <c r="CB100" s="4">
        <v>2.2835519087925535E-4</v>
      </c>
      <c r="CC100" s="4">
        <v>2.2621267067522886E-4</v>
      </c>
      <c r="CD100" s="4">
        <v>2.2401028831920783E-4</v>
      </c>
      <c r="CE100" s="4">
        <v>2.2174545936832265E-4</v>
      </c>
      <c r="CF100" s="4">
        <v>2.1941566342841495E-4</v>
      </c>
      <c r="CG100" s="4">
        <v>2.1701845479314241E-4</v>
      </c>
      <c r="CH100" s="4">
        <v>2.1455147435776528E-4</v>
      </c>
      <c r="CI100" s="4">
        <v>2.120124628530726E-4</v>
      </c>
      <c r="CJ100" s="4">
        <v>2.0939927543640156E-4</v>
      </c>
      <c r="CK100" s="4">
        <v>2.0670989766557644E-4</v>
      </c>
      <c r="CL100" s="4">
        <v>2.0394246286703014E-4</v>
      </c>
      <c r="CM100" s="4">
        <v>2.010952708911987E-4</v>
      </c>
      <c r="CN100" s="4">
        <v>1.9816680822604691E-4</v>
      </c>
      <c r="CO100" s="4">
        <v>1.9515576941268244E-4</v>
      </c>
      <c r="CP100" s="4">
        <v>1.9206107967535569E-4</v>
      </c>
      <c r="CQ100" s="4">
        <v>1.8888191864118088E-4</v>
      </c>
      <c r="CR100" s="4">
        <v>1.8561774498280655E-4</v>
      </c>
      <c r="CS100" s="4">
        <v>1.822683217697564E-4</v>
      </c>
      <c r="CT100" s="4">
        <v>1.7883374226177541E-4</v>
      </c>
      <c r="CU100" s="4">
        <v>1.7531445582093436E-4</v>
      </c>
      <c r="CV100" s="4">
        <v>1.7171129355927128E-4</v>
      </c>
      <c r="CW100" s="4">
        <v>1.6802549327725604E-4</v>
      </c>
      <c r="CX100" s="4">
        <v>1.6425872318738796E-4</v>
      </c>
      <c r="CY100" s="4">
        <v>1.6041310385940909E-4</v>
      </c>
      <c r="CZ100" s="4">
        <v>1.5649122777280504E-4</v>
      </c>
      <c r="DA100" s="4">
        <v>1.5249617582228724E-4</v>
      </c>
      <c r="DB100" s="4">
        <v>1.484315300978197E-4</v>
      </c>
      <c r="DC100" s="4">
        <v>1.4430138225779876E-4</v>
      </c>
      <c r="DD100" s="4">
        <v>0</v>
      </c>
      <c r="DE100" s="4" t="str">
        <v/>
      </c>
      <c r="DF100" s="4">
        <v>1.0894395755575702E-4</v>
      </c>
      <c r="DH100" s="4"/>
    </row>
    <row r="101" spans="6:112" x14ac:dyDescent="0.25">
      <c r="F101">
        <f t="shared" ca="1" si="1"/>
        <v>22.75</v>
      </c>
      <c r="H101" s="4">
        <v>0</v>
      </c>
      <c r="I101" s="4">
        <v>1.2968584993652691E-4</v>
      </c>
      <c r="J101" s="4">
        <v>1.2635476057977233E-4</v>
      </c>
      <c r="K101" s="4">
        <v>1.2323730386848986E-4</v>
      </c>
      <c r="L101" s="4">
        <v>1.2031713849359742E-4</v>
      </c>
      <c r="M101" s="4">
        <v>1.1757937194071436E-4</v>
      </c>
      <c r="N101" s="4">
        <v>1.1501040880888836E-4</v>
      </c>
      <c r="O101" s="4">
        <v>1.1259781779033826E-4</v>
      </c>
      <c r="P101" s="4">
        <v>1.1033021461603673E-4</v>
      </c>
      <c r="Q101" s="4">
        <v>1.081971587123908E-4</v>
      </c>
      <c r="R101" s="4">
        <v>1.0618906167790094E-4</v>
      </c>
      <c r="S101" s="4">
        <v>1.0429710598897738E-4</v>
      </c>
      <c r="T101" s="4">
        <v>1.0251317259209773E-4</v>
      </c>
      <c r="U101" s="4">
        <v>1.0082977624478416E-4</v>
      </c>
      <c r="V101" s="4">
        <v>9.9240007637919613E-5</v>
      </c>
      <c r="W101" s="4">
        <v>9.7737481473237733E-5</v>
      </c>
      <c r="X101" s="4">
        <v>9.631628978751586E-5</v>
      </c>
      <c r="Y101" s="4">
        <v>9.4970959913399656E-5</v>
      </c>
      <c r="Z101" s="4">
        <v>9.3696416549372325E-5</v>
      </c>
      <c r="AA101" s="4">
        <v>9.2487947480890075E-5</v>
      </c>
      <c r="AB101" s="4">
        <v>9.1341172553599208E-5</v>
      </c>
      <c r="AC101" s="4">
        <v>9.0252015549535403E-5</v>
      </c>
      <c r="AD101" s="4">
        <v>8.9216678659904473E-5</v>
      </c>
      <c r="AE101" s="4">
        <v>8.8231619284668782E-5</v>
      </c>
      <c r="AF101" s="4">
        <v>8.729352892069818E-5</v>
      </c>
      <c r="AG101" s="4">
        <v>8.6399313927532607E-5</v>
      </c>
      <c r="AH101" s="4">
        <v>8.5546077983490932E-5</v>
      </c>
      <c r="AI101" s="4">
        <v>8.4731106065537198E-5</v>
      </c>
      <c r="AJ101" s="4">
        <v>8.3951849804423658E-5</v>
      </c>
      <c r="AK101" s="4">
        <v>8.3205914082486502E-5</v>
      </c>
      <c r="AL101" s="4">
        <v>8.2491044755475903E-5</v>
      </c>
      <c r="AM101" s="4">
        <v>8.1805117392204349E-5</v>
      </c>
      <c r="AN101" s="4">
        <v>8.1146126936699811E-5</v>
      </c>
      <c r="AO101" s="4">
        <v>8.0512178207348283E-5</v>
      </c>
      <c r="AP101" s="4">
        <v>7.9901477156128566E-5</v>
      </c>
      <c r="AQ101" s="4">
        <v>7.9312322818813811E-5</v>
      </c>
      <c r="AR101" s="4">
        <v>7.874309989391809E-5</v>
      </c>
      <c r="AS101" s="4">
        <v>7.819227189436088E-5</v>
      </c>
      <c r="AT101" s="4">
        <v>7.765837482141263E-5</v>
      </c>
      <c r="AU101" s="4">
        <v>7.7140011315464973E-5</v>
      </c>
      <c r="AV101" s="4">
        <v>7.6635845242706095E-5</v>
      </c>
      <c r="AW101" s="4">
        <v>7.6144596680845624E-5</v>
      </c>
      <c r="AX101" s="4">
        <v>7.0458510423603986E-5</v>
      </c>
      <c r="AY101" s="4">
        <v>6.7292133262805934E-5</v>
      </c>
      <c r="AZ101" s="4">
        <v>6.3414092302376164E-5</v>
      </c>
      <c r="BA101" s="4">
        <v>6.0452930225843338E-5</v>
      </c>
      <c r="BB101" s="4">
        <v>5.8356675103761876E-5</v>
      </c>
      <c r="BC101" s="4">
        <v>5.6486558726095366E-5</v>
      </c>
      <c r="BD101" s="4">
        <v>5.514616277525648E-5</v>
      </c>
      <c r="BE101" s="4">
        <v>5.5822852654155528E-5</v>
      </c>
      <c r="BF101" s="4">
        <v>5.8452184203263572E-5</v>
      </c>
      <c r="BG101" s="4">
        <v>6.2395899400873508E-5</v>
      </c>
      <c r="BH101" s="4">
        <v>6.8294220046043216E-5</v>
      </c>
      <c r="BI101" s="4">
        <v>7.9083470120615575E-5</v>
      </c>
      <c r="BJ101" s="4">
        <v>9.8199521924966841E-5</v>
      </c>
      <c r="BK101" s="4">
        <v>1.3105649123161162E-4</v>
      </c>
      <c r="BL101" s="4">
        <v>2.4055320966272437E-4</v>
      </c>
      <c r="BM101" s="4">
        <v>2.3907535088197294E-4</v>
      </c>
      <c r="BN101" s="4">
        <v>2.3758474112754559E-4</v>
      </c>
      <c r="BO101" s="4">
        <v>2.3607856639661193E-4</v>
      </c>
      <c r="BP101" s="4">
        <v>2.345540405854805E-4</v>
      </c>
      <c r="BQ101" s="4">
        <v>2.3300840269333025E-4</v>
      </c>
      <c r="BR101" s="4">
        <v>2.3143891455671537E-4</v>
      </c>
      <c r="BS101" s="4">
        <v>2.2984285912821089E-4</v>
      </c>
      <c r="BT101" s="4">
        <v>2.2821753931627598E-4</v>
      </c>
      <c r="BU101" s="4">
        <v>2.2656027740687517E-4</v>
      </c>
      <c r="BV101" s="4">
        <v>2.24868415090919E-4</v>
      </c>
      <c r="BW101" s="4">
        <v>2.2313931412489335E-4</v>
      </c>
      <c r="BX101" s="4">
        <v>2.2137035765521372E-4</v>
      </c>
      <c r="BY101" s="4">
        <v>2.1955895223993693E-4</v>
      </c>
      <c r="BZ101" s="4">
        <v>2.1770253060403069E-4</v>
      </c>
      <c r="CA101" s="4">
        <v>2.157985551671066E-4</v>
      </c>
      <c r="CB101" s="4">
        <v>2.1384452238441137E-4</v>
      </c>
      <c r="CC101" s="4">
        <v>2.1183796794352867E-4</v>
      </c>
      <c r="CD101" s="4">
        <v>2.0977647286035144E-4</v>
      </c>
      <c r="CE101" s="4">
        <v>2.0765767051807973E-4</v>
      </c>
      <c r="CF101" s="4">
        <v>2.0547925469246368E-4</v>
      </c>
      <c r="CG101" s="4">
        <v>2.0323898860498662E-4</v>
      </c>
      <c r="CH101" s="4">
        <v>2.009347150427945E-4</v>
      </c>
      <c r="CI101" s="4">
        <v>1.9856436757985981E-4</v>
      </c>
      <c r="CJ101" s="4">
        <v>1.9612598292794949E-4</v>
      </c>
      <c r="CK101" s="4">
        <v>1.9361771443795681E-4</v>
      </c>
      <c r="CL101" s="4">
        <v>1.9103784676201957E-4</v>
      </c>
      <c r="CM101" s="4">
        <v>1.8838481167398488E-4</v>
      </c>
      <c r="CN101" s="4">
        <v>1.8565720503032978E-4</v>
      </c>
      <c r="CO101" s="4">
        <v>1.8285380483482622E-4</v>
      </c>
      <c r="CP101" s="4">
        <v>1.7997359034810652E-4</v>
      </c>
      <c r="CQ101" s="4">
        <v>1.7701576215757681E-4</v>
      </c>
      <c r="CR101" s="4">
        <v>1.7397976309351001E-4</v>
      </c>
      <c r="CS101" s="4">
        <v>1.7086529984378004E-4</v>
      </c>
      <c r="CT101" s="4">
        <v>1.6767236508256534E-4</v>
      </c>
      <c r="CU101" s="4">
        <v>1.6440125988773479E-4</v>
      </c>
      <c r="CV101" s="4">
        <v>1.6105261617809167E-4</v>
      </c>
      <c r="CW101" s="4">
        <v>1.576274188559599E-4</v>
      </c>
      <c r="CX101" s="4">
        <v>1.5412702729403587E-4</v>
      </c>
      <c r="CY101" s="4">
        <v>1.5055319575936691E-4</v>
      </c>
      <c r="CZ101" s="4">
        <v>1.469080923240397E-4</v>
      </c>
      <c r="DA101" s="4">
        <v>1.4319431577401452E-4</v>
      </c>
      <c r="DB101" s="4">
        <v>1.3941490999749305E-4</v>
      </c>
      <c r="DC101" s="4">
        <v>1.3557337531569801E-4</v>
      </c>
      <c r="DD101" s="4">
        <v>0</v>
      </c>
      <c r="DE101" s="4" t="str">
        <v/>
      </c>
      <c r="DF101" s="4">
        <v>1.0256948309874124E-4</v>
      </c>
      <c r="DH101" s="4"/>
    </row>
    <row r="102" spans="6:112" x14ac:dyDescent="0.25">
      <c r="F102">
        <f t="shared" ca="1" si="1"/>
        <v>23</v>
      </c>
      <c r="H102" s="4">
        <v>0</v>
      </c>
      <c r="I102" s="4">
        <v>1.0767902720231641E-4</v>
      </c>
      <c r="J102" s="4">
        <v>1.0517879728127033E-4</v>
      </c>
      <c r="K102" s="4">
        <v>1.0282305230473474E-4</v>
      </c>
      <c r="L102" s="4">
        <v>1.0060243523285928E-4</v>
      </c>
      <c r="M102" s="4">
        <v>9.8508232941266834E-5</v>
      </c>
      <c r="N102" s="4">
        <v>9.6532326675973819E-5</v>
      </c>
      <c r="O102" s="4">
        <v>9.4667147338882922E-5</v>
      </c>
      <c r="P102" s="4">
        <v>9.290563487983049E-5</v>
      </c>
      <c r="Q102" s="4">
        <v>9.1241201216480533E-5</v>
      </c>
      <c r="R102" s="4">
        <v>8.9667696218950893E-5</v>
      </c>
      <c r="S102" s="4">
        <v>8.8179376387076099E-5</v>
      </c>
      <c r="T102" s="4">
        <v>8.6770875919264771E-5</v>
      </c>
      <c r="U102" s="4">
        <v>8.5437179927077891E-5</v>
      </c>
      <c r="V102" s="4">
        <v>8.4173599592140934E-5</v>
      </c>
      <c r="W102" s="4">
        <v>8.2975749094698853E-5</v>
      </c>
      <c r="X102" s="4">
        <v>8.1839524168234262E-5</v>
      </c>
      <c r="Y102" s="4">
        <v>8.0761082153881633E-5</v>
      </c>
      <c r="Z102" s="4">
        <v>7.9736823443376985E-5</v>
      </c>
      <c r="AA102" s="4">
        <v>7.8763374210992208E-5</v>
      </c>
      <c r="AB102" s="4">
        <v>7.7837570344270679E-5</v>
      </c>
      <c r="AC102" s="4">
        <v>7.6956442490898238E-5</v>
      </c>
      <c r="AD102" s="4">
        <v>7.6117202145429535E-5</v>
      </c>
      <c r="AE102" s="4">
        <v>7.5317228704891286E-5</v>
      </c>
      <c r="AF102" s="4">
        <v>7.4554057427035856E-5</v>
      </c>
      <c r="AG102" s="4">
        <v>7.3825368229216764E-5</v>
      </c>
      <c r="AH102" s="4">
        <v>7.3128975269703844E-5</v>
      </c>
      <c r="AI102" s="4">
        <v>7.2462817256876253E-5</v>
      </c>
      <c r="AJ102" s="4">
        <v>7.1824948435045827E-5</v>
      </c>
      <c r="AK102" s="4">
        <v>7.1213530198892532E-5</v>
      </c>
      <c r="AL102" s="4">
        <v>7.0626823291510972E-5</v>
      </c>
      <c r="AM102" s="4">
        <v>7.0063180543963145E-5</v>
      </c>
      <c r="AN102" s="4">
        <v>6.9521040117011398E-5</v>
      </c>
      <c r="AO102" s="4">
        <v>6.8998919208332463E-5</v>
      </c>
      <c r="AP102" s="4">
        <v>6.8495408191034427E-5</v>
      </c>
      <c r="AQ102" s="4">
        <v>6.8009165151718831E-5</v>
      </c>
      <c r="AR102" s="4">
        <v>6.7538910798585128E-5</v>
      </c>
      <c r="AS102" s="4">
        <v>6.7083423712258172E-5</v>
      </c>
      <c r="AT102" s="4">
        <v>6.6641535914068386E-5</v>
      </c>
      <c r="AU102" s="4">
        <v>6.621212872845984E-5</v>
      </c>
      <c r="AV102" s="4">
        <v>6.5794128918046744E-5</v>
      </c>
      <c r="AW102" s="4">
        <v>6.5386505071551179E-5</v>
      </c>
      <c r="AX102" s="4">
        <v>6.1928649435745057E-5</v>
      </c>
      <c r="AY102" s="4">
        <v>6.0098549639738352E-5</v>
      </c>
      <c r="AZ102" s="4">
        <v>5.7327739685516121E-5</v>
      </c>
      <c r="BA102" s="4">
        <v>5.5022007111720944E-5</v>
      </c>
      <c r="BB102" s="4">
        <v>5.3286014297100773E-5</v>
      </c>
      <c r="BC102" s="4">
        <v>5.1641011389207376E-5</v>
      </c>
      <c r="BD102" s="4">
        <v>5.0402364121021674E-5</v>
      </c>
      <c r="BE102" s="4">
        <v>5.1031058734553618E-5</v>
      </c>
      <c r="BF102" s="4">
        <v>5.357105215962664E-5</v>
      </c>
      <c r="BG102" s="4">
        <v>5.7337743256899248E-5</v>
      </c>
      <c r="BH102" s="4">
        <v>6.2899259349596387E-5</v>
      </c>
      <c r="BI102" s="4">
        <v>7.3068039276884031E-5</v>
      </c>
      <c r="BJ102" s="4">
        <v>9.1162443867329711E-5</v>
      </c>
      <c r="BK102" s="4">
        <v>1.2264584319965569E-4</v>
      </c>
      <c r="BL102" s="4">
        <v>2.2766133675198598E-4</v>
      </c>
      <c r="BM102" s="4">
        <v>2.2629845469305463E-4</v>
      </c>
      <c r="BN102" s="4">
        <v>2.2492293255807399E-4</v>
      </c>
      <c r="BO102" s="4">
        <v>2.235321537118722E-4</v>
      </c>
      <c r="BP102" s="4">
        <v>2.2212352075141097E-4</v>
      </c>
      <c r="BQ102" s="4">
        <v>2.2069445293831236E-4</v>
      </c>
      <c r="BR102" s="4">
        <v>2.1924238409502176E-4</v>
      </c>
      <c r="BS102" s="4">
        <v>2.1776476098178294E-4</v>
      </c>
      <c r="BT102" s="4">
        <v>2.1625904217518604E-4</v>
      </c>
      <c r="BU102" s="4">
        <v>2.1472269747258276E-4</v>
      </c>
      <c r="BV102" s="4">
        <v>2.1315320785015801E-4</v>
      </c>
      <c r="BW102" s="4">
        <v>2.1154806600606781E-4</v>
      </c>
      <c r="BX102" s="4">
        <v>2.0990477752338231E-4</v>
      </c>
      <c r="BY102" s="4">
        <v>2.0822086269109918E-4</v>
      </c>
      <c r="BZ102" s="4">
        <v>2.0649385902458806E-4</v>
      </c>
      <c r="CA102" s="4">
        <v>2.0472132452994737E-4</v>
      </c>
      <c r="CB102" s="4">
        <v>2.0290084175947408E-4</v>
      </c>
      <c r="CC102" s="4">
        <v>2.0103002270772672E-4</v>
      </c>
      <c r="CD102" s="4">
        <v>1.9910651459958468E-4</v>
      </c>
      <c r="CE102" s="4">
        <v>1.9712800662287155E-4</v>
      </c>
      <c r="CF102" s="4">
        <v>1.9509223765842363E-4</v>
      </c>
      <c r="CG102" s="4">
        <v>1.9299700505988522E-4</v>
      </c>
      <c r="CH102" s="4">
        <v>1.9084017453363124E-4</v>
      </c>
      <c r="CI102" s="4">
        <v>1.8861969116574316E-4</v>
      </c>
      <c r="CJ102" s="4">
        <v>1.8633359163783877E-4</v>
      </c>
      <c r="CK102" s="4">
        <v>1.8398001766625608E-4</v>
      </c>
      <c r="CL102" s="4">
        <v>1.8155723068923963E-4</v>
      </c>
      <c r="CM102" s="4">
        <v>1.7906362781427653E-4</v>
      </c>
      <c r="CN102" s="4">
        <v>1.764977590218082E-4</v>
      </c>
      <c r="CO102" s="4">
        <v>1.7385834560212031E-4</v>
      </c>
      <c r="CP102" s="4">
        <v>1.7114429977872837E-4</v>
      </c>
      <c r="CQ102" s="4">
        <v>1.6835474544377624E-4</v>
      </c>
      <c r="CR102" s="4">
        <v>1.6548903989856695E-4</v>
      </c>
      <c r="CS102" s="4">
        <v>1.625467964550689E-4</v>
      </c>
      <c r="CT102" s="4">
        <v>1.5952790771230242E-4</v>
      </c>
      <c r="CU102" s="4">
        <v>1.5643256927486119E-4</v>
      </c>
      <c r="CV102" s="4">
        <v>1.5326130363013275E-4</v>
      </c>
      <c r="CW102" s="4">
        <v>1.5001498384669949E-4</v>
      </c>
      <c r="CX102" s="4">
        <v>1.4669485670036305E-4</v>
      </c>
      <c r="CY102" s="4">
        <v>1.4330256477778665E-4</v>
      </c>
      <c r="CZ102" s="4">
        <v>1.3984016705330461E-4</v>
      </c>
      <c r="DA102" s="4">
        <v>1.3631015738495273E-4</v>
      </c>
      <c r="DB102" s="4">
        <v>1.3271548033455389E-4</v>
      </c>
      <c r="DC102" s="4">
        <v>1.2905954368811186E-4</v>
      </c>
      <c r="DD102" s="4">
        <v>0</v>
      </c>
      <c r="DE102" s="4" t="str">
        <v/>
      </c>
      <c r="DF102" s="4">
        <v>9.4631823728649685E-5</v>
      </c>
      <c r="DH102" s="4"/>
    </row>
    <row r="103" spans="6:112" x14ac:dyDescent="0.25">
      <c r="F103">
        <f t="shared" ca="1" si="1"/>
        <v>23.25</v>
      </c>
      <c r="H103" s="4">
        <v>0</v>
      </c>
      <c r="I103" s="4">
        <v>9.7394694829514518E-5</v>
      </c>
      <c r="J103" s="4">
        <v>9.5231484114221296E-5</v>
      </c>
      <c r="K103" s="4">
        <v>9.3187229126142119E-5</v>
      </c>
      <c r="L103" s="4">
        <v>9.1254960884719751E-5</v>
      </c>
      <c r="M103" s="4">
        <v>8.9428091270566813E-5</v>
      </c>
      <c r="N103" s="4">
        <v>8.7700396615844446E-5</v>
      </c>
      <c r="O103" s="4">
        <v>8.6066001551445901E-5</v>
      </c>
      <c r="P103" s="4">
        <v>8.4519363055349085E-5</v>
      </c>
      <c r="Q103" s="4">
        <v>8.3055254692275472E-5</v>
      </c>
      <c r="R103" s="4">
        <v>8.1668751065202861E-5</v>
      </c>
      <c r="S103" s="4">
        <v>8.0355212517795366E-5</v>
      </c>
      <c r="T103" s="4">
        <v>7.9110270136215012E-5</v>
      </c>
      <c r="U103" s="4">
        <v>7.7929811101420043E-5</v>
      </c>
      <c r="V103" s="4">
        <v>7.6809964441157378E-5</v>
      </c>
      <c r="W103" s="4">
        <v>7.5747087225865723E-5</v>
      </c>
      <c r="X103" s="4">
        <v>7.4737751245900543E-5</v>
      </c>
      <c r="Y103" s="4">
        <v>7.3778730199812817E-5</v>
      </c>
      <c r="Z103" s="4">
        <v>7.2866987415545301E-5</v>
      </c>
      <c r="AA103" s="4">
        <v>7.1999664118820619E-5</v>
      </c>
      <c r="AB103" s="4">
        <v>7.1174068255914125E-5</v>
      </c>
      <c r="AC103" s="4">
        <v>7.0387663871698963E-5</v>
      </c>
      <c r="AD103" s="4">
        <v>6.963806103838737E-5</v>
      </c>
      <c r="AE103" s="4">
        <v>6.8923006325745094E-5</v>
      </c>
      <c r="AF103" s="4">
        <v>6.8240373799749763E-5</v>
      </c>
      <c r="AG103" s="4">
        <v>6.7588156533620054E-5</v>
      </c>
      <c r="AH103" s="4">
        <v>6.6964458612830781E-5</v>
      </c>
      <c r="AI103" s="4">
        <v>6.6367487613996093E-5</v>
      </c>
      <c r="AJ103" s="4">
        <v>6.5795547536353567E-5</v>
      </c>
      <c r="AK103" s="4">
        <v>6.5247032163884031E-5</v>
      </c>
      <c r="AL103" s="4">
        <v>6.4720418835793851E-5</v>
      </c>
      <c r="AM103" s="4">
        <v>6.4214262603099278E-5</v>
      </c>
      <c r="AN103" s="4">
        <v>6.3727190749342274E-5</v>
      </c>
      <c r="AO103" s="4">
        <v>6.325789765397644E-5</v>
      </c>
      <c r="AP103" s="4">
        <v>6.280513997758087E-5</v>
      </c>
      <c r="AQ103" s="4">
        <v>6.2367732148881609E-5</v>
      </c>
      <c r="AR103" s="4">
        <v>6.1944542134432007E-5</v>
      </c>
      <c r="AS103" s="4">
        <v>6.1534487472708342E-5</v>
      </c>
      <c r="AT103" s="4">
        <v>6.1136531555413555E-5</v>
      </c>
      <c r="AU103" s="4">
        <v>6.0749680139743357E-5</v>
      </c>
      <c r="AV103" s="4">
        <v>6.0372978076408233E-5</v>
      </c>
      <c r="AW103" s="4">
        <v>6.0005506239220607E-5</v>
      </c>
      <c r="AX103" s="4">
        <v>5.7771265719543631E-5</v>
      </c>
      <c r="AY103" s="4">
        <v>5.6514214068816548E-5</v>
      </c>
      <c r="AZ103" s="4">
        <v>5.4117598410040464E-5</v>
      </c>
      <c r="BA103" s="4">
        <v>5.1857762144607755E-5</v>
      </c>
      <c r="BB103" s="4">
        <v>4.9972067677475835E-5</v>
      </c>
      <c r="BC103" s="4">
        <v>4.8105063897339765E-5</v>
      </c>
      <c r="BD103" s="4">
        <v>4.6545583705662197E-5</v>
      </c>
      <c r="BE103" s="4">
        <v>4.6685470455573306E-5</v>
      </c>
      <c r="BF103" s="4">
        <v>4.8642315148665363E-5</v>
      </c>
      <c r="BG103" s="4">
        <v>5.1659137995877916E-5</v>
      </c>
      <c r="BH103" s="4">
        <v>5.6189232473161334E-5</v>
      </c>
      <c r="BI103" s="4">
        <v>6.4840931819310876E-5</v>
      </c>
      <c r="BJ103" s="4">
        <v>8.063216864066515E-5</v>
      </c>
      <c r="BK103" s="4">
        <v>1.0891569141746055E-4</v>
      </c>
      <c r="BL103" s="4">
        <v>2.044390956257466E-4</v>
      </c>
      <c r="BM103" s="4">
        <v>2.0323312920041836E-4</v>
      </c>
      <c r="BN103" s="4">
        <v>2.020156534426892E-4</v>
      </c>
      <c r="BO103" s="4">
        <v>2.007843437379714E-4</v>
      </c>
      <c r="BP103" s="4">
        <v>1.9953688998206132E-4</v>
      </c>
      <c r="BQ103" s="4">
        <v>1.9827099428307375E-4</v>
      </c>
      <c r="BR103" s="4">
        <v>1.9698436906142431E-4</v>
      </c>
      <c r="BS103" s="4">
        <v>1.9567473556443224E-4</v>
      </c>
      <c r="BT103" s="4">
        <v>1.9433982281525186E-4</v>
      </c>
      <c r="BU103" s="4">
        <v>1.9297736701902061E-4</v>
      </c>
      <c r="BV103" s="4">
        <v>1.915851114523744E-4</v>
      </c>
      <c r="BW103" s="4">
        <v>1.9016080686580015E-4</v>
      </c>
      <c r="BX103" s="4">
        <v>1.8870221243139827E-4</v>
      </c>
      <c r="BY103" s="4">
        <v>1.8720709727197739E-4</v>
      </c>
      <c r="BZ103" s="4">
        <v>1.8567324261039171E-4</v>
      </c>
      <c r="CA103" s="4">
        <v>1.840984445810715E-4</v>
      </c>
      <c r="CB103" s="4">
        <v>1.8248051774839738E-4</v>
      </c>
      <c r="CC103" s="4">
        <v>1.8081729937903187E-4</v>
      </c>
      <c r="CD103" s="4">
        <v>1.7910665451733299E-4</v>
      </c>
      <c r="CE103" s="4">
        <v>1.7734648191445088E-4</v>
      </c>
      <c r="CF103" s="4">
        <v>1.7553472086251048E-4</v>
      </c>
      <c r="CG103" s="4">
        <v>1.7366935898523392E-4</v>
      </c>
      <c r="CH103" s="4">
        <v>1.7174844103514113E-4</v>
      </c>
      <c r="CI103" s="4">
        <v>1.6977007874502449E-4</v>
      </c>
      <c r="CJ103" s="4">
        <v>1.6773246177734707E-4</v>
      </c>
      <c r="CK103" s="4">
        <v>1.6563386980927118E-4</v>
      </c>
      <c r="CL103" s="4">
        <v>1.6347268578286944E-4</v>
      </c>
      <c r="CM103" s="4">
        <v>1.6124741033931469E-4</v>
      </c>
      <c r="CN103" s="4">
        <v>1.5895667744227345E-4</v>
      </c>
      <c r="CO103" s="4">
        <v>1.5659927117864616E-4</v>
      </c>
      <c r="CP103" s="4">
        <v>1.5417414370411968E-4</v>
      </c>
      <c r="CQ103" s="4">
        <v>1.5168043427626638E-4</v>
      </c>
      <c r="CR103" s="4">
        <v>1.4911748928878098E-4</v>
      </c>
      <c r="CS103" s="4">
        <v>1.4648488318667993E-4</v>
      </c>
      <c r="CT103" s="4">
        <v>1.4378244010400951E-4</v>
      </c>
      <c r="CU103" s="4">
        <v>1.4101025602250732E-4</v>
      </c>
      <c r="CV103" s="4">
        <v>1.3816872120255304E-4</v>
      </c>
      <c r="CW103" s="4">
        <v>1.3525854258677344E-4</v>
      </c>
      <c r="CX103" s="4">
        <v>1.3228076582326342E-4</v>
      </c>
      <c r="CY103" s="4">
        <v>1.2923679650067509E-4</v>
      </c>
      <c r="CZ103" s="4">
        <v>1.2612842013355808E-4</v>
      </c>
      <c r="DA103" s="4">
        <v>1.2295782038581514E-4</v>
      </c>
      <c r="DB103" s="4">
        <v>1.1972759497602667E-4</v>
      </c>
      <c r="DC103" s="4">
        <v>1.1644076867449876E-4</v>
      </c>
      <c r="DD103" s="4">
        <v>0</v>
      </c>
      <c r="DE103" s="4" t="str">
        <v/>
      </c>
      <c r="DF103" s="4">
        <v>8.5926440984787427E-5</v>
      </c>
      <c r="DH103" s="4"/>
    </row>
    <row r="104" spans="6:112" x14ac:dyDescent="0.25">
      <c r="F104">
        <f t="shared" ca="1" si="1"/>
        <v>23.5</v>
      </c>
      <c r="H104" s="4">
        <v>0</v>
      </c>
      <c r="I104" s="4">
        <v>9.1392318349322362E-5</v>
      </c>
      <c r="J104" s="4">
        <v>8.9298213976304148E-5</v>
      </c>
      <c r="K104" s="4">
        <v>8.7324379674614982E-5</v>
      </c>
      <c r="L104" s="4">
        <v>8.5463178771047368E-5</v>
      </c>
      <c r="M104" s="4">
        <v>8.3707465862581018E-5</v>
      </c>
      <c r="N104" s="4">
        <v>8.2050556278630136E-5</v>
      </c>
      <c r="O104" s="4">
        <v>8.0486197209074322E-5</v>
      </c>
      <c r="P104" s="4">
        <v>7.9008540379657511E-5</v>
      </c>
      <c r="Q104" s="4">
        <v>7.7612116185066059E-5</v>
      </c>
      <c r="R104" s="4">
        <v>7.6291809209721006E-5</v>
      </c>
      <c r="S104" s="4">
        <v>7.5042835079207841E-5</v>
      </c>
      <c r="T104" s="4">
        <v>7.3860718592924396E-5</v>
      </c>
      <c r="U104" s="4">
        <v>7.2741273092726601E-5</v>
      </c>
      <c r="V104" s="4">
        <v>7.168058102403141E-5</v>
      </c>
      <c r="W104" s="4">
        <v>7.0674975645976763E-5</v>
      </c>
      <c r="X104" s="4">
        <v>6.9721023846582849E-5</v>
      </c>
      <c r="Y104" s="4">
        <v>6.8815510017797076E-5</v>
      </c>
      <c r="Z104" s="4">
        <v>6.7955420944254248E-5</v>
      </c>
      <c r="AA104" s="4">
        <v>6.7137931658655664E-5</v>
      </c>
      <c r="AB104" s="4">
        <v>6.636039221615629E-5</v>
      </c>
      <c r="AC104" s="4">
        <v>6.5620315339912913E-5</v>
      </c>
      <c r="AD104" s="4">
        <v>6.4915364890141605E-5</v>
      </c>
      <c r="AE104" s="4">
        <v>6.4243345109630666E-5</v>
      </c>
      <c r="AF104" s="4">
        <v>6.3602190599540767E-5</v>
      </c>
      <c r="AG104" s="4">
        <v>6.2989956980525548E-5</v>
      </c>
      <c r="AH104" s="4">
        <v>6.2404812195684657E-5</v>
      </c>
      <c r="AI104" s="4">
        <v>6.1845028413495001E-5</v>
      </c>
      <c r="AJ104" s="4">
        <v>6.1308974490631164E-5</v>
      </c>
      <c r="AK104" s="4">
        <v>6.0795108956538294E-5</v>
      </c>
      <c r="AL104" s="4">
        <v>6.0301973483542709E-5</v>
      </c>
      <c r="AM104" s="4">
        <v>5.9828186808294023E-5</v>
      </c>
      <c r="AN104" s="4">
        <v>5.9372439072329073E-5</v>
      </c>
      <c r="AO104" s="4">
        <v>5.8933486551531357E-5</v>
      </c>
      <c r="AP104" s="4">
        <v>5.8510146746179953E-5</v>
      </c>
      <c r="AQ104" s="4">
        <v>5.8101293805198715E-5</v>
      </c>
      <c r="AR104" s="4">
        <v>5.7705854260016672E-5</v>
      </c>
      <c r="AS104" s="4">
        <v>5.7322803045205153E-5</v>
      </c>
      <c r="AT104" s="4">
        <v>5.6951159784757376E-5</v>
      </c>
      <c r="AU104" s="4">
        <v>5.6589985324441047E-5</v>
      </c>
      <c r="AV104" s="4">
        <v>5.623837849221338E-5</v>
      </c>
      <c r="AW104" s="4">
        <v>5.5895473070099566E-5</v>
      </c>
      <c r="AX104" s="4">
        <v>5.5023400884443451E-5</v>
      </c>
      <c r="AY104" s="4">
        <v>5.4569751593806864E-5</v>
      </c>
      <c r="AZ104" s="4">
        <v>5.2763603858322127E-5</v>
      </c>
      <c r="BA104" s="4">
        <v>5.0715155931252439E-5</v>
      </c>
      <c r="BB104" s="4">
        <v>4.8731908184798569E-5</v>
      </c>
      <c r="BC104" s="4">
        <v>4.6614468204064587E-5</v>
      </c>
      <c r="BD104" s="4">
        <v>4.4654473545809739E-5</v>
      </c>
      <c r="BE104" s="4">
        <v>4.4200420829588527E-5</v>
      </c>
      <c r="BF104" s="4">
        <v>4.5447442679767511E-5</v>
      </c>
      <c r="BG104" s="4">
        <v>4.7554478017384579E-5</v>
      </c>
      <c r="BH104" s="4">
        <v>5.0853451741349225E-5</v>
      </c>
      <c r="BI104" s="4">
        <v>5.7708204625957702E-5</v>
      </c>
      <c r="BJ104" s="4">
        <v>7.073778970845409E-5</v>
      </c>
      <c r="BK104" s="4">
        <v>9.4828965751767328E-5</v>
      </c>
      <c r="BL104" s="4">
        <v>1.7841376513533651E-4</v>
      </c>
      <c r="BM104" s="4">
        <v>1.7736276568809721E-4</v>
      </c>
      <c r="BN104" s="4">
        <v>1.7630191247539355E-4</v>
      </c>
      <c r="BO104" s="4">
        <v>1.7522918180721802E-4</v>
      </c>
      <c r="BP104" s="4">
        <v>1.7414256375831329E-4</v>
      </c>
      <c r="BQ104" s="4">
        <v>1.7304006011426942E-4</v>
      </c>
      <c r="BR104" s="4">
        <v>1.7191968266557021E-4</v>
      </c>
      <c r="BS104" s="4">
        <v>1.707794518622023E-4</v>
      </c>
      <c r="BT104" s="4">
        <v>1.696173958442283E-4</v>
      </c>
      <c r="BU104" s="4">
        <v>1.6843154986637308E-4</v>
      </c>
      <c r="BV104" s="4">
        <v>1.6721995613741897E-4</v>
      </c>
      <c r="BW104" s="4">
        <v>1.6598066409791195E-4</v>
      </c>
      <c r="BX104" s="4">
        <v>1.6471173116233741E-4</v>
      </c>
      <c r="BY104" s="4">
        <v>1.6341122395463934E-4</v>
      </c>
      <c r="BZ104" s="4">
        <v>1.6207722006845703E-4</v>
      </c>
      <c r="CA104" s="4">
        <v>1.6070781038592569E-4</v>
      </c>
      <c r="CB104" s="4">
        <v>1.5930110199112972E-4</v>
      </c>
      <c r="CC104" s="4">
        <v>1.5785522171634544E-4</v>
      </c>
      <c r="CD104" s="4">
        <v>1.5636832036084906E-4</v>
      </c>
      <c r="CE104" s="4">
        <v>1.5483857762342549E-4</v>
      </c>
      <c r="CF104" s="4">
        <v>1.5326420779034804E-4</v>
      </c>
      <c r="CG104" s="4">
        <v>1.5164346622075929E-4</v>
      </c>
      <c r="CH104" s="4">
        <v>1.4997465667055887E-4</v>
      </c>
      <c r="CI104" s="4">
        <v>1.482561394941997E-4</v>
      </c>
      <c r="CJ104" s="4">
        <v>1.46486340760787E-4</v>
      </c>
      <c r="CK104" s="4">
        <v>1.4466376231651363E-4</v>
      </c>
      <c r="CL104" s="4">
        <v>1.4278699281935201E-4</v>
      </c>
      <c r="CM104" s="4">
        <v>1.4085471976396015E-4</v>
      </c>
      <c r="CN104" s="4">
        <v>1.3886574250440771E-4</v>
      </c>
      <c r="CO104" s="4">
        <v>1.3681898626962018E-4</v>
      </c>
      <c r="CP104" s="4">
        <v>1.3471351715072167E-4</v>
      </c>
      <c r="CQ104" s="4">
        <v>1.3254855802075218E-4</v>
      </c>
      <c r="CR104" s="4">
        <v>1.303235053250837E-4</v>
      </c>
      <c r="CS104" s="4">
        <v>1.2803794665510753E-4</v>
      </c>
      <c r="CT104" s="4">
        <v>1.2569167898837907E-4</v>
      </c>
      <c r="CU104" s="4">
        <v>1.2328472744524646E-4</v>
      </c>
      <c r="CV104" s="4">
        <v>1.2081736437528825E-4</v>
      </c>
      <c r="CW104" s="4">
        <v>1.1829012854702926E-4</v>
      </c>
      <c r="CX104" s="4">
        <v>1.1570384417190669E-4</v>
      </c>
      <c r="CY104" s="4">
        <v>1.1305963944938384E-4</v>
      </c>
      <c r="CZ104" s="4">
        <v>1.1035896427568807E-4</v>
      </c>
      <c r="DA104" s="4">
        <v>1.076036067155725E-4</v>
      </c>
      <c r="DB104" s="4">
        <v>1.0479570779705411E-4</v>
      </c>
      <c r="DC104" s="4">
        <v>1.0193777415574263E-4</v>
      </c>
      <c r="DD104" s="4">
        <v>0</v>
      </c>
      <c r="DE104" s="4" t="str">
        <v/>
      </c>
      <c r="DF104" s="4">
        <v>7.7800845370884061E-5</v>
      </c>
      <c r="DH104" s="4"/>
    </row>
    <row r="105" spans="6:112" x14ac:dyDescent="0.25">
      <c r="F105">
        <f t="shared" ca="1" si="1"/>
        <v>23.75</v>
      </c>
      <c r="H105" s="4">
        <v>0</v>
      </c>
      <c r="I105" s="4">
        <v>8.9466502283337712E-5</v>
      </c>
      <c r="J105" s="4">
        <v>8.7176625626766369E-5</v>
      </c>
      <c r="K105" s="4">
        <v>8.5036486270433374E-5</v>
      </c>
      <c r="L105" s="4">
        <v>8.3034294193670664E-5</v>
      </c>
      <c r="M105" s="4">
        <v>8.1159338411843117E-5</v>
      </c>
      <c r="N105" s="4">
        <v>7.9401872061075663E-5</v>
      </c>
      <c r="O105" s="4">
        <v>7.7753011428528966E-5</v>
      </c>
      <c r="P105" s="4">
        <v>7.6204647004101693E-5</v>
      </c>
      <c r="Q105" s="4">
        <v>7.4749364927589448E-5</v>
      </c>
      <c r="R105" s="4">
        <v>7.3380377452742326E-5</v>
      </c>
      <c r="S105" s="4">
        <v>7.2091461255567498E-5</v>
      </c>
      <c r="T105" s="4">
        <v>7.0876902586032353E-5</v>
      </c>
      <c r="U105" s="4">
        <v>6.9731448406107113E-5</v>
      </c>
      <c r="V105" s="4">
        <v>6.8650262777844679E-5</v>
      </c>
      <c r="W105" s="4">
        <v>6.7628887866916649E-5</v>
      </c>
      <c r="X105" s="4">
        <v>6.6663209012978402E-5</v>
      </c>
      <c r="Y105" s="4">
        <v>6.5749423391197288E-5</v>
      </c>
      <c r="Z105" s="4">
        <v>6.4884011851335625E-5</v>
      </c>
      <c r="AA105" s="4">
        <v>6.4063713573760708E-5</v>
      </c>
      <c r="AB105" s="4">
        <v>6.3285503227191947E-5</v>
      </c>
      <c r="AC105" s="4">
        <v>6.2546570352010243E-5</v>
      </c>
      <c r="AD105" s="4">
        <v>6.1844300726608152E-5</v>
      </c>
      <c r="AE105" s="4">
        <v>6.1176259503360842E-5</v>
      </c>
      <c r="AF105" s="4">
        <v>6.0540175926025009E-5</v>
      </c>
      <c r="AG105" s="4">
        <v>5.9933929462326613E-5</v>
      </c>
      <c r="AH105" s="4">
        <v>5.9355537204611345E-5</v>
      </c>
      <c r="AI105" s="4">
        <v>5.8803142408158798E-5</v>
      </c>
      <c r="AJ105" s="4">
        <v>5.8275004051394555E-5</v>
      </c>
      <c r="AK105" s="4">
        <v>5.7769487315088851E-5</v>
      </c>
      <c r="AL105" s="4">
        <v>5.7285054888922188E-5</v>
      </c>
      <c r="AM105" s="4">
        <v>5.6820259023777343E-5</v>
      </c>
      <c r="AN105" s="4">
        <v>5.6373734256893443E-5</v>
      </c>
      <c r="AO105" s="4">
        <v>5.5944190744823092E-5</v>
      </c>
      <c r="AP105" s="4">
        <v>5.5530408145989335E-5</v>
      </c>
      <c r="AQ105" s="4">
        <v>5.5131230000801314E-5</v>
      </c>
      <c r="AR105" s="4">
        <v>5.4745558562704476E-5</v>
      </c>
      <c r="AS105" s="4">
        <v>5.4372350038381141E-5</v>
      </c>
      <c r="AT105" s="4">
        <v>5.4010610199681588E-5</v>
      </c>
      <c r="AU105" s="4">
        <v>5.3659390333677844E-5</v>
      </c>
      <c r="AV105" s="4">
        <v>5.331778350073407E-5</v>
      </c>
      <c r="AW105" s="4">
        <v>5.2984921073584062E-5</v>
      </c>
      <c r="AX105" s="4">
        <v>5.3599001949337935E-5</v>
      </c>
      <c r="AY105" s="4">
        <v>5.4053289359218863E-5</v>
      </c>
      <c r="AZ105" s="4">
        <v>5.2935092948953568E-5</v>
      </c>
      <c r="BA105" s="4">
        <v>5.1193687532761303E-5</v>
      </c>
      <c r="BB105" s="4">
        <v>4.9158228465991073E-5</v>
      </c>
      <c r="BC105" s="4">
        <v>4.6808168617637678E-5</v>
      </c>
      <c r="BD105" s="4">
        <v>4.4445100726086271E-5</v>
      </c>
      <c r="BE105" s="4">
        <v>4.3374964958195998E-5</v>
      </c>
      <c r="BF105" s="4">
        <v>4.3868078761023535E-5</v>
      </c>
      <c r="BG105" s="4">
        <v>4.4982546221228124E-5</v>
      </c>
      <c r="BH105" s="4">
        <v>4.6930352362518916E-5</v>
      </c>
      <c r="BI105" s="4">
        <v>5.1822187622384866E-5</v>
      </c>
      <c r="BJ105" s="4">
        <v>6.1799924568402628E-5</v>
      </c>
      <c r="BK105" s="4">
        <v>8.0922822045274701E-5</v>
      </c>
      <c r="BL105" s="4">
        <v>1.5020915888114985E-4</v>
      </c>
      <c r="BM105" s="4">
        <v>1.4931184419753366E-4</v>
      </c>
      <c r="BN105" s="4">
        <v>1.4840669308177902E-4</v>
      </c>
      <c r="BO105" s="4">
        <v>1.474919890974278E-4</v>
      </c>
      <c r="BP105" s="4">
        <v>1.4656603159278096E-4</v>
      </c>
      <c r="BQ105" s="4">
        <v>1.456271338788946E-4</v>
      </c>
      <c r="BR105" s="4">
        <v>1.4467362171709317E-4</v>
      </c>
      <c r="BS105" s="4">
        <v>1.4370383212276508E-4</v>
      </c>
      <c r="BT105" s="4">
        <v>1.4271611249432479E-4</v>
      </c>
      <c r="BU105" s="4">
        <v>1.417088200783838E-4</v>
      </c>
      <c r="BV105" s="4">
        <v>1.4068032178421021E-4</v>
      </c>
      <c r="BW105" s="4">
        <v>1.396289943626209E-4</v>
      </c>
      <c r="BX105" s="4">
        <v>1.3855322496630104E-4</v>
      </c>
      <c r="BY105" s="4">
        <v>1.3745141211049625E-4</v>
      </c>
      <c r="BZ105" s="4">
        <v>1.363219670547518E-4</v>
      </c>
      <c r="CA105" s="4">
        <v>1.3516331562796923E-4</v>
      </c>
      <c r="CB105" s="4">
        <v>1.3397390052054129E-4</v>
      </c>
      <c r="CC105" s="4">
        <v>1.3275218406862035E-4</v>
      </c>
      <c r="CD105" s="4">
        <v>1.3149665155650278E-4</v>
      </c>
      <c r="CE105" s="4">
        <v>1.3020581506387381E-4</v>
      </c>
      <c r="CF105" s="4">
        <v>1.2887821788497663E-4</v>
      </c>
      <c r="CG105" s="4">
        <v>1.2751243954659764E-4</v>
      </c>
      <c r="CH105" s="4">
        <v>1.2610710145112282E-4</v>
      </c>
      <c r="CI105" s="4">
        <v>1.246608731695993E-4</v>
      </c>
      <c r="CJ105" s="4">
        <v>1.2317247940763938E-4</v>
      </c>
      <c r="CK105" s="4">
        <v>1.2164070766407059E-4</v>
      </c>
      <c r="CL105" s="4">
        <v>1.2006441659825278E-4</v>
      </c>
      <c r="CM105" s="4">
        <v>1.184425451168182E-4</v>
      </c>
      <c r="CN105" s="4">
        <v>1.1677412218412858E-4</v>
      </c>
      <c r="CO105" s="4">
        <v>1.150582773527802E-4</v>
      </c>
      <c r="CP105" s="4">
        <v>1.1329425200082985E-4</v>
      </c>
      <c r="CQ105" s="4">
        <v>1.1148141125093925E-4</v>
      </c>
      <c r="CR105" s="4">
        <v>1.0961925653323863E-4</v>
      </c>
      <c r="CS105" s="4">
        <v>1.0770743873808954E-4</v>
      </c>
      <c r="CT105" s="4">
        <v>1.057457718871766E-4</v>
      </c>
      <c r="CU105" s="4">
        <v>1.0373424723132933E-4</v>
      </c>
      <c r="CV105" s="4">
        <v>1.0167304766117046E-4</v>
      </c>
      <c r="CW105" s="4">
        <v>9.9562562292286781E-5</v>
      </c>
      <c r="CX105" s="4">
        <v>9.7403401060360353E-5</v>
      </c>
      <c r="CY105" s="4">
        <v>9.5196409133825846E-5</v>
      </c>
      <c r="CZ105" s="4">
        <v>9.2942680922904642E-5</v>
      </c>
      <c r="DA105" s="4">
        <v>9.0643573434872021E-5</v>
      </c>
      <c r="DB105" s="4">
        <v>8.8300718697252568E-5</v>
      </c>
      <c r="DC105" s="4">
        <v>8.5916034944503558E-5</v>
      </c>
      <c r="DD105" s="4">
        <v>0</v>
      </c>
      <c r="DE105" s="4" t="str">
        <v/>
      </c>
      <c r="DF105" s="4">
        <v>7.0319511823594929E-5</v>
      </c>
      <c r="DH105" s="4"/>
    </row>
    <row r="106" spans="6:112" x14ac:dyDescent="0.25">
      <c r="F106">
        <f t="shared" ca="1" si="1"/>
        <v>24</v>
      </c>
      <c r="H106" s="4">
        <v>0</v>
      </c>
      <c r="I106" s="4">
        <v>7.3350575553579603E-5</v>
      </c>
      <c r="J106" s="4">
        <v>7.1660328036631999E-5</v>
      </c>
      <c r="K106" s="4">
        <v>7.0069972805036947E-5</v>
      </c>
      <c r="L106" s="4">
        <v>6.8572769124228207E-5</v>
      </c>
      <c r="M106" s="4">
        <v>6.7162468948608181E-5</v>
      </c>
      <c r="N106" s="4">
        <v>6.5833277328419159E-5</v>
      </c>
      <c r="O106" s="4">
        <v>6.4579816400028235E-5</v>
      </c>
      <c r="P106" s="4">
        <v>6.3397092537111901E-5</v>
      </c>
      <c r="Q106" s="4">
        <v>6.228046631099262E-5</v>
      </c>
      <c r="R106" s="4">
        <v>6.1225624964516889E-5</v>
      </c>
      <c r="S106" s="4">
        <v>6.0228557148417449E-5</v>
      </c>
      <c r="T106" s="4">
        <v>5.9285529704654284E-5</v>
      </c>
      <c r="U106" s="4">
        <v>5.8393066309637307E-5</v>
      </c>
      <c r="V106" s="4">
        <v>5.7547927813231758E-5</v>
      </c>
      <c r="W106" s="4">
        <v>5.6747094128165471E-5</v>
      </c>
      <c r="X106" s="4">
        <v>5.5987747539930555E-5</v>
      </c>
      <c r="Y106" s="4">
        <v>5.5267257320239645E-5</v>
      </c>
      <c r="Z106" s="4">
        <v>5.458316553805273E-5</v>
      </c>
      <c r="AA106" s="4">
        <v>5.3933173971712457E-5</v>
      </c>
      <c r="AB106" s="4">
        <v>5.3315132033975401E-5</v>
      </c>
      <c r="AC106" s="4">
        <v>5.2727025629058634E-5</v>
      </c>
      <c r="AD106" s="4">
        <v>5.2166966867391266E-5</v>
      </c>
      <c r="AE106" s="4">
        <v>5.1633184569678346E-5</v>
      </c>
      <c r="AF106" s="4">
        <v>5.1124015497270886E-5</v>
      </c>
      <c r="AG106" s="4">
        <v>5.0637896250797132E-5</v>
      </c>
      <c r="AH106" s="4">
        <v>5.0173355783522166E-5</v>
      </c>
      <c r="AI106" s="4">
        <v>4.9729008480124261E-5</v>
      </c>
      <c r="AJ106" s="4">
        <v>4.9303547755435423E-5</v>
      </c>
      <c r="AK106" s="4">
        <v>4.8895740131284397E-5</v>
      </c>
      <c r="AL106" s="4">
        <v>4.8504419752903343E-5</v>
      </c>
      <c r="AM106" s="4">
        <v>4.8128483309445359E-5</v>
      </c>
      <c r="AN106" s="4">
        <v>4.7766885326013282E-5</v>
      </c>
      <c r="AO106" s="4">
        <v>4.7418633797235491E-5</v>
      </c>
      <c r="AP106" s="4">
        <v>4.7082786134883903E-5</v>
      </c>
      <c r="AQ106" s="4">
        <v>4.6758445404303712E-5</v>
      </c>
      <c r="AR106" s="4">
        <v>4.6444756826503443E-5</v>
      </c>
      <c r="AS106" s="4">
        <v>4.61409045247147E-5</v>
      </c>
      <c r="AT106" s="4">
        <v>4.5846108496020471E-5</v>
      </c>
      <c r="AU106" s="4">
        <v>4.5559621790318847E-5</v>
      </c>
      <c r="AV106" s="4">
        <v>4.5280727880430476E-5</v>
      </c>
      <c r="AW106" s="4">
        <v>4.5008738208569888E-5</v>
      </c>
      <c r="AX106" s="4">
        <v>4.8671615536373955E-5</v>
      </c>
      <c r="AY106" s="4">
        <v>5.1147547012174296E-5</v>
      </c>
      <c r="AZ106" s="4">
        <v>5.1710289707469655E-5</v>
      </c>
      <c r="BA106" s="4">
        <v>5.1149886544541637E-5</v>
      </c>
      <c r="BB106" s="4">
        <v>4.9784464373889564E-5</v>
      </c>
      <c r="BC106" s="4">
        <v>4.7834205093867694E-5</v>
      </c>
      <c r="BD106" s="4">
        <v>4.5654472840876059E-5</v>
      </c>
      <c r="BE106" s="4">
        <v>4.4552958868639027E-5</v>
      </c>
      <c r="BF106" s="4">
        <v>4.4935245914468235E-5</v>
      </c>
      <c r="BG106" s="4">
        <v>4.5773842938478191E-5</v>
      </c>
      <c r="BH106" s="4">
        <v>4.7206727984471528E-5</v>
      </c>
      <c r="BI106" s="4">
        <v>5.1259971088106031E-5</v>
      </c>
      <c r="BJ106" s="4">
        <v>5.9819341272022331E-5</v>
      </c>
      <c r="BK106" s="4">
        <v>7.6171871791187281E-5</v>
      </c>
      <c r="BL106" s="4">
        <v>1.3665788559893402E-4</v>
      </c>
      <c r="BM106" s="4">
        <v>1.3586566613033228E-4</v>
      </c>
      <c r="BN106" s="4">
        <v>1.35065976777604E-4</v>
      </c>
      <c r="BO106" s="4">
        <v>1.3425728774232558E-4</v>
      </c>
      <c r="BP106" s="4">
        <v>1.3343807902181141E-4</v>
      </c>
      <c r="BQ106" s="4">
        <v>1.326068387870658E-4</v>
      </c>
      <c r="BR106" s="4">
        <v>1.3176206201617499E-4</v>
      </c>
      <c r="BS106" s="4">
        <v>1.3090224939185568E-4</v>
      </c>
      <c r="BT106" s="4">
        <v>1.3002590647384678E-4</v>
      </c>
      <c r="BU106" s="4">
        <v>1.2913154315886741E-4</v>
      </c>
      <c r="BV106" s="4">
        <v>1.2821767344292599E-4</v>
      </c>
      <c r="BW106" s="4">
        <v>1.2728281550280677E-4</v>
      </c>
      <c r="BX106" s="4">
        <v>1.2632549211557268E-4</v>
      </c>
      <c r="BY106" s="4">
        <v>1.2534423143697521E-4</v>
      </c>
      <c r="BZ106" s="4">
        <v>1.2433756816168325E-4</v>
      </c>
      <c r="CA106" s="4">
        <v>1.2330404509009878E-4</v>
      </c>
      <c r="CB106" s="4">
        <v>1.2224221512840717E-4</v>
      </c>
      <c r="CC106" s="4">
        <v>1.211506437502479E-4</v>
      </c>
      <c r="CD106" s="4">
        <v>1.2002791194981241E-4</v>
      </c>
      <c r="CE106" s="4">
        <v>1.1887261971752316E-4</v>
      </c>
      <c r="CF106" s="4">
        <v>1.1768339007039934E-4</v>
      </c>
      <c r="CG106" s="4">
        <v>1.1645887366972125E-4</v>
      </c>
      <c r="CH106" s="4">
        <v>1.1519775405870839E-4</v>
      </c>
      <c r="CI106" s="4">
        <v>1.1389875355233003E-4</v>
      </c>
      <c r="CJ106" s="4">
        <v>1.1256063981005139E-4</v>
      </c>
      <c r="CK106" s="4">
        <v>1.1118223312010312E-4</v>
      </c>
      <c r="CL106" s="4">
        <v>1.0976241442054656E-4</v>
      </c>
      <c r="CM106" s="4">
        <v>1.0830013407786279E-4</v>
      </c>
      <c r="CN106" s="4">
        <v>1.067944214377412E-4</v>
      </c>
      <c r="CO106" s="4">
        <v>1.0524439515502472E-4</v>
      </c>
      <c r="CP106" s="4">
        <v>1.0364927430012238E-4</v>
      </c>
      <c r="CQ106" s="4">
        <v>1.0200839022738563E-4</v>
      </c>
      <c r="CR106" s="4">
        <v>1.0032119917676318E-4</v>
      </c>
      <c r="CS106" s="4">
        <v>9.8587295563213928E-5</v>
      </c>
      <c r="CT106" s="4">
        <v>9.6806425888820786E-5</v>
      </c>
      <c r="CU106" s="4">
        <v>9.4978503190000461E-5</v>
      </c>
      <c r="CV106" s="4">
        <v>9.3103621906764889E-5</v>
      </c>
      <c r="CW106" s="4">
        <v>9.1182073032620189E-5</v>
      </c>
      <c r="CX106" s="4">
        <v>8.9214359372600936E-5</v>
      </c>
      <c r="CY106" s="4">
        <v>8.7201210703572544E-5</v>
      </c>
      <c r="CZ106" s="4">
        <v>8.5143598595811802E-5</v>
      </c>
      <c r="DA106" s="4">
        <v>8.3042750618961758E-5</v>
      </c>
      <c r="DB106" s="4">
        <v>8.0900163619918952E-5</v>
      </c>
      <c r="DC106" s="4">
        <v>7.8717615726491832E-5</v>
      </c>
      <c r="DD106" s="4">
        <v>0</v>
      </c>
      <c r="DE106" s="4" t="str">
        <v/>
      </c>
      <c r="DF106" s="4">
        <v>6.5857909252869343E-5</v>
      </c>
      <c r="DH106" s="4"/>
    </row>
    <row r="107" spans="6:112" x14ac:dyDescent="0.25">
      <c r="F107">
        <f t="shared" ca="1" si="1"/>
        <v>24.25</v>
      </c>
      <c r="H107" s="4">
        <v>0</v>
      </c>
      <c r="I107" s="4">
        <v>8.1957794389169491E-5</v>
      </c>
      <c r="J107" s="4">
        <v>8.0156005622059143E-5</v>
      </c>
      <c r="K107" s="4">
        <v>7.8455546649136839E-5</v>
      </c>
      <c r="L107" s="4">
        <v>7.6850190656781173E-5</v>
      </c>
      <c r="M107" s="4">
        <v>7.5334085445901772E-5</v>
      </c>
      <c r="N107" s="4">
        <v>7.3901734084333288E-5</v>
      </c>
      <c r="O107" s="4">
        <v>7.254797591722264E-5</v>
      </c>
      <c r="P107" s="4">
        <v>7.126796800681138E-5</v>
      </c>
      <c r="Q107" s="4">
        <v>7.0057167071231805E-5</v>
      </c>
      <c r="R107" s="4">
        <v>6.8911311985475057E-5</v>
      </c>
      <c r="S107" s="4">
        <v>6.7826406898516614E-5</v>
      </c>
      <c r="T107" s="4">
        <v>6.6798705009925974E-5</v>
      </c>
      <c r="U107" s="4">
        <v>6.5824693038254929E-5</v>
      </c>
      <c r="V107" s="4">
        <v>6.4901076402752215E-5</v>
      </c>
      <c r="W107" s="4">
        <v>6.4024765129953043E-5</v>
      </c>
      <c r="X107" s="4">
        <v>6.3192860487742232E-5</v>
      </c>
      <c r="Y107" s="4">
        <v>6.2402642341692697E-5</v>
      </c>
      <c r="Z107" s="4">
        <v>6.1651557221891915E-5</v>
      </c>
      <c r="AA107" s="4">
        <v>6.0937207083083865E-5</v>
      </c>
      <c r="AB107" s="4">
        <v>6.0257338736638961E-5</v>
      </c>
      <c r="AC107" s="4">
        <v>5.960983392958323E-5</v>
      </c>
      <c r="AD107" s="4">
        <v>5.8992700043519735E-5</v>
      </c>
      <c r="AE107" s="4">
        <v>5.8404061384619838E-5</v>
      </c>
      <c r="AF107" s="4">
        <v>5.7842151034945367E-5</v>
      </c>
      <c r="AG107" s="4">
        <v>5.7305303234900922E-5</v>
      </c>
      <c r="AH107" s="4">
        <v>5.679194626665947E-5</v>
      </c>
      <c r="AI107" s="4">
        <v>5.6300595808837949E-5</v>
      </c>
      <c r="AJ107" s="4">
        <v>5.5829848733351019E-5</v>
      </c>
      <c r="AK107" s="4">
        <v>5.5378377316306167E-5</v>
      </c>
      <c r="AL107" s="4">
        <v>5.494492383586193E-5</v>
      </c>
      <c r="AM107" s="4">
        <v>5.4528295531178431E-5</v>
      </c>
      <c r="AN107" s="4">
        <v>5.4127359897856314E-5</v>
      </c>
      <c r="AO107" s="4">
        <v>5.3741040296558915E-5</v>
      </c>
      <c r="AP107" s="4">
        <v>5.336831185286199E-5</v>
      </c>
      <c r="AQ107" s="4">
        <v>5.3008197627714403E-5</v>
      </c>
      <c r="AR107" s="4">
        <v>5.2659765039178687E-5</v>
      </c>
      <c r="AS107" s="4">
        <v>5.2322122517440195E-5</v>
      </c>
      <c r="AT107" s="4">
        <v>5.1994416376313884E-5</v>
      </c>
      <c r="AU107" s="4">
        <v>5.1675827885660724E-5</v>
      </c>
      <c r="AV107" s="4">
        <v>5.1365570530317116E-5</v>
      </c>
      <c r="AW107" s="4">
        <v>5.1062887442233726E-5</v>
      </c>
      <c r="AX107" s="4">
        <v>5.0767048993568917E-5</v>
      </c>
      <c r="AY107" s="4">
        <v>5.3403194481521189E-5</v>
      </c>
      <c r="AZ107" s="4">
        <v>5.4200109962263358E-5</v>
      </c>
      <c r="BA107" s="4">
        <v>5.3736766932043583E-5</v>
      </c>
      <c r="BB107" s="4">
        <v>5.2201689856741627E-5</v>
      </c>
      <c r="BC107" s="4">
        <v>5.0044652332245801E-5</v>
      </c>
      <c r="BD107" s="4">
        <v>4.7668044893444348E-5</v>
      </c>
      <c r="BE107" s="4">
        <v>4.6368604356098492E-5</v>
      </c>
      <c r="BF107" s="4">
        <v>4.6684347457530774E-5</v>
      </c>
      <c r="BG107" s="4">
        <v>4.7492002706107452E-5</v>
      </c>
      <c r="BH107" s="4">
        <v>4.8879559804179755E-5</v>
      </c>
      <c r="BI107" s="4">
        <v>5.2891675806621865E-5</v>
      </c>
      <c r="BJ107" s="4">
        <v>6.1411090141045167E-5</v>
      </c>
      <c r="BK107" s="4">
        <v>7.7296662901771358E-5</v>
      </c>
      <c r="BL107" s="4">
        <v>1.3463644276997971E-4</v>
      </c>
      <c r="BM107" s="4">
        <v>1.338682815651461E-4</v>
      </c>
      <c r="BN107" s="4">
        <v>1.3309265572169072E-4</v>
      </c>
      <c r="BO107" s="4">
        <v>1.3230807552536662E-4</v>
      </c>
      <c r="BP107" s="4">
        <v>1.315130590427136E-4</v>
      </c>
      <c r="BQ107" s="4">
        <v>1.3070613052884806E-4</v>
      </c>
      <c r="BR107" s="4">
        <v>1.2988581907450112E-4</v>
      </c>
      <c r="BS107" s="4">
        <v>1.2905065750157095E-4</v>
      </c>
      <c r="BT107" s="4">
        <v>1.2819918151846528E-4</v>
      </c>
      <c r="BU107" s="4">
        <v>1.27329929148517E-4</v>
      </c>
      <c r="BV107" s="4">
        <v>1.264414404467801E-4</v>
      </c>
      <c r="BW107" s="4">
        <v>1.2553225752262893E-4</v>
      </c>
      <c r="BX107" s="4">
        <v>1.2460092488764246E-4</v>
      </c>
      <c r="BY107" s="4">
        <v>1.2364599015037009E-4</v>
      </c>
      <c r="BZ107" s="4">
        <v>1.2266600508167928E-4</v>
      </c>
      <c r="CA107" s="4">
        <v>1.2165952707642621E-4</v>
      </c>
      <c r="CB107" s="4">
        <v>1.2062512103916436E-4</v>
      </c>
      <c r="CC107" s="4">
        <v>1.1956136172353874E-4</v>
      </c>
      <c r="CD107" s="4">
        <v>1.1846683655668642E-4</v>
      </c>
      <c r="CE107" s="4">
        <v>1.1734014898153644E-4</v>
      </c>
      <c r="CF107" s="4">
        <v>1.1617992235107444E-4</v>
      </c>
      <c r="CG107" s="4">
        <v>1.1498480440954633E-4</v>
      </c>
      <c r="CH107" s="4">
        <v>1.1375347239596449E-4</v>
      </c>
      <c r="CI107" s="4">
        <v>1.1248463880502169E-4</v>
      </c>
      <c r="CJ107" s="4">
        <v>1.1117705783967315E-4</v>
      </c>
      <c r="CK107" s="4">
        <v>1.0982953258776165E-4</v>
      </c>
      <c r="CL107" s="4">
        <v>1.0844092295225022E-4</v>
      </c>
      <c r="CM107" s="4">
        <v>1.0701015436044815E-4</v>
      </c>
      <c r="CN107" s="4">
        <v>1.0553622727203572E-4</v>
      </c>
      <c r="CO107" s="4">
        <v>1.0401822749839158E-4</v>
      </c>
      <c r="CP107" s="4">
        <v>1.0245533733641583E-4</v>
      </c>
      <c r="CQ107" s="4">
        <v>1.0084684750857726E-4</v>
      </c>
      <c r="CR107" s="4">
        <v>9.9192169886941207E-5</v>
      </c>
      <c r="CS107" s="4">
        <v>9.7490850962239045E-5</v>
      </c>
      <c r="CT107" s="4">
        <v>9.5742585999405541E-5</v>
      </c>
      <c r="CU107" s="4">
        <v>9.3947233798300856E-5</v>
      </c>
      <c r="CV107" s="4">
        <v>9.2104831952348793E-5</v>
      </c>
      <c r="CW107" s="4">
        <v>9.0215612468698739E-5</v>
      </c>
      <c r="CX107" s="4">
        <v>8.8280017581298263E-5</v>
      </c>
      <c r="CY107" s="4">
        <v>8.6298715553322831E-5</v>
      </c>
      <c r="CZ107" s="4">
        <v>8.4272616228273333E-5</v>
      </c>
      <c r="DA107" s="4">
        <v>8.2202886050561748E-5</v>
      </c>
      <c r="DB107" s="4">
        <v>8.009096223768275E-5</v>
      </c>
      <c r="DC107" s="4">
        <v>7.7938565748632985E-5</v>
      </c>
      <c r="DD107" s="4">
        <v>0</v>
      </c>
      <c r="DE107" s="4" t="str">
        <v/>
      </c>
      <c r="DF107" s="4">
        <v>6.8015346451500048E-5</v>
      </c>
      <c r="DH107" s="4"/>
    </row>
    <row r="108" spans="6:112" x14ac:dyDescent="0.25">
      <c r="F108">
        <f t="shared" ca="1" si="1"/>
        <v>24.5</v>
      </c>
      <c r="H108" s="4">
        <v>0</v>
      </c>
      <c r="I108" s="4">
        <v>9.0927562200199364E-5</v>
      </c>
      <c r="J108" s="4">
        <v>8.8863691336726316E-5</v>
      </c>
      <c r="K108" s="4">
        <v>8.6920643962120554E-5</v>
      </c>
      <c r="L108" s="4">
        <v>8.5090451137734713E-5</v>
      </c>
      <c r="M108" s="4">
        <v>8.336569170366109E-5</v>
      </c>
      <c r="N108" s="4">
        <v>8.1739454982442263E-5</v>
      </c>
      <c r="O108" s="4">
        <v>8.020530558413678E-5</v>
      </c>
      <c r="P108" s="4">
        <v>7.8757250259663651E-5</v>
      </c>
      <c r="Q108" s="4">
        <v>7.7389706744034959E-5</v>
      </c>
      <c r="R108" s="4">
        <v>7.6097474525237667E-5</v>
      </c>
      <c r="S108" s="4">
        <v>7.4875707468960358E-5</v>
      </c>
      <c r="T108" s="4">
        <v>7.3719888224351725E-5</v>
      </c>
      <c r="U108" s="4">
        <v>7.262580433203639E-5</v>
      </c>
      <c r="V108" s="4">
        <v>7.1589525952703924E-5</v>
      </c>
      <c r="W108" s="4">
        <v>7.0607385132743619E-5</v>
      </c>
      <c r="X108" s="4">
        <v>6.9675956522667997E-5</v>
      </c>
      <c r="Y108" s="4">
        <v>6.8792039464312841E-5</v>
      </c>
      <c r="Z108" s="4">
        <v>6.7952641363818977E-5</v>
      </c>
      <c r="AA108" s="4">
        <v>6.7154962269255246E-5</v>
      </c>
      <c r="AB108" s="4">
        <v>6.6396380574119181E-5</v>
      </c>
      <c r="AC108" s="4">
        <v>6.5674439770758148E-5</v>
      </c>
      <c r="AD108" s="4">
        <v>6.4986836181024599E-5</v>
      </c>
      <c r="AE108" s="4">
        <v>6.4331407594866622E-5</v>
      </c>
      <c r="AF108" s="4">
        <v>6.3706122751189926E-5</v>
      </c>
      <c r="AG108" s="4">
        <v>6.31090715989844E-5</v>
      </c>
      <c r="AH108" s="4">
        <v>6.2538456280411921E-5</v>
      </c>
      <c r="AI108" s="4">
        <v>6.1992582781220565E-5</v>
      </c>
      <c r="AJ108" s="4">
        <v>6.14698531974044E-5</v>
      </c>
      <c r="AK108" s="4">
        <v>6.0968758570523477E-5</v>
      </c>
      <c r="AL108" s="4">
        <v>6.0487872247435621E-5</v>
      </c>
      <c r="AM108" s="4">
        <v>6.0025843723384739E-5</v>
      </c>
      <c r="AN108" s="4">
        <v>5.9581392930424266E-5</v>
      </c>
      <c r="AO108" s="4">
        <v>5.9153304936040253E-5</v>
      </c>
      <c r="AP108" s="4">
        <v>5.8740425019529902E-5</v>
      </c>
      <c r="AQ108" s="4">
        <v>5.8341654096264059E-5</v>
      </c>
      <c r="AR108" s="4">
        <v>5.7955944462319316E-5</v>
      </c>
      <c r="AS108" s="4">
        <v>5.7582295834200228E-5</v>
      </c>
      <c r="AT108" s="4">
        <v>5.7219751660476837E-5</v>
      </c>
      <c r="AU108" s="4">
        <v>5.6867395684078252E-5</v>
      </c>
      <c r="AV108" s="4">
        <v>5.6524348735781961E-5</v>
      </c>
      <c r="AW108" s="4">
        <v>5.6189765741149017E-5</v>
      </c>
      <c r="AX108" s="4">
        <v>5.5862832924707038E-5</v>
      </c>
      <c r="AY108" s="4">
        <v>5.8283066635951833E-5</v>
      </c>
      <c r="AZ108" s="4">
        <v>5.8524128221192829E-5</v>
      </c>
      <c r="BA108" s="4">
        <v>5.7473764435428108E-5</v>
      </c>
      <c r="BB108" s="4">
        <v>5.5290361816765982E-5</v>
      </c>
      <c r="BC108" s="4">
        <v>5.2692351127809082E-5</v>
      </c>
      <c r="BD108" s="4">
        <v>5.0140730056853937E-5</v>
      </c>
      <c r="BE108" s="4">
        <v>4.8942518911512169E-5</v>
      </c>
      <c r="BF108" s="4">
        <v>4.9811252489071325E-5</v>
      </c>
      <c r="BG108" s="4">
        <v>5.1517424109333273E-5</v>
      </c>
      <c r="BH108" s="4">
        <v>5.4132485311855762E-5</v>
      </c>
      <c r="BI108" s="4">
        <v>5.9929796892967191E-5</v>
      </c>
      <c r="BJ108" s="4">
        <v>7.1309695770309752E-5</v>
      </c>
      <c r="BK108" s="4">
        <v>9.1586545022049397E-5</v>
      </c>
      <c r="BL108" s="4">
        <v>1.5881230434511637E-4</v>
      </c>
      <c r="BM108" s="4">
        <v>1.5790503232032083E-4</v>
      </c>
      <c r="BN108" s="4">
        <v>1.569891196160988E-4</v>
      </c>
      <c r="BO108" s="4">
        <v>1.5606281014688084E-4</v>
      </c>
      <c r="BP108" s="4">
        <v>1.551243582297888E-4</v>
      </c>
      <c r="BQ108" s="4">
        <v>1.5417202668020996E-4</v>
      </c>
      <c r="BR108" s="4">
        <v>1.5320408519295492E-4</v>
      </c>
      <c r="BS108" s="4">
        <v>1.5221880901868372E-4</v>
      </c>
      <c r="BT108" s="4">
        <v>1.5121447794746136E-4</v>
      </c>
      <c r="BU108" s="4">
        <v>1.5018937561362767E-4</v>
      </c>
      <c r="BV108" s="4">
        <v>1.4914178913847832E-4</v>
      </c>
      <c r="BW108" s="4">
        <v>1.480700091295997E-4</v>
      </c>
      <c r="BX108" s="4">
        <v>1.4697233005800335E-4</v>
      </c>
      <c r="BY108" s="4">
        <v>1.4584705103653787E-4</v>
      </c>
      <c r="BZ108" s="4">
        <v>1.4469247702537678E-4</v>
      </c>
      <c r="CA108" s="4">
        <v>1.4350692049260402E-4</v>
      </c>
      <c r="CB108" s="4">
        <v>1.4228870356006995E-4</v>
      </c>
      <c r="CC108" s="4">
        <v>1.4103616066676281E-4</v>
      </c>
      <c r="CD108" s="4">
        <v>1.3974764178376246E-4</v>
      </c>
      <c r="CE108" s="4">
        <v>1.3842151621646485E-4</v>
      </c>
      <c r="CF108" s="4">
        <v>1.3705617703111203E-4</v>
      </c>
      <c r="CG108" s="4">
        <v>1.3565004614352576E-4</v>
      </c>
      <c r="CH108" s="4">
        <v>1.3420158010837109E-4</v>
      </c>
      <c r="CI108" s="4">
        <v>1.3270927664708516E-4</v>
      </c>
      <c r="CJ108" s="4">
        <v>1.3117168195157886E-4</v>
      </c>
      <c r="CK108" s="4">
        <v>1.2958739879896945E-4</v>
      </c>
      <c r="CL108" s="4">
        <v>1.2795509550961445E-4</v>
      </c>
      <c r="CM108" s="4">
        <v>1.262735157763828E-4</v>
      </c>
      <c r="CN108" s="4">
        <v>1.2454148938736517E-4</v>
      </c>
      <c r="CO108" s="4">
        <v>1.2275794385661689E-4</v>
      </c>
      <c r="CP108" s="4">
        <v>1.2092191696799641E-4</v>
      </c>
      <c r="CQ108" s="4">
        <v>1.1903257022535713E-4</v>
      </c>
      <c r="CR108" s="4">
        <v>1.1708920318792788E-4</v>
      </c>
      <c r="CS108" s="4">
        <v>1.150912686526218E-4</v>
      </c>
      <c r="CT108" s="4">
        <v>1.1303838862485758E-4</v>
      </c>
      <c r="CU108" s="4">
        <v>1.1093037099599069E-4</v>
      </c>
      <c r="CV108" s="4">
        <v>1.0876722681873995E-4</v>
      </c>
      <c r="CW108" s="4">
        <v>1.0654918804186786E-4</v>
      </c>
      <c r="CX108" s="4">
        <v>1.0427672553180919E-4</v>
      </c>
      <c r="CY108" s="4">
        <v>1.0195056717238489E-4</v>
      </c>
      <c r="CZ108" s="4">
        <v>9.9571715794573475E-5</v>
      </c>
      <c r="DA108" s="4">
        <v>9.7141466647110368E-5</v>
      </c>
      <c r="DB108" s="4">
        <v>9.4661424076577911E-5</v>
      </c>
      <c r="DC108" s="4">
        <v>9.2133517043974455E-5</v>
      </c>
      <c r="DD108" s="4">
        <v>0</v>
      </c>
      <c r="DE108" s="4" t="str">
        <v/>
      </c>
      <c r="DF108" s="4">
        <v>7.6890189705561702E-5</v>
      </c>
      <c r="DH108" s="4"/>
    </row>
    <row r="109" spans="6:112" x14ac:dyDescent="0.25">
      <c r="F109">
        <f t="shared" ca="1" si="1"/>
        <v>24.75</v>
      </c>
      <c r="H109" s="4">
        <v>0</v>
      </c>
      <c r="I109" s="4">
        <v>1.0983181245785484E-4</v>
      </c>
      <c r="J109" s="4">
        <v>1.0703280206563839E-4</v>
      </c>
      <c r="K109" s="4">
        <v>1.0441944343393991E-4</v>
      </c>
      <c r="L109" s="4">
        <v>1.019767942514705E-4</v>
      </c>
      <c r="M109" s="4">
        <v>9.9691316806104467E-5</v>
      </c>
      <c r="N109" s="4">
        <v>9.7550725002453376E-5</v>
      </c>
      <c r="O109" s="4">
        <v>9.554385010676927E-5</v>
      </c>
      <c r="P109" s="4">
        <v>9.3660522667080631E-5</v>
      </c>
      <c r="Q109" s="4">
        <v>9.1891468439881332E-5</v>
      </c>
      <c r="R109" s="4">
        <v>9.022821647521219E-5</v>
      </c>
      <c r="S109" s="4">
        <v>8.8663017780591332E-5</v>
      </c>
      <c r="T109" s="4">
        <v>8.7188773210210817E-5</v>
      </c>
      <c r="U109" s="4">
        <v>8.5798969416422849E-5</v>
      </c>
      <c r="V109" s="4">
        <v>8.4487621861700364E-5</v>
      </c>
      <c r="W109" s="4">
        <v>8.3249224025993803E-5</v>
      </c>
      <c r="X109" s="4">
        <v>8.2078702060785303E-5</v>
      </c>
      <c r="Y109" s="4">
        <v>8.0971374240299687E-5</v>
      </c>
      <c r="Z109" s="4">
        <v>7.9922914645236704E-5</v>
      </c>
      <c r="AA109" s="4">
        <v>7.8929320587123569E-5</v>
      </c>
      <c r="AB109" s="4">
        <v>7.7986883343906073E-5</v>
      </c>
      <c r="AC109" s="4">
        <v>7.7092161831275553E-5</v>
      </c>
      <c r="AD109" s="4">
        <v>7.6241958880740072E-5</v>
      </c>
      <c r="AE109" s="4">
        <v>7.5433299835678266E-5</v>
      </c>
      <c r="AF109" s="4">
        <v>7.4663413211512926E-5</v>
      </c>
      <c r="AG109" s="4">
        <v>7.392971319648996E-5</v>
      </c>
      <c r="AH109" s="4">
        <v>7.3229783795890482E-5</v>
      </c>
      <c r="AI109" s="4">
        <v>7.2561364445570536E-5</v>
      </c>
      <c r="AJ109" s="4">
        <v>7.1922336940809611E-5</v>
      </c>
      <c r="AK109" s="4">
        <v>7.1310713544063306E-5</v>
      </c>
      <c r="AL109" s="4">
        <v>7.0724626150657754E-5</v>
      </c>
      <c r="AM109" s="4">
        <v>7.0162316404999217E-5</v>
      </c>
      <c r="AN109" s="4">
        <v>6.9622126671825744E-5</v>
      </c>
      <c r="AO109" s="4">
        <v>6.9102491777518681E-5</v>
      </c>
      <c r="AP109" s="4">
        <v>6.8601931445756546E-5</v>
      </c>
      <c r="AQ109" s="4">
        <v>6.8119043360022064E-5</v>
      </c>
      <c r="AR109" s="4">
        <v>6.7652496792708163E-5</v>
      </c>
      <c r="AS109" s="4">
        <v>6.7201026747010201E-5</v>
      </c>
      <c r="AT109" s="4">
        <v>6.6763428563513708E-5</v>
      </c>
      <c r="AU109" s="4">
        <v>6.6338552948488267E-5</v>
      </c>
      <c r="AV109" s="4">
        <v>6.5925301385409891E-5</v>
      </c>
      <c r="AW109" s="4">
        <v>6.5522621895328407E-5</v>
      </c>
      <c r="AX109" s="4">
        <v>6.5129505115276286E-5</v>
      </c>
      <c r="AY109" s="4">
        <v>6.5681972467460261E-5</v>
      </c>
      <c r="AZ109" s="4">
        <v>6.4360558558200804E-5</v>
      </c>
      <c r="BA109" s="4">
        <v>6.1946609376124518E-5</v>
      </c>
      <c r="BB109" s="4">
        <v>5.8583115409420306E-5</v>
      </c>
      <c r="BC109" s="4">
        <v>5.5272013644151789E-5</v>
      </c>
      <c r="BD109" s="4">
        <v>5.2534482265269212E-5</v>
      </c>
      <c r="BE109" s="4">
        <v>5.1708112527782259E-5</v>
      </c>
      <c r="BF109" s="4">
        <v>5.3738064308485233E-5</v>
      </c>
      <c r="BG109" s="4">
        <v>5.7272220204408808E-5</v>
      </c>
      <c r="BH109" s="4">
        <v>6.2397398016632814E-5</v>
      </c>
      <c r="BI109" s="4">
        <v>7.1824026198078871E-5</v>
      </c>
      <c r="BJ109" s="4">
        <v>8.9105837066231171E-5</v>
      </c>
      <c r="BK109" s="4">
        <v>1.1943402687159682E-4</v>
      </c>
      <c r="BL109" s="4">
        <v>2.1191478665066795E-4</v>
      </c>
      <c r="BM109" s="4">
        <v>2.10677982049178E-4</v>
      </c>
      <c r="BN109" s="4">
        <v>2.0943028847623073E-4</v>
      </c>
      <c r="BO109" s="4">
        <v>2.081693326997379E-4</v>
      </c>
      <c r="BP109" s="4">
        <v>2.0689276215440472E-4</v>
      </c>
      <c r="BQ109" s="4">
        <v>2.0559824231080679E-4</v>
      </c>
      <c r="BR109" s="4">
        <v>2.0428345445850767E-4</v>
      </c>
      <c r="BS109" s="4">
        <v>2.0294609391106056E-4</v>
      </c>
      <c r="BT109" s="4">
        <v>2.0158386864361556E-4</v>
      </c>
      <c r="BU109" s="4">
        <v>2.001944983768212E-4</v>
      </c>
      <c r="BV109" s="4">
        <v>1.9877571412332847E-4</v>
      </c>
      <c r="BW109" s="4">
        <v>1.9732525821608253E-4</v>
      </c>
      <c r="BX109" s="4">
        <v>1.9584088484006723E-4</v>
      </c>
      <c r="BY109" s="4">
        <v>1.9432036109180719E-4</v>
      </c>
      <c r="BZ109" s="4">
        <v>1.9276146859328763E-4</v>
      </c>
      <c r="CA109" s="4">
        <v>1.9116200568926949E-4</v>
      </c>
      <c r="CB109" s="4">
        <v>1.8951979025904519E-4</v>
      </c>
      <c r="CC109" s="4">
        <v>1.8783266317555237E-4</v>
      </c>
      <c r="CD109" s="4">
        <v>1.8609849244641819E-4</v>
      </c>
      <c r="CE109" s="4">
        <v>1.8431517807271575E-4</v>
      </c>
      <c r="CF109" s="4">
        <v>1.8248065766212669E-4</v>
      </c>
      <c r="CG109" s="4">
        <v>1.8059291283360605E-4</v>
      </c>
      <c r="CH109" s="4">
        <v>1.7864997645043393E-4</v>
      </c>
      <c r="CI109" s="4">
        <v>1.7664994071770474E-4</v>
      </c>
      <c r="CJ109" s="4">
        <v>1.7459096617858494E-4</v>
      </c>
      <c r="CK109" s="4">
        <v>1.7247129164113284E-4</v>
      </c>
      <c r="CL109" s="4">
        <v>1.7028924506371949E-4</v>
      </c>
      <c r="CM109" s="4">
        <v>1.6804325542216336E-4</v>
      </c>
      <c r="CN109" s="4">
        <v>1.6573186557533907E-4</v>
      </c>
      <c r="CO109" s="4">
        <v>1.6335374613799929E-4</v>
      </c>
      <c r="CP109" s="4">
        <v>1.6090771035972675E-4</v>
      </c>
      <c r="CQ109" s="4">
        <v>1.5839272999716123E-4</v>
      </c>
      <c r="CR109" s="4">
        <v>1.5580795215249429E-4</v>
      </c>
      <c r="CS109" s="4">
        <v>1.5315271703477573E-4</v>
      </c>
      <c r="CT109" s="4">
        <v>1.5042657658141274E-4</v>
      </c>
      <c r="CU109" s="4">
        <v>1.4762931385533547E-4</v>
      </c>
      <c r="CV109" s="4">
        <v>1.4476096310843894E-4</v>
      </c>
      <c r="CW109" s="4">
        <v>1.4182183037408103E-4</v>
      </c>
      <c r="CX109" s="4">
        <v>1.388125144206178E-4</v>
      </c>
      <c r="CY109" s="4">
        <v>1.3573392786425011E-4</v>
      </c>
      <c r="CZ109" s="4">
        <v>1.3258731820312496E-4</v>
      </c>
      <c r="DA109" s="4">
        <v>1.2937428849613301E-4</v>
      </c>
      <c r="DB109" s="4">
        <v>1.2609681736958759E-4</v>
      </c>
      <c r="DC109" s="4">
        <v>1.2275727799399941E-4</v>
      </c>
      <c r="DD109" s="4">
        <v>0</v>
      </c>
      <c r="DE109" s="4" t="str">
        <v/>
      </c>
      <c r="DF109" s="4">
        <v>9.3994044550740506E-5</v>
      </c>
      <c r="DH109" s="4"/>
    </row>
    <row r="110" spans="6:112" x14ac:dyDescent="0.25">
      <c r="F110">
        <f t="shared" ca="1" si="1"/>
        <v>25</v>
      </c>
      <c r="H110" s="4">
        <v>0</v>
      </c>
      <c r="I110" s="4">
        <v>1.1634425648813018E-4</v>
      </c>
      <c r="J110" s="4">
        <v>1.1368812279112162E-4</v>
      </c>
      <c r="K110" s="4">
        <v>1.1119170160543819E-4</v>
      </c>
      <c r="L110" s="4">
        <v>1.0884385682758425E-4</v>
      </c>
      <c r="M110" s="4">
        <v>1.0663430919569599E-4</v>
      </c>
      <c r="N110" s="4">
        <v>1.045535634524419E-4</v>
      </c>
      <c r="O110" s="4">
        <v>1.0259284219732755E-4</v>
      </c>
      <c r="P110" s="4">
        <v>1.0074402572844746E-4</v>
      </c>
      <c r="Q110" s="4">
        <v>9.8999597265976577E-5</v>
      </c>
      <c r="R110" s="4">
        <v>9.7352593025878132E-5</v>
      </c>
      <c r="S110" s="4">
        <v>9.5796556675654048E-5</v>
      </c>
      <c r="T110" s="4">
        <v>9.4325497757184864E-5</v>
      </c>
      <c r="U110" s="4">
        <v>9.2933853706920694E-5</v>
      </c>
      <c r="V110" s="4">
        <v>9.1616455142377791E-5</v>
      </c>
      <c r="W110" s="4">
        <v>9.0368494117511595E-5</v>
      </c>
      <c r="X110" s="4">
        <v>8.9185495078764735E-5</v>
      </c>
      <c r="Y110" s="4">
        <v>8.8063288279387341E-5</v>
      </c>
      <c r="Z110" s="4">
        <v>8.69979854325343E-5</v>
      </c>
      <c r="AA110" s="4">
        <v>8.5985957404005655E-5</v>
      </c>
      <c r="AB110" s="4">
        <v>8.5023813763804323E-5</v>
      </c>
      <c r="AC110" s="4">
        <v>8.4108384032153424E-5</v>
      </c>
      <c r="AD110" s="4">
        <v>8.3236700470471395E-5</v>
      </c>
      <c r="AE110" s="4">
        <v>8.2405982281271928E-5</v>
      </c>
      <c r="AF110" s="4">
        <v>8.1613621093182547E-5</v>
      </c>
      <c r="AG110" s="4">
        <v>8.0857167618350395E-5</v>
      </c>
      <c r="AH110" s="4">
        <v>8.0134319379591854E-5</v>
      </c>
      <c r="AI110" s="4">
        <v>7.9442909413845271E-5</v>
      </c>
      <c r="AJ110" s="4">
        <v>7.8780895866825169E-5</v>
      </c>
      <c r="AK110" s="4">
        <v>7.8146352401396049E-5</v>
      </c>
      <c r="AL110" s="4">
        <v>7.7537459349130944E-5</v>
      </c>
      <c r="AM110" s="4">
        <v>7.6952495540810688E-5</v>
      </c>
      <c r="AN110" s="4">
        <v>7.6389830757411678E-5</v>
      </c>
      <c r="AO110" s="4">
        <v>7.5847918748374343E-5</v>
      </c>
      <c r="AP110" s="4">
        <v>7.5325290768690295E-5</v>
      </c>
      <c r="AQ110" s="4">
        <v>7.4820549590773734E-5</v>
      </c>
      <c r="AR110" s="4">
        <v>7.4332363951009012E-5</v>
      </c>
      <c r="AS110" s="4">
        <v>7.3859463394508975E-5</v>
      </c>
      <c r="AT110" s="4">
        <v>7.3400633484965434E-5</v>
      </c>
      <c r="AU110" s="4">
        <v>7.2954711349464677E-5</v>
      </c>
      <c r="AV110" s="4">
        <v>7.2520581530919573E-5</v>
      </c>
      <c r="AW110" s="4">
        <v>7.2097172123325085E-5</v>
      </c>
      <c r="AX110" s="4">
        <v>7.1683451167356443E-5</v>
      </c>
      <c r="AY110" s="4">
        <v>6.9766255234518182E-5</v>
      </c>
      <c r="AZ110" s="4">
        <v>6.6900251593404259E-5</v>
      </c>
      <c r="BA110" s="4">
        <v>6.3433029836433536E-5</v>
      </c>
      <c r="BB110" s="4">
        <v>5.9411341294297956E-5</v>
      </c>
      <c r="BC110" s="4">
        <v>5.6012592585766771E-5</v>
      </c>
      <c r="BD110" s="4">
        <v>5.3801470777108197E-5</v>
      </c>
      <c r="BE110" s="4">
        <v>5.4191397866242424E-5</v>
      </c>
      <c r="BF110" s="4">
        <v>5.849644639992745E-5</v>
      </c>
      <c r="BG110" s="4">
        <v>6.5279597689819305E-5</v>
      </c>
      <c r="BH110" s="4">
        <v>7.4716421996905269E-5</v>
      </c>
      <c r="BI110" s="4">
        <v>9.0263880551590722E-5</v>
      </c>
      <c r="BJ110" s="4">
        <v>1.1758892244449066E-4</v>
      </c>
      <c r="BK110" s="4">
        <v>1.6597588808654252E-4</v>
      </c>
      <c r="BL110" s="4">
        <v>3.0596107115226176E-4</v>
      </c>
      <c r="BM110" s="4">
        <v>3.0423903987910966E-4</v>
      </c>
      <c r="BN110" s="4">
        <v>3.0250055182879222E-4</v>
      </c>
      <c r="BO110" s="4">
        <v>3.0074226645290748E-4</v>
      </c>
      <c r="BP110" s="4">
        <v>2.9896086204040273E-4</v>
      </c>
      <c r="BQ110" s="4">
        <v>2.971530319674611E-4</v>
      </c>
      <c r="BR110" s="4">
        <v>2.9531548147733732E-4</v>
      </c>
      <c r="BS110" s="4">
        <v>2.9344492500656968E-4</v>
      </c>
      <c r="BT110" s="4">
        <v>2.9153808407833532E-4</v>
      </c>
      <c r="BU110" s="4">
        <v>2.895916857880338E-4</v>
      </c>
      <c r="BV110" s="4">
        <v>2.8760246191039169E-4</v>
      </c>
      <c r="BW110" s="4">
        <v>2.8556714866189201E-4</v>
      </c>
      <c r="BX110" s="4">
        <v>2.8348248715661566E-4</v>
      </c>
      <c r="BY110" s="4">
        <v>2.8134522459804888E-4</v>
      </c>
      <c r="BZ110" s="4">
        <v>2.7915211625377604E-4</v>
      </c>
      <c r="CA110" s="4">
        <v>2.7689992826427024E-4</v>
      </c>
      <c r="CB110" s="4">
        <v>2.745854413412443E-4</v>
      </c>
      <c r="CC110" s="4">
        <v>2.7220545541509797E-4</v>
      </c>
      <c r="CD110" s="4">
        <v>2.6975679529472126E-4</v>
      </c>
      <c r="CE110" s="4">
        <v>2.6723631740647097E-4</v>
      </c>
      <c r="CF110" s="4">
        <v>2.6464091768211439E-4</v>
      </c>
      <c r="CG110" s="4">
        <v>2.619675406679459E-4</v>
      </c>
      <c r="CH110" s="4">
        <v>2.5921318992894789E-4</v>
      </c>
      <c r="CI110" s="4">
        <v>2.5637493982260247E-4</v>
      </c>
      <c r="CJ110" s="4">
        <v>2.5344994871646367E-4</v>
      </c>
      <c r="CK110" s="4">
        <v>2.5043547372168197E-4</v>
      </c>
      <c r="CL110" s="4">
        <v>2.4732888701114775E-4</v>
      </c>
      <c r="CM110" s="4">
        <v>2.4412769378501109E-4</v>
      </c>
      <c r="CN110" s="4">
        <v>2.4082955193841985E-4</v>
      </c>
      <c r="CO110" s="4">
        <v>2.3743229347512114E-4</v>
      </c>
      <c r="CP110" s="4">
        <v>2.339339476963098E-4</v>
      </c>
      <c r="CQ110" s="4">
        <v>2.30332766176006E-4</v>
      </c>
      <c r="CR110" s="4">
        <v>2.2662724951171782E-4</v>
      </c>
      <c r="CS110" s="4">
        <v>2.2281617581188889E-4</v>
      </c>
      <c r="CT110" s="4">
        <v>2.188986308489283E-4</v>
      </c>
      <c r="CU110" s="4">
        <v>2.1487403976810723E-4</v>
      </c>
      <c r="CV110" s="4">
        <v>2.1074220019770082E-4</v>
      </c>
      <c r="CW110" s="4">
        <v>2.0650331655426918E-4</v>
      </c>
      <c r="CX110" s="4">
        <v>2.0215803527860374E-4</v>
      </c>
      <c r="CY110" s="4">
        <v>1.9770748067253846E-4</v>
      </c>
      <c r="CZ110" s="4">
        <v>1.9315329093511546E-4</v>
      </c>
      <c r="DA110" s="4">
        <v>1.8849765391881106E-4</v>
      </c>
      <c r="DB110" s="4">
        <v>1.8374334204381316E-4</v>
      </c>
      <c r="DC110" s="4">
        <v>1.7889374572260271E-4</v>
      </c>
      <c r="DD110" s="4">
        <v>0</v>
      </c>
      <c r="DE110" s="4" t="str">
        <v/>
      </c>
      <c r="DF110" s="4">
        <v>1.1972384327451207E-4</v>
      </c>
      <c r="DH110" s="4"/>
    </row>
    <row r="111" spans="6:112" x14ac:dyDescent="0.25">
      <c r="F111">
        <f t="shared" ca="1" si="1"/>
        <v>25.25</v>
      </c>
      <c r="H111" s="4">
        <v>0</v>
      </c>
      <c r="I111" s="4">
        <v>1.3368842188792607E-4</v>
      </c>
      <c r="J111" s="4">
        <v>1.3078641269812159E-4</v>
      </c>
      <c r="K111" s="4">
        <v>1.2805044832801363E-4</v>
      </c>
      <c r="L111" s="4">
        <v>1.2546992814918231E-4</v>
      </c>
      <c r="M111" s="4">
        <v>1.2303494141621118E-4</v>
      </c>
      <c r="N111" s="4">
        <v>1.2073622536579583E-4</v>
      </c>
      <c r="O111" s="4">
        <v>1.1856512481857383E-4</v>
      </c>
      <c r="P111" s="4">
        <v>1.1651355342044571E-4</v>
      </c>
      <c r="Q111" s="4">
        <v>1.1457395662116344E-4</v>
      </c>
      <c r="R111" s="4">
        <v>1.1273927645268231E-4</v>
      </c>
      <c r="S111" s="4">
        <v>1.1100291813869318E-4</v>
      </c>
      <c r="T111" s="4">
        <v>1.0935871854006064E-4</v>
      </c>
      <c r="U111" s="4">
        <v>1.0780091641864903E-4</v>
      </c>
      <c r="V111" s="4">
        <v>1.063241244838606E-4</v>
      </c>
      <c r="W111" s="4">
        <v>1.0492330317188088E-4</v>
      </c>
      <c r="X111" s="4">
        <v>1.0359373609659883E-4</v>
      </c>
      <c r="Y111" s="4">
        <v>1.0233100710319643E-4</v>
      </c>
      <c r="Z111" s="4">
        <v>1.0113097884981246E-4</v>
      </c>
      <c r="AA111" s="4">
        <v>9.9989772839300444E-5</v>
      </c>
      <c r="AB111" s="4">
        <v>9.8903750821426799E-5</v>
      </c>
      <c r="AC111" s="4">
        <v>9.7869497485607906E-5</v>
      </c>
      <c r="AD111" s="4">
        <v>9.6883804365153749E-5</v>
      </c>
      <c r="AE111" s="4">
        <v>9.5943654875742324E-5</v>
      </c>
      <c r="AF111" s="4">
        <v>9.5046210413245256E-5</v>
      </c>
      <c r="AG111" s="4">
        <v>9.4188797438974229E-5</v>
      </c>
      <c r="AH111" s="4">
        <v>9.3368895483602802E-5</v>
      </c>
      <c r="AI111" s="4">
        <v>9.2584126004498021E-5</v>
      </c>
      <c r="AJ111" s="4">
        <v>9.1832242034794399E-5</v>
      </c>
      <c r="AK111" s="4">
        <v>9.1111118566152029E-5</v>
      </c>
      <c r="AL111" s="4">
        <v>9.041874361068926E-5</v>
      </c>
      <c r="AM111" s="4">
        <v>8.9753209891215498E-5</v>
      </c>
      <c r="AN111" s="4">
        <v>8.9112707112233957E-5</v>
      </c>
      <c r="AO111" s="4">
        <v>8.849551476757229E-5</v>
      </c>
      <c r="AP111" s="4">
        <v>8.7899995443587429E-5</v>
      </c>
      <c r="AQ111" s="4">
        <v>8.7324588579995919E-5</v>
      </c>
      <c r="AR111" s="4">
        <v>8.6767804653217447E-5</v>
      </c>
      <c r="AS111" s="4">
        <v>8.6228219749753986E-5</v>
      </c>
      <c r="AT111" s="4">
        <v>8.5704470499784835E-5</v>
      </c>
      <c r="AU111" s="4">
        <v>8.5195249343490394E-5</v>
      </c>
      <c r="AV111" s="4">
        <v>8.4699300104831485E-5</v>
      </c>
      <c r="AW111" s="4">
        <v>8.4215413849700134E-5</v>
      </c>
      <c r="AX111" s="4">
        <v>8.3742425007275764E-5</v>
      </c>
      <c r="AY111" s="4">
        <v>7.7850549125154441E-5</v>
      </c>
      <c r="AZ111" s="4">
        <v>7.2284242784069719E-5</v>
      </c>
      <c r="BA111" s="4">
        <v>6.6737084507317832E-5</v>
      </c>
      <c r="BB111" s="4">
        <v>6.1027563648674721E-5</v>
      </c>
      <c r="BC111" s="4">
        <v>5.657980444690817E-5</v>
      </c>
      <c r="BD111" s="4">
        <v>5.3942684090048795E-5</v>
      </c>
      <c r="BE111" s="4">
        <v>5.454475618467116E-5</v>
      </c>
      <c r="BF111" s="4">
        <v>6.002010897823295E-5</v>
      </c>
      <c r="BG111" s="4">
        <v>6.8855760221448161E-5</v>
      </c>
      <c r="BH111" s="4">
        <v>8.1360590197921412E-5</v>
      </c>
      <c r="BI111" s="4">
        <v>1.0161911672191947E-4</v>
      </c>
      <c r="BJ111" s="4">
        <v>1.3756873795146363E-4</v>
      </c>
      <c r="BK111" s="4">
        <v>2.0353770884146751E-4</v>
      </c>
      <c r="BL111" s="4">
        <v>3.9441191058973854E-4</v>
      </c>
      <c r="BM111" s="4">
        <v>3.9223218804636164E-4</v>
      </c>
      <c r="BN111" s="4">
        <v>3.900309475884119E-4</v>
      </c>
      <c r="BO111" s="4">
        <v>3.8780394043256422E-4</v>
      </c>
      <c r="BP111" s="4">
        <v>3.8554693626337798E-4</v>
      </c>
      <c r="BQ111" s="4">
        <v>3.8325571841237965E-4</v>
      </c>
      <c r="BR111" s="4">
        <v>3.8092607968055465E-4</v>
      </c>
      <c r="BS111" s="4">
        <v>3.7855381882750412E-4</v>
      </c>
      <c r="BT111" s="4">
        <v>3.7613473775606943E-4</v>
      </c>
      <c r="BU111" s="4">
        <v>3.7366463942676485E-4</v>
      </c>
      <c r="BV111" s="4">
        <v>3.7113932654197715E-4</v>
      </c>
      <c r="BW111" s="4">
        <v>3.6855460104581993E-4</v>
      </c>
      <c r="BX111" s="4">
        <v>3.6590626449126948E-4</v>
      </c>
      <c r="BY111" s="4">
        <v>3.6319011933233535E-4</v>
      </c>
      <c r="BZ111" s="4">
        <v>3.6040197120492279E-4</v>
      </c>
      <c r="CA111" s="4">
        <v>3.5753763226611376E-4</v>
      </c>
      <c r="CB111" s="4">
        <v>3.5459292566764126E-4</v>
      </c>
      <c r="CC111" s="4">
        <v>3.5156369124503235E-4</v>
      </c>
      <c r="CD111" s="4">
        <v>3.4844579250962603E-4</v>
      </c>
      <c r="CE111" s="4">
        <v>3.4523512503593603E-4</v>
      </c>
      <c r="CF111" s="4">
        <v>3.4192762634152265E-4</v>
      </c>
      <c r="CG111" s="4">
        <v>3.3851928736067536E-4</v>
      </c>
      <c r="CH111" s="4">
        <v>3.350061656163706E-4</v>
      </c>
      <c r="CI111" s="4">
        <v>3.3138440019701902E-4</v>
      </c>
      <c r="CJ111" s="4">
        <v>3.2765022864511241E-4</v>
      </c>
      <c r="CK111" s="4">
        <v>3.2380000586351118E-4</v>
      </c>
      <c r="CL111" s="4">
        <v>3.1983022514182137E-4</v>
      </c>
      <c r="CM111" s="4">
        <v>3.1573754139906801E-4</v>
      </c>
      <c r="CN111" s="4">
        <v>3.115187967294952E-4</v>
      </c>
      <c r="CO111" s="4">
        <v>3.0717104832532775E-4</v>
      </c>
      <c r="CP111" s="4">
        <v>3.0269159883258899E-4</v>
      </c>
      <c r="CQ111" s="4">
        <v>2.9807802917347219E-4</v>
      </c>
      <c r="CR111" s="4">
        <v>2.9332823384021714E-4</v>
      </c>
      <c r="CS111" s="4">
        <v>2.8844045863013094E-4</v>
      </c>
      <c r="CT111" s="4">
        <v>2.8341334074888228E-4</v>
      </c>
      <c r="CU111" s="4">
        <v>2.7824595115827881E-4</v>
      </c>
      <c r="CV111" s="4">
        <v>2.7293783898508118E-4</v>
      </c>
      <c r="CW111" s="4">
        <v>2.6748907773823868E-4</v>
      </c>
      <c r="CX111" s="4">
        <v>2.6190031300284139E-4</v>
      </c>
      <c r="CY111" s="4">
        <v>2.5617281119008292E-4</v>
      </c>
      <c r="CZ111" s="4">
        <v>2.5030850882364785E-4</v>
      </c>
      <c r="DA111" s="4">
        <v>2.4431006173490617E-4</v>
      </c>
      <c r="DB111" s="4">
        <v>2.3818089342359371E-4</v>
      </c>
      <c r="DC111" s="4">
        <v>2.3192524171907066E-4</v>
      </c>
      <c r="DD111" s="4">
        <v>0</v>
      </c>
      <c r="DE111" s="4" t="str">
        <v/>
      </c>
      <c r="DF111" s="4">
        <v>1.4393072521417489E-4</v>
      </c>
      <c r="DH111" s="4"/>
    </row>
    <row r="112" spans="6:112" x14ac:dyDescent="0.25">
      <c r="F112">
        <f t="shared" ca="1" si="1"/>
        <v>25.5</v>
      </c>
      <c r="H112" s="4">
        <v>0</v>
      </c>
      <c r="I112" s="4">
        <v>1.5404654972695436E-4</v>
      </c>
      <c r="J112" s="4">
        <v>1.5058999114216177E-4</v>
      </c>
      <c r="K112" s="4">
        <v>1.4733865356769002E-4</v>
      </c>
      <c r="L112" s="4">
        <v>1.4427859766932366E-4</v>
      </c>
      <c r="M112" s="4">
        <v>1.4139689549141679E-4</v>
      </c>
      <c r="N112" s="4">
        <v>1.3868155528006106E-4</v>
      </c>
      <c r="O112" s="4">
        <v>1.3612145120163647E-4</v>
      </c>
      <c r="P112" s="4">
        <v>1.3370625779966124E-4</v>
      </c>
      <c r="Q112" s="4">
        <v>1.3142638900295121E-4</v>
      </c>
      <c r="R112" s="4">
        <v>1.292729414767862E-4</v>
      </c>
      <c r="S112" s="4">
        <v>1.2723764209471151E-4</v>
      </c>
      <c r="T112" s="4">
        <v>1.253127993005878E-4</v>
      </c>
      <c r="U112" s="4">
        <v>1.2349125812763359E-4</v>
      </c>
      <c r="V112" s="4">
        <v>1.2176635864218558E-4</v>
      </c>
      <c r="W112" s="4">
        <v>1.2013189758412201E-4</v>
      </c>
      <c r="X112" s="4">
        <v>1.1858209298253175E-4</v>
      </c>
      <c r="Y112" s="4">
        <v>1.1711155153362005E-4</v>
      </c>
      <c r="Z112" s="4">
        <v>1.1571523853746109E-4</v>
      </c>
      <c r="AA112" s="4">
        <v>1.1438845020073733E-4</v>
      </c>
      <c r="AB112" s="4">
        <v>1.131267881235093E-4</v>
      </c>
      <c r="AC112" s="4">
        <v>1.1192613579921385E-4</v>
      </c>
      <c r="AD112" s="4">
        <v>1.1078263696817097E-4</v>
      </c>
      <c r="AE112" s="4">
        <v>1.0969267567581278E-4</v>
      </c>
      <c r="AF112" s="4">
        <v>1.0865285789739238E-4</v>
      </c>
      <c r="AG112" s="4">
        <v>1.0765999460109724E-4</v>
      </c>
      <c r="AH112" s="4">
        <v>1.0671108613117103E-4</v>
      </c>
      <c r="AI112" s="4">
        <v>1.058033078018273E-4</v>
      </c>
      <c r="AJ112" s="4">
        <v>1.0493399660134621E-4</v>
      </c>
      <c r="AK112" s="4">
        <v>1.0410063891384904E-4</v>
      </c>
      <c r="AL112" s="4">
        <v>1.0330085917374574E-4</v>
      </c>
      <c r="AM112" s="4">
        <v>1.0253240937495927E-4</v>
      </c>
      <c r="AN112" s="4">
        <v>1.0179315936344837E-4</v>
      </c>
      <c r="AO112" s="4">
        <v>1.010810878476224E-4</v>
      </c>
      <c r="AP112" s="4">
        <v>1.0039427406684105E-4</v>
      </c>
      <c r="AQ112" s="4">
        <v>9.9730890063275086E-5</v>
      </c>
      <c r="AR112" s="4">
        <v>9.9089193507132789E-5</v>
      </c>
      <c r="AS112" s="4">
        <v>9.8467521029711147E-5</v>
      </c>
      <c r="AT112" s="4">
        <v>9.7864282022660308E-5</v>
      </c>
      <c r="AU112" s="4">
        <v>9.7277952865498701E-5</v>
      </c>
      <c r="AV112" s="4">
        <v>9.6707071546951111E-5</v>
      </c>
      <c r="AW112" s="4">
        <v>9.6150232648703477E-5</v>
      </c>
      <c r="AX112" s="4">
        <v>9.5606082663062341E-5</v>
      </c>
      <c r="AY112" s="4">
        <v>8.4432270618581737E-5</v>
      </c>
      <c r="AZ112" s="4">
        <v>7.5933147839792403E-5</v>
      </c>
      <c r="BA112" s="4">
        <v>6.8345911052776118E-5</v>
      </c>
      <c r="BB112" s="4">
        <v>6.1225459517177562E-5</v>
      </c>
      <c r="BC112" s="4">
        <v>5.5829675318201483E-5</v>
      </c>
      <c r="BD112" s="4">
        <v>5.2648137038994771E-5</v>
      </c>
      <c r="BE112" s="4">
        <v>5.3083088038982273E-5</v>
      </c>
      <c r="BF112" s="4">
        <v>5.9081578891404328E-5</v>
      </c>
      <c r="BG112" s="4">
        <v>6.9127976162824121E-5</v>
      </c>
      <c r="BH112" s="4">
        <v>8.3663075235406557E-5</v>
      </c>
      <c r="BI112" s="4">
        <v>1.074060332707889E-4</v>
      </c>
      <c r="BJ112" s="4">
        <v>1.5040673488600541E-4</v>
      </c>
      <c r="BK112" s="4">
        <v>2.3161276552523334E-4</v>
      </c>
      <c r="BL112" s="4">
        <v>4.7431626138231858E-4</v>
      </c>
      <c r="BM112" s="4">
        <v>4.7168279137406368E-4</v>
      </c>
      <c r="BN112" s="4">
        <v>4.6902390032201263E-4</v>
      </c>
      <c r="BO112" s="4">
        <v>4.6633446919924684E-4</v>
      </c>
      <c r="BP112" s="4">
        <v>4.6360940552408911E-4</v>
      </c>
      <c r="BQ112" s="4">
        <v>4.6084363752670775E-4</v>
      </c>
      <c r="BR112" s="4">
        <v>4.5803210910881235E-4</v>
      </c>
      <c r="BS112" s="4">
        <v>4.5516977562125289E-4</v>
      </c>
      <c r="BT112" s="4">
        <v>4.5225160049063934E-4</v>
      </c>
      <c r="BU112" s="4">
        <v>4.4927255273286416E-4</v>
      </c>
      <c r="BV112" s="4">
        <v>4.4622760539764884E-4</v>
      </c>
      <c r="BW112" s="4">
        <v>4.4311173499517219E-4</v>
      </c>
      <c r="BX112" s="4">
        <v>4.3991992196233529E-4</v>
      </c>
      <c r="BY112" s="4">
        <v>4.3664715223295798E-4</v>
      </c>
      <c r="BZ112" s="4">
        <v>4.3328841998300469E-4</v>
      </c>
      <c r="CA112" s="4">
        <v>4.2983873162852348E-4</v>
      </c>
      <c r="CB112" s="4">
        <v>4.2629311116049314E-4</v>
      </c>
      <c r="CC112" s="4">
        <v>4.2264660690716666E-4</v>
      </c>
      <c r="CD112" s="4">
        <v>4.1889429982041449E-4</v>
      </c>
      <c r="CE112" s="4">
        <v>4.1503131338824591E-4</v>
      </c>
      <c r="CF112" s="4">
        <v>4.1105282528047354E-4</v>
      </c>
      <c r="CG112" s="4">
        <v>4.0695408083870374E-4</v>
      </c>
      <c r="CH112" s="4">
        <v>4.0273040852491801E-4</v>
      </c>
      <c r="CI112" s="4">
        <v>3.9837723744465974E-4</v>
      </c>
      <c r="CJ112" s="4">
        <v>3.938901170609551E-4</v>
      </c>
      <c r="CK112" s="4">
        <v>3.8926473921329166E-4</v>
      </c>
      <c r="CL112" s="4">
        <v>3.8449696255167705E-4</v>
      </c>
      <c r="CM112" s="4">
        <v>3.795828394885942E-4</v>
      </c>
      <c r="CN112" s="4">
        <v>3.7451864576109695E-4</v>
      </c>
      <c r="CO112" s="4">
        <v>3.6930091268069841E-4</v>
      </c>
      <c r="CP112" s="4">
        <v>3.639264621292545E-4</v>
      </c>
      <c r="CQ112" s="4">
        <v>3.5839244433454048E-4</v>
      </c>
      <c r="CR112" s="4">
        <v>3.5269637842829141E-4</v>
      </c>
      <c r="CS112" s="4">
        <v>3.4683619575167989E-4</v>
      </c>
      <c r="CT112" s="4">
        <v>3.4081028582797016E-4</v>
      </c>
      <c r="CU112" s="4">
        <v>3.3461754486797219E-4</v>
      </c>
      <c r="CV112" s="4">
        <v>3.2825742661092702E-4</v>
      </c>
      <c r="CW112" s="4">
        <v>3.2172999523044708E-4</v>
      </c>
      <c r="CX112" s="4">
        <v>3.1503597995203957E-4</v>
      </c>
      <c r="CY112" s="4">
        <v>3.0817683093489577E-4</v>
      </c>
      <c r="CZ112" s="4">
        <v>3.0115477586654889E-4</v>
      </c>
      <c r="DA112" s="4">
        <v>2.9397287660521239E-4</v>
      </c>
      <c r="DB112" s="4">
        <v>2.866350850815536E-4</v>
      </c>
      <c r="DC112" s="4">
        <v>2.7914629754210952E-4</v>
      </c>
      <c r="DD112" s="4">
        <v>0</v>
      </c>
      <c r="DE112" s="4" t="str">
        <v/>
      </c>
      <c r="DF112" s="4">
        <v>1.637560020795835E-4</v>
      </c>
      <c r="DH112" s="4"/>
    </row>
    <row r="113" spans="6:112" x14ac:dyDescent="0.25">
      <c r="F113">
        <f t="shared" ca="1" si="1"/>
        <v>25.75</v>
      </c>
      <c r="H113" s="4">
        <v>0</v>
      </c>
      <c r="I113" s="4">
        <v>1.8239891831085532E-4</v>
      </c>
      <c r="J113" s="4">
        <v>1.7777025854799711E-4</v>
      </c>
      <c r="K113" s="4">
        <v>1.7345159303879022E-4</v>
      </c>
      <c r="L113" s="4">
        <v>1.6941758568718592E-4</v>
      </c>
      <c r="M113" s="4">
        <v>1.6564533015972881E-4</v>
      </c>
      <c r="N113" s="4">
        <v>1.6211407979454295E-4</v>
      </c>
      <c r="O113" s="4">
        <v>1.5880501112368328E-4</v>
      </c>
      <c r="P113" s="4">
        <v>1.557010163923787E-4</v>
      </c>
      <c r="Q113" s="4">
        <v>1.5278652114970233E-4</v>
      </c>
      <c r="R113" s="4">
        <v>1.5004732356437874E-4</v>
      </c>
      <c r="S113" s="4">
        <v>1.4747045260631302E-4</v>
      </c>
      <c r="T113" s="4">
        <v>1.4504404264456652E-4</v>
      </c>
      <c r="U113" s="4">
        <v>1.4275722235906896E-4</v>
      </c>
      <c r="V113" s="4">
        <v>1.4060001615696628E-4</v>
      </c>
      <c r="W113" s="4">
        <v>1.3856325653361344E-4</v>
      </c>
      <c r="X113" s="4">
        <v>1.36638506030372E-4</v>
      </c>
      <c r="Y113" s="4">
        <v>1.3481798762227334E-4</v>
      </c>
      <c r="Z113" s="4">
        <v>1.3309452252320355E-4</v>
      </c>
      <c r="AA113" s="4">
        <v>1.3146147452879851E-4</v>
      </c>
      <c r="AB113" s="4">
        <v>1.2991270013096596E-4</v>
      </c>
      <c r="AC113" s="4">
        <v>1.284425037357534E-4</v>
      </c>
      <c r="AD113" s="4">
        <v>1.2704559740065913E-4</v>
      </c>
      <c r="AE113" s="4">
        <v>1.2571706458030154E-4</v>
      </c>
      <c r="AF113" s="4">
        <v>1.2445232743229487E-4</v>
      </c>
      <c r="AG113" s="4">
        <v>1.2324711728996295E-4</v>
      </c>
      <c r="AH113" s="4">
        <v>1.2209744795576481E-4</v>
      </c>
      <c r="AI113" s="4">
        <v>1.2099959151066781E-4</v>
      </c>
      <c r="AJ113" s="4">
        <v>1.1995005637065799E-4</v>
      </c>
      <c r="AK113" s="4">
        <v>1.1894556735285154E-4</v>
      </c>
      <c r="AL113" s="4">
        <v>1.1798304754123732E-4</v>
      </c>
      <c r="AM113" s="4">
        <v>1.1705960176599187E-4</v>
      </c>
      <c r="AN113" s="4">
        <v>1.161725015314204E-4</v>
      </c>
      <c r="AO113" s="4">
        <v>1.1531917124609303E-4</v>
      </c>
      <c r="AP113" s="4">
        <v>1.1449717562501345E-4</v>
      </c>
      <c r="AQ113" s="4">
        <v>1.1370420814804873E-4</v>
      </c>
      <c r="AR113" s="4">
        <v>1.1293808047144064E-4</v>
      </c>
      <c r="AS113" s="4">
        <v>1.1219671270055755E-4</v>
      </c>
      <c r="AT113" s="4">
        <v>1.114781244418736E-4</v>
      </c>
      <c r="AU113" s="4">
        <v>1.1078042656097657E-4</v>
      </c>
      <c r="AV113" s="4">
        <v>1.1010181358132122E-4</v>
      </c>
      <c r="AW113" s="4">
        <v>1.0944055666536766E-4</v>
      </c>
      <c r="AX113" s="4">
        <v>1.087949971259485E-4</v>
      </c>
      <c r="AY113" s="4">
        <v>9.1709404482471902E-5</v>
      </c>
      <c r="AZ113" s="4">
        <v>8.0162208232131566E-5</v>
      </c>
      <c r="BA113" s="4">
        <v>7.033426153396863E-5</v>
      </c>
      <c r="BB113" s="4">
        <v>6.1472819235199749E-5</v>
      </c>
      <c r="BC113" s="4">
        <v>5.4799213199456307E-5</v>
      </c>
      <c r="BD113" s="4">
        <v>5.0752561997813505E-5</v>
      </c>
      <c r="BE113" s="4">
        <v>5.062722237185719E-5</v>
      </c>
      <c r="BF113" s="4">
        <v>5.6599827246413303E-5</v>
      </c>
      <c r="BG113" s="4">
        <v>6.7128385293595177E-5</v>
      </c>
      <c r="BH113" s="4">
        <v>8.2758236530773439E-5</v>
      </c>
      <c r="BI113" s="4">
        <v>1.0857762991195811E-4</v>
      </c>
      <c r="BJ113" s="4">
        <v>1.5636283705518418E-4</v>
      </c>
      <c r="BK113" s="4">
        <v>2.4913100614890808E-4</v>
      </c>
      <c r="BL113" s="4">
        <v>5.3815978865710324E-4</v>
      </c>
      <c r="BM113" s="4">
        <v>5.350752484883269E-4</v>
      </c>
      <c r="BN113" s="4">
        <v>5.3196342227954433E-4</v>
      </c>
      <c r="BO113" s="4">
        <v>5.2881837992206008E-4</v>
      </c>
      <c r="BP113" s="4">
        <v>5.2563424119293376E-4</v>
      </c>
      <c r="BQ113" s="4">
        <v>5.2240516900450373E-4</v>
      </c>
      <c r="BR113" s="4">
        <v>5.191253636663588E-4</v>
      </c>
      <c r="BS113" s="4">
        <v>5.1578905817672993E-4</v>
      </c>
      <c r="BT113" s="4">
        <v>5.1239051456762705E-4</v>
      </c>
      <c r="BU113" s="4">
        <v>5.08924021334936E-4</v>
      </c>
      <c r="BV113" s="4">
        <v>5.0538389199135207E-4</v>
      </c>
      <c r="BW113" s="4">
        <v>5.0176446478676076E-4</v>
      </c>
      <c r="BX113" s="4">
        <v>4.9806010364690826E-4</v>
      </c>
      <c r="BY113" s="4">
        <v>4.942652003876427E-4</v>
      </c>
      <c r="BZ113" s="4">
        <v>4.9037417826755308E-4</v>
      </c>
      <c r="CA113" s="4">
        <v>4.8638149694772161E-4</v>
      </c>
      <c r="CB113" s="4">
        <v>4.8228165893234048E-4</v>
      </c>
      <c r="CC113" s="4">
        <v>4.7806921756865522E-4</v>
      </c>
      <c r="CD113" s="4">
        <v>4.7373878668894247E-4</v>
      </c>
      <c r="CE113" s="4">
        <v>4.6928505198031659E-4</v>
      </c>
      <c r="CF113" s="4">
        <v>4.64702784171161E-4</v>
      </c>
      <c r="CG113" s="4">
        <v>4.5998685412412522E-4</v>
      </c>
      <c r="CH113" s="4">
        <v>4.5513224992601187E-4</v>
      </c>
      <c r="CI113" s="4">
        <v>4.5013409606400369E-4</v>
      </c>
      <c r="CJ113" s="4">
        <v>4.4498767477438523E-4</v>
      </c>
      <c r="CK113" s="4">
        <v>4.3968844964553444E-4</v>
      </c>
      <c r="CL113" s="4">
        <v>4.3423209154982469E-4</v>
      </c>
      <c r="CM113" s="4">
        <v>4.2861450696920263E-4</v>
      </c>
      <c r="CN113" s="4">
        <v>4.2283186876691575E-4</v>
      </c>
      <c r="CO113" s="4">
        <v>4.1688064944171146E-4</v>
      </c>
      <c r="CP113" s="4">
        <v>4.1075765688112104E-4</v>
      </c>
      <c r="CQ113" s="4">
        <v>4.0446007260659564E-4</v>
      </c>
      <c r="CR113" s="4">
        <v>3.97985492474562E-4</v>
      </c>
      <c r="CS113" s="4">
        <v>3.9133196976392235E-4</v>
      </c>
      <c r="CT113" s="4">
        <v>3.8449806054117265E-4</v>
      </c>
      <c r="CU113" s="4">
        <v>3.7748287114915694E-4</v>
      </c>
      <c r="CV113" s="4">
        <v>3.7028610761403552E-4</v>
      </c>
      <c r="CW113" s="4">
        <v>3.6290812670663152E-4</v>
      </c>
      <c r="CX113" s="4">
        <v>3.5534998832946799E-4</v>
      </c>
      <c r="CY113" s="4">
        <v>3.4761350882867156E-4</v>
      </c>
      <c r="CZ113" s="4">
        <v>3.3970131475095981E-4</v>
      </c>
      <c r="DA113" s="4">
        <v>3.3161689648063589E-4</v>
      </c>
      <c r="DB113" s="4">
        <v>3.2336466109992304E-4</v>
      </c>
      <c r="DC113" s="4">
        <v>3.1494998371968348E-4</v>
      </c>
      <c r="DD113" s="4">
        <v>0</v>
      </c>
      <c r="DE113" s="4" t="str">
        <v/>
      </c>
      <c r="DF113" s="4">
        <v>1.7850807506398673E-4</v>
      </c>
      <c r="DH113" s="4"/>
    </row>
    <row r="114" spans="6:112" x14ac:dyDescent="0.25">
      <c r="F114">
        <f t="shared" ca="1" si="1"/>
        <v>26</v>
      </c>
      <c r="H114" s="4">
        <v>0</v>
      </c>
      <c r="I114" s="4">
        <v>1.7697030981989674E-4</v>
      </c>
      <c r="J114" s="4">
        <v>1.7297495158401113E-4</v>
      </c>
      <c r="K114" s="4">
        <v>1.6922301221449119E-4</v>
      </c>
      <c r="L114" s="4">
        <v>1.656970750592987E-4</v>
      </c>
      <c r="M114" s="4">
        <v>1.6238112162182547E-4</v>
      </c>
      <c r="N114" s="4">
        <v>1.5926040602314947E-4</v>
      </c>
      <c r="O114" s="4">
        <v>1.5632134160317024E-4</v>
      </c>
      <c r="P114" s="4">
        <v>1.5355139839103176E-4</v>
      </c>
      <c r="Q114" s="4">
        <v>1.5093901032335502E-4</v>
      </c>
      <c r="R114" s="4">
        <v>1.4847349121629544E-4</v>
      </c>
      <c r="S114" s="4">
        <v>1.4614495860785823E-4</v>
      </c>
      <c r="T114" s="4">
        <v>1.4394426468315486E-4</v>
      </c>
      <c r="U114" s="4">
        <v>1.4186293357944729E-4</v>
      </c>
      <c r="V114" s="4">
        <v>1.3989310444205679E-4</v>
      </c>
      <c r="W114" s="4">
        <v>1.3802747966767565E-4</v>
      </c>
      <c r="X114" s="4">
        <v>1.3625927782973368E-4</v>
      </c>
      <c r="Y114" s="4">
        <v>1.3458219083204481E-4</v>
      </c>
      <c r="Z114" s="4">
        <v>1.3299034488300097E-4</v>
      </c>
      <c r="AA114" s="4">
        <v>1.3147826492363799E-4</v>
      </c>
      <c r="AB114" s="4">
        <v>1.3004084217962164E-4</v>
      </c>
      <c r="AC114" s="4">
        <v>1.2867330454004633E-4</v>
      </c>
      <c r="AD114" s="4">
        <v>1.273711894954938E-4</v>
      </c>
      <c r="AE114" s="4">
        <v>1.2613031939415851E-4</v>
      </c>
      <c r="AF114" s="4">
        <v>1.2494677879858478E-4</v>
      </c>
      <c r="AG114" s="4">
        <v>1.2381689374695498E-4</v>
      </c>
      <c r="AH114" s="4">
        <v>1.2273721274195441E-4</v>
      </c>
      <c r="AI114" s="4">
        <v>1.2170448930747454E-4</v>
      </c>
      <c r="AJ114" s="4">
        <v>1.207156659689823E-4</v>
      </c>
      <c r="AK114" s="4">
        <v>1.1976785952726542E-4</v>
      </c>
      <c r="AL114" s="4">
        <v>1.1885834750785045E-4</v>
      </c>
      <c r="AM114" s="4">
        <v>1.1798455567974195E-4</v>
      </c>
      <c r="AN114" s="4">
        <v>1.1714404654725059E-4</v>
      </c>
      <c r="AO114" s="4">
        <v>1.1633450872798927E-4</v>
      </c>
      <c r="AP114" s="4">
        <v>1.1555374713830668E-4</v>
      </c>
      <c r="AQ114" s="4">
        <v>1.1479967391496227E-4</v>
      </c>
      <c r="AR114" s="4">
        <v>1.1407030000868446E-4</v>
      </c>
      <c r="AS114" s="4">
        <v>1.1336372739126025E-4</v>
      </c>
      <c r="AT114" s="4">
        <v>1.1267814182341279E-4</v>
      </c>
      <c r="AU114" s="4">
        <v>1.1201180613577389E-4</v>
      </c>
      <c r="AV114" s="4">
        <v>1.1136305397975176E-4</v>
      </c>
      <c r="AW114" s="4">
        <v>1.1073028400926747E-4</v>
      </c>
      <c r="AX114" s="4">
        <v>1.1011195445814726E-4</v>
      </c>
      <c r="AY114" s="4">
        <v>8.9908720922215785E-5</v>
      </c>
      <c r="AZ114" s="4">
        <v>7.7732150361430399E-5</v>
      </c>
      <c r="BA114" s="4">
        <v>6.7868273857650866E-5</v>
      </c>
      <c r="BB114" s="4">
        <v>5.9099737340548005E-5</v>
      </c>
      <c r="BC114" s="4">
        <v>5.251306165864459E-5</v>
      </c>
      <c r="BD114" s="4">
        <v>4.853319168299923E-5</v>
      </c>
      <c r="BE114" s="4">
        <v>4.8409631253704795E-5</v>
      </c>
      <c r="BF114" s="4">
        <v>5.464509920968859E-5</v>
      </c>
      <c r="BG114" s="4">
        <v>6.5772288837564875E-5</v>
      </c>
      <c r="BH114" s="4">
        <v>8.2474118171235692E-5</v>
      </c>
      <c r="BI114" s="4">
        <v>1.1018582226281242E-4</v>
      </c>
      <c r="BJ114" s="4">
        <v>1.6225089572115145E-4</v>
      </c>
      <c r="BK114" s="4">
        <v>2.6551740950797701E-4</v>
      </c>
      <c r="BL114" s="4">
        <v>5.9887223305587719E-4</v>
      </c>
      <c r="BM114" s="4">
        <v>5.9559563005679122E-4</v>
      </c>
      <c r="BN114" s="4">
        <v>5.9228735819445775E-4</v>
      </c>
      <c r="BO114" s="4">
        <v>5.8894103754137306E-4</v>
      </c>
      <c r="BP114" s="4">
        <v>5.855503201014241E-4</v>
      </c>
      <c r="BQ114" s="4">
        <v>5.8210888233000454E-4</v>
      </c>
      <c r="BR114" s="4">
        <v>5.7861041862183416E-4</v>
      </c>
      <c r="BS114" s="4">
        <v>5.7504863579412935E-4</v>
      </c>
      <c r="BT114" s="4">
        <v>5.7141724860038177E-4</v>
      </c>
      <c r="BU114" s="4">
        <v>5.6770997631825444E-4</v>
      </c>
      <c r="BV114" s="4">
        <v>5.6392054046274474E-4</v>
      </c>
      <c r="BW114" s="4">
        <v>5.6004266368407218E-4</v>
      </c>
      <c r="BX114" s="4">
        <v>5.5607006991790391E-4</v>
      </c>
      <c r="BY114" s="4">
        <v>5.5199648586355221E-4</v>
      </c>
      <c r="BZ114" s="4">
        <v>5.4781564387417327E-4</v>
      </c>
      <c r="CA114" s="4">
        <v>5.4352128635126176E-4</v>
      </c>
      <c r="CB114" s="4">
        <v>5.3910717174347929E-4</v>
      </c>
      <c r="CC114" s="4">
        <v>5.3456708225828146E-4</v>
      </c>
      <c r="CD114" s="4">
        <v>5.2989483340211765E-4</v>
      </c>
      <c r="CE114" s="4">
        <v>5.2508428547221834E-4</v>
      </c>
      <c r="CF114" s="4">
        <v>5.2012935712984168E-4</v>
      </c>
      <c r="CG114" s="4">
        <v>5.1502404119052104E-4</v>
      </c>
      <c r="CH114" s="4">
        <v>5.09762422771709E-4</v>
      </c>
      <c r="CI114" s="4">
        <v>5.0433869994176872E-4</v>
      </c>
      <c r="CJ114" s="4">
        <v>4.9874720701631838E-4</v>
      </c>
      <c r="CK114" s="4">
        <v>4.9298244064741297E-4</v>
      </c>
      <c r="CL114" s="4">
        <v>4.8703908884882807E-4</v>
      </c>
      <c r="CM114" s="4">
        <v>4.8091206309497012E-4</v>
      </c>
      <c r="CN114" s="4">
        <v>4.7459653362169602E-4</v>
      </c>
      <c r="CO114" s="4">
        <v>4.6808796804416859E-4</v>
      </c>
      <c r="CP114" s="4">
        <v>4.613821733883913E-4</v>
      </c>
      <c r="CQ114" s="4">
        <v>4.5447534160912909E-4</v>
      </c>
      <c r="CR114" s="4">
        <v>4.4736409863625759E-4</v>
      </c>
      <c r="CS114" s="4">
        <v>4.4004555695323838E-4</v>
      </c>
      <c r="CT114" s="4">
        <v>4.3251737166491303E-4</v>
      </c>
      <c r="CU114" s="4">
        <v>4.2477779995536772E-4</v>
      </c>
      <c r="CV114" s="4">
        <v>4.1682576376964655E-4</v>
      </c>
      <c r="CW114" s="4">
        <v>4.086609154749648E-4</v>
      </c>
      <c r="CX114" s="4">
        <v>4.0028370616592297E-4</v>
      </c>
      <c r="CY114" s="4">
        <v>3.9169545617425241E-4</v>
      </c>
      <c r="CZ114" s="4">
        <v>3.8289842722590922E-4</v>
      </c>
      <c r="DA114" s="4">
        <v>3.7389589555656045E-4</v>
      </c>
      <c r="DB114" s="4">
        <v>3.6469222515142388E-4</v>
      </c>
      <c r="DC114" s="4">
        <v>3.5529294011748652E-4</v>
      </c>
      <c r="DD114" s="4">
        <v>0</v>
      </c>
      <c r="DE114" s="4" t="str">
        <v/>
      </c>
      <c r="DF114" s="4">
        <v>1.8845239473092821E-4</v>
      </c>
      <c r="DH114" s="4"/>
    </row>
    <row r="115" spans="6:112" x14ac:dyDescent="0.25">
      <c r="F115">
        <f t="shared" ca="1" si="1"/>
        <v>26.25</v>
      </c>
      <c r="H115" s="4">
        <v>0</v>
      </c>
      <c r="I115" s="4">
        <v>1.8158805066629578E-4</v>
      </c>
      <c r="J115" s="4">
        <v>1.7770992224409055E-4</v>
      </c>
      <c r="K115" s="4">
        <v>1.7405659926460407E-4</v>
      </c>
      <c r="L115" s="4">
        <v>1.7061328312673518E-4</v>
      </c>
      <c r="M115" s="4">
        <v>1.6736620257197681E-4</v>
      </c>
      <c r="N115" s="4">
        <v>1.6430254238141833E-4</v>
      </c>
      <c r="O115" s="4">
        <v>1.6141037598091609E-4</v>
      </c>
      <c r="P115" s="4">
        <v>1.5867860197246226E-4</v>
      </c>
      <c r="Q115" s="4">
        <v>1.5609688455231027E-4</v>
      </c>
      <c r="R115" s="4">
        <v>1.5365559773137814E-4</v>
      </c>
      <c r="S115" s="4">
        <v>1.5134577323914797E-4</v>
      </c>
      <c r="T115" s="4">
        <v>1.4915905196700711E-4</v>
      </c>
      <c r="U115" s="4">
        <v>1.4708763878958192E-4</v>
      </c>
      <c r="V115" s="4">
        <v>1.4512426059131066E-4</v>
      </c>
      <c r="W115" s="4">
        <v>1.4326212731933849E-4</v>
      </c>
      <c r="X115" s="4">
        <v>1.4149489588188542E-4</v>
      </c>
      <c r="Y115" s="4">
        <v>1.3981663671229703E-4</v>
      </c>
      <c r="Z115" s="4">
        <v>1.3822180282263883E-4</v>
      </c>
      <c r="AA115" s="4">
        <v>1.3670520117605337E-4</v>
      </c>
      <c r="AB115" s="4">
        <v>1.3526196621390998E-4</v>
      </c>
      <c r="AC115" s="4">
        <v>1.3388753538133138E-4</v>
      </c>
      <c r="AD115" s="4">
        <v>1.325776265029019E-4</v>
      </c>
      <c r="AE115" s="4">
        <v>1.3132821686886306E-4</v>
      </c>
      <c r="AF115" s="4">
        <v>1.3013552390065636E-4</v>
      </c>
      <c r="AG115" s="4">
        <v>1.2899598727318925E-4</v>
      </c>
      <c r="AH115" s="4">
        <v>1.2790625237954516E-4</v>
      </c>
      <c r="AI115" s="4">
        <v>1.2686315503190727E-4</v>
      </c>
      <c r="AJ115" s="4">
        <v>1.2586370730014449E-4</v>
      </c>
      <c r="AK115" s="4">
        <v>1.2490508439694773E-4</v>
      </c>
      <c r="AL115" s="4">
        <v>1.2398461252525477E-4</v>
      </c>
      <c r="AM115" s="4">
        <v>1.2309975761027594E-4</v>
      </c>
      <c r="AN115" s="4">
        <v>1.2224811484466312E-4</v>
      </c>
      <c r="AO115" s="4">
        <v>1.2142739898090973E-4</v>
      </c>
      <c r="AP115" s="4">
        <v>1.2063543531054577E-4</v>
      </c>
      <c r="AQ115" s="4">
        <v>1.1987015127467198E-4</v>
      </c>
      <c r="AR115" s="4">
        <v>1.1912956865482867E-4</v>
      </c>
      <c r="AS115" s="4">
        <v>1.1841179629763702E-4</v>
      </c>
      <c r="AT115" s="4">
        <v>1.1771502333053182E-4</v>
      </c>
      <c r="AU115" s="4">
        <v>1.1703751282947184E-4</v>
      </c>
      <c r="AV115" s="4">
        <v>1.1637759590308702E-4</v>
      </c>
      <c r="AW115" s="4">
        <v>1.1573366616070072E-4</v>
      </c>
      <c r="AX115" s="4">
        <v>1.1510417453456485E-4</v>
      </c>
      <c r="AY115" s="4">
        <v>9.153724634349465E-5</v>
      </c>
      <c r="AZ115" s="4">
        <v>7.8405558470320111E-5</v>
      </c>
      <c r="BA115" s="4">
        <v>6.804325846651574E-5</v>
      </c>
      <c r="BB115" s="4">
        <v>5.8826990155846944E-5</v>
      </c>
      <c r="BC115" s="4">
        <v>5.1755661103275471E-5</v>
      </c>
      <c r="BD115" s="4">
        <v>4.7251522679136184E-5</v>
      </c>
      <c r="BE115" s="4">
        <v>4.6442613983024077E-5</v>
      </c>
      <c r="BF115" s="4">
        <v>5.2010409300222016E-5</v>
      </c>
      <c r="BG115" s="4">
        <v>6.2516281776946037E-5</v>
      </c>
      <c r="BH115" s="4">
        <v>7.8712346215558787E-5</v>
      </c>
      <c r="BI115" s="4">
        <v>1.0617667543361563E-4</v>
      </c>
      <c r="BJ115" s="4">
        <v>1.5912859395869592E-4</v>
      </c>
      <c r="BK115" s="4">
        <v>2.6693103228253958E-4</v>
      </c>
      <c r="BL115" s="4">
        <v>6.2658785519584519E-4</v>
      </c>
      <c r="BM115" s="4">
        <v>6.2323701189692725E-4</v>
      </c>
      <c r="BN115" s="4">
        <v>6.1985259452813956E-4</v>
      </c>
      <c r="BO115" s="4">
        <v>6.1642804165834163E-4</v>
      </c>
      <c r="BP115" s="4">
        <v>6.1295681507117863E-4</v>
      </c>
      <c r="BQ115" s="4">
        <v>6.0943239194720042E-4</v>
      </c>
      <c r="BR115" s="4">
        <v>6.058482579848469E-4</v>
      </c>
      <c r="BS115" s="4">
        <v>6.0219790149211052E-4</v>
      </c>
      <c r="BT115" s="4">
        <v>5.9847480848860678E-4</v>
      </c>
      <c r="BU115" s="4">
        <v>5.9467245886630322E-4</v>
      </c>
      <c r="BV115" s="4">
        <v>5.9078432366543594E-4</v>
      </c>
      <c r="BW115" s="4">
        <v>5.8680386353078464E-4</v>
      </c>
      <c r="BX115" s="4">
        <v>5.8272452842257649E-4</v>
      </c>
      <c r="BY115" s="4">
        <v>5.7853975866511401E-4</v>
      </c>
      <c r="BZ115" s="4">
        <v>5.7424298742544651E-4</v>
      </c>
      <c r="CA115" s="4">
        <v>5.6982764472388394E-4</v>
      </c>
      <c r="CB115" s="4">
        <v>5.6528716308709584E-4</v>
      </c>
      <c r="CC115" s="4">
        <v>5.6061498496446207E-4</v>
      </c>
      <c r="CD115" s="4">
        <v>5.5580457203690083E-4</v>
      </c>
      <c r="CE115" s="4">
        <v>5.5084941655667019E-4</v>
      </c>
      <c r="CF115" s="4">
        <v>5.4574305486512634E-4</v>
      </c>
      <c r="CG115" s="4">
        <v>5.4047908324299731E-4</v>
      </c>
      <c r="CH115" s="4">
        <v>5.3505117625477882E-4</v>
      </c>
      <c r="CI115" s="4">
        <v>5.2945310775468011E-4</v>
      </c>
      <c r="CJ115" s="4">
        <v>5.2367877472547471E-4</v>
      </c>
      <c r="CK115" s="4">
        <v>5.1772222412392545E-4</v>
      </c>
      <c r="CL115" s="4">
        <v>5.1157768290613327E-4</v>
      </c>
      <c r="CM115" s="4">
        <v>5.0523959140263215E-4</v>
      </c>
      <c r="CN115" s="4">
        <v>4.987026402062931E-4</v>
      </c>
      <c r="CO115" s="4">
        <v>4.9196181072422968E-4</v>
      </c>
      <c r="CP115" s="4">
        <v>4.8501241952832733E-4</v>
      </c>
      <c r="CQ115" s="4">
        <v>4.7785016661588785E-4</v>
      </c>
      <c r="CR115" s="4">
        <v>4.7047118766160921E-4</v>
      </c>
      <c r="CS115" s="4">
        <v>4.6287211030342554E-4</v>
      </c>
      <c r="CT115" s="4">
        <v>4.5505011445656817E-4</v>
      </c>
      <c r="CU115" s="4">
        <v>4.4700299659120908E-4</v>
      </c>
      <c r="CV115" s="4">
        <v>4.3872923783773514E-4</v>
      </c>
      <c r="CW115" s="4">
        <v>4.3022807569952835E-4</v>
      </c>
      <c r="CX115" s="4">
        <v>4.2149957905400552E-4</v>
      </c>
      <c r="CY115" s="4">
        <v>4.1254472600802539E-4</v>
      </c>
      <c r="CZ115" s="4">
        <v>4.033654840431313E-4</v>
      </c>
      <c r="DA115" s="4">
        <v>3.9396489173814709E-4</v>
      </c>
      <c r="DB115" s="4">
        <v>3.8434714119227375E-4</v>
      </c>
      <c r="DC115" s="4">
        <v>3.745176600914703E-4</v>
      </c>
      <c r="DD115" s="4">
        <v>0</v>
      </c>
      <c r="DE115" s="4" t="str">
        <v/>
      </c>
      <c r="DF115" s="4">
        <v>1.9166886794256505E-4</v>
      </c>
      <c r="DH115" s="4"/>
    </row>
    <row r="116" spans="6:112" x14ac:dyDescent="0.25">
      <c r="F116">
        <f t="shared" ca="1" si="1"/>
        <v>26.5</v>
      </c>
      <c r="H116" s="4">
        <v>0</v>
      </c>
      <c r="I116" s="4">
        <v>1.8483334501560541E-4</v>
      </c>
      <c r="J116" s="4">
        <v>1.8074611020876599E-4</v>
      </c>
      <c r="K116" s="4">
        <v>1.7690393106591435E-4</v>
      </c>
      <c r="L116" s="4">
        <v>1.7328978639392977E-4</v>
      </c>
      <c r="M116" s="4">
        <v>1.698879447348121E-4</v>
      </c>
      <c r="N116" s="4">
        <v>1.6668386093532007E-4</v>
      </c>
      <c r="O116" s="4">
        <v>1.636640805274343E-4</v>
      </c>
      <c r="P116" s="4">
        <v>1.6081615149965254E-4</v>
      </c>
      <c r="Q116" s="4">
        <v>1.581285430187281E-4</v>
      </c>
      <c r="R116" s="4">
        <v>1.5559057065388105E-4</v>
      </c>
      <c r="S116" s="4">
        <v>1.5319232765804517E-4</v>
      </c>
      <c r="T116" s="4">
        <v>1.5092462187057319E-4</v>
      </c>
      <c r="U116" s="4">
        <v>1.4877891782097066E-4</v>
      </c>
      <c r="V116" s="4">
        <v>1.4674728363204775E-4</v>
      </c>
      <c r="W116" s="4">
        <v>1.4482234234210631E-4</v>
      </c>
      <c r="X116" s="4">
        <v>1.4299722728826133E-4</v>
      </c>
      <c r="Y116" s="4">
        <v>1.4126554121608869E-4</v>
      </c>
      <c r="Z116" s="4">
        <v>1.3962131880393286E-4</v>
      </c>
      <c r="AA116" s="4">
        <v>1.3805899231277908E-4</v>
      </c>
      <c r="AB116" s="4">
        <v>1.3657336009456131E-4</v>
      </c>
      <c r="AC116" s="4">
        <v>1.3515955771263279E-4</v>
      </c>
      <c r="AD116" s="4">
        <v>1.3381303144799876E-4</v>
      </c>
      <c r="AE116" s="4">
        <v>1.3252951398354891E-4</v>
      </c>
      <c r="AF116" s="4">
        <v>1.3130500207596179E-4</v>
      </c>
      <c r="AG116" s="4">
        <v>1.3013573604117389E-4</v>
      </c>
      <c r="AH116" s="4">
        <v>1.2901818089435828E-4</v>
      </c>
      <c r="AI116" s="4">
        <v>1.2794900899917757E-4</v>
      </c>
      <c r="AJ116" s="4">
        <v>1.2692508409392706E-4</v>
      </c>
      <c r="AK116" s="4">
        <v>1.2594344657391104E-4</v>
      </c>
      <c r="AL116" s="4">
        <v>1.250012999200765E-4</v>
      </c>
      <c r="AM116" s="4">
        <v>1.2409599817389977E-4</v>
      </c>
      <c r="AN116" s="4">
        <v>1.2322503436744452E-4</v>
      </c>
      <c r="AO116" s="4">
        <v>1.2238602982575538E-4</v>
      </c>
      <c r="AP116" s="4">
        <v>1.2157672426626148E-4</v>
      </c>
      <c r="AQ116" s="4">
        <v>1.2079496662669803E-4</v>
      </c>
      <c r="AR116" s="4">
        <v>1.2003870655931521E-4</v>
      </c>
      <c r="AS116" s="4">
        <v>1.1930598653482516E-4</v>
      </c>
      <c r="AT116" s="4">
        <v>1.1859493450468988E-4</v>
      </c>
      <c r="AU116" s="4">
        <v>1.179037570751755E-4</v>
      </c>
      <c r="AV116" s="4">
        <v>1.1723073315084942E-4</v>
      </c>
      <c r="AW116" s="4">
        <v>1.1657420800917268E-4</v>
      </c>
      <c r="AX116" s="4">
        <v>1.1593258777144378E-4</v>
      </c>
      <c r="AY116" s="4">
        <v>9.0857428147904839E-5</v>
      </c>
      <c r="AZ116" s="4">
        <v>7.7992452566519153E-5</v>
      </c>
      <c r="BA116" s="4">
        <v>6.8023965169211395E-5</v>
      </c>
      <c r="BB116" s="4">
        <v>5.8995678001925863E-5</v>
      </c>
      <c r="BC116" s="4">
        <v>5.1830895846729606E-5</v>
      </c>
      <c r="BD116" s="4">
        <v>4.7008674660082799E-5</v>
      </c>
      <c r="BE116" s="4">
        <v>4.5546158366003939E-5</v>
      </c>
      <c r="BF116" s="4">
        <v>5.0253750998878917E-5</v>
      </c>
      <c r="BG116" s="4">
        <v>5.9684614585194219E-5</v>
      </c>
      <c r="BH116" s="4">
        <v>7.4543357297519514E-5</v>
      </c>
      <c r="BI116" s="4">
        <v>1.0038108732821774E-4</v>
      </c>
      <c r="BJ116" s="4">
        <v>1.5182292916938951E-4</v>
      </c>
      <c r="BK116" s="4">
        <v>2.5961337720780358E-4</v>
      </c>
      <c r="BL116" s="4">
        <v>6.3214971419413399E-4</v>
      </c>
      <c r="BM116" s="4">
        <v>6.2873890340912029E-4</v>
      </c>
      <c r="BN116" s="4">
        <v>6.2529474548755914E-4</v>
      </c>
      <c r="BO116" s="4">
        <v>6.2181058549815049E-4</v>
      </c>
      <c r="BP116" s="4">
        <v>6.1827979852586968E-4</v>
      </c>
      <c r="BQ116" s="4">
        <v>6.1469578178309611E-4</v>
      </c>
      <c r="BR116" s="4">
        <v>6.1105194770642727E-4</v>
      </c>
      <c r="BS116" s="4">
        <v>6.0734171806770432E-4</v>
      </c>
      <c r="BT116" s="4">
        <v>6.0355851913622286E-4</v>
      </c>
      <c r="BU116" s="4">
        <v>5.9969577793737286E-4</v>
      </c>
      <c r="BV116" s="4">
        <v>5.957469196607606E-4</v>
      </c>
      <c r="BW116" s="4">
        <v>5.9170536627988022E-4</v>
      </c>
      <c r="BX116" s="4">
        <v>5.8756453645342275E-4</v>
      </c>
      <c r="BY116" s="4">
        <v>5.8331784678700388E-4</v>
      </c>
      <c r="BZ116" s="4">
        <v>5.7895871454284489E-4</v>
      </c>
      <c r="CA116" s="4">
        <v>5.7448056189333312E-4</v>
      </c>
      <c r="CB116" s="4">
        <v>5.6987682182311171E-4</v>
      </c>
      <c r="CC116" s="4">
        <v>5.6514094579280085E-4</v>
      </c>
      <c r="CD116" s="4">
        <v>5.6026641328534108E-4</v>
      </c>
      <c r="CE116" s="4">
        <v>5.5524674336403939E-4</v>
      </c>
      <c r="CF116" s="4">
        <v>5.5007550837846153E-4</v>
      </c>
      <c r="CG116" s="4">
        <v>5.4474634996081481E-4</v>
      </c>
      <c r="CH116" s="4">
        <v>5.3925299746097422E-4</v>
      </c>
      <c r="CI116" s="4">
        <v>5.3358928897259618E-4</v>
      </c>
      <c r="CJ116" s="4">
        <v>5.2774919510521052E-4</v>
      </c>
      <c r="CK116" s="4">
        <v>5.2172684565810466E-4</v>
      </c>
      <c r="CL116" s="4">
        <v>5.1551655934991896E-4</v>
      </c>
      <c r="CM116" s="4">
        <v>5.0911287675304206E-4</v>
      </c>
      <c r="CN116" s="4">
        <v>5.0251059657405357E-4</v>
      </c>
      <c r="CO116" s="4">
        <v>4.957048154087167E-4</v>
      </c>
      <c r="CP116" s="4">
        <v>4.8869097108312728E-4</v>
      </c>
      <c r="CQ116" s="4">
        <v>4.8146488966952975E-4</v>
      </c>
      <c r="CR116" s="4">
        <v>4.7402283623601771E-4</v>
      </c>
      <c r="CS116" s="4">
        <v>4.6636156935230195E-4</v>
      </c>
      <c r="CT116" s="4">
        <v>4.5847839932842646E-4</v>
      </c>
      <c r="CU116" s="4">
        <v>4.5037125010861738E-4</v>
      </c>
      <c r="CV116" s="4">
        <v>4.4203872467671589E-4</v>
      </c>
      <c r="CW116" s="4">
        <v>4.3348017375310303E-4</v>
      </c>
      <c r="CX116" s="4">
        <v>4.2469576747341441E-4</v>
      </c>
      <c r="CY116" s="4">
        <v>4.156865696365986E-4</v>
      </c>
      <c r="CZ116" s="4">
        <v>4.0645461399340586E-4</v>
      </c>
      <c r="DA116" s="4">
        <v>3.9700298191515718E-4</v>
      </c>
      <c r="DB116" s="4">
        <v>3.8733588063778919E-4</v>
      </c>
      <c r="DC116" s="4">
        <v>3.7745872111705632E-4</v>
      </c>
      <c r="DD116" s="4">
        <v>0</v>
      </c>
      <c r="DE116" s="4" t="str">
        <v/>
      </c>
      <c r="DF116" s="4">
        <v>1.8906460967880364E-4</v>
      </c>
      <c r="DH116" s="4"/>
    </row>
    <row r="117" spans="6:112" x14ac:dyDescent="0.25">
      <c r="F117">
        <f t="shared" ca="1" si="1"/>
        <v>26.75</v>
      </c>
      <c r="H117" s="4">
        <v>0</v>
      </c>
      <c r="I117" s="4">
        <v>1.8490556949537728E-4</v>
      </c>
      <c r="J117" s="4">
        <v>1.8022682782432715E-4</v>
      </c>
      <c r="K117" s="4">
        <v>1.7586340122535639E-4</v>
      </c>
      <c r="L117" s="4">
        <v>1.7178926150153846E-4</v>
      </c>
      <c r="M117" s="4">
        <v>1.6798091027017497E-4</v>
      </c>
      <c r="N117" s="4">
        <v>1.6441709348819614E-4</v>
      </c>
      <c r="O117" s="4">
        <v>1.6107855204845978E-4</v>
      </c>
      <c r="P117" s="4">
        <v>1.5794780342684702E-4</v>
      </c>
      <c r="Q117" s="4">
        <v>1.5500895011886216E-4</v>
      </c>
      <c r="R117" s="4">
        <v>1.5224751123965984E-4</v>
      </c>
      <c r="S117" s="4">
        <v>1.4965027419487918E-4</v>
      </c>
      <c r="T117" s="4">
        <v>1.4720516377857439E-4</v>
      </c>
      <c r="U117" s="4">
        <v>1.4490112643319536E-4</v>
      </c>
      <c r="V117" s="4">
        <v>1.4272802772690522E-4</v>
      </c>
      <c r="W117" s="4">
        <v>1.4067656137495751E-4</v>
      </c>
      <c r="X117" s="4">
        <v>1.3873816836245295E-4</v>
      </c>
      <c r="Y117" s="4">
        <v>1.3690496492214989E-4</v>
      </c>
      <c r="Z117" s="4">
        <v>1.3516967828850396E-4</v>
      </c>
      <c r="AA117" s="4">
        <v>1.3352558929231217E-4</v>
      </c>
      <c r="AB117" s="4">
        <v>1.3196648098302732E-4</v>
      </c>
      <c r="AC117" s="4">
        <v>1.304865925711755E-4</v>
      </c>
      <c r="AD117" s="4">
        <v>1.2908057807382576E-4</v>
      </c>
      <c r="AE117" s="4">
        <v>1.277434691241713E-4</v>
      </c>
      <c r="AF117" s="4">
        <v>1.2647064147364436E-4</v>
      </c>
      <c r="AG117" s="4">
        <v>1.2525778477331665E-4</v>
      </c>
      <c r="AH117" s="4">
        <v>1.2410087527178082E-4</v>
      </c>
      <c r="AI117" s="4">
        <v>1.2299615111063117E-4</v>
      </c>
      <c r="AJ117" s="4">
        <v>1.2194008993667498E-4</v>
      </c>
      <c r="AK117" s="4">
        <v>1.2092938858331725E-4</v>
      </c>
      <c r="AL117" s="4">
        <v>1.1996094460246878E-4</v>
      </c>
      <c r="AM117" s="4">
        <v>1.19031839453636E-4</v>
      </c>
      <c r="AN117" s="4">
        <v>1.1813932317904107E-4</v>
      </c>
      <c r="AO117" s="4">
        <v>1.1728080041309822E-4</v>
      </c>
      <c r="AP117" s="4">
        <v>1.1645381759148246E-4</v>
      </c>
      <c r="AQ117" s="4">
        <v>1.1565605124023527E-4</v>
      </c>
      <c r="AR117" s="4">
        <v>1.1488529723850957E-4</v>
      </c>
      <c r="AS117" s="4">
        <v>1.1413946096013244E-4</v>
      </c>
      <c r="AT117" s="4">
        <v>1.1341654820972764E-4</v>
      </c>
      <c r="AU117" s="4">
        <v>1.1271465687806712E-4</v>
      </c>
      <c r="AV117" s="4">
        <v>1.1203196924954163E-4</v>
      </c>
      <c r="AW117" s="4">
        <v>1.1136674490195506E-4</v>
      </c>
      <c r="AX117" s="4">
        <v>1.1071731414510185E-4</v>
      </c>
      <c r="AY117" s="4">
        <v>8.6967714852814905E-5</v>
      </c>
      <c r="AZ117" s="4">
        <v>7.5850743593022457E-5</v>
      </c>
      <c r="BA117" s="4">
        <v>6.7302644185900125E-5</v>
      </c>
      <c r="BB117" s="4">
        <v>5.9200156287281025E-5</v>
      </c>
      <c r="BC117" s="4">
        <v>5.2400980013840878E-5</v>
      </c>
      <c r="BD117" s="4">
        <v>4.7512645484903932E-5</v>
      </c>
      <c r="BE117" s="4">
        <v>4.5459413520748689E-5</v>
      </c>
      <c r="BF117" s="4">
        <v>4.9117159892182357E-5</v>
      </c>
      <c r="BG117" s="4">
        <v>5.7017982479633788E-5</v>
      </c>
      <c r="BH117" s="4">
        <v>6.968514311862411E-5</v>
      </c>
      <c r="BI117" s="4">
        <v>9.2444648632635637E-5</v>
      </c>
      <c r="BJ117" s="4">
        <v>1.3980995856388705E-4</v>
      </c>
      <c r="BK117" s="4">
        <v>2.4255369834998817E-4</v>
      </c>
      <c r="BL117" s="4">
        <v>6.1037589433526386E-4</v>
      </c>
      <c r="BM117" s="4">
        <v>6.0692047013470606E-4</v>
      </c>
      <c r="BN117" s="4">
        <v>6.0343442511180104E-4</v>
      </c>
      <c r="BO117" s="4">
        <v>5.9991110992678562E-4</v>
      </c>
      <c r="BP117" s="4">
        <v>5.963439303036651E-4</v>
      </c>
      <c r="BQ117" s="4">
        <v>5.9272633935410581E-4</v>
      </c>
      <c r="BR117" s="4">
        <v>5.890518310238327E-4</v>
      </c>
      <c r="BS117" s="4">
        <v>5.8531393467890931E-4</v>
      </c>
      <c r="BT117" s="4">
        <v>5.8150621085729514E-4</v>
      </c>
      <c r="BU117" s="4">
        <v>5.7762224821884735E-4</v>
      </c>
      <c r="BV117" s="4">
        <v>5.73655661733902E-4</v>
      </c>
      <c r="BW117" s="4">
        <v>5.6960009215853587E-4</v>
      </c>
      <c r="BX117" s="4">
        <v>5.6544920685099747E-4</v>
      </c>
      <c r="BY117" s="4">
        <v>5.6119670199086347E-4</v>
      </c>
      <c r="BZ117" s="4">
        <v>5.5683630626883766E-4</v>
      </c>
      <c r="CA117" s="4">
        <v>5.5236178612127151E-4</v>
      </c>
      <c r="CB117" s="4">
        <v>5.4776695258920076E-4</v>
      </c>
      <c r="CC117" s="4">
        <v>5.4304566988653256E-4</v>
      </c>
      <c r="CD117" s="4">
        <v>5.3819186576714454E-4</v>
      </c>
      <c r="CE117" s="4">
        <v>5.3319954378387377E-4</v>
      </c>
      <c r="CF117" s="4">
        <v>5.2806279753541156E-4</v>
      </c>
      <c r="CG117" s="4">
        <v>5.2277582699907974E-4</v>
      </c>
      <c r="CH117" s="4">
        <v>5.173329570478596E-4</v>
      </c>
      <c r="CI117" s="4">
        <v>5.1172865824909469E-4</v>
      </c>
      <c r="CJ117" s="4">
        <v>5.0595757003945555E-4</v>
      </c>
      <c r="CK117" s="4">
        <v>5.0001452636638192E-4</v>
      </c>
      <c r="CL117" s="4">
        <v>4.9389458387897765E-4</v>
      </c>
      <c r="CM117" s="4">
        <v>4.8759305274148726E-4</v>
      </c>
      <c r="CN117" s="4">
        <v>4.8110553013023692E-4</v>
      </c>
      <c r="CO117" s="4">
        <v>4.7442793645866347E-4</v>
      </c>
      <c r="CP117" s="4">
        <v>4.6755655435508418E-4</v>
      </c>
      <c r="CQ117" s="4">
        <v>4.6048807039401993E-4</v>
      </c>
      <c r="CR117" s="4">
        <v>4.5321961955322864E-4</v>
      </c>
      <c r="CS117" s="4">
        <v>4.4574883233464488E-4</v>
      </c>
      <c r="CT117" s="4">
        <v>4.3807388444824628E-4</v>
      </c>
      <c r="CU117" s="4">
        <v>4.3019354891268076E-4</v>
      </c>
      <c r="CV117" s="4">
        <v>4.2210725037479009E-4</v>
      </c>
      <c r="CW117" s="4">
        <v>4.1381512139213858E-4</v>
      </c>
      <c r="CX117" s="4">
        <v>4.0531806035747791E-4</v>
      </c>
      <c r="CY117" s="4">
        <v>3.9661779067179647E-4</v>
      </c>
      <c r="CZ117" s="4">
        <v>3.8771692069366348E-4</v>
      </c>
      <c r="DA117" s="4">
        <v>3.7861900390619662E-4</v>
      </c>
      <c r="DB117" s="4">
        <v>3.6932859865044555E-4</v>
      </c>
      <c r="DC117" s="4">
        <v>3.5985132667548225E-4</v>
      </c>
      <c r="DD117" s="4">
        <v>0</v>
      </c>
      <c r="DE117" s="4" t="str">
        <v/>
      </c>
      <c r="DF117" s="4">
        <v>1.7948126035971182E-4</v>
      </c>
      <c r="DH117" s="4"/>
    </row>
    <row r="118" spans="6:112" x14ac:dyDescent="0.25">
      <c r="F118">
        <f t="shared" ca="1" si="1"/>
        <v>27</v>
      </c>
      <c r="H118" s="4">
        <v>0</v>
      </c>
      <c r="I118" s="4">
        <v>1.3770626198532547E-4</v>
      </c>
      <c r="J118" s="4">
        <v>1.3464331400100734E-4</v>
      </c>
      <c r="K118" s="4">
        <v>1.3176888190505125E-4</v>
      </c>
      <c r="L118" s="4">
        <v>1.2906919178599515E-4</v>
      </c>
      <c r="M118" s="4">
        <v>1.2653161571727969E-4</v>
      </c>
      <c r="N118" s="4">
        <v>1.2414456358392703E-4</v>
      </c>
      <c r="O118" s="4">
        <v>1.218973860279644E-4</v>
      </c>
      <c r="P118" s="4">
        <v>1.1978028728237976E-4</v>
      </c>
      <c r="Q118" s="4">
        <v>1.1778424680907236E-4</v>
      </c>
      <c r="R118" s="4">
        <v>1.1590094878328631E-4</v>
      </c>
      <c r="S118" s="4">
        <v>1.1412271857788859E-4</v>
      </c>
      <c r="T118" s="4">
        <v>1.1244246549794759E-4</v>
      </c>
      <c r="U118" s="4">
        <v>1.1085363110133209E-4</v>
      </c>
      <c r="V118" s="4">
        <v>1.0935014251590599E-4</v>
      </c>
      <c r="W118" s="4">
        <v>1.0792637022982813E-4</v>
      </c>
      <c r="X118" s="4">
        <v>1.0657708988961778E-4</v>
      </c>
      <c r="Y118" s="4">
        <v>1.0529744769192842E-4</v>
      </c>
      <c r="Z118" s="4">
        <v>1.0408292900033122E-4</v>
      </c>
      <c r="AA118" s="4">
        <v>1.0292932985850123E-4</v>
      </c>
      <c r="AB118" s="4">
        <v>1.018327311067382E-4</v>
      </c>
      <c r="AC118" s="4">
        <v>1.0078947484017398E-4</v>
      </c>
      <c r="AD118" s="4">
        <v>9.9796142975021042E-5</v>
      </c>
      <c r="AE118" s="4">
        <v>9.8849537713899477E-5</v>
      </c>
      <c r="AF118" s="4">
        <v>9.7946663723367879E-5</v>
      </c>
      <c r="AG118" s="4">
        <v>9.7084711856335591E-5</v>
      </c>
      <c r="AH118" s="4">
        <v>9.6261044269423555E-5</v>
      </c>
      <c r="AI118" s="4">
        <v>9.5473180800919374E-5</v>
      </c>
      <c r="AJ118" s="4">
        <v>9.4718786488683218E-5</v>
      </c>
      <c r="AK118" s="4">
        <v>9.3995660119794341E-5</v>
      </c>
      <c r="AL118" s="4">
        <v>9.3301723714693053E-5</v>
      </c>
      <c r="AM118" s="4">
        <v>9.2635012858339186E-5</v>
      </c>
      <c r="AN118" s="4">
        <v>9.1993667799778839E-5</v>
      </c>
      <c r="AO118" s="4">
        <v>9.1375925249337215E-5</v>
      </c>
      <c r="AP118" s="4">
        <v>9.078011080968232E-5</v>
      </c>
      <c r="AQ118" s="4">
        <v>9.0204631983358582E-5</v>
      </c>
      <c r="AR118" s="4">
        <v>8.9647971704973162E-5</v>
      </c>
      <c r="AS118" s="4">
        <v>8.9108682351408193E-5</v>
      </c>
      <c r="AT118" s="4">
        <v>8.8585380187990254E-5</v>
      </c>
      <c r="AU118" s="4">
        <v>8.8076740212583124E-5</v>
      </c>
      <c r="AV118" s="4">
        <v>8.7581491363392574E-5</v>
      </c>
      <c r="AW118" s="4">
        <v>8.7098412059659504E-5</v>
      </c>
      <c r="AX118" s="4">
        <v>8.6626326047323641E-5</v>
      </c>
      <c r="AY118" s="4">
        <v>7.0718925507354561E-5</v>
      </c>
      <c r="AZ118" s="4">
        <v>6.4785592578653841E-5</v>
      </c>
      <c r="BA118" s="4">
        <v>6.0349903080952061E-5</v>
      </c>
      <c r="BB118" s="4">
        <v>5.5473294642892308E-5</v>
      </c>
      <c r="BC118" s="4">
        <v>5.0890697855075385E-5</v>
      </c>
      <c r="BD118" s="4">
        <v>4.7430870665878131E-5</v>
      </c>
      <c r="BE118" s="4">
        <v>4.6031838353533743E-5</v>
      </c>
      <c r="BF118" s="4">
        <v>4.9763270305815516E-5</v>
      </c>
      <c r="BG118" s="4">
        <v>5.7332618686514013E-5</v>
      </c>
      <c r="BH118" s="4">
        <v>6.9070184653790875E-5</v>
      </c>
      <c r="BI118" s="4">
        <v>9.0175376559908861E-5</v>
      </c>
      <c r="BJ118" s="4">
        <v>1.3543673483593899E-4</v>
      </c>
      <c r="BK118" s="4">
        <v>2.3594409038133626E-4</v>
      </c>
      <c r="BL118" s="4">
        <v>6.02237828504445E-4</v>
      </c>
      <c r="BM118" s="4">
        <v>5.9904338462076845E-4</v>
      </c>
      <c r="BN118" s="4">
        <v>5.9581773781469606E-4</v>
      </c>
      <c r="BO118" s="4">
        <v>5.9255464747310423E-4</v>
      </c>
      <c r="BP118" s="4">
        <v>5.8924790059029233E-4</v>
      </c>
      <c r="BQ118" s="4">
        <v>5.8589130418207271E-4</v>
      </c>
      <c r="BR118" s="4">
        <v>5.824786786071608E-4</v>
      </c>
      <c r="BS118" s="4">
        <v>5.7900385181956294E-4</v>
      </c>
      <c r="BT118" s="4">
        <v>5.7546065458263513E-4</v>
      </c>
      <c r="BU118" s="4">
        <v>5.7184291668352296E-4</v>
      </c>
      <c r="BV118" s="4">
        <v>5.6814446419362757E-4</v>
      </c>
      <c r="BW118" s="4">
        <v>5.6435911782882825E-4</v>
      </c>
      <c r="BX118" s="4">
        <v>5.6048069247064129E-4</v>
      </c>
      <c r="BY118" s="4">
        <v>5.5650299791708767E-4</v>
      </c>
      <c r="BZ118" s="4">
        <v>5.524198409401611E-4</v>
      </c>
      <c r="CA118" s="4">
        <v>5.482250287344424E-4</v>
      </c>
      <c r="CB118" s="4">
        <v>5.439123738489503E-4</v>
      </c>
      <c r="CC118" s="4">
        <v>5.394757007024199E-4</v>
      </c>
      <c r="CD118" s="4">
        <v>5.3490885378945077E-4</v>
      </c>
      <c r="CE118" s="4">
        <v>5.3020570769197225E-4</v>
      </c>
      <c r="CF118" s="4">
        <v>5.2536017901787366E-4</v>
      </c>
      <c r="CG118" s="4">
        <v>5.2036624039434427E-4</v>
      </c>
      <c r="CH118" s="4">
        <v>5.1521793664925978E-4</v>
      </c>
      <c r="CI118" s="4">
        <v>5.099094033186245E-4</v>
      </c>
      <c r="CJ118" s="4">
        <v>5.0443488762129114E-4</v>
      </c>
      <c r="CK118" s="4">
        <v>4.9878877204408991E-4</v>
      </c>
      <c r="CL118" s="4">
        <v>4.9296560068071084E-4</v>
      </c>
      <c r="CM118" s="4">
        <v>4.8696010846534173E-4</v>
      </c>
      <c r="CN118" s="4">
        <v>4.8076725343717088E-4</v>
      </c>
      <c r="CO118" s="4">
        <v>4.7438225216402509E-4</v>
      </c>
      <c r="CP118" s="4">
        <v>4.6780061844135421E-4</v>
      </c>
      <c r="CQ118" s="4">
        <v>4.6101820536656652E-4</v>
      </c>
      <c r="CR118" s="4">
        <v>4.5403125086757333E-4</v>
      </c>
      <c r="CS118" s="4">
        <v>4.4683642673691809E-4</v>
      </c>
      <c r="CT118" s="4">
        <v>4.3943089118897866E-4</v>
      </c>
      <c r="CU118" s="4">
        <v>4.3181234491632467E-4</v>
      </c>
      <c r="CV118" s="4">
        <v>4.2397909057101315E-4</v>
      </c>
      <c r="CW118" s="4">
        <v>4.159300955370176E-4</v>
      </c>
      <c r="CX118" s="4">
        <v>4.0766505779001646E-4</v>
      </c>
      <c r="CY118" s="4">
        <v>3.9918447455917057E-4</v>
      </c>
      <c r="CZ118" s="4">
        <v>3.9048971341185221E-4</v>
      </c>
      <c r="DA118" s="4">
        <v>3.8158308527555919E-4</v>
      </c>
      <c r="DB118" s="4">
        <v>3.7246791879099085E-4</v>
      </c>
      <c r="DC118" s="4">
        <v>3.6314863525652744E-4</v>
      </c>
      <c r="DD118" s="4">
        <v>0</v>
      </c>
      <c r="DE118" s="4" t="str">
        <v/>
      </c>
      <c r="DF118" s="4">
        <v>1.6901978685693124E-4</v>
      </c>
      <c r="DH118" s="4"/>
    </row>
    <row r="119" spans="6:112" x14ac:dyDescent="0.25">
      <c r="F119">
        <f t="shared" ca="1" si="1"/>
        <v>27.25</v>
      </c>
      <c r="H119" s="4">
        <v>0</v>
      </c>
      <c r="I119" s="4">
        <v>1.4242446711920604E-4</v>
      </c>
      <c r="J119" s="4">
        <v>1.3945837406078966E-4</v>
      </c>
      <c r="K119" s="4">
        <v>1.3666580121811888E-4</v>
      </c>
      <c r="L119" s="4">
        <v>1.3403503964312842E-4</v>
      </c>
      <c r="M119" s="4">
        <v>1.3155523887508616E-4</v>
      </c>
      <c r="N119" s="4">
        <v>1.2921634034499788E-4</v>
      </c>
      <c r="O119" s="4">
        <v>1.2700901560822874E-4</v>
      </c>
      <c r="P119" s="4">
        <v>1.2492460916639991E-4</v>
      </c>
      <c r="Q119" s="4">
        <v>1.2295508562379446E-4</v>
      </c>
      <c r="R119" s="4">
        <v>1.2109298091588411E-4</v>
      </c>
      <c r="S119" s="4">
        <v>1.1933135734637719E-4</v>
      </c>
      <c r="T119" s="4">
        <v>1.1766376217274439E-4</v>
      </c>
      <c r="U119" s="4">
        <v>1.1608418948734493E-4</v>
      </c>
      <c r="V119" s="4">
        <v>1.1458704515088988E-4</v>
      </c>
      <c r="W119" s="4">
        <v>1.1316711454647046E-4</v>
      </c>
      <c r="X119" s="4">
        <v>1.1181953293476332E-4</v>
      </c>
      <c r="Y119" s="4">
        <v>1.1053975820417164E-4</v>
      </c>
      <c r="Z119" s="4">
        <v>1.0932354582290617E-4</v>
      </c>
      <c r="AA119" s="4">
        <v>1.0816692581312286E-4</v>
      </c>
      <c r="AB119" s="4">
        <v>1.0706618158021988E-4</v>
      </c>
      <c r="AC119" s="4">
        <v>1.0601783044271169E-4</v>
      </c>
      <c r="AD119" s="4">
        <v>1.0501860572000794E-4</v>
      </c>
      <c r="AE119" s="4">
        <v>1.0406544024663524E-4</v>
      </c>
      <c r="AF119" s="4">
        <v>1.0315545119201387E-4</v>
      </c>
      <c r="AG119" s="4">
        <v>1.0228592607481777E-4</v>
      </c>
      <c r="AH119" s="4">
        <v>1.014543098701099E-4</v>
      </c>
      <c r="AI119" s="4">
        <v>1.0065819311603793E-4</v>
      </c>
      <c r="AJ119" s="4">
        <v>9.9895300934780125E-5</v>
      </c>
      <c r="AK119" s="4">
        <v>9.9163482889721806E-5</v>
      </c>
      <c r="AL119" s="4">
        <v>9.8460703607592073E-5</v>
      </c>
      <c r="AM119" s="4">
        <v>9.7785034100448729E-5</v>
      </c>
      <c r="AN119" s="4">
        <v>9.7134643728084098E-5</v>
      </c>
      <c r="AO119" s="4">
        <v>9.6507792746602374E-5</v>
      </c>
      <c r="AP119" s="4">
        <v>9.5902825393733943E-5</v>
      </c>
      <c r="AQ119" s="4">
        <v>9.5318163465794501E-5</v>
      </c>
      <c r="AR119" s="4">
        <v>9.4752300345121932E-5</v>
      </c>
      <c r="AS119" s="4">
        <v>9.4203795440577818E-5</v>
      </c>
      <c r="AT119" s="4">
        <v>9.3671269007015995E-5</v>
      </c>
      <c r="AU119" s="4">
        <v>9.3153397312602585E-5</v>
      </c>
      <c r="AV119" s="4">
        <v>9.2648908125806106E-5</v>
      </c>
      <c r="AW119" s="4">
        <v>9.2156576496320493E-5</v>
      </c>
      <c r="AX119" s="4">
        <v>9.1675220806642941E-5</v>
      </c>
      <c r="AY119" s="4">
        <v>7.4633367579145943E-5</v>
      </c>
      <c r="AZ119" s="4">
        <v>6.7940216356728123E-5</v>
      </c>
      <c r="BA119" s="4">
        <v>6.2722921249681968E-5</v>
      </c>
      <c r="BB119" s="4">
        <v>5.719840510753573E-5</v>
      </c>
      <c r="BC119" s="4">
        <v>5.2071764899114875E-5</v>
      </c>
      <c r="BD119" s="4">
        <v>4.8311797073832236E-5</v>
      </c>
      <c r="BE119" s="4">
        <v>4.6689559207704231E-5</v>
      </c>
      <c r="BF119" s="4">
        <v>5.028697968519719E-5</v>
      </c>
      <c r="BG119" s="4">
        <v>5.7937568874202449E-5</v>
      </c>
      <c r="BH119" s="4">
        <v>6.9730543787589893E-5</v>
      </c>
      <c r="BI119" s="4">
        <v>9.0775435919288416E-5</v>
      </c>
      <c r="BJ119" s="4">
        <v>1.3649398074725707E-4</v>
      </c>
      <c r="BK119" s="4">
        <v>2.3921658407437911E-4</v>
      </c>
      <c r="BL119" s="4">
        <v>6.1317047057576261E-4</v>
      </c>
      <c r="BM119" s="4">
        <v>6.1002465779479392E-4</v>
      </c>
      <c r="BN119" s="4">
        <v>6.068467886352595E-4</v>
      </c>
      <c r="BO119" s="4">
        <v>6.036306733514361E-4</v>
      </c>
      <c r="BP119" s="4">
        <v>6.0037013858262457E-4</v>
      </c>
      <c r="BQ119" s="4">
        <v>5.9705901962832755E-4</v>
      </c>
      <c r="BR119" s="4">
        <v>5.9369115355444057E-4</v>
      </c>
      <c r="BS119" s="4">
        <v>5.9026037315621307E-4</v>
      </c>
      <c r="BT119" s="4">
        <v>5.8676050181167606E-4</v>
      </c>
      <c r="BU119" s="4">
        <v>5.8318534926612802E-4</v>
      </c>
      <c r="BV119" s="4">
        <v>5.7952870839613239E-4</v>
      </c>
      <c r="BW119" s="4">
        <v>5.7578435300946528E-4</v>
      </c>
      <c r="BX119" s="4">
        <v>5.7194603674505116E-4</v>
      </c>
      <c r="BY119" s="4">
        <v>5.6800749314583193E-4</v>
      </c>
      <c r="BZ119" s="4">
        <v>5.6396243698514533E-4</v>
      </c>
      <c r="CA119" s="4">
        <v>5.5980456693651413E-4</v>
      </c>
      <c r="CB119" s="4">
        <v>5.5552756968489116E-4</v>
      </c>
      <c r="CC119" s="4">
        <v>5.5112512558658829E-4</v>
      </c>
      <c r="CD119" s="4">
        <v>5.4659091599379732E-4</v>
      </c>
      <c r="CE119" s="4">
        <v>5.4191863236823911E-4</v>
      </c>
      <c r="CF119" s="4">
        <v>5.3710198731713994E-4</v>
      </c>
      <c r="CG119" s="4">
        <v>5.3213472769302213E-4</v>
      </c>
      <c r="CH119" s="4">
        <v>5.2701064990623762E-4</v>
      </c>
      <c r="CI119" s="4">
        <v>5.2172361760649088E-4</v>
      </c>
      <c r="CJ119" s="4">
        <v>5.1626758189528277E-4</v>
      </c>
      <c r="CK119" s="4">
        <v>5.1063660423621897E-4</v>
      </c>
      <c r="CL119" s="4">
        <v>5.0482488223305394E-4</v>
      </c>
      <c r="CM119" s="4">
        <v>4.9882677844646295E-4</v>
      </c>
      <c r="CN119" s="4">
        <v>4.9263685241912321E-4</v>
      </c>
      <c r="CO119" s="4">
        <v>4.8624989607395447E-4</v>
      </c>
      <c r="CP119" s="4">
        <v>4.7966097264230684E-4</v>
      </c>
      <c r="CQ119" s="4">
        <v>4.7286545926589614E-4</v>
      </c>
      <c r="CR119" s="4">
        <v>4.6585909339862114E-4</v>
      </c>
      <c r="CS119" s="4">
        <v>4.5863802310991929E-4</v>
      </c>
      <c r="CT119" s="4">
        <v>4.511988613602599E-4</v>
      </c>
      <c r="CU119" s="4">
        <v>4.4353874427989942E-4</v>
      </c>
      <c r="CV119" s="4">
        <v>4.3565539343306246E-4</v>
      </c>
      <c r="CW119" s="4">
        <v>4.2754718199040426E-4</v>
      </c>
      <c r="CX119" s="4">
        <v>4.1921320466134645E-4</v>
      </c>
      <c r="CY119" s="4">
        <v>4.1065335115373399E-4</v>
      </c>
      <c r="CZ119" s="4">
        <v>4.0186838282964195E-4</v>
      </c>
      <c r="DA119" s="4">
        <v>3.9286001211243294E-4</v>
      </c>
      <c r="DB119" s="4">
        <v>3.8363098407017651E-4</v>
      </c>
      <c r="DC119" s="4">
        <v>3.7418515945359017E-4</v>
      </c>
      <c r="DD119" s="4">
        <v>0</v>
      </c>
      <c r="DE119" s="4" t="str">
        <v/>
      </c>
      <c r="DF119" s="4">
        <v>1.7186669665458912E-4</v>
      </c>
      <c r="DH119" s="4"/>
    </row>
    <row r="120" spans="6:112" x14ac:dyDescent="0.25">
      <c r="F120">
        <f t="shared" ca="1" si="1"/>
        <v>27.5</v>
      </c>
      <c r="H120" s="4">
        <v>0</v>
      </c>
      <c r="I120" s="4">
        <v>2.0133560117608943E-4</v>
      </c>
      <c r="J120" s="4">
        <v>1.9698564382813916E-4</v>
      </c>
      <c r="K120" s="4">
        <v>1.9289789929857192E-4</v>
      </c>
      <c r="L120" s="4">
        <v>1.8905386191366672E-4</v>
      </c>
      <c r="M120" s="4">
        <v>1.8543647731155788E-4</v>
      </c>
      <c r="N120" s="4">
        <v>1.8203001833757269E-4</v>
      </c>
      <c r="O120" s="4">
        <v>1.7881997158032846E-4</v>
      </c>
      <c r="P120" s="4">
        <v>1.7579293373990647E-4</v>
      </c>
      <c r="Q120" s="4">
        <v>1.7293651704830226E-4</v>
      </c>
      <c r="R120" s="4">
        <v>1.7023926299978266E-4</v>
      </c>
      <c r="S120" s="4">
        <v>1.676905636910926E-4</v>
      </c>
      <c r="T120" s="4">
        <v>1.6528059011632686E-4</v>
      </c>
      <c r="U120" s="4">
        <v>1.6300022680732694E-4</v>
      </c>
      <c r="V120" s="4">
        <v>1.6084101225605885E-4</v>
      </c>
      <c r="W120" s="4">
        <v>1.5879508459961964E-4</v>
      </c>
      <c r="X120" s="4">
        <v>1.5685513209125825E-4</v>
      </c>
      <c r="Y120" s="4">
        <v>1.5501434792091132E-4</v>
      </c>
      <c r="Z120" s="4">
        <v>1.5326638898664492E-4</v>
      </c>
      <c r="AA120" s="4">
        <v>1.5160533825362321E-4</v>
      </c>
      <c r="AB120" s="4">
        <v>1.500256703699064E-4</v>
      </c>
      <c r="AC120" s="4">
        <v>1.4852222023849069E-4</v>
      </c>
      <c r="AD120" s="4">
        <v>1.47090154272679E-4</v>
      </c>
      <c r="AE120" s="4">
        <v>1.457249440871674E-4</v>
      </c>
      <c r="AF120" s="4">
        <v>1.4442234240041562E-4</v>
      </c>
      <c r="AG120" s="4">
        <v>1.4317836094489793E-4</v>
      </c>
      <c r="AH120" s="4">
        <v>1.4198925020103166E-4</v>
      </c>
      <c r="AI120" s="4">
        <v>1.4085148078793569E-4</v>
      </c>
      <c r="AJ120" s="4">
        <v>1.3976172635995842E-4</v>
      </c>
      <c r="AK120" s="4">
        <v>1.387168478723267E-4</v>
      </c>
      <c r="AL120" s="4">
        <v>1.3771387909198755E-4</v>
      </c>
      <c r="AM120" s="4">
        <v>1.3675001324171118E-4</v>
      </c>
      <c r="AN120" s="4">
        <v>1.3582259067593057E-4</v>
      </c>
      <c r="AO120" s="4">
        <v>1.349290874964147E-4</v>
      </c>
      <c r="AP120" s="4">
        <v>1.340671050246616E-4</v>
      </c>
      <c r="AQ120" s="4">
        <v>1.3323436005567636E-4</v>
      </c>
      <c r="AR120" s="4">
        <v>1.3242867582482511E-4</v>
      </c>
      <c r="AS120" s="4">
        <v>1.3164797362608048E-4</v>
      </c>
      <c r="AT120" s="4">
        <v>1.3089026502571602E-4</v>
      </c>
      <c r="AU120" s="4">
        <v>1.3015364462065705E-4</v>
      </c>
      <c r="AV120" s="4">
        <v>1.2943628329585173E-4</v>
      </c>
      <c r="AW120" s="4">
        <v>1.2873642193902507E-4</v>
      </c>
      <c r="AX120" s="4">
        <v>1.2805236557536791E-4</v>
      </c>
      <c r="AY120" s="4">
        <v>9.773038276746032E-5</v>
      </c>
      <c r="AZ120" s="4">
        <v>8.3968721753928196E-5</v>
      </c>
      <c r="BA120" s="4">
        <v>7.3115606224926168E-5</v>
      </c>
      <c r="BB120" s="4">
        <v>6.3232248808591697E-5</v>
      </c>
      <c r="BC120" s="4">
        <v>5.5025339737232998E-5</v>
      </c>
      <c r="BD120" s="4">
        <v>4.9566488262394782E-5</v>
      </c>
      <c r="BE120" s="4">
        <v>4.7331054855456655E-5</v>
      </c>
      <c r="BF120" s="4">
        <v>5.1442357014651159E-5</v>
      </c>
      <c r="BG120" s="4">
        <v>6.0921042975783985E-5</v>
      </c>
      <c r="BH120" s="4">
        <v>7.5676427413683749E-5</v>
      </c>
      <c r="BI120" s="4">
        <v>1.011159785816283E-4</v>
      </c>
      <c r="BJ120" s="4">
        <v>1.5462384013507712E-4</v>
      </c>
      <c r="BK120" s="4">
        <v>2.7324157863627287E-4</v>
      </c>
      <c r="BL120" s="4">
        <v>6.9745871244735879E-4</v>
      </c>
      <c r="BM120" s="4">
        <v>6.9382860239506315E-4</v>
      </c>
      <c r="BN120" s="4">
        <v>6.9016245030650641E-4</v>
      </c>
      <c r="BO120" s="4">
        <v>6.8645314440314196E-4</v>
      </c>
      <c r="BP120" s="4">
        <v>6.8269359944482565E-4</v>
      </c>
      <c r="BQ120" s="4">
        <v>6.7887674797687599E-4</v>
      </c>
      <c r="BR120" s="4">
        <v>6.7499553257755807E-4</v>
      </c>
      <c r="BS120" s="4">
        <v>6.7104289913377162E-4</v>
      </c>
      <c r="BT120" s="4">
        <v>6.6701179118034001E-4</v>
      </c>
      <c r="BU120" s="4">
        <v>6.6289514534752713E-4</v>
      </c>
      <c r="BV120" s="4">
        <v>6.5868588796938444E-4</v>
      </c>
      <c r="BW120" s="4">
        <v>6.5437693291440016E-4</v>
      </c>
      <c r="BX120" s="4">
        <v>6.4996118070894272E-4</v>
      </c>
      <c r="BY120" s="4">
        <v>6.4543151903228527E-4</v>
      </c>
      <c r="BZ120" s="4">
        <v>6.4078082467185801E-4</v>
      </c>
      <c r="CA120" s="4">
        <v>6.3600196703580015E-4</v>
      </c>
      <c r="CB120" s="4">
        <v>6.310878133291136E-4</v>
      </c>
      <c r="CC120" s="4">
        <v>6.2603123550905755E-4</v>
      </c>
      <c r="CD120" s="4">
        <v>6.2082511914392637E-4</v>
      </c>
      <c r="CE120" s="4">
        <v>6.1546237430824097E-4</v>
      </c>
      <c r="CF120" s="4">
        <v>6.0993594865559834E-4</v>
      </c>
      <c r="CG120" s="4">
        <v>6.042388428179786E-4</v>
      </c>
      <c r="CH120" s="4">
        <v>5.9836412828761056E-4</v>
      </c>
      <c r="CI120" s="4">
        <v>5.9230496794313687E-4</v>
      </c>
      <c r="CJ120" s="4">
        <v>5.8605463938644095E-4</v>
      </c>
      <c r="CK120" s="4">
        <v>5.7960656126004883E-4</v>
      </c>
      <c r="CL120" s="4">
        <v>5.7295432271561918E-4</v>
      </c>
      <c r="CM120" s="4">
        <v>5.6609171620284845E-4</v>
      </c>
      <c r="CN120" s="4">
        <v>5.5901277374400139E-4</v>
      </c>
      <c r="CO120" s="4">
        <v>5.5171180685117472E-4</v>
      </c>
      <c r="CP120" s="4">
        <v>5.4418345023169703E-4</v>
      </c>
      <c r="CQ120" s="4">
        <v>5.3642270941019676E-4</v>
      </c>
      <c r="CR120" s="4">
        <v>5.2842501237325922E-4</v>
      </c>
      <c r="CS120" s="4">
        <v>5.2018626531364601E-4</v>
      </c>
      <c r="CT120" s="4">
        <v>5.1170291251448168E-4</v>
      </c>
      <c r="CU120" s="4">
        <v>5.0297200036882928E-4</v>
      </c>
      <c r="CV120" s="4">
        <v>4.9399124547548667E-4</v>
      </c>
      <c r="CW120" s="4">
        <v>4.8475910668653593E-4</v>
      </c>
      <c r="CX120" s="4">
        <v>4.7527486090542337E-4</v>
      </c>
      <c r="CY120" s="4">
        <v>4.6553868234438178E-4</v>
      </c>
      <c r="CZ120" s="4">
        <v>4.5555172484658385E-4</v>
      </c>
      <c r="DA120" s="4">
        <v>4.4531620676026257E-4</v>
      </c>
      <c r="DB120" s="4">
        <v>4.3483549771839071E-4</v>
      </c>
      <c r="DC120" s="4">
        <v>4.2411420652847467E-4</v>
      </c>
      <c r="DD120" s="4">
        <v>0</v>
      </c>
      <c r="DE120" s="4" t="str">
        <v/>
      </c>
      <c r="DF120" s="4">
        <v>1.9877583301041498E-4</v>
      </c>
      <c r="DH120" s="4"/>
    </row>
    <row r="121" spans="6:112" x14ac:dyDescent="0.25">
      <c r="F121">
        <f t="shared" ca="1" si="1"/>
        <v>27.75</v>
      </c>
      <c r="H121" s="4">
        <v>0</v>
      </c>
      <c r="I121" s="4">
        <v>3.4426764582892906E-4</v>
      </c>
      <c r="J121" s="4">
        <v>3.3555893374535644E-4</v>
      </c>
      <c r="K121" s="4">
        <v>3.274395521513978E-4</v>
      </c>
      <c r="L121" s="4">
        <v>3.1986055252477365E-4</v>
      </c>
      <c r="M121" s="4">
        <v>3.1277778312937247E-4</v>
      </c>
      <c r="N121" s="4">
        <v>3.0615134257148193E-4</v>
      </c>
      <c r="O121" s="4">
        <v>2.9994510312265671E-4</v>
      </c>
      <c r="P121" s="4">
        <v>2.941262939954266E-4</v>
      </c>
      <c r="Q121" s="4">
        <v>2.8866513625691283E-4</v>
      </c>
      <c r="R121" s="4">
        <v>2.8353452231802862E-4</v>
      </c>
      <c r="S121" s="4">
        <v>2.787097339856228E-4</v>
      </c>
      <c r="T121" s="4">
        <v>2.7416819394671755E-4</v>
      </c>
      <c r="U121" s="4">
        <v>2.6988924629656988E-4</v>
      </c>
      <c r="V121" s="4">
        <v>2.6585396234919109E-4</v>
      </c>
      <c r="W121" s="4">
        <v>2.6204496849911398E-4</v>
      </c>
      <c r="X121" s="4">
        <v>2.5844629335315873E-4</v>
      </c>
      <c r="Y121" s="4">
        <v>2.5504323173301986E-4</v>
      </c>
      <c r="Z121" s="4">
        <v>2.5182222347512617E-4</v>
      </c>
      <c r="AA121" s="4">
        <v>2.4877074523203281E-4</v>
      </c>
      <c r="AB121" s="4">
        <v>2.4587721371741549E-4</v>
      </c>
      <c r="AC121" s="4">
        <v>2.4313089904024897E-4</v>
      </c>
      <c r="AD121" s="4">
        <v>2.405218469488301E-4</v>
      </c>
      <c r="AE121" s="4">
        <v>2.3804080895576315E-4</v>
      </c>
      <c r="AF121" s="4">
        <v>2.3567917944481819E-4</v>
      </c>
      <c r="AG121" s="4">
        <v>2.334289389724597E-4</v>
      </c>
      <c r="AH121" s="4">
        <v>2.3128260307415114E-4</v>
      </c>
      <c r="AI121" s="4">
        <v>2.2923317596931008E-4</v>
      </c>
      <c r="AJ121" s="4">
        <v>2.2727410863177788E-4</v>
      </c>
      <c r="AK121" s="4">
        <v>2.2539926075653492E-4</v>
      </c>
      <c r="AL121" s="4">
        <v>2.2360286620811304E-4</v>
      </c>
      <c r="AM121" s="4">
        <v>2.2187950158505829E-4</v>
      </c>
      <c r="AN121" s="4">
        <v>2.2022405757670137E-4</v>
      </c>
      <c r="AO121" s="4">
        <v>2.1863171282547088E-4</v>
      </c>
      <c r="AP121" s="4">
        <v>2.170979100406202E-4</v>
      </c>
      <c r="AQ121" s="4">
        <v>2.1561833413760758E-4</v>
      </c>
      <c r="AR121" s="4">
        <v>2.141888922026882E-4</v>
      </c>
      <c r="AS121" s="4">
        <v>2.1280569510401232E-4</v>
      </c>
      <c r="AT121" s="4">
        <v>2.1146504059054829E-4</v>
      </c>
      <c r="AU121" s="4">
        <v>2.1016339773738594E-4</v>
      </c>
      <c r="AV121" s="4">
        <v>2.0889739261087951E-4</v>
      </c>
      <c r="AW121" s="4">
        <v>2.0766379504147191E-4</v>
      </c>
      <c r="AX121" s="4">
        <v>2.0645950640367351E-4</v>
      </c>
      <c r="AY121" s="4">
        <v>1.424627049772359E-4</v>
      </c>
      <c r="AZ121" s="4">
        <v>1.1373278067674569E-4</v>
      </c>
      <c r="BA121" s="4">
        <v>9.1717266074272955E-5</v>
      </c>
      <c r="BB121" s="4">
        <v>7.3440406613433233E-5</v>
      </c>
      <c r="BC121" s="4">
        <v>5.941595930789011E-5</v>
      </c>
      <c r="BD121" s="4">
        <v>5.0699301371209255E-5</v>
      </c>
      <c r="BE121" s="4">
        <v>4.7262926432149388E-5</v>
      </c>
      <c r="BF121" s="4">
        <v>5.2355666308545274E-5</v>
      </c>
      <c r="BG121" s="4">
        <v>6.5410573502214806E-5</v>
      </c>
      <c r="BH121" s="4">
        <v>8.6498114928540139E-5</v>
      </c>
      <c r="BI121" s="4">
        <v>1.2221220340501371E-4</v>
      </c>
      <c r="BJ121" s="4">
        <v>1.9364138154220648E-4</v>
      </c>
      <c r="BK121" s="4">
        <v>3.4786681974593889E-4</v>
      </c>
      <c r="BL121" s="4">
        <v>8.8352532630131759E-4</v>
      </c>
      <c r="BM121" s="4">
        <v>8.7855453958069591E-4</v>
      </c>
      <c r="BN121" s="4">
        <v>8.735397429833773E-4</v>
      </c>
      <c r="BO121" s="4">
        <v>8.6847136960210782E-4</v>
      </c>
      <c r="BP121" s="4">
        <v>8.6333993181504436E-4</v>
      </c>
      <c r="BQ121" s="4">
        <v>8.5813601018373245E-4</v>
      </c>
      <c r="BR121" s="4">
        <v>8.5285024396168977E-4</v>
      </c>
      <c r="BS121" s="4">
        <v>8.4747332323701838E-4</v>
      </c>
      <c r="BT121" s="4">
        <v>8.4199598274476047E-4</v>
      </c>
      <c r="BU121" s="4">
        <v>8.3640899739487369E-4</v>
      </c>
      <c r="BV121" s="4">
        <v>8.3070317957233673E-4</v>
      </c>
      <c r="BW121" s="4">
        <v>8.2486937827652674E-4</v>
      </c>
      <c r="BX121" s="4">
        <v>8.1889848017661524E-4</v>
      </c>
      <c r="BY121" s="4">
        <v>8.1278141266943611E-4</v>
      </c>
      <c r="BZ121" s="4">
        <v>8.0650914903566268E-4</v>
      </c>
      <c r="CA121" s="4">
        <v>8.0007271579819804E-4</v>
      </c>
      <c r="CB121" s="4">
        <v>7.9346320239489371E-4</v>
      </c>
      <c r="CC121" s="4">
        <v>7.866717732853076E-4</v>
      </c>
      <c r="CD121" s="4">
        <v>7.7968968261695501E-4</v>
      </c>
      <c r="CE121" s="4">
        <v>7.7250829158213505E-4</v>
      </c>
      <c r="CF121" s="4">
        <v>7.6511908860011789E-4</v>
      </c>
      <c r="CG121" s="4">
        <v>7.5751371246209911E-4</v>
      </c>
      <c r="CH121" s="4">
        <v>7.4968397857701707E-4</v>
      </c>
      <c r="CI121" s="4">
        <v>7.4162190845444202E-4</v>
      </c>
      <c r="CJ121" s="4">
        <v>7.3331976255754875E-4</v>
      </c>
      <c r="CK121" s="4">
        <v>7.247700766516951E-4</v>
      </c>
      <c r="CL121" s="4">
        <v>7.1596570176463029E-4</v>
      </c>
      <c r="CM121" s="4">
        <v>7.0689984786097163E-4</v>
      </c>
      <c r="CN121" s="4">
        <v>6.9756613131506109E-4</v>
      </c>
      <c r="CO121" s="4">
        <v>6.8795862624456078E-4</v>
      </c>
      <c r="CP121" s="4">
        <v>6.780719197391397E-4</v>
      </c>
      <c r="CQ121" s="4">
        <v>6.679011709852026E-4</v>
      </c>
      <c r="CR121" s="4">
        <v>6.5744217424800334E-4</v>
      </c>
      <c r="CS121" s="4">
        <v>6.4669142562530705E-4</v>
      </c>
      <c r="CT121" s="4">
        <v>6.3564619343291825E-4</v>
      </c>
      <c r="CU121" s="4">
        <v>6.2430459202010471E-4</v>
      </c>
      <c r="CV121" s="4">
        <v>6.1266565874164617E-4</v>
      </c>
      <c r="CW121" s="4">
        <v>6.0072943373404156E-4</v>
      </c>
      <c r="CX121" s="4">
        <v>5.8849704205398985E-4</v>
      </c>
      <c r="CY121" s="4">
        <v>5.7597077763875859E-4</v>
      </c>
      <c r="CZ121" s="4">
        <v>5.6315418844043866E-4</v>
      </c>
      <c r="DA121" s="4">
        <v>5.5005216196869495E-4</v>
      </c>
      <c r="DB121" s="4">
        <v>5.3667101035075472E-4</v>
      </c>
      <c r="DC121" s="4">
        <v>5.2301855388414242E-4</v>
      </c>
      <c r="DD121" s="4">
        <v>0</v>
      </c>
      <c r="DE121" s="4" t="str">
        <v/>
      </c>
      <c r="DF121" s="4">
        <v>2.5629229934000984E-4</v>
      </c>
      <c r="DH121" s="4"/>
    </row>
    <row r="122" spans="6:112" x14ac:dyDescent="0.25">
      <c r="F122">
        <f t="shared" ca="1" si="1"/>
        <v>28</v>
      </c>
      <c r="H122" s="4">
        <v>0</v>
      </c>
      <c r="I122" s="4">
        <v>4.8485371262507694E-4</v>
      </c>
      <c r="J122" s="4">
        <v>4.7437313538444692E-4</v>
      </c>
      <c r="K122" s="4">
        <v>4.645424990364031E-4</v>
      </c>
      <c r="L122" s="4">
        <v>4.5531346649019613E-4</v>
      </c>
      <c r="M122" s="4">
        <v>4.4664185325124961E-4</v>
      </c>
      <c r="N122" s="4">
        <v>4.3848721649395118E-4</v>
      </c>
      <c r="O122" s="4">
        <v>4.3081248911651198E-4</v>
      </c>
      <c r="P122" s="4">
        <v>4.2358365341239613E-4</v>
      </c>
      <c r="Q122" s="4">
        <v>4.1676944968023044E-4</v>
      </c>
      <c r="R122" s="4">
        <v>4.1034111568751463E-4</v>
      </c>
      <c r="S122" s="4">
        <v>4.0427215341629129E-4</v>
      </c>
      <c r="T122" s="4">
        <v>3.9853811996343571E-4</v>
      </c>
      <c r="U122" s="4">
        <v>3.9311643985341855E-4</v>
      </c>
      <c r="V122" s="4">
        <v>3.8798623635587508E-4</v>
      </c>
      <c r="W122" s="4">
        <v>3.831281796917278E-4</v>
      </c>
      <c r="X122" s="4">
        <v>3.7852435026497196E-4</v>
      </c>
      <c r="Y122" s="4">
        <v>3.7415811527824862E-4</v>
      </c>
      <c r="Z122" s="4">
        <v>3.7001401728353029E-4</v>
      </c>
      <c r="AA122" s="4">
        <v>3.6607767338821154E-4</v>
      </c>
      <c r="AB122" s="4">
        <v>3.6233568398457821E-4</v>
      </c>
      <c r="AC122" s="4">
        <v>3.5877555000007639E-4</v>
      </c>
      <c r="AD122" s="4">
        <v>3.5538559778002334E-4</v>
      </c>
      <c r="AE122" s="4">
        <v>3.5215491081368747E-4</v>
      </c>
      <c r="AF122" s="4">
        <v>3.4907326760323079E-4</v>
      </c>
      <c r="AG122" s="4">
        <v>3.4613108505200739E-4</v>
      </c>
      <c r="AH122" s="4">
        <v>3.4331936681706346E-4</v>
      </c>
      <c r="AI122" s="4">
        <v>3.4062965613133119E-4</v>
      </c>
      <c r="AJ122" s="4">
        <v>3.3805399265371492E-4</v>
      </c>
      <c r="AK122" s="4">
        <v>3.3558487295302805E-4</v>
      </c>
      <c r="AL122" s="4">
        <v>3.3321521427299674E-4</v>
      </c>
      <c r="AM122" s="4">
        <v>3.3093832126295181E-4</v>
      </c>
      <c r="AN122" s="4">
        <v>3.2874785539172306E-4</v>
      </c>
      <c r="AO122" s="4">
        <v>3.2663780679121024E-4</v>
      </c>
      <c r="AP122" s="4">
        <v>3.2460246830252307E-4</v>
      </c>
      <c r="AQ122" s="4">
        <v>3.2263641152049938E-4</v>
      </c>
      <c r="AR122" s="4">
        <v>3.2073446465351546E-4</v>
      </c>
      <c r="AS122" s="4">
        <v>3.1889169203352241E-4</v>
      </c>
      <c r="AT122" s="4">
        <v>3.1710337512812713E-4</v>
      </c>
      <c r="AU122" s="4">
        <v>3.1536499492169792E-4</v>
      </c>
      <c r="AV122" s="4">
        <v>3.1367221554504815E-4</v>
      </c>
      <c r="AW122" s="4">
        <v>3.1202086904591665E-4</v>
      </c>
      <c r="AX122" s="4">
        <v>3.1040694120332778E-4</v>
      </c>
      <c r="AY122" s="4">
        <v>1.8772805953952358E-4</v>
      </c>
      <c r="AZ122" s="4">
        <v>1.3958479291405009E-4</v>
      </c>
      <c r="BA122" s="4">
        <v>1.0500288583248044E-4</v>
      </c>
      <c r="BB122" s="4">
        <v>7.84935913979144E-5</v>
      </c>
      <c r="BC122" s="4">
        <v>5.9536840805989137E-5</v>
      </c>
      <c r="BD122" s="4">
        <v>4.875617603340986E-5</v>
      </c>
      <c r="BE122" s="4">
        <v>4.5432764008844167E-5</v>
      </c>
      <c r="BF122" s="4">
        <v>5.3229552306866923E-5</v>
      </c>
      <c r="BG122" s="4">
        <v>7.2917109421965947E-5</v>
      </c>
      <c r="BH122" s="4">
        <v>1.05904950039271E-4</v>
      </c>
      <c r="BI122" s="4">
        <v>1.6230740169866372E-4</v>
      </c>
      <c r="BJ122" s="4">
        <v>2.6972335203895358E-4</v>
      </c>
      <c r="BK122" s="4">
        <v>4.9417496385525982E-4</v>
      </c>
      <c r="BL122" s="4">
        <v>1.2411665947159717E-3</v>
      </c>
      <c r="BM122" s="4">
        <v>1.2348961745906422E-3</v>
      </c>
      <c r="BN122" s="4">
        <v>1.2285636647633819E-3</v>
      </c>
      <c r="BO122" s="4">
        <v>1.222156767509672E-3</v>
      </c>
      <c r="BP122" s="4">
        <v>1.2156632306670808E-3</v>
      </c>
      <c r="BQ122" s="4">
        <v>1.2090708321033886E-3</v>
      </c>
      <c r="BR122" s="4">
        <v>1.2023673658810594E-3</v>
      </c>
      <c r="BS122" s="4">
        <v>1.1955406301575879E-3</v>
      </c>
      <c r="BT122" s="4">
        <v>1.1885784168748303E-3</v>
      </c>
      <c r="BU122" s="4">
        <v>1.1814685033047514E-3</v>
      </c>
      <c r="BV122" s="4">
        <v>1.17419864553228E-3</v>
      </c>
      <c r="BW122" s="4">
        <v>1.1667565739710603E-3</v>
      </c>
      <c r="BX122" s="4">
        <v>1.1591299910218953E-3</v>
      </c>
      <c r="BY122" s="4">
        <v>1.1513065709976189E-3</v>
      </c>
      <c r="BZ122" s="4">
        <v>1.1432739624536966E-3</v>
      </c>
      <c r="CA122" s="4">
        <v>1.1350197930771479E-3</v>
      </c>
      <c r="CB122" s="4">
        <v>1.1265316773024076E-3</v>
      </c>
      <c r="CC122" s="4">
        <v>1.1177972268363737E-3</v>
      </c>
      <c r="CD122" s="4">
        <v>1.1088040642888192E-3</v>
      </c>
      <c r="CE122" s="4">
        <v>1.0995398401194682E-3</v>
      </c>
      <c r="CF122" s="4">
        <v>1.0899922531251382E-3</v>
      </c>
      <c r="CG122" s="4">
        <v>1.0801490747036481E-3</v>
      </c>
      <c r="CH122" s="4">
        <v>1.0699981771421531E-3</v>
      </c>
      <c r="CI122" s="4">
        <v>1.0595275661879327E-3</v>
      </c>
      <c r="CJ122" s="4">
        <v>1.0487254181680181E-3</v>
      </c>
      <c r="CK122" s="4">
        <v>1.0375801219295146E-3</v>
      </c>
      <c r="CL122" s="4">
        <v>1.0260803258763575E-3</v>
      </c>
      <c r="CM122" s="4">
        <v>1.0142149903777081E-3</v>
      </c>
      <c r="CN122" s="4">
        <v>1.0019734458196132E-3</v>
      </c>
      <c r="CO122" s="4">
        <v>9.8934545656171702E-4</v>
      </c>
      <c r="CP122" s="4">
        <v>9.7632129104691806E-4</v>
      </c>
      <c r="CQ122" s="4">
        <v>9.6289179829068226E-4</v>
      </c>
      <c r="CR122" s="4">
        <v>9.4904849094677767E-4</v>
      </c>
      <c r="CS122" s="4">
        <v>9.3478363510923008E-4</v>
      </c>
      <c r="CT122" s="4">
        <v>9.200903469618163E-4</v>
      </c>
      <c r="CU122" s="4">
        <v>9.0496269632638667E-4</v>
      </c>
      <c r="CV122" s="4">
        <v>8.8939581708896481E-4</v>
      </c>
      <c r="CW122" s="4">
        <v>8.7338602439472168E-4</v>
      </c>
      <c r="CX122" s="4">
        <v>8.5693093839929284E-4</v>
      </c>
      <c r="CY122" s="4">
        <v>8.4002961424247226E-4</v>
      </c>
      <c r="CZ122" s="4">
        <v>8.2268267776858803E-4</v>
      </c>
      <c r="DA122" s="4">
        <v>8.0489246635619344E-4</v>
      </c>
      <c r="DB122" s="4">
        <v>7.8666317403449347E-4</v>
      </c>
      <c r="DC122" s="4">
        <v>7.680009998556125E-4</v>
      </c>
      <c r="DD122" s="4">
        <v>0</v>
      </c>
      <c r="DE122" s="4" t="str">
        <v/>
      </c>
      <c r="DF122" s="4">
        <v>3.5118359654339723E-4</v>
      </c>
      <c r="DH122" s="4"/>
    </row>
    <row r="123" spans="6:112" x14ac:dyDescent="0.25">
      <c r="F123">
        <f t="shared" ca="1" si="1"/>
        <v>28.25</v>
      </c>
      <c r="H123" s="4">
        <v>0</v>
      </c>
      <c r="I123" s="4">
        <v>3.7818602427159908E-4</v>
      </c>
      <c r="J123" s="4">
        <v>3.7076379560490057E-4</v>
      </c>
      <c r="K123" s="4">
        <v>3.6377668100398395E-4</v>
      </c>
      <c r="L123" s="4">
        <v>3.5719482386684667E-4</v>
      </c>
      <c r="M123" s="4">
        <v>3.5099065735585885E-4</v>
      </c>
      <c r="N123" s="4">
        <v>3.4513870916920837E-4</v>
      </c>
      <c r="O123" s="4">
        <v>3.3961542360749813E-4</v>
      </c>
      <c r="P123" s="4">
        <v>3.3439899943984926E-4</v>
      </c>
      <c r="Q123" s="4">
        <v>3.2946924218122894E-4</v>
      </c>
      <c r="R123" s="4">
        <v>3.2480742949817128E-4</v>
      </c>
      <c r="S123" s="4">
        <v>3.2039618856218374E-4</v>
      </c>
      <c r="T123" s="4">
        <v>3.1621938426733645E-4</v>
      </c>
      <c r="U123" s="4">
        <v>3.1226201732057992E-4</v>
      </c>
      <c r="V123" s="4">
        <v>3.0851013129930158E-4</v>
      </c>
      <c r="W123" s="4">
        <v>3.0495072785089616E-4</v>
      </c>
      <c r="X123" s="4">
        <v>3.0157168928337467E-4</v>
      </c>
      <c r="Y123" s="4">
        <v>2.9836170786430404E-4</v>
      </c>
      <c r="Z123" s="4">
        <v>2.9531022120824651E-4</v>
      </c>
      <c r="AA123" s="4">
        <v>2.9240735319039317E-4</v>
      </c>
      <c r="AB123" s="4">
        <v>2.8964385987644573E-4</v>
      </c>
      <c r="AC123" s="4">
        <v>2.8701108000679887E-4</v>
      </c>
      <c r="AD123" s="4">
        <v>2.8450088961637132E-4</v>
      </c>
      <c r="AE123" s="4">
        <v>2.8210566041100881E-4</v>
      </c>
      <c r="AF123" s="4">
        <v>2.7981822155728341E-4</v>
      </c>
      <c r="AG123" s="4">
        <v>2.77631824574711E-4</v>
      </c>
      <c r="AH123" s="4">
        <v>2.7554011104903749E-4</v>
      </c>
      <c r="AI123" s="4">
        <v>2.7353708291176238E-4</v>
      </c>
      <c r="AJ123" s="4">
        <v>2.7161707505495719E-4</v>
      </c>
      <c r="AK123" s="4">
        <v>2.6977473007234418E-4</v>
      </c>
      <c r="AL123" s="4">
        <v>2.6800497493720829E-4</v>
      </c>
      <c r="AM123" s="4">
        <v>2.6630299944545223E-4</v>
      </c>
      <c r="AN123" s="4">
        <v>2.6466423626812606E-4</v>
      </c>
      <c r="AO123" s="4">
        <v>2.6308434247239416E-4</v>
      </c>
      <c r="AP123" s="4">
        <v>2.6155918238300797E-4</v>
      </c>
      <c r="AQ123" s="4">
        <v>2.6008481166807016E-4</v>
      </c>
      <c r="AR123" s="4">
        <v>2.5865746254406753E-4</v>
      </c>
      <c r="AS123" s="4">
        <v>2.5727353000427357E-4</v>
      </c>
      <c r="AT123" s="4">
        <v>2.5592955898410727E-4</v>
      </c>
      <c r="AU123" s="4">
        <v>2.5462223238480419E-4</v>
      </c>
      <c r="AV123" s="4">
        <v>2.5334835988380768E-4</v>
      </c>
      <c r="AW123" s="4">
        <v>2.5210486746748484E-4</v>
      </c>
      <c r="AX123" s="4">
        <v>2.5088878762732941E-4</v>
      </c>
      <c r="AY123" s="4">
        <v>2.4969725016659242E-4</v>
      </c>
      <c r="AZ123" s="4">
        <v>1.7321857506719197E-4</v>
      </c>
      <c r="BA123" s="4">
        <v>1.224000833959249E-4</v>
      </c>
      <c r="BB123" s="4">
        <v>8.5742987994316927E-5</v>
      </c>
      <c r="BC123" s="4">
        <v>6.0616201266786031E-5</v>
      </c>
      <c r="BD123" s="4">
        <v>4.6688521597119748E-5</v>
      </c>
      <c r="BE123" s="4">
        <v>4.2109088493382157E-5</v>
      </c>
      <c r="BF123" s="4">
        <v>5.0556822837247396E-5</v>
      </c>
      <c r="BG123" s="4">
        <v>7.4532968322490615E-5</v>
      </c>
      <c r="BH123" s="4">
        <v>1.1840426555204041E-4</v>
      </c>
      <c r="BI123" s="4">
        <v>1.990084963130959E-4</v>
      </c>
      <c r="BJ123" s="4">
        <v>3.5096169427698617E-4</v>
      </c>
      <c r="BK123" s="4">
        <v>6.6197844692691596E-4</v>
      </c>
      <c r="BL123" s="4">
        <v>1.662601896271229E-3</v>
      </c>
      <c r="BM123" s="4">
        <v>1.6547394666057364E-3</v>
      </c>
      <c r="BN123" s="4">
        <v>1.6467946065713602E-3</v>
      </c>
      <c r="BO123" s="4">
        <v>1.6387517304925143E-3</v>
      </c>
      <c r="BP123" s="4">
        <v>1.6305952713975399E-3</v>
      </c>
      <c r="BQ123" s="4">
        <v>1.6223096603407187E-3</v>
      </c>
      <c r="BR123" s="4">
        <v>1.6138793076052084E-3</v>
      </c>
      <c r="BS123" s="4">
        <v>1.6052885858409344E-3</v>
      </c>
      <c r="BT123" s="4">
        <v>1.5965218152070308E-3</v>
      </c>
      <c r="BU123" s="4">
        <v>1.5875632506066046E-3</v>
      </c>
      <c r="BV123" s="4">
        <v>1.5783970711194702E-3</v>
      </c>
      <c r="BW123" s="4">
        <v>1.5690073717565794E-3</v>
      </c>
      <c r="BX123" s="4">
        <v>1.5593781576788573E-3</v>
      </c>
      <c r="BY123" s="4">
        <v>1.5494933410429704E-3</v>
      </c>
      <c r="BZ123" s="4">
        <v>1.5393367406557961E-3</v>
      </c>
      <c r="CA123" s="4">
        <v>1.5288920846405973E-3</v>
      </c>
      <c r="CB123" s="4">
        <v>1.5181430163388942E-3</v>
      </c>
      <c r="CC123" s="4">
        <v>1.5070731036935458E-3</v>
      </c>
      <c r="CD123" s="4">
        <v>1.4956658523795345E-3</v>
      </c>
      <c r="CE123" s="4">
        <v>1.4839047229726514E-3</v>
      </c>
      <c r="CF123" s="4">
        <v>1.4717731524673799E-3</v>
      </c>
      <c r="CG123" s="4">
        <v>1.4592545804766924E-3</v>
      </c>
      <c r="CH123" s="4">
        <v>1.4463324804696511E-3</v>
      </c>
      <c r="CI123" s="4">
        <v>1.4329903964211694E-3</v>
      </c>
      <c r="CJ123" s="4">
        <v>1.4192119852698979E-3</v>
      </c>
      <c r="CK123" s="4">
        <v>1.4049810655955323E-3</v>
      </c>
      <c r="CL123" s="4">
        <v>1.3902816729437905E-3</v>
      </c>
      <c r="CM123" s="4">
        <v>1.3750981222389134E-3</v>
      </c>
      <c r="CN123" s="4">
        <v>1.3594150777303244E-3</v>
      </c>
      <c r="CO123" s="4">
        <v>1.343217630925504E-3</v>
      </c>
      <c r="CP123" s="4">
        <v>1.3264913869559982E-3</v>
      </c>
      <c r="CQ123" s="4">
        <v>1.3092225598137649E-3</v>
      </c>
      <c r="CR123" s="4">
        <v>1.2913980768757161E-3</v>
      </c>
      <c r="CS123" s="4">
        <v>1.2730056931039065E-3</v>
      </c>
      <c r="CT123" s="4">
        <v>1.2540341152654645E-3</v>
      </c>
      <c r="CU123" s="4">
        <v>1.2344731364597945E-3</v>
      </c>
      <c r="CV123" s="4">
        <v>1.2143137811650422E-3</v>
      </c>
      <c r="CW123" s="4">
        <v>1.1935484609218385E-3</v>
      </c>
      <c r="CX123" s="4">
        <v>1.1721711406556658E-3</v>
      </c>
      <c r="CY123" s="4">
        <v>1.1501775154966901E-3</v>
      </c>
      <c r="CZ123" s="4">
        <v>1.1275651977856753E-3</v>
      </c>
      <c r="DA123" s="4">
        <v>1.1043339137525997E-3</v>
      </c>
      <c r="DB123" s="4">
        <v>1.0804857091172174E-3</v>
      </c>
      <c r="DC123" s="4">
        <v>1.0560251625868085E-3</v>
      </c>
      <c r="DD123" s="4">
        <v>0</v>
      </c>
      <c r="DE123" s="4" t="str">
        <v/>
      </c>
      <c r="DF123" s="4">
        <v>4.1070456684362219E-4</v>
      </c>
      <c r="DH123" s="4"/>
    </row>
    <row r="124" spans="6:112" x14ac:dyDescent="0.25">
      <c r="F124">
        <f t="shared" ca="1" si="1"/>
        <v>28.5</v>
      </c>
      <c r="H124" s="4">
        <v>0</v>
      </c>
      <c r="I124" s="4">
        <v>6.3997979376131963E-4</v>
      </c>
      <c r="J124" s="4">
        <v>6.2697943091048931E-4</v>
      </c>
      <c r="K124" s="4">
        <v>6.1475871607046949E-4</v>
      </c>
      <c r="L124" s="4">
        <v>6.0326243576533866E-4</v>
      </c>
      <c r="M124" s="4">
        <v>5.9243979450735037E-4</v>
      </c>
      <c r="N124" s="4">
        <v>5.8224401825883551E-4</v>
      </c>
      <c r="O124" s="4">
        <v>5.7263199545098216E-4</v>
      </c>
      <c r="P124" s="4">
        <v>5.63563951993056E-4</v>
      </c>
      <c r="Q124" s="4">
        <v>5.5500315700893308E-4</v>
      </c>
      <c r="R124" s="4">
        <v>5.4691565632647074E-4</v>
      </c>
      <c r="S124" s="4">
        <v>5.3927003101742052E-4</v>
      </c>
      <c r="T124" s="4">
        <v>5.3203717853790946E-4</v>
      </c>
      <c r="U124" s="4">
        <v>5.2519011425324069E-4</v>
      </c>
      <c r="V124" s="4">
        <v>5.1870379134537554E-4</v>
      </c>
      <c r="W124" s="4">
        <v>5.1255493729751426E-4</v>
      </c>
      <c r="X124" s="4">
        <v>5.0672190532841457E-4</v>
      </c>
      <c r="Y124" s="4">
        <v>5.011845393112389E-4</v>
      </c>
      <c r="Z124" s="4">
        <v>4.9592405085833633E-4</v>
      </c>
      <c r="AA124" s="4">
        <v>4.9092290738533329E-4</v>
      </c>
      <c r="AB124" s="4">
        <v>4.8616473008760547E-4</v>
      </c>
      <c r="AC124" s="4">
        <v>4.8163420086949177E-4</v>
      </c>
      <c r="AD124" s="4">
        <v>4.77316977363104E-4</v>
      </c>
      <c r="AE124" s="4">
        <v>4.7319961526042111E-4</v>
      </c>
      <c r="AF124" s="4">
        <v>4.6926949726052385E-4</v>
      </c>
      <c r="AG124" s="4">
        <v>4.6551476800359051E-4</v>
      </c>
      <c r="AH124" s="4">
        <v>4.6192427442581161E-4</v>
      </c>
      <c r="AI124" s="4">
        <v>4.5848751102659251E-4</v>
      </c>
      <c r="AJ124" s="4">
        <v>4.5519456958875942E-4</v>
      </c>
      <c r="AK124" s="4">
        <v>4.5203609293886131E-4</v>
      </c>
      <c r="AL124" s="4">
        <v>4.4900323237501616E-4</v>
      </c>
      <c r="AM124" s="4">
        <v>4.4608760842581652E-4</v>
      </c>
      <c r="AN124" s="4">
        <v>4.4328127463773032E-4</v>
      </c>
      <c r="AO124" s="4">
        <v>4.4057668411674256E-4</v>
      </c>
      <c r="AP124" s="4">
        <v>4.3796665857741464E-4</v>
      </c>
      <c r="AQ124" s="4">
        <v>4.3544435967607929E-4</v>
      </c>
      <c r="AR124" s="4">
        <v>4.3300326242608705E-4</v>
      </c>
      <c r="AS124" s="4">
        <v>4.3063713051297829E-4</v>
      </c>
      <c r="AT124" s="4">
        <v>4.2833999334480888E-4</v>
      </c>
      <c r="AU124" s="4">
        <v>4.2610612468790468E-4</v>
      </c>
      <c r="AV124" s="4">
        <v>4.2393002275380523E-4</v>
      </c>
      <c r="AW124" s="4">
        <v>4.2180639161571484E-4</v>
      </c>
      <c r="AX124" s="4">
        <v>4.1973012384331412E-4</v>
      </c>
      <c r="AY124" s="4">
        <v>4.1769628425762732E-4</v>
      </c>
      <c r="AZ124" s="4">
        <v>2.3021412653299105E-4</v>
      </c>
      <c r="BA124" s="4">
        <v>1.4330700246150367E-4</v>
      </c>
      <c r="BB124" s="4">
        <v>9.2323121660722028E-5</v>
      </c>
      <c r="BC124" s="4">
        <v>6.1027361325041539E-5</v>
      </c>
      <c r="BD124" s="4">
        <v>4.4514873721624525E-5</v>
      </c>
      <c r="BE124" s="4">
        <v>3.8714896371170068E-5</v>
      </c>
      <c r="BF124" s="4">
        <v>4.6834131504990558E-5</v>
      </c>
      <c r="BG124" s="4">
        <v>7.3265315238364923E-5</v>
      </c>
      <c r="BH124" s="4">
        <v>1.265457486382267E-4</v>
      </c>
      <c r="BI124" s="4">
        <v>2.3398982954823269E-4</v>
      </c>
      <c r="BJ124" s="4">
        <v>4.3850251006639066E-4</v>
      </c>
      <c r="BK124" s="4">
        <v>8.4930563324335767E-4</v>
      </c>
      <c r="BL124" s="4">
        <v>2.1492343711735605E-3</v>
      </c>
      <c r="BM124" s="4">
        <v>2.1388863695740506E-3</v>
      </c>
      <c r="BN124" s="4">
        <v>2.1284323952678124E-3</v>
      </c>
      <c r="BO124" s="4">
        <v>2.1178520260403556E-3</v>
      </c>
      <c r="BP124" s="4">
        <v>2.1071248853175924E-3</v>
      </c>
      <c r="BQ124" s="4">
        <v>2.0962306155899277E-3</v>
      </c>
      <c r="BR124" s="4">
        <v>2.0851488544431506E-3</v>
      </c>
      <c r="BS124" s="4">
        <v>2.0738592132628418E-3</v>
      </c>
      <c r="BT124" s="4">
        <v>2.0623412587021735E-3</v>
      </c>
      <c r="BU124" s="4">
        <v>2.0505744970256011E-3</v>
      </c>
      <c r="BV124" s="4">
        <v>2.0385383614634832E-3</v>
      </c>
      <c r="BW124" s="4">
        <v>2.0262122027378069E-3</v>
      </c>
      <c r="BX124" s="4">
        <v>2.0135752829406588E-3</v>
      </c>
      <c r="BY124" s="4">
        <v>2.0006067729747504E-3</v>
      </c>
      <c r="BZ124" s="4">
        <v>1.9872857537876951E-3</v>
      </c>
      <c r="CA124" s="4">
        <v>1.9735912216585229E-3</v>
      </c>
      <c r="CB124" s="4">
        <v>1.9595020978214195E-3</v>
      </c>
      <c r="CC124" s="4">
        <v>1.9449972427348565E-3</v>
      </c>
      <c r="CD124" s="4">
        <v>1.9300554753329676E-3</v>
      </c>
      <c r="CE124" s="4">
        <v>1.9146555976207985E-3</v>
      </c>
      <c r="CF124" s="4">
        <v>1.8987764250004337E-3</v>
      </c>
      <c r="CG124" s="4">
        <v>1.8823968227389717E-3</v>
      </c>
      <c r="CH124" s="4">
        <v>1.8654957490138598E-3</v>
      </c>
      <c r="CI124" s="4">
        <v>1.8480523049921522E-3</v>
      </c>
      <c r="CJ124" s="4">
        <v>1.8300457924184247E-3</v>
      </c>
      <c r="CK124" s="4">
        <v>1.8114557792043256E-3</v>
      </c>
      <c r="CL124" s="4">
        <v>1.7922621735241694E-3</v>
      </c>
      <c r="CM124" s="4">
        <v>1.7724453069274096E-3</v>
      </c>
      <c r="CN124" s="4">
        <v>1.7519860269829817E-3</v>
      </c>
      <c r="CO124" s="4">
        <v>1.7308657999624358E-3</v>
      </c>
      <c r="CP124" s="4">
        <v>1.709066824055515E-3</v>
      </c>
      <c r="CQ124" s="4">
        <v>1.686572153587598E-3</v>
      </c>
      <c r="CR124" s="4">
        <v>1.6633658346708682E-3</v>
      </c>
      <c r="CS124" s="4">
        <v>1.6394330526703731E-3</v>
      </c>
      <c r="CT124" s="4">
        <v>1.6147602917985565E-3</v>
      </c>
      <c r="CU124" s="4">
        <v>1.5893355070659609E-3</v>
      </c>
      <c r="CV124" s="4">
        <v>1.5631483087072979E-3</v>
      </c>
      <c r="CW124" s="4">
        <v>1.5361901590698608E-3</v>
      </c>
      <c r="CX124" s="4">
        <v>1.508454581792193E-3</v>
      </c>
      <c r="CY124" s="4">
        <v>1.4799373829100764E-3</v>
      </c>
      <c r="CZ124" s="4">
        <v>1.4506368833038115E-3</v>
      </c>
      <c r="DA124" s="4">
        <v>1.4205541616408367E-3</v>
      </c>
      <c r="DB124" s="4">
        <v>1.3896933066677901E-3</v>
      </c>
      <c r="DC124" s="4">
        <v>1.358061677365089E-3</v>
      </c>
      <c r="DD124" s="4">
        <v>0</v>
      </c>
      <c r="DE124" s="4" t="str">
        <v/>
      </c>
      <c r="DF124" s="4">
        <v>5.2624623269575705E-4</v>
      </c>
      <c r="DH124" s="4"/>
    </row>
    <row r="125" spans="6:112" x14ac:dyDescent="0.25">
      <c r="F125">
        <f t="shared" ca="1" si="1"/>
        <v>28.75</v>
      </c>
      <c r="H125" s="4">
        <v>0</v>
      </c>
      <c r="I125" s="4">
        <v>8.9081373733411299E-4</v>
      </c>
      <c r="J125" s="4">
        <v>8.6820419337203434E-4</v>
      </c>
      <c r="K125" s="4">
        <v>8.4712960487375337E-4</v>
      </c>
      <c r="L125" s="4">
        <v>8.2746194233886637E-4</v>
      </c>
      <c r="M125" s="4">
        <v>8.0908578722753335E-4</v>
      </c>
      <c r="N125" s="4">
        <v>7.9189688726574552E-4</v>
      </c>
      <c r="O125" s="4">
        <v>7.7580089732844353E-4</v>
      </c>
      <c r="P125" s="4">
        <v>7.6071227962709316E-4</v>
      </c>
      <c r="Q125" s="4">
        <v>7.4655334096792583E-4</v>
      </c>
      <c r="R125" s="4">
        <v>7.3325338821933505E-4</v>
      </c>
      <c r="S125" s="4">
        <v>7.2074798594762627E-4</v>
      </c>
      <c r="T125" s="4">
        <v>7.0897830254793319E-4</v>
      </c>
      <c r="U125" s="4">
        <v>6.9789053318889814E-4</v>
      </c>
      <c r="V125" s="4">
        <v>6.8743538956748712E-4</v>
      </c>
      <c r="W125" s="4">
        <v>6.7756764788941422E-4</v>
      </c>
      <c r="X125" s="4">
        <v>6.6824574769297723E-4</v>
      </c>
      <c r="Y125" s="4">
        <v>6.5943143515340705E-4</v>
      </c>
      <c r="Z125" s="4">
        <v>6.510894453736854E-4</v>
      </c>
      <c r="AA125" s="4">
        <v>6.4318721890760291E-4</v>
      </c>
      <c r="AB125" s="4">
        <v>6.3569464839403878E-4</v>
      </c>
      <c r="AC125" s="4">
        <v>6.2858385172179438E-4</v>
      </c>
      <c r="AD125" s="4">
        <v>6.2182896861044136E-4</v>
      </c>
      <c r="AE125" s="4">
        <v>6.1540597789125763E-4</v>
      </c>
      <c r="AF125" s="4">
        <v>6.0929253311650894E-4</v>
      </c>
      <c r="AG125" s="4">
        <v>6.0346781442276144E-4</v>
      </c>
      <c r="AH125" s="4">
        <v>5.9791239483017239E-4</v>
      </c>
      <c r="AI125" s="4">
        <v>5.9260811938204212E-4</v>
      </c>
      <c r="AJ125" s="4">
        <v>5.8753799572296823E-4</v>
      </c>
      <c r="AK125" s="4">
        <v>5.8268609487997758E-4</v>
      </c>
      <c r="AL125" s="4">
        <v>5.7803746115832539E-4</v>
      </c>
      <c r="AM125" s="4">
        <v>5.7357803019134393E-4</v>
      </c>
      <c r="AN125" s="4">
        <v>5.6929455429360226E-4</v>
      </c>
      <c r="AO125" s="4">
        <v>5.6517453436583998E-4</v>
      </c>
      <c r="AP125" s="4">
        <v>5.6120615768449249E-4</v>
      </c>
      <c r="AQ125" s="4">
        <v>5.573782409840131E-4</v>
      </c>
      <c r="AR125" s="4">
        <v>5.5368017830667278E-4</v>
      </c>
      <c r="AS125" s="4">
        <v>5.5010189315198867E-4</v>
      </c>
      <c r="AT125" s="4">
        <v>5.4663379450971196E-4</v>
      </c>
      <c r="AU125" s="4">
        <v>5.432667364065933E-4</v>
      </c>
      <c r="AV125" s="4">
        <v>5.3999198063593322E-4</v>
      </c>
      <c r="AW125" s="4">
        <v>5.3680116237558677E-4</v>
      </c>
      <c r="AX125" s="4">
        <v>5.3368625843270602E-4</v>
      </c>
      <c r="AY125" s="4">
        <v>5.3063955788032544E-4</v>
      </c>
      <c r="AZ125" s="4">
        <v>2.7614597205982515E-4</v>
      </c>
      <c r="BA125" s="4">
        <v>1.6106432716155386E-4</v>
      </c>
      <c r="BB125" s="4">
        <v>9.7479752331449193E-5</v>
      </c>
      <c r="BC125" s="4">
        <v>6.0941335997841452E-5</v>
      </c>
      <c r="BD125" s="4">
        <v>4.2440119202058746E-5</v>
      </c>
      <c r="BE125" s="4">
        <v>3.5535624420773982E-5</v>
      </c>
      <c r="BF125" s="4">
        <v>4.2608546145151025E-5</v>
      </c>
      <c r="BG125" s="4">
        <v>6.9684794240879532E-5</v>
      </c>
      <c r="BH125" s="4">
        <v>1.2997996195271834E-4</v>
      </c>
      <c r="BI125" s="4">
        <v>2.6468415212985852E-4</v>
      </c>
      <c r="BJ125" s="4">
        <v>5.2775138859407144E-4</v>
      </c>
      <c r="BK125" s="4">
        <v>1.0463911033065491E-3</v>
      </c>
      <c r="BL125" s="4">
        <v>2.673646765031637E-3</v>
      </c>
      <c r="BM125" s="4">
        <v>2.6586017020144691E-3</v>
      </c>
      <c r="BN125" s="4">
        <v>2.6434238685158051E-3</v>
      </c>
      <c r="BO125" s="4">
        <v>2.6280843207886232E-3</v>
      </c>
      <c r="BP125" s="4">
        <v>2.6125543584132002E-3</v>
      </c>
      <c r="BQ125" s="4">
        <v>2.596805490729279E-3</v>
      </c>
      <c r="BR125" s="4">
        <v>2.5808094081607382E-3</v>
      </c>
      <c r="BS125" s="4">
        <v>2.5645379584994668E-3</v>
      </c>
      <c r="BT125" s="4">
        <v>2.5479631282554834E-3</v>
      </c>
      <c r="BU125" s="4">
        <v>2.5310570292109268E-3</v>
      </c>
      <c r="BV125" s="4">
        <v>2.5137918903462477E-3</v>
      </c>
      <c r="BW125" s="4">
        <v>2.496140055339941E-3</v>
      </c>
      <c r="BX125" s="4">
        <v>2.4780739858704976E-3</v>
      </c>
      <c r="BY125" s="4">
        <v>2.45956627098137E-3</v>
      </c>
      <c r="BZ125" s="4">
        <v>2.4405896427943051E-3</v>
      </c>
      <c r="CA125" s="4">
        <v>2.4211169988814841E-3</v>
      </c>
      <c r="CB125" s="4">
        <v>2.4011214316342266E-3</v>
      </c>
      <c r="CC125" s="4">
        <v>2.3805762649834307E-3</v>
      </c>
      <c r="CD125" s="4">
        <v>2.359455098847555E-3</v>
      </c>
      <c r="CE125" s="4">
        <v>2.3377318616989991E-3</v>
      </c>
      <c r="CF125" s="4">
        <v>2.3153808716500583E-3</v>
      </c>
      <c r="CG125" s="4">
        <v>2.2923769064680188E-3</v>
      </c>
      <c r="CH125" s="4">
        <v>2.268695282927005E-3</v>
      </c>
      <c r="CI125" s="4">
        <v>2.2443119459036203E-3</v>
      </c>
      <c r="CJ125" s="4">
        <v>2.2192035676053567E-3</v>
      </c>
      <c r="CK125" s="4">
        <v>2.1933476573032093E-3</v>
      </c>
      <c r="CL125" s="4">
        <v>2.1667226819083625E-3</v>
      </c>
      <c r="CM125" s="4">
        <v>2.1393081976888218E-3</v>
      </c>
      <c r="CN125" s="4">
        <v>2.1110849933693708E-3</v>
      </c>
      <c r="CO125" s="4">
        <v>2.0820352447883869E-3</v>
      </c>
      <c r="CP125" s="4">
        <v>2.0521426812012827E-3</v>
      </c>
      <c r="CQ125" s="4">
        <v>2.0213927632169886E-3</v>
      </c>
      <c r="CR125" s="4">
        <v>1.9897728722357393E-3</v>
      </c>
      <c r="CS125" s="4">
        <v>1.9572725111133039E-3</v>
      </c>
      <c r="CT125" s="4">
        <v>1.9238835156123821E-3</v>
      </c>
      <c r="CU125" s="4">
        <v>1.8896002760168853E-3</v>
      </c>
      <c r="CV125" s="4">
        <v>1.8544199680685764E-3</v>
      </c>
      <c r="CW125" s="4">
        <v>1.8183427921491249E-3</v>
      </c>
      <c r="CX125" s="4">
        <v>1.7813722193627986E-3</v>
      </c>
      <c r="CY125" s="4">
        <v>1.7435152428797341E-3</v>
      </c>
      <c r="CZ125" s="4">
        <v>1.7047826325814657E-3</v>
      </c>
      <c r="DA125" s="4">
        <v>1.6651891906985922E-3</v>
      </c>
      <c r="DB125" s="4">
        <v>1.6247540057594868E-3</v>
      </c>
      <c r="DC125" s="4">
        <v>1.58350070177327E-3</v>
      </c>
      <c r="DD125" s="4">
        <v>0</v>
      </c>
      <c r="DE125" s="4" t="str">
        <v/>
      </c>
      <c r="DF125" s="4">
        <v>6.1139528988462795E-4</v>
      </c>
      <c r="DH125" s="4"/>
    </row>
    <row r="126" spans="6:112" x14ac:dyDescent="0.25">
      <c r="F126">
        <f t="shared" ca="1" si="1"/>
        <v>29</v>
      </c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</row>
    <row r="127" spans="6:112" x14ac:dyDescent="0.25">
      <c r="F127">
        <f t="shared" ca="1" si="1"/>
        <v>29.25</v>
      </c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</row>
    <row r="128" spans="6:112" x14ac:dyDescent="0.25">
      <c r="F128">
        <f t="shared" ca="1" si="1"/>
        <v>29.5</v>
      </c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</row>
    <row r="129" spans="6:110" x14ac:dyDescent="0.25">
      <c r="F129">
        <f t="shared" ca="1" si="1"/>
        <v>29.75</v>
      </c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</row>
    <row r="130" spans="6:110" x14ac:dyDescent="0.25">
      <c r="F130">
        <f t="shared" ca="1" si="1"/>
        <v>30</v>
      </c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</row>
    <row r="131" spans="6:110" x14ac:dyDescent="0.25">
      <c r="F131">
        <f t="shared" ca="1" si="1"/>
        <v>30.25</v>
      </c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</row>
    <row r="132" spans="6:110" x14ac:dyDescent="0.25">
      <c r="F132">
        <f t="shared" ca="1" si="1"/>
        <v>30.5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</row>
    <row r="133" spans="6:110" x14ac:dyDescent="0.25">
      <c r="F133">
        <f t="shared" ca="1" si="1"/>
        <v>30.75</v>
      </c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</row>
    <row r="134" spans="6:110" x14ac:dyDescent="0.25">
      <c r="F134">
        <f t="shared" ca="1" si="1"/>
        <v>31</v>
      </c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</row>
    <row r="135" spans="6:110" x14ac:dyDescent="0.25">
      <c r="F135">
        <f t="shared" ca="1" si="1"/>
        <v>31.25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</row>
    <row r="136" spans="6:110" x14ac:dyDescent="0.25">
      <c r="F136">
        <f t="shared" ca="1" si="1"/>
        <v>31.5</v>
      </c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</row>
    <row r="137" spans="6:110" x14ac:dyDescent="0.25">
      <c r="F137">
        <f t="shared" ca="1" si="1"/>
        <v>31.75</v>
      </c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</row>
    <row r="138" spans="6:110" x14ac:dyDescent="0.25">
      <c r="F138">
        <f t="shared" ca="1" si="1"/>
        <v>32</v>
      </c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</row>
    <row r="139" spans="6:110" x14ac:dyDescent="0.25">
      <c r="F139">
        <f t="shared" ref="F139:F202" ca="1" si="2">F138+$D$17</f>
        <v>32.25</v>
      </c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</row>
    <row r="140" spans="6:110" x14ac:dyDescent="0.25">
      <c r="F140">
        <f t="shared" ca="1" si="2"/>
        <v>32.5</v>
      </c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</row>
    <row r="141" spans="6:110" x14ac:dyDescent="0.25">
      <c r="F141">
        <f t="shared" ca="1" si="2"/>
        <v>32.75</v>
      </c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</row>
    <row r="142" spans="6:110" x14ac:dyDescent="0.25">
      <c r="F142">
        <f t="shared" ca="1" si="2"/>
        <v>33</v>
      </c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</row>
    <row r="143" spans="6:110" x14ac:dyDescent="0.25">
      <c r="F143">
        <f t="shared" ca="1" si="2"/>
        <v>33.25</v>
      </c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</row>
    <row r="144" spans="6:110" x14ac:dyDescent="0.25">
      <c r="F144">
        <f t="shared" ca="1" si="2"/>
        <v>33.5</v>
      </c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</row>
    <row r="145" spans="6:110" x14ac:dyDescent="0.25">
      <c r="F145">
        <f t="shared" ca="1" si="2"/>
        <v>33.75</v>
      </c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</row>
    <row r="146" spans="6:110" x14ac:dyDescent="0.25">
      <c r="F146">
        <f t="shared" ca="1" si="2"/>
        <v>34</v>
      </c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</row>
    <row r="147" spans="6:110" x14ac:dyDescent="0.25">
      <c r="F147">
        <f t="shared" ca="1" si="2"/>
        <v>34.25</v>
      </c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</row>
    <row r="148" spans="6:110" x14ac:dyDescent="0.25">
      <c r="F148">
        <f t="shared" ca="1" si="2"/>
        <v>34.5</v>
      </c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</row>
    <row r="149" spans="6:110" x14ac:dyDescent="0.25">
      <c r="F149">
        <f t="shared" ca="1" si="2"/>
        <v>34.75</v>
      </c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</row>
    <row r="150" spans="6:110" x14ac:dyDescent="0.25">
      <c r="F150">
        <f t="shared" ca="1" si="2"/>
        <v>35</v>
      </c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</row>
    <row r="151" spans="6:110" x14ac:dyDescent="0.25">
      <c r="F151">
        <f t="shared" ca="1" si="2"/>
        <v>35.25</v>
      </c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</row>
    <row r="152" spans="6:110" x14ac:dyDescent="0.25">
      <c r="F152">
        <f t="shared" ca="1" si="2"/>
        <v>35.5</v>
      </c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</row>
    <row r="153" spans="6:110" x14ac:dyDescent="0.25">
      <c r="F153">
        <f t="shared" ca="1" si="2"/>
        <v>35.75</v>
      </c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</row>
    <row r="154" spans="6:110" x14ac:dyDescent="0.25">
      <c r="F154">
        <f t="shared" ca="1" si="2"/>
        <v>36</v>
      </c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</row>
    <row r="155" spans="6:110" x14ac:dyDescent="0.25">
      <c r="F155">
        <f t="shared" ca="1" si="2"/>
        <v>36.25</v>
      </c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</row>
    <row r="156" spans="6:110" x14ac:dyDescent="0.25">
      <c r="F156">
        <f t="shared" ca="1" si="2"/>
        <v>36.5</v>
      </c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</row>
    <row r="157" spans="6:110" x14ac:dyDescent="0.25">
      <c r="F157">
        <f t="shared" ca="1" si="2"/>
        <v>36.75</v>
      </c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</row>
    <row r="158" spans="6:110" x14ac:dyDescent="0.25">
      <c r="F158">
        <f t="shared" ca="1" si="2"/>
        <v>37</v>
      </c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</row>
    <row r="159" spans="6:110" x14ac:dyDescent="0.25">
      <c r="F159">
        <f t="shared" ca="1" si="2"/>
        <v>37.25</v>
      </c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</row>
    <row r="160" spans="6:110" x14ac:dyDescent="0.25">
      <c r="F160">
        <f t="shared" ca="1" si="2"/>
        <v>37.5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</row>
    <row r="161" spans="6:110" x14ac:dyDescent="0.25">
      <c r="F161">
        <f t="shared" ca="1" si="2"/>
        <v>37.75</v>
      </c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</row>
    <row r="162" spans="6:110" x14ac:dyDescent="0.25">
      <c r="F162">
        <f t="shared" ca="1" si="2"/>
        <v>38</v>
      </c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</row>
    <row r="163" spans="6:110" x14ac:dyDescent="0.25">
      <c r="F163">
        <f t="shared" ca="1" si="2"/>
        <v>38.25</v>
      </c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</row>
    <row r="164" spans="6:110" x14ac:dyDescent="0.25">
      <c r="F164">
        <f t="shared" ca="1" si="2"/>
        <v>38.5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</row>
    <row r="165" spans="6:110" x14ac:dyDescent="0.25">
      <c r="F165">
        <f t="shared" ca="1" si="2"/>
        <v>38.75</v>
      </c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</row>
    <row r="166" spans="6:110" x14ac:dyDescent="0.25">
      <c r="F166">
        <f t="shared" ca="1" si="2"/>
        <v>39</v>
      </c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</row>
    <row r="167" spans="6:110" x14ac:dyDescent="0.25">
      <c r="F167">
        <f t="shared" ca="1" si="2"/>
        <v>39.25</v>
      </c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</row>
    <row r="168" spans="6:110" x14ac:dyDescent="0.25">
      <c r="F168">
        <f t="shared" ca="1" si="2"/>
        <v>39.5</v>
      </c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</row>
    <row r="169" spans="6:110" x14ac:dyDescent="0.25">
      <c r="F169">
        <f t="shared" ca="1" si="2"/>
        <v>39.75</v>
      </c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</row>
    <row r="170" spans="6:110" x14ac:dyDescent="0.25">
      <c r="F170">
        <f t="shared" ca="1" si="2"/>
        <v>40</v>
      </c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</row>
    <row r="171" spans="6:110" x14ac:dyDescent="0.25">
      <c r="F171">
        <f t="shared" ca="1" si="2"/>
        <v>40.25</v>
      </c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</row>
    <row r="172" spans="6:110" x14ac:dyDescent="0.25">
      <c r="F172">
        <f t="shared" ca="1" si="2"/>
        <v>40.5</v>
      </c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</row>
    <row r="173" spans="6:110" x14ac:dyDescent="0.25">
      <c r="F173">
        <f t="shared" ca="1" si="2"/>
        <v>40.75</v>
      </c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</row>
    <row r="174" spans="6:110" x14ac:dyDescent="0.25">
      <c r="F174">
        <f t="shared" ca="1" si="2"/>
        <v>41</v>
      </c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</row>
    <row r="175" spans="6:110" x14ac:dyDescent="0.25">
      <c r="F175">
        <f t="shared" ca="1" si="2"/>
        <v>41.25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</row>
    <row r="176" spans="6:110" x14ac:dyDescent="0.25">
      <c r="F176">
        <f t="shared" ca="1" si="2"/>
        <v>41.5</v>
      </c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</row>
    <row r="177" spans="6:110" x14ac:dyDescent="0.25">
      <c r="F177">
        <f t="shared" ca="1" si="2"/>
        <v>41.75</v>
      </c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</row>
    <row r="178" spans="6:110" x14ac:dyDescent="0.25">
      <c r="F178">
        <f t="shared" ca="1" si="2"/>
        <v>42</v>
      </c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</row>
    <row r="179" spans="6:110" x14ac:dyDescent="0.25">
      <c r="F179">
        <f t="shared" ca="1" si="2"/>
        <v>42.25</v>
      </c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</row>
    <row r="180" spans="6:110" x14ac:dyDescent="0.25">
      <c r="F180">
        <f t="shared" ca="1" si="2"/>
        <v>42.5</v>
      </c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</row>
    <row r="181" spans="6:110" x14ac:dyDescent="0.25">
      <c r="F181">
        <f t="shared" ca="1" si="2"/>
        <v>42.75</v>
      </c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</row>
    <row r="182" spans="6:110" x14ac:dyDescent="0.25">
      <c r="F182">
        <f t="shared" ca="1" si="2"/>
        <v>43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</row>
    <row r="183" spans="6:110" x14ac:dyDescent="0.25">
      <c r="F183">
        <f t="shared" ca="1" si="2"/>
        <v>43.25</v>
      </c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</row>
    <row r="184" spans="6:110" x14ac:dyDescent="0.25">
      <c r="F184">
        <f t="shared" ca="1" si="2"/>
        <v>43.5</v>
      </c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</row>
    <row r="185" spans="6:110" x14ac:dyDescent="0.25">
      <c r="F185">
        <f t="shared" ca="1" si="2"/>
        <v>43.75</v>
      </c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</row>
    <row r="186" spans="6:110" x14ac:dyDescent="0.25">
      <c r="F186">
        <f t="shared" ca="1" si="2"/>
        <v>44</v>
      </c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</row>
    <row r="187" spans="6:110" x14ac:dyDescent="0.25">
      <c r="F187">
        <f t="shared" ca="1" si="2"/>
        <v>44.25</v>
      </c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</row>
    <row r="188" spans="6:110" x14ac:dyDescent="0.25">
      <c r="F188">
        <f t="shared" ca="1" si="2"/>
        <v>44.5</v>
      </c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</row>
    <row r="189" spans="6:110" x14ac:dyDescent="0.25">
      <c r="F189">
        <f t="shared" ca="1" si="2"/>
        <v>44.75</v>
      </c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</row>
    <row r="190" spans="6:110" x14ac:dyDescent="0.25">
      <c r="F190">
        <f t="shared" ca="1" si="2"/>
        <v>45</v>
      </c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</row>
    <row r="191" spans="6:110" x14ac:dyDescent="0.25">
      <c r="F191">
        <f t="shared" ca="1" si="2"/>
        <v>45.25</v>
      </c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</row>
    <row r="192" spans="6:110" x14ac:dyDescent="0.25">
      <c r="F192">
        <f t="shared" ca="1" si="2"/>
        <v>45.5</v>
      </c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</row>
    <row r="193" spans="6:110" x14ac:dyDescent="0.25">
      <c r="F193">
        <f t="shared" ca="1" si="2"/>
        <v>45.75</v>
      </c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</row>
    <row r="194" spans="6:110" x14ac:dyDescent="0.25">
      <c r="F194">
        <f t="shared" ca="1" si="2"/>
        <v>46</v>
      </c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</row>
    <row r="195" spans="6:110" x14ac:dyDescent="0.25">
      <c r="F195">
        <f t="shared" ca="1" si="2"/>
        <v>46.25</v>
      </c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</row>
    <row r="196" spans="6:110" x14ac:dyDescent="0.25">
      <c r="F196">
        <f t="shared" ca="1" si="2"/>
        <v>46.5</v>
      </c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</row>
    <row r="197" spans="6:110" x14ac:dyDescent="0.25">
      <c r="F197">
        <f t="shared" ca="1" si="2"/>
        <v>46.75</v>
      </c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</row>
    <row r="198" spans="6:110" x14ac:dyDescent="0.25">
      <c r="F198">
        <f t="shared" ca="1" si="2"/>
        <v>47</v>
      </c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</row>
    <row r="199" spans="6:110" x14ac:dyDescent="0.25">
      <c r="F199">
        <f t="shared" ca="1" si="2"/>
        <v>47.25</v>
      </c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</row>
    <row r="200" spans="6:110" x14ac:dyDescent="0.25">
      <c r="F200">
        <f t="shared" ca="1" si="2"/>
        <v>47.5</v>
      </c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</row>
    <row r="201" spans="6:110" x14ac:dyDescent="0.25">
      <c r="F201">
        <f t="shared" ca="1" si="2"/>
        <v>47.75</v>
      </c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</row>
    <row r="202" spans="6:110" x14ac:dyDescent="0.25">
      <c r="F202">
        <f t="shared" ca="1" si="2"/>
        <v>48</v>
      </c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</row>
    <row r="203" spans="6:110" x14ac:dyDescent="0.25">
      <c r="F203">
        <f t="shared" ref="F203:F249" ca="1" si="3">F202+$D$17</f>
        <v>48.25</v>
      </c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</row>
    <row r="204" spans="6:110" x14ac:dyDescent="0.25">
      <c r="F204">
        <f t="shared" ca="1" si="3"/>
        <v>48.5</v>
      </c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</row>
    <row r="205" spans="6:110" x14ac:dyDescent="0.25">
      <c r="F205">
        <f t="shared" ca="1" si="3"/>
        <v>48.75</v>
      </c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</row>
    <row r="206" spans="6:110" x14ac:dyDescent="0.25">
      <c r="F206">
        <f t="shared" ca="1" si="3"/>
        <v>49</v>
      </c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</row>
    <row r="207" spans="6:110" x14ac:dyDescent="0.25">
      <c r="F207">
        <f t="shared" ca="1" si="3"/>
        <v>49.25</v>
      </c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</row>
    <row r="208" spans="6:110" x14ac:dyDescent="0.25">
      <c r="F208">
        <f t="shared" ca="1" si="3"/>
        <v>49.5</v>
      </c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</row>
    <row r="209" spans="6:110" x14ac:dyDescent="0.25">
      <c r="F209">
        <f t="shared" ca="1" si="3"/>
        <v>49.75</v>
      </c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</row>
    <row r="210" spans="6:110" x14ac:dyDescent="0.25">
      <c r="F210">
        <f t="shared" ca="1" si="3"/>
        <v>50</v>
      </c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</row>
    <row r="211" spans="6:110" x14ac:dyDescent="0.25">
      <c r="F211">
        <f t="shared" ca="1" si="3"/>
        <v>50.25</v>
      </c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</row>
    <row r="212" spans="6:110" x14ac:dyDescent="0.25">
      <c r="F212">
        <f t="shared" ca="1" si="3"/>
        <v>50.5</v>
      </c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</row>
    <row r="213" spans="6:110" x14ac:dyDescent="0.25">
      <c r="F213">
        <f t="shared" ca="1" si="3"/>
        <v>50.75</v>
      </c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</row>
    <row r="214" spans="6:110" x14ac:dyDescent="0.25">
      <c r="F214">
        <f t="shared" ca="1" si="3"/>
        <v>51</v>
      </c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</row>
    <row r="215" spans="6:110" x14ac:dyDescent="0.25">
      <c r="F215">
        <f t="shared" ca="1" si="3"/>
        <v>51.25</v>
      </c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</row>
    <row r="216" spans="6:110" x14ac:dyDescent="0.25">
      <c r="F216">
        <f t="shared" ca="1" si="3"/>
        <v>51.5</v>
      </c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</row>
    <row r="217" spans="6:110" x14ac:dyDescent="0.25">
      <c r="F217">
        <f t="shared" ca="1" si="3"/>
        <v>51.75</v>
      </c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</row>
    <row r="218" spans="6:110" x14ac:dyDescent="0.25">
      <c r="F218">
        <f t="shared" ca="1" si="3"/>
        <v>52</v>
      </c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</row>
    <row r="219" spans="6:110" x14ac:dyDescent="0.25">
      <c r="F219">
        <f t="shared" ca="1" si="3"/>
        <v>52.25</v>
      </c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</row>
    <row r="220" spans="6:110" x14ac:dyDescent="0.25">
      <c r="F220">
        <f t="shared" ca="1" si="3"/>
        <v>52.5</v>
      </c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</row>
    <row r="221" spans="6:110" x14ac:dyDescent="0.25">
      <c r="F221">
        <f t="shared" ca="1" si="3"/>
        <v>52.75</v>
      </c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</row>
    <row r="222" spans="6:110" x14ac:dyDescent="0.25">
      <c r="F222">
        <f t="shared" ca="1" si="3"/>
        <v>53</v>
      </c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</row>
    <row r="223" spans="6:110" x14ac:dyDescent="0.25">
      <c r="F223">
        <f t="shared" ca="1" si="3"/>
        <v>53.25</v>
      </c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</row>
    <row r="224" spans="6:110" x14ac:dyDescent="0.25">
      <c r="F224">
        <f t="shared" ca="1" si="3"/>
        <v>53.5</v>
      </c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</row>
    <row r="225" spans="6:110" x14ac:dyDescent="0.25">
      <c r="F225">
        <f t="shared" ca="1" si="3"/>
        <v>53.75</v>
      </c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</row>
    <row r="226" spans="6:110" x14ac:dyDescent="0.25">
      <c r="F226">
        <f t="shared" ca="1" si="3"/>
        <v>54</v>
      </c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</row>
    <row r="227" spans="6:110" x14ac:dyDescent="0.25">
      <c r="F227">
        <f t="shared" ca="1" si="3"/>
        <v>54.25</v>
      </c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</row>
    <row r="228" spans="6:110" x14ac:dyDescent="0.25">
      <c r="F228">
        <f t="shared" ca="1" si="3"/>
        <v>54.5</v>
      </c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</row>
    <row r="229" spans="6:110" x14ac:dyDescent="0.25">
      <c r="F229">
        <f t="shared" ca="1" si="3"/>
        <v>54.75</v>
      </c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</row>
    <row r="230" spans="6:110" x14ac:dyDescent="0.25">
      <c r="F230">
        <f t="shared" ca="1" si="3"/>
        <v>55</v>
      </c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</row>
    <row r="231" spans="6:110" x14ac:dyDescent="0.25">
      <c r="F231">
        <f t="shared" ca="1" si="3"/>
        <v>55.25</v>
      </c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</row>
    <row r="232" spans="6:110" x14ac:dyDescent="0.25">
      <c r="F232">
        <f t="shared" ca="1" si="3"/>
        <v>55.5</v>
      </c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</row>
    <row r="233" spans="6:110" x14ac:dyDescent="0.25">
      <c r="F233">
        <f t="shared" ca="1" si="3"/>
        <v>55.75</v>
      </c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</row>
    <row r="234" spans="6:110" x14ac:dyDescent="0.25">
      <c r="F234">
        <f t="shared" ca="1" si="3"/>
        <v>56</v>
      </c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</row>
    <row r="235" spans="6:110" x14ac:dyDescent="0.25">
      <c r="F235">
        <f t="shared" ca="1" si="3"/>
        <v>56.25</v>
      </c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</row>
    <row r="236" spans="6:110" x14ac:dyDescent="0.25">
      <c r="F236">
        <f t="shared" ca="1" si="3"/>
        <v>56.5</v>
      </c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</row>
    <row r="237" spans="6:110" x14ac:dyDescent="0.25">
      <c r="F237">
        <f t="shared" ca="1" si="3"/>
        <v>56.75</v>
      </c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</row>
    <row r="238" spans="6:110" x14ac:dyDescent="0.25">
      <c r="F238">
        <f t="shared" ca="1" si="3"/>
        <v>57</v>
      </c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</row>
    <row r="239" spans="6:110" x14ac:dyDescent="0.25">
      <c r="F239">
        <f t="shared" ca="1" si="3"/>
        <v>57.25</v>
      </c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</row>
    <row r="240" spans="6:110" x14ac:dyDescent="0.25">
      <c r="F240">
        <f t="shared" ca="1" si="3"/>
        <v>57.5</v>
      </c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</row>
    <row r="241" spans="6:110" x14ac:dyDescent="0.25">
      <c r="F241">
        <f t="shared" ca="1" si="3"/>
        <v>57.75</v>
      </c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</row>
    <row r="242" spans="6:110" x14ac:dyDescent="0.25">
      <c r="F242">
        <f t="shared" ca="1" si="3"/>
        <v>58</v>
      </c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</row>
    <row r="243" spans="6:110" x14ac:dyDescent="0.25">
      <c r="F243">
        <f t="shared" ca="1" si="3"/>
        <v>58.25</v>
      </c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</row>
    <row r="244" spans="6:110" x14ac:dyDescent="0.25">
      <c r="F244">
        <f t="shared" ca="1" si="3"/>
        <v>58.5</v>
      </c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</row>
    <row r="245" spans="6:110" x14ac:dyDescent="0.25">
      <c r="F245">
        <f t="shared" ca="1" si="3"/>
        <v>58.75</v>
      </c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</row>
    <row r="246" spans="6:110" x14ac:dyDescent="0.25">
      <c r="F246">
        <f t="shared" ca="1" si="3"/>
        <v>59</v>
      </c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</row>
    <row r="247" spans="6:110" x14ac:dyDescent="0.25">
      <c r="F247">
        <f t="shared" ca="1" si="3"/>
        <v>59.25</v>
      </c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</row>
    <row r="248" spans="6:110" x14ac:dyDescent="0.25">
      <c r="F248">
        <f t="shared" ca="1" si="3"/>
        <v>59.5</v>
      </c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</row>
    <row r="249" spans="6:110" x14ac:dyDescent="0.25">
      <c r="F249">
        <f t="shared" ca="1" si="3"/>
        <v>59.75</v>
      </c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FB128-C678-47E0-B5C1-F4E992F6F5B8}">
  <sheetPr codeName="Sheet2"/>
  <dimension ref="B44:CY284"/>
  <sheetViews>
    <sheetView zoomScale="85" zoomScaleNormal="85" workbookViewId="0">
      <selection activeCell="I40" sqref="I40"/>
    </sheetView>
  </sheetViews>
  <sheetFormatPr defaultRowHeight="15" x14ac:dyDescent="0.25"/>
  <cols>
    <col min="53" max="53" width="21.42578125" customWidth="1"/>
  </cols>
  <sheetData>
    <row r="44" spans="2:103" x14ac:dyDescent="0.25">
      <c r="B44" t="s">
        <v>52</v>
      </c>
      <c r="C44" s="4" cm="1">
        <f t="array" aca="1" ref="C44:CY44" ca="1">'Vol surface'!H8:DD8</f>
        <v>-0.29613006737714931</v>
      </c>
      <c r="D44">
        <f ca="1"/>
        <v>-0.28247496993453181</v>
      </c>
      <c r="E44">
        <f ca="1"/>
        <v>-0.26942417958980669</v>
      </c>
      <c r="F44">
        <f ca="1"/>
        <v>-0.25694977639934063</v>
      </c>
      <c r="G44">
        <f ca="1"/>
        <v>-0.24502507350166855</v>
      </c>
      <c r="H44">
        <f ca="1"/>
        <v>-0.23362456002549814</v>
      </c>
      <c r="I44">
        <f ca="1"/>
        <v>-0.22272384651354432</v>
      </c>
      <c r="J44">
        <f ca="1"/>
        <v>-0.21229961274543924</v>
      </c>
      <c r="K44">
        <f ca="1"/>
        <v>-0.20232955784809079</v>
      </c>
      <c r="L44">
        <f ca="1"/>
        <v>-0.19279235258676272</v>
      </c>
      <c r="M44">
        <f ca="1"/>
        <v>-0.18366759373480873</v>
      </c>
      <c r="N44">
        <f ca="1"/>
        <v>-0.17493576042444339</v>
      </c>
      <c r="O44">
        <f ca="1"/>
        <v>-0.16657817238516953</v>
      </c>
      <c r="P44">
        <f ca="1"/>
        <v>-0.15857694998052024</v>
      </c>
      <c r="Q44">
        <f ca="1"/>
        <v>-0.15091497595762177</v>
      </c>
      <c r="R44">
        <f ca="1"/>
        <v>-0.1435758588277449</v>
      </c>
      <c r="S44">
        <f ca="1"/>
        <v>-0.13654389779950679</v>
      </c>
      <c r="T44">
        <f ca="1"/>
        <v>-0.12980404918970084</v>
      </c>
      <c r="U44">
        <f ca="1"/>
        <v>-0.12334189423989851</v>
      </c>
      <c r="V44">
        <f ca="1"/>
        <v>-0.11714360826997047</v>
      </c>
      <c r="W44">
        <f ca="1"/>
        <v>-0.11119593110253807</v>
      </c>
      <c r="X44">
        <f ca="1"/>
        <v>-0.10548613869508139</v>
      </c>
      <c r="Y44">
        <f ca="1"/>
        <v>-0.10000201591901704</v>
      </c>
      <c r="Z44">
        <f ca="1"/>
        <v>-9.4731830427510794E-2</v>
      </c>
      <c r="AA44">
        <f ca="1"/>
        <v>-8.9664307556119011E-2</v>
      </c>
      <c r="AB44">
        <f ca="1"/>
        <v>-8.4788606202564135E-2</v>
      </c>
      <c r="AC44">
        <f ca="1"/>
        <v>-8.0094295634042273E-2</v>
      </c>
      <c r="AD44">
        <f ca="1"/>
        <v>-7.5571333172446742E-2</v>
      </c>
      <c r="AE44">
        <f ca="1"/>
        <v>-7.1210042709768093E-2</v>
      </c>
      <c r="AF44">
        <f ca="1"/>
        <v>-6.7001094007708831E-2</v>
      </c>
      <c r="AG44">
        <f ca="1"/>
        <v>-6.2935482737227308E-2</v>
      </c>
      <c r="AH44">
        <f ca="1"/>
        <v>-5.9004511215309009E-2</v>
      </c>
      <c r="AI44">
        <f ca="1"/>
        <v>-5.5199769797754816E-2</v>
      </c>
      <c r="AJ44">
        <f ca="1"/>
        <v>-5.1513118888179242E-2</v>
      </c>
      <c r="AK44">
        <f ca="1"/>
        <v>-4.7936671524729968E-2</v>
      </c>
      <c r="AL44">
        <f ca="1"/>
        <v>-4.4462776507275953E-2</v>
      </c>
      <c r="AM44">
        <f ca="1"/>
        <v>-4.1084002028967698E-2</v>
      </c>
      <c r="AN44">
        <f ca="1"/>
        <v>-3.7793119777151885E-2</v>
      </c>
      <c r="AO44">
        <f ca="1"/>
        <v>-3.4583089469627355E-2</v>
      </c>
      <c r="AP44">
        <f ca="1"/>
        <v>-3.1447043793160191E-2</v>
      </c>
      <c r="AQ44">
        <f ca="1"/>
        <v>-2.837827371203638E-2</v>
      </c>
      <c r="AR44">
        <f ca="1"/>
        <v>-2.5370214115222344E-2</v>
      </c>
      <c r="AS44">
        <f ca="1"/>
        <v>-2.2416429771427843E-2</v>
      </c>
      <c r="AT44">
        <f ca="1"/>
        <v>-1.951060156202436E-2</v>
      </c>
      <c r="AU44">
        <f ca="1"/>
        <v>-1.664651296236689E-2</v>
      </c>
      <c r="AV44">
        <f ca="1"/>
        <v>-1.3818036742597959E-2</v>
      </c>
      <c r="AW44">
        <f ca="1"/>
        <v>-1.1019121859482785E-2</v>
      </c>
      <c r="AX44">
        <f ca="1"/>
        <v>-8.2437805112325572E-3</v>
      </c>
      <c r="AY44">
        <f ca="1"/>
        <v>-5.4860753276221924E-3</v>
      </c>
      <c r="AZ44">
        <f ca="1"/>
        <v>-2.7401066679977187E-3</v>
      </c>
      <c r="BA44">
        <f ca="1"/>
        <v>0</v>
      </c>
      <c r="BB44">
        <f ca="1"/>
        <v>2.7401066679981927E-3</v>
      </c>
      <c r="BC44">
        <f ca="1"/>
        <v>5.4860753276226547E-3</v>
      </c>
      <c r="BD44">
        <f ca="1"/>
        <v>8.2437805112330221E-3</v>
      </c>
      <c r="BE44">
        <f ca="1"/>
        <v>1.1019121859483253E-2</v>
      </c>
      <c r="BF44">
        <f ca="1"/>
        <v>1.3818036742598445E-2</v>
      </c>
      <c r="BG44">
        <f ca="1"/>
        <v>1.6646512962367365E-2</v>
      </c>
      <c r="BH44">
        <f ca="1"/>
        <v>1.9510601562024853E-2</v>
      </c>
      <c r="BI44">
        <f ca="1"/>
        <v>2.2416429771428336E-2</v>
      </c>
      <c r="BJ44">
        <f ca="1"/>
        <v>2.5370214115222861E-2</v>
      </c>
      <c r="BK44">
        <f ca="1"/>
        <v>2.8378273712036897E-2</v>
      </c>
      <c r="BL44">
        <f ca="1"/>
        <v>3.1447043793160719E-2</v>
      </c>
      <c r="BM44">
        <f ca="1"/>
        <v>3.458308946962791E-2</v>
      </c>
      <c r="BN44">
        <f ca="1"/>
        <v>3.779311977715244E-2</v>
      </c>
      <c r="BO44">
        <f ca="1"/>
        <v>4.1084002028968267E-2</v>
      </c>
      <c r="BP44">
        <f ca="1"/>
        <v>4.4462776507276536E-2</v>
      </c>
      <c r="BQ44">
        <f ca="1"/>
        <v>4.7936671524730572E-2</v>
      </c>
      <c r="BR44">
        <f ca="1"/>
        <v>5.1513118888179867E-2</v>
      </c>
      <c r="BS44">
        <f ca="1"/>
        <v>5.5199769797755455E-2</v>
      </c>
      <c r="BT44">
        <f ca="1"/>
        <v>5.9004511215309662E-2</v>
      </c>
      <c r="BU44">
        <f ca="1"/>
        <v>6.2935482737227988E-2</v>
      </c>
      <c r="BV44">
        <f ca="1"/>
        <v>6.7001094007709538E-2</v>
      </c>
      <c r="BW44">
        <f ca="1"/>
        <v>7.1210042709768828E-2</v>
      </c>
      <c r="BX44">
        <f ca="1"/>
        <v>7.5571333172447505E-2</v>
      </c>
      <c r="BY44">
        <f ca="1"/>
        <v>8.0094295634043078E-2</v>
      </c>
      <c r="BZ44">
        <f ca="1"/>
        <v>8.478860620256494E-2</v>
      </c>
      <c r="CA44">
        <f ca="1"/>
        <v>8.9664307556119871E-2</v>
      </c>
      <c r="CB44">
        <f ca="1"/>
        <v>9.4731830427511737E-2</v>
      </c>
      <c r="CC44">
        <f ca="1"/>
        <v>0.10000201591901803</v>
      </c>
      <c r="CD44">
        <f ca="1"/>
        <v>0.10548613869508237</v>
      </c>
      <c r="CE44">
        <f ca="1"/>
        <v>0.11119593110253911</v>
      </c>
      <c r="CF44">
        <f ca="1"/>
        <v>0.11714360826997158</v>
      </c>
      <c r="CG44">
        <f ca="1"/>
        <v>0.12334189423989962</v>
      </c>
      <c r="CH44">
        <f ca="1"/>
        <v>0.12980404918970204</v>
      </c>
      <c r="CI44">
        <f ca="1"/>
        <v>0.13654389779950804</v>
      </c>
      <c r="CJ44">
        <f ca="1"/>
        <v>0.14357585882774623</v>
      </c>
      <c r="CK44">
        <f ca="1"/>
        <v>0.15091497595762313</v>
      </c>
      <c r="CL44">
        <f ca="1"/>
        <v>0.15857694998052171</v>
      </c>
      <c r="CM44">
        <f ca="1"/>
        <v>0.16657817238517098</v>
      </c>
      <c r="CN44">
        <f ca="1"/>
        <v>0.17493576042444492</v>
      </c>
      <c r="CO44">
        <f ca="1"/>
        <v>0.18366759373481031</v>
      </c>
      <c r="CP44">
        <f ca="1"/>
        <v>0.19279235258676433</v>
      </c>
      <c r="CQ44">
        <f ca="1"/>
        <v>0.20232955784809251</v>
      </c>
      <c r="CR44">
        <f ca="1"/>
        <v>0.21229961274544118</v>
      </c>
      <c r="CS44">
        <f ca="1"/>
        <v>0.22272384651354638</v>
      </c>
      <c r="CT44">
        <f ca="1"/>
        <v>0.23362456002550017</v>
      </c>
      <c r="CU44">
        <f ca="1"/>
        <v>0.24502507350167071</v>
      </c>
      <c r="CV44">
        <f ca="1"/>
        <v>0.25694977639934286</v>
      </c>
      <c r="CW44">
        <f ca="1"/>
        <v>0.26942417958980908</v>
      </c>
      <c r="CX44">
        <f ca="1"/>
        <v>0.28247496993453425</v>
      </c>
      <c r="CY44">
        <f ca="1"/>
        <v>0.29613006737715186</v>
      </c>
    </row>
    <row r="45" spans="2:103" x14ac:dyDescent="0.25">
      <c r="B45">
        <v>0</v>
      </c>
      <c r="C45" s="12" cm="1">
        <f t="array" aca="1" ref="C45:CY160" ca="1">SQRT(INDIRECT('Vol surface'!B20,FALSE))</f>
        <v>0</v>
      </c>
      <c r="D45" s="13">
        <f ca="1"/>
        <v>1.8838996756974341E-2</v>
      </c>
      <c r="E45" s="13">
        <f ca="1"/>
        <v>1.8677692168305761E-2</v>
      </c>
      <c r="F45" s="13">
        <f ca="1"/>
        <v>1.8517328475999954E-2</v>
      </c>
      <c r="G45" s="13">
        <f ca="1"/>
        <v>1.835726539859129E-2</v>
      </c>
      <c r="H45" s="13">
        <f ca="1"/>
        <v>1.8196940210327604E-2</v>
      </c>
      <c r="I45" s="13">
        <f ca="1"/>
        <v>1.8035879534310434E-2</v>
      </c>
      <c r="J45" s="13">
        <f ca="1"/>
        <v>1.7873708536240252E-2</v>
      </c>
      <c r="K45" s="13">
        <f ca="1"/>
        <v>1.7710156876166543E-2</v>
      </c>
      <c r="L45" s="13">
        <f ca="1"/>
        <v>1.7545061010106302E-2</v>
      </c>
      <c r="M45" s="13">
        <f ca="1"/>
        <v>1.7378362699226199E-2</v>
      </c>
      <c r="N45" s="13">
        <f ca="1"/>
        <v>1.7210103853505139E-2</v>
      </c>
      <c r="O45" s="13">
        <f ca="1"/>
        <v>1.7040418082128101E-2</v>
      </c>
      <c r="P45" s="13">
        <f ca="1"/>
        <v>1.6869519521403586E-2</v>
      </c>
      <c r="Q45" s="13">
        <f ca="1"/>
        <v>1.6697689647074122E-2</v>
      </c>
      <c r="R45" s="13">
        <f ca="1"/>
        <v>1.65252628445605E-2</v>
      </c>
      <c r="S45" s="13">
        <f ca="1"/>
        <v>1.6352611509684648E-2</v>
      </c>
      <c r="T45" s="13">
        <f ca="1"/>
        <v>1.6180131392763322E-2</v>
      </c>
      <c r="U45" s="13">
        <f ca="1"/>
        <v>1.6008227794715561E-2</v>
      </c>
      <c r="V45" s="13">
        <f ca="1"/>
        <v>1.5837303091447652E-2</v>
      </c>
      <c r="W45" s="13">
        <f ca="1"/>
        <v>1.5667745918629791E-2</v>
      </c>
      <c r="X45" s="13">
        <f ca="1"/>
        <v>1.5499922207408673E-2</v>
      </c>
      <c r="Y45" s="13">
        <f ca="1"/>
        <v>1.5334168133687941E-2</v>
      </c>
      <c r="Z45" s="13">
        <f ca="1"/>
        <v>1.5170784936635196E-2</v>
      </c>
      <c r="AA45" s="13">
        <f ca="1"/>
        <v>1.5010035479687541E-2</v>
      </c>
      <c r="AB45" s="13">
        <f ca="1"/>
        <v>1.4852142370049216E-2</v>
      </c>
      <c r="AC45" s="13">
        <f ca="1"/>
        <v>1.469728741868581E-2</v>
      </c>
      <c r="AD45" s="13">
        <f ca="1"/>
        <v>1.4545612208814042E-2</v>
      </c>
      <c r="AE45" s="13">
        <f ca="1"/>
        <v>1.439721954278343E-2</v>
      </c>
      <c r="AF45" s="13">
        <f ca="1"/>
        <v>1.4252175550846045E-2</v>
      </c>
      <c r="AG45" s="13">
        <f ca="1"/>
        <v>1.411051226667575E-2</v>
      </c>
      <c r="AH45" s="13">
        <f ca="1"/>
        <v>1.3972230500259293E-2</v>
      </c>
      <c r="AI45" s="13">
        <f ca="1"/>
        <v>1.3837302866228902E-2</v>
      </c>
      <c r="AJ45" s="13">
        <f ca="1"/>
        <v>1.3705676852809641E-2</v>
      </c>
      <c r="AK45" s="13">
        <f ca="1"/>
        <v>1.3577277841921006E-2</v>
      </c>
      <c r="AL45" s="13">
        <f ca="1"/>
        <v>1.3452012013743048E-2</v>
      </c>
      <c r="AM45" s="13">
        <f ca="1"/>
        <v>1.3329769088784436E-2</v>
      </c>
      <c r="AN45" s="13">
        <f ca="1"/>
        <v>1.3210424877068394E-2</v>
      </c>
      <c r="AO45" s="13">
        <f ca="1"/>
        <v>1.3093843617575268E-2</v>
      </c>
      <c r="AP45" s="13">
        <f ca="1"/>
        <v>1.2979880101799894E-2</v>
      </c>
      <c r="AQ45" s="13">
        <f ca="1"/>
        <v>1.2868381583516976E-2</v>
      </c>
      <c r="AR45" s="13">
        <f ca="1"/>
        <v>1.2759189482957654E-2</v>
      </c>
      <c r="AS45" s="13">
        <f ca="1"/>
        <v>1.2600588872899707E-2</v>
      </c>
      <c r="AT45" s="13">
        <f ca="1"/>
        <v>1.2543197163484744E-2</v>
      </c>
      <c r="AU45" s="13">
        <f ca="1"/>
        <v>1.2617513068788068E-2</v>
      </c>
      <c r="AV45" s="13">
        <f ca="1"/>
        <v>1.2838420766169865E-2</v>
      </c>
      <c r="AW45" s="13">
        <f ca="1"/>
        <v>1.3166520544900476E-2</v>
      </c>
      <c r="AX45" s="13">
        <f ca="1"/>
        <v>1.3846779521969995E-2</v>
      </c>
      <c r="AY45" s="13">
        <f ca="1"/>
        <v>1.5235212236826803E-2</v>
      </c>
      <c r="AZ45" s="13">
        <f ca="1"/>
        <v>1.7852222791702579E-2</v>
      </c>
      <c r="BA45" s="13">
        <f ca="1"/>
        <v>9.1888944522602323E-3</v>
      </c>
      <c r="BB45" s="13">
        <f ca="1"/>
        <v>1.7340239808130431E-2</v>
      </c>
      <c r="BC45" s="13">
        <f ca="1"/>
        <v>1.4365463122979594E-2</v>
      </c>
      <c r="BD45" s="13">
        <f ca="1"/>
        <v>1.276563665381142E-2</v>
      </c>
      <c r="BE45" s="13">
        <f ca="1"/>
        <v>1.2035671591185477E-2</v>
      </c>
      <c r="BF45" s="13">
        <f ca="1"/>
        <v>1.1866081309250483E-2</v>
      </c>
      <c r="BG45" s="13">
        <f ca="1"/>
        <v>1.2065363524762431E-2</v>
      </c>
      <c r="BH45" s="13">
        <f ca="1"/>
        <v>1.2560312960672787E-2</v>
      </c>
      <c r="BI45" s="13">
        <f ca="1"/>
        <v>1.3254178474557322E-2</v>
      </c>
      <c r="BJ45" s="13">
        <f ca="1"/>
        <v>1.4221734397934019E-2</v>
      </c>
      <c r="BK45" s="13">
        <f ca="1"/>
        <v>1.4098169152677783E-2</v>
      </c>
      <c r="BL45" s="13">
        <f ca="1"/>
        <v>1.397381013827761E-2</v>
      </c>
      <c r="BM45" s="13">
        <f ca="1"/>
        <v>1.384854777007697E-2</v>
      </c>
      <c r="BN45" s="13">
        <f ca="1"/>
        <v>1.3722285859498506E-2</v>
      </c>
      <c r="BO45" s="13">
        <f ca="1"/>
        <v>1.3594942598157387E-2</v>
      </c>
      <c r="BP45" s="13">
        <f ca="1"/>
        <v>1.3466451562733061E-2</v>
      </c>
      <c r="BQ45" s="13">
        <f ca="1"/>
        <v>1.3336762723868805E-2</v>
      </c>
      <c r="BR45" s="13">
        <f ca="1"/>
        <v>1.3205843437362389E-2</v>
      </c>
      <c r="BS45" s="13">
        <f ca="1"/>
        <v>1.3073679390453483E-2</v>
      </c>
      <c r="BT45" s="13">
        <f ca="1"/>
        <v>1.2940275470184497E-2</v>
      </c>
      <c r="BU45" s="13">
        <f ca="1"/>
        <v>1.2805656514730113E-2</v>
      </c>
      <c r="BV45" s="13">
        <f ca="1"/>
        <v>1.2669867902446924E-2</v>
      </c>
      <c r="BW45" s="13">
        <f ca="1"/>
        <v>1.2532975927452212E-2</v>
      </c>
      <c r="BX45" s="13">
        <f ca="1"/>
        <v>1.2395067905134338E-2</v>
      </c>
      <c r="BY45" s="13">
        <f ca="1"/>
        <v>1.2256251946559637E-2</v>
      </c>
      <c r="BZ45" s="13">
        <f ca="1"/>
        <v>1.2116656337803221E-2</v>
      </c>
      <c r="CA45" s="13">
        <f ca="1"/>
        <v>1.1976428459381641E-2</v>
      </c>
      <c r="CB45" s="13">
        <f ca="1"/>
        <v>1.1835733182905001E-2</v>
      </c>
      <c r="CC45" s="13">
        <f ca="1"/>
        <v>1.16947506875156E-2</v>
      </c>
      <c r="CD45" s="13">
        <f ca="1"/>
        <v>1.1553673648378674E-2</v>
      </c>
      <c r="CE45" s="13">
        <f ca="1"/>
        <v>1.1412703764133602E-2</v>
      </c>
      <c r="CF45" s="13">
        <f ca="1"/>
        <v>1.1272047610380581E-2</v>
      </c>
      <c r="CG45" s="13">
        <f ca="1"/>
        <v>1.1131911832324929E-2</v>
      </c>
      <c r="CH45" s="13">
        <f ca="1"/>
        <v>1.0992497721674155E-2</v>
      </c>
      <c r="CI45" s="13">
        <f ca="1"/>
        <v>1.0853995260389621E-2</v>
      </c>
      <c r="CJ45" s="13">
        <f ca="1"/>
        <v>1.0716576755955644E-2</v>
      </c>
      <c r="CK45" s="13">
        <f ca="1"/>
        <v>1.0580390237796262E-2</v>
      </c>
      <c r="CL45" s="13">
        <f ca="1"/>
        <v>1.0445552829898994E-2</v>
      </c>
      <c r="CM45" s="13">
        <f ca="1"/>
        <v>1.0312144357334874E-2</v>
      </c>
      <c r="CN45" s="13">
        <f ca="1"/>
        <v>1.0180201480151129E-2</v>
      </c>
      <c r="CO45" s="13">
        <f ca="1"/>
        <v>1.004971267239194E-2</v>
      </c>
      <c r="CP45" s="13">
        <f ca="1"/>
        <v>9.9206143718157599E-3</v>
      </c>
      <c r="CQ45" s="13">
        <f ca="1"/>
        <v>9.7927886124338521E-3</v>
      </c>
      <c r="CR45" s="13">
        <f ca="1"/>
        <v>9.6660624133920563E-3</v>
      </c>
      <c r="CS45" s="13">
        <f ca="1"/>
        <v>9.5402091316900191E-3</v>
      </c>
      <c r="CT45" s="13">
        <f ca="1"/>
        <v>9.4149518930515957E-3</v>
      </c>
      <c r="CU45" s="13">
        <f ca="1"/>
        <v>9.2899690984616506E-3</v>
      </c>
      <c r="CV45" s="13">
        <f ca="1"/>
        <v>9.1649018707027005E-3</v>
      </c>
      <c r="CW45" s="13">
        <f ca="1"/>
        <v>9.0393631665686286E-3</v>
      </c>
      <c r="CX45" s="13">
        <f ca="1"/>
        <v>8.9129481500754264E-3</v>
      </c>
      <c r="CY45" s="14">
        <f ca="1"/>
        <v>0</v>
      </c>
    </row>
    <row r="46" spans="2:103" x14ac:dyDescent="0.25">
      <c r="B46">
        <f ca="1">B45+'Vol surface'!$D$17</f>
        <v>0.25</v>
      </c>
      <c r="C46" s="15">
        <f ca="1"/>
        <v>0</v>
      </c>
      <c r="D46" s="4">
        <f ca="1"/>
        <v>3.0262485610525833E-2</v>
      </c>
      <c r="E46" s="4">
        <f ca="1"/>
        <v>3.0009011765263813E-2</v>
      </c>
      <c r="F46" s="4">
        <f ca="1"/>
        <v>2.975640291716598E-2</v>
      </c>
      <c r="G46" s="4">
        <f ca="1"/>
        <v>2.9503703381592621E-2</v>
      </c>
      <c r="H46" s="4">
        <f ca="1"/>
        <v>2.9250078002531137E-2</v>
      </c>
      <c r="I46" s="4">
        <f ca="1"/>
        <v>2.8994831353819792E-2</v>
      </c>
      <c r="J46" s="4">
        <f ca="1"/>
        <v>2.8737422535980838E-2</v>
      </c>
      <c r="K46" s="4">
        <f ca="1"/>
        <v>2.8477474589434906E-2</v>
      </c>
      <c r="L46" s="4">
        <f ca="1"/>
        <v>2.8214777929887764E-2</v>
      </c>
      <c r="M46" s="4">
        <f ca="1"/>
        <v>2.7949287641353484E-2</v>
      </c>
      <c r="N46" s="4">
        <f ca="1"/>
        <v>2.7681114891412912E-2</v>
      </c>
      <c r="O46" s="4">
        <f ca="1"/>
        <v>2.7410513118637261E-2</v>
      </c>
      <c r="P46" s="4">
        <f ca="1"/>
        <v>2.7137859948167604E-2</v>
      </c>
      <c r="Q46" s="4">
        <f ca="1"/>
        <v>2.6863635994897422E-2</v>
      </c>
      <c r="R46" s="4">
        <f ca="1"/>
        <v>2.6588401805330231E-2</v>
      </c>
      <c r="S46" s="4">
        <f ca="1"/>
        <v>2.6312774173567331E-2</v>
      </c>
      <c r="T46" s="4">
        <f ca="1"/>
        <v>2.6037402959788573E-2</v>
      </c>
      <c r="U46" s="4">
        <f ca="1"/>
        <v>2.5762949364417472E-2</v>
      </c>
      <c r="V46" s="4">
        <f ca="1"/>
        <v>2.5490066394479365E-2</v>
      </c>
      <c r="W46" s="4">
        <f ca="1"/>
        <v>2.5219382026495721E-2</v>
      </c>
      <c r="X46" s="4">
        <f ca="1"/>
        <v>2.4951485344969868E-2</v>
      </c>
      <c r="Y46" s="4">
        <f ca="1"/>
        <v>2.4686915734089744E-2</v>
      </c>
      <c r="Z46" s="4">
        <f ca="1"/>
        <v>2.4426155033567671E-2</v>
      </c>
      <c r="AA46" s="4">
        <f ca="1"/>
        <v>2.4169622442640711E-2</v>
      </c>
      <c r="AB46" s="4">
        <f ca="1"/>
        <v>2.391767186944202E-2</v>
      </c>
      <c r="AC46" s="4">
        <f ca="1"/>
        <v>2.3670591372888908E-2</v>
      </c>
      <c r="AD46" s="4">
        <f ca="1"/>
        <v>2.3428604325397884E-2</v>
      </c>
      <c r="AE46" s="4">
        <f ca="1"/>
        <v>2.3191871930495832E-2</v>
      </c>
      <c r="AF46" s="4">
        <f ca="1"/>
        <v>2.2960496753053485E-2</v>
      </c>
      <c r="AG46" s="4">
        <f ca="1"/>
        <v>2.2734526955208854E-2</v>
      </c>
      <c r="AH46" s="4">
        <f ca="1"/>
        <v>2.2513960972803095E-2</v>
      </c>
      <c r="AI46" s="4">
        <f ca="1"/>
        <v>2.2298752411130735E-2</v>
      </c>
      <c r="AJ46" s="4">
        <f ca="1"/>
        <v>2.2088814981899754E-2</v>
      </c>
      <c r="AK46" s="4">
        <f ca="1"/>
        <v>2.188402734338379E-2</v>
      </c>
      <c r="AL46" s="4">
        <f ca="1"/>
        <v>2.1684237741563275E-2</v>
      </c>
      <c r="AM46" s="4">
        <f ca="1"/>
        <v>2.1489268380952168E-2</v>
      </c>
      <c r="AN46" s="4">
        <f ca="1"/>
        <v>2.1298919479667274E-2</v>
      </c>
      <c r="AO46" s="4">
        <f ca="1"/>
        <v>2.1112972984316213E-2</v>
      </c>
      <c r="AP46" s="4">
        <f ca="1"/>
        <v>2.0931195936876798E-2</v>
      </c>
      <c r="AQ46" s="4">
        <f ca="1"/>
        <v>2.0753343498429798E-2</v>
      </c>
      <c r="AR46" s="4">
        <f ca="1"/>
        <v>2.0579161643979441E-2</v>
      </c>
      <c r="AS46" s="4">
        <f ca="1"/>
        <v>1.9049046918330495E-2</v>
      </c>
      <c r="AT46" s="4">
        <f ca="1"/>
        <v>1.7759924511488244E-2</v>
      </c>
      <c r="AU46" s="4">
        <f ca="1"/>
        <v>1.6591231074689079E-2</v>
      </c>
      <c r="AV46" s="4">
        <f ca="1"/>
        <v>1.5451039982948576E-2</v>
      </c>
      <c r="AW46" s="4">
        <f ca="1"/>
        <v>1.4226489410936162E-2</v>
      </c>
      <c r="AX46" s="4">
        <f ca="1"/>
        <v>1.3073725787332222E-2</v>
      </c>
      <c r="AY46" s="4">
        <f ca="1"/>
        <v>1.2127371494160573E-2</v>
      </c>
      <c r="AZ46" s="4">
        <f ca="1"/>
        <v>1.1503913107470268E-2</v>
      </c>
      <c r="BA46" s="4">
        <f ca="1"/>
        <v>1.1146780689339858E-2</v>
      </c>
      <c r="BB46" s="4">
        <f ca="1"/>
        <v>1.1463560803771868E-2</v>
      </c>
      <c r="BC46" s="4">
        <f ca="1"/>
        <v>1.2094844546801015E-2</v>
      </c>
      <c r="BD46" s="4">
        <f ca="1"/>
        <v>1.3095564572306798E-2</v>
      </c>
      <c r="BE46" s="4">
        <f ca="1"/>
        <v>1.4493574222197223E-2</v>
      </c>
      <c r="BF46" s="4">
        <f ca="1"/>
        <v>1.638568043912483E-2</v>
      </c>
      <c r="BG46" s="4">
        <f ca="1"/>
        <v>1.7571287005782133E-2</v>
      </c>
      <c r="BH46" s="4">
        <f ca="1"/>
        <v>2.0762021698961936E-2</v>
      </c>
      <c r="BI46" s="4">
        <f ca="1"/>
        <v>2.5862601742850024E-2</v>
      </c>
      <c r="BJ46" s="4">
        <f ca="1"/>
        <v>2.7522721683101693E-2</v>
      </c>
      <c r="BK46" s="4">
        <f ca="1"/>
        <v>2.7286043784240651E-2</v>
      </c>
      <c r="BL46" s="4">
        <f ca="1"/>
        <v>2.7047795125326735E-2</v>
      </c>
      <c r="BM46" s="4">
        <f ca="1"/>
        <v>2.68077621649477E-2</v>
      </c>
      <c r="BN46" s="4">
        <f ca="1"/>
        <v>2.6565756659840851E-2</v>
      </c>
      <c r="BO46" s="4">
        <f ca="1"/>
        <v>2.6321617546164706E-2</v>
      </c>
      <c r="BP46" s="4">
        <f ca="1"/>
        <v>2.6075212865721054E-2</v>
      </c>
      <c r="BQ46" s="4">
        <f ca="1"/>
        <v>2.5826441706182479E-2</v>
      </c>
      <c r="BR46" s="4">
        <f ca="1"/>
        <v>2.5575236114914131E-2</v>
      </c>
      <c r="BS46" s="4">
        <f ca="1"/>
        <v>2.5321562935629236E-2</v>
      </c>
      <c r="BT46" s="4">
        <f ca="1"/>
        <v>2.506542550601985E-2</v>
      </c>
      <c r="BU46" s="4">
        <f ca="1"/>
        <v>2.4806865142881163E-2</v>
      </c>
      <c r="BV46" s="4">
        <f ca="1"/>
        <v>2.4545962329450773E-2</v>
      </c>
      <c r="BW46" s="4">
        <f ca="1"/>
        <v>2.4282837508177529E-2</v>
      </c>
      <c r="BX46" s="4">
        <f ca="1"/>
        <v>2.4017651371577957E-2</v>
      </c>
      <c r="BY46" s="4">
        <f ca="1"/>
        <v>2.3750604535005503E-2</v>
      </c>
      <c r="BZ46" s="4">
        <f ca="1"/>
        <v>2.3481936469061486E-2</v>
      </c>
      <c r="CA46" s="4">
        <f ca="1"/>
        <v>2.3211923567140878E-2</v>
      </c>
      <c r="CB46" s="4">
        <f ca="1"/>
        <v>2.2940876226532483E-2</v>
      </c>
      <c r="CC46" s="4">
        <f ca="1"/>
        <v>2.2669134830984095E-2</v>
      </c>
      <c r="CD46" s="4">
        <f ca="1"/>
        <v>2.2397064540115485E-2</v>
      </c>
      <c r="CE46" s="4">
        <f ca="1"/>
        <v>2.2125048817865312E-2</v>
      </c>
      <c r="CF46" s="4">
        <f ca="1"/>
        <v>2.1853481669440906E-2</v>
      </c>
      <c r="CG46" s="4">
        <f ca="1"/>
        <v>2.1582758604761061E-2</v>
      </c>
      <c r="CH46" s="4">
        <f ca="1"/>
        <v>2.1313266406303672E-2</v>
      </c>
      <c r="CI46" s="4">
        <f ca="1"/>
        <v>2.1045371849943994E-2</v>
      </c>
      <c r="CJ46" s="4">
        <f ca="1"/>
        <v>2.0779409607082147E-2</v>
      </c>
      <c r="CK46" s="4">
        <f ca="1"/>
        <v>2.0515669642086218E-2</v>
      </c>
      <c r="CL46" s="4">
        <f ca="1"/>
        <v>2.0254384506332455E-2</v>
      </c>
      <c r="CM46" s="4">
        <f ca="1"/>
        <v>1.999571701282455E-2</v>
      </c>
      <c r="CN46" s="4">
        <f ca="1"/>
        <v>1.9739748845945836E-2</v>
      </c>
      <c r="CO46" s="4">
        <f ca="1"/>
        <v>1.9486470710530172E-2</v>
      </c>
      <c r="CP46" s="4">
        <f ca="1"/>
        <v>1.9235774643652406E-2</v>
      </c>
      <c r="CQ46" s="4">
        <f ca="1"/>
        <v>1.8987449092123194E-2</v>
      </c>
      <c r="CR46" s="4">
        <f ca="1"/>
        <v>1.8741177290886993E-2</v>
      </c>
      <c r="CS46" s="4">
        <f ca="1"/>
        <v>1.8496539357626157E-2</v>
      </c>
      <c r="CT46" s="4">
        <f ca="1"/>
        <v>1.8253018346771496E-2</v>
      </c>
      <c r="CU46" s="4">
        <f ca="1"/>
        <v>1.8010010287783932E-2</v>
      </c>
      <c r="CV46" s="4">
        <f ca="1"/>
        <v>1.7766837980991119E-2</v>
      </c>
      <c r="CW46" s="4">
        <f ca="1"/>
        <v>1.7522768059468893E-2</v>
      </c>
      <c r="CX46" s="4">
        <f ca="1"/>
        <v>1.7277030573177393E-2</v>
      </c>
      <c r="CY46" s="16">
        <f ca="1"/>
        <v>0</v>
      </c>
    </row>
    <row r="47" spans="2:103" x14ac:dyDescent="0.25">
      <c r="B47">
        <f ca="1">B46+'Vol surface'!$D$17</f>
        <v>0.5</v>
      </c>
      <c r="C47" s="15">
        <f ca="1"/>
        <v>0</v>
      </c>
      <c r="D47" s="4">
        <f ca="1"/>
        <v>2.4995312903708732E-2</v>
      </c>
      <c r="E47" s="4">
        <f ca="1"/>
        <v>2.4780500944999836E-2</v>
      </c>
      <c r="F47" s="4">
        <f ca="1"/>
        <v>2.456686536289315E-2</v>
      </c>
      <c r="G47" s="4">
        <f ca="1"/>
        <v>2.4353588732719381E-2</v>
      </c>
      <c r="H47" s="4">
        <f ca="1"/>
        <v>2.4139958838380993E-2</v>
      </c>
      <c r="I47" s="4">
        <f ca="1"/>
        <v>2.3925383626289275E-2</v>
      </c>
      <c r="J47" s="4">
        <f ca="1"/>
        <v>2.3709402432650517E-2</v>
      </c>
      <c r="K47" s="4">
        <f ca="1"/>
        <v>2.3491692723461383E-2</v>
      </c>
      <c r="L47" s="4">
        <f ca="1"/>
        <v>2.3272071910486313E-2</v>
      </c>
      <c r="M47" s="4">
        <f ca="1"/>
        <v>2.305049416139732E-2</v>
      </c>
      <c r="N47" s="4">
        <f ca="1"/>
        <v>2.2827042470998298E-2</v>
      </c>
      <c r="O47" s="4">
        <f ca="1"/>
        <v>2.2601916568233137E-2</v>
      </c>
      <c r="P47" s="4">
        <f ca="1"/>
        <v>2.2375417472765429E-2</v>
      </c>
      <c r="Q47" s="4">
        <f ca="1"/>
        <v>2.2147929667896103E-2</v>
      </c>
      <c r="R47" s="4">
        <f ca="1"/>
        <v>2.1919901917751297E-2</v>
      </c>
      <c r="S47" s="4">
        <f ca="1"/>
        <v>2.1691827731340995E-2</v>
      </c>
      <c r="T47" s="4">
        <f ca="1"/>
        <v>2.1464226378432028E-2</v>
      </c>
      <c r="U47" s="4">
        <f ca="1"/>
        <v>2.1237625211967662E-2</v>
      </c>
      <c r="V47" s="4">
        <f ca="1"/>
        <v>2.1012543870944415E-2</v>
      </c>
      <c r="W47" s="4">
        <f ca="1"/>
        <v>2.0789480747219907E-2</v>
      </c>
      <c r="X47" s="4">
        <f ca="1"/>
        <v>2.0568901917386358E-2</v>
      </c>
      <c r="Y47" s="4">
        <f ca="1"/>
        <v>2.0351232579775912E-2</v>
      </c>
      <c r="Z47" s="4">
        <f ca="1"/>
        <v>2.0136850904973344E-2</v>
      </c>
      <c r="AA47" s="4">
        <f ca="1"/>
        <v>1.9926084109422194E-2</v>
      </c>
      <c r="AB47" s="4">
        <f ca="1"/>
        <v>1.9719206495495734E-2</v>
      </c>
      <c r="AC47" s="4">
        <f ca="1"/>
        <v>1.9516439164688516E-2</v>
      </c>
      <c r="AD47" s="4">
        <f ca="1"/>
        <v>1.9317951098646216E-2</v>
      </c>
      <c r="AE47" s="4">
        <f ca="1"/>
        <v>1.9123861310106086E-2</v>
      </c>
      <c r="AF47" s="4">
        <f ca="1"/>
        <v>1.893424178699905E-2</v>
      </c>
      <c r="AG47" s="4">
        <f ca="1"/>
        <v>1.8749120982998885E-2</v>
      </c>
      <c r="AH47" s="4">
        <f ca="1"/>
        <v>1.8568487642500197E-2</v>
      </c>
      <c r="AI47" s="4">
        <f ca="1"/>
        <v>1.8392294784065247E-2</v>
      </c>
      <c r="AJ47" s="4">
        <f ca="1"/>
        <v>1.8220463701406658E-2</v>
      </c>
      <c r="AK47" s="4">
        <f ca="1"/>
        <v>1.8052887873326189E-2</v>
      </c>
      <c r="AL47" s="4">
        <f ca="1"/>
        <v>1.788943670277162E-2</v>
      </c>
      <c r="AM47" s="4">
        <f ca="1"/>
        <v>1.7729959029856697E-2</v>
      </c>
      <c r="AN47" s="4">
        <f ca="1"/>
        <v>1.7574286384251122E-2</v>
      </c>
      <c r="AO47" s="4">
        <f ca="1"/>
        <v>1.7422235958988289E-2</v>
      </c>
      <c r="AP47" s="4">
        <f ca="1"/>
        <v>1.7273613300818752E-2</v>
      </c>
      <c r="AQ47" s="4">
        <f ca="1"/>
        <v>1.7128214722193256E-2</v>
      </c>
      <c r="AR47" s="4">
        <f ca="1"/>
        <v>1.6985829447263415E-2</v>
      </c>
      <c r="AS47" s="4">
        <f ca="1"/>
        <v>1.5836985485580719E-2</v>
      </c>
      <c r="AT47" s="4">
        <f ca="1"/>
        <v>1.4850128506112874E-2</v>
      </c>
      <c r="AU47" s="4">
        <f ca="1"/>
        <v>1.3960069354411303E-2</v>
      </c>
      <c r="AV47" s="4">
        <f ca="1"/>
        <v>1.3168421866223053E-2</v>
      </c>
      <c r="AW47" s="4">
        <f ca="1"/>
        <v>1.2399758754703319E-2</v>
      </c>
      <c r="AX47" s="4">
        <f ca="1"/>
        <v>1.1744570504925016E-2</v>
      </c>
      <c r="AY47" s="4">
        <f ca="1"/>
        <v>1.1248952660154224E-2</v>
      </c>
      <c r="AZ47" s="4">
        <f ca="1"/>
        <v>1.0955626943092345E-2</v>
      </c>
      <c r="BA47" s="4">
        <f ca="1"/>
        <v>1.0931396774672156E-2</v>
      </c>
      <c r="BB47" s="4">
        <f ca="1"/>
        <v>1.1265462906046591E-2</v>
      </c>
      <c r="BC47" s="4">
        <f ca="1"/>
        <v>1.1873224598137061E-2</v>
      </c>
      <c r="BD47" s="4">
        <f ca="1"/>
        <v>1.2740099308135659E-2</v>
      </c>
      <c r="BE47" s="4">
        <f ca="1"/>
        <v>1.3841480698722191E-2</v>
      </c>
      <c r="BF47" s="4">
        <f ca="1"/>
        <v>1.5187274944763374E-2</v>
      </c>
      <c r="BG47" s="4">
        <f ca="1"/>
        <v>1.6645751841185906E-2</v>
      </c>
      <c r="BH47" s="4">
        <f ca="1"/>
        <v>1.8416096692233735E-2</v>
      </c>
      <c r="BI47" s="4">
        <f ca="1"/>
        <v>2.0617644028962521E-2</v>
      </c>
      <c r="BJ47" s="4">
        <f ca="1"/>
        <v>2.0444659225903449E-2</v>
      </c>
      <c r="BK47" s="4">
        <f ca="1"/>
        <v>2.0270668254952141E-2</v>
      </c>
      <c r="BL47" s="4">
        <f ca="1"/>
        <v>2.0095494106049855E-2</v>
      </c>
      <c r="BM47" s="4">
        <f ca="1"/>
        <v>1.991897678451485E-2</v>
      </c>
      <c r="BN47" s="4">
        <f ca="1"/>
        <v>1.9740974627968439E-2</v>
      </c>
      <c r="BO47" s="4">
        <f ca="1"/>
        <v>1.9561365675758498E-2</v>
      </c>
      <c r="BP47" s="4">
        <f ca="1"/>
        <v>1.9380049075110921E-2</v>
      </c>
      <c r="BQ47" s="4">
        <f ca="1"/>
        <v>1.9196946502102175E-2</v>
      </c>
      <c r="BR47" s="4">
        <f ca="1"/>
        <v>1.9012003568709902E-2</v>
      </c>
      <c r="BS47" s="4">
        <f ca="1"/>
        <v>1.8825191179709804E-2</v>
      </c>
      <c r="BT47" s="4">
        <f ca="1"/>
        <v>1.8636506795134605E-2</v>
      </c>
      <c r="BU47" s="4">
        <f ca="1"/>
        <v>1.8445975545535957E-2</v>
      </c>
      <c r="BV47" s="4">
        <f ca="1"/>
        <v>1.8253651138655014E-2</v>
      </c>
      <c r="BW47" s="4">
        <f ca="1"/>
        <v>1.8059616487628216E-2</v>
      </c>
      <c r="BX47" s="4">
        <f ca="1"/>
        <v>1.7863983982999203E-2</v>
      </c>
      <c r="BY47" s="4">
        <f ca="1"/>
        <v>1.7666895324141795E-2</v>
      </c>
      <c r="BZ47" s="4">
        <f ca="1"/>
        <v>1.7468520820924292E-2</v>
      </c>
      <c r="CA47" s="4">
        <f ca="1"/>
        <v>1.7269058074397377E-2</v>
      </c>
      <c r="CB47" s="4">
        <f ca="1"/>
        <v>1.7068729946894082E-2</v>
      </c>
      <c r="CC47" s="4">
        <f ca="1"/>
        <v>1.686778173821302E-2</v>
      </c>
      <c r="CD47" s="4">
        <f ca="1"/>
        <v>1.6666477496558418E-2</v>
      </c>
      <c r="CE47" s="4">
        <f ca="1"/>
        <v>1.6465095411639315E-2</v>
      </c>
      <c r="CF47" s="4">
        <f ca="1"/>
        <v>1.6263922263633341E-2</v>
      </c>
      <c r="CG47" s="4">
        <f ca="1"/>
        <v>1.6063246936205314E-2</v>
      </c>
      <c r="CH47" s="4">
        <f ca="1"/>
        <v>1.5863353044620516E-2</v>
      </c>
      <c r="CI47" s="4">
        <f ca="1"/>
        <v>1.5664510780786043E-2</v>
      </c>
      <c r="CJ47" s="4">
        <f ca="1"/>
        <v>1.5466968134653461E-2</v>
      </c>
      <c r="CK47" s="4">
        <f ca="1"/>
        <v>1.5270941713714205E-2</v>
      </c>
      <c r="CL47" s="4">
        <f ca="1"/>
        <v>1.5076607446154527E-2</v>
      </c>
      <c r="CM47" s="4">
        <f ca="1"/>
        <v>1.4884091514303779E-2</v>
      </c>
      <c r="CN47" s="4">
        <f ca="1"/>
        <v>1.4693461917890107E-2</v>
      </c>
      <c r="CO47" s="4">
        <f ca="1"/>
        <v>1.4504721104964945E-2</v>
      </c>
      <c r="CP47" s="4">
        <f ca="1"/>
        <v>1.4317800125317854E-2</v>
      </c>
      <c r="CQ47" s="4">
        <f ca="1"/>
        <v>1.4132554749992809E-2</v>
      </c>
      <c r="CR47" s="4">
        <f ca="1"/>
        <v>1.394876395537536E-2</v>
      </c>
      <c r="CS47" s="4">
        <f ca="1"/>
        <v>1.3766131087509251E-2</v>
      </c>
      <c r="CT47" s="4">
        <f ca="1"/>
        <v>1.3584287901335947E-2</v>
      </c>
      <c r="CU47" s="4">
        <f ca="1"/>
        <v>1.3402801514262238E-2</v>
      </c>
      <c r="CV47" s="4">
        <f ca="1"/>
        <v>1.3221184132688111E-2</v>
      </c>
      <c r="CW47" s="4">
        <f ca="1"/>
        <v>1.3038905217838185E-2</v>
      </c>
      <c r="CX47" s="4">
        <f ca="1"/>
        <v>1.2855405571701149E-2</v>
      </c>
      <c r="CY47" s="16">
        <f ca="1"/>
        <v>0</v>
      </c>
    </row>
    <row r="48" spans="2:103" x14ac:dyDescent="0.25">
      <c r="B48">
        <f ca="1">B47+'Vol surface'!$D$17</f>
        <v>0.75</v>
      </c>
      <c r="C48" s="15">
        <f ca="1"/>
        <v>0</v>
      </c>
      <c r="D48" s="4">
        <f ca="1"/>
        <v>2.2007606147106104E-2</v>
      </c>
      <c r="E48" s="4">
        <f ca="1"/>
        <v>2.1803692030714517E-2</v>
      </c>
      <c r="F48" s="4">
        <f ca="1"/>
        <v>2.1602237209103044E-2</v>
      </c>
      <c r="G48" s="4">
        <f ca="1"/>
        <v>2.1402402722920981E-2</v>
      </c>
      <c r="H48" s="4">
        <f ca="1"/>
        <v>2.1203457604629914E-2</v>
      </c>
      <c r="I48" s="4">
        <f ca="1"/>
        <v>2.1004789798555322E-2</v>
      </c>
      <c r="J48" s="4">
        <f ca="1"/>
        <v>2.0805913888408807E-2</v>
      </c>
      <c r="K48" s="4">
        <f ca="1"/>
        <v>2.0606475002279322E-2</v>
      </c>
      <c r="L48" s="4">
        <f ca="1"/>
        <v>2.0406248554166093E-2</v>
      </c>
      <c r="M48" s="4">
        <f ca="1"/>
        <v>2.0205135791062898E-2</v>
      </c>
      <c r="N48" s="4">
        <f ca="1"/>
        <v>2.0003155413424949E-2</v>
      </c>
      <c r="O48" s="4">
        <f ca="1"/>
        <v>1.9800431795358415E-2</v>
      </c>
      <c r="P48" s="4">
        <f ca="1"/>
        <v>1.9597180526548054E-2</v>
      </c>
      <c r="Q48" s="4">
        <f ca="1"/>
        <v>1.9393692117523998E-2</v>
      </c>
      <c r="R48" s="4">
        <f ca="1"/>
        <v>1.9190314750163712E-2</v>
      </c>
      <c r="S48" s="4">
        <f ca="1"/>
        <v>1.8987436922441439E-2</v>
      </c>
      <c r="T48" s="4">
        <f ca="1"/>
        <v>1.8785470743677576E-2</v>
      </c>
      <c r="U48" s="4">
        <f ca="1"/>
        <v>1.858483650151254E-2</v>
      </c>
      <c r="V48" s="4">
        <f ca="1"/>
        <v>1.8385948963543817E-2</v>
      </c>
      <c r="W48" s="4">
        <f ca="1"/>
        <v>1.8189205712767817E-2</v>
      </c>
      <c r="X48" s="4">
        <f ca="1"/>
        <v>1.7994977661373614E-2</v>
      </c>
      <c r="Y48" s="4">
        <f ca="1"/>
        <v>1.7803601752662903E-2</v>
      </c>
      <c r="Z48" s="4">
        <f ca="1"/>
        <v>1.7615375752216961E-2</v>
      </c>
      <c r="AA48" s="4">
        <f ca="1"/>
        <v>1.7430554949321109E-2</v>
      </c>
      <c r="AB48" s="4">
        <f ca="1"/>
        <v>1.724935053732728E-2</v>
      </c>
      <c r="AC48" s="4">
        <f ca="1"/>
        <v>1.7071929414148385E-2</v>
      </c>
      <c r="AD48" s="4">
        <f ca="1"/>
        <v>1.6898415137170074E-2</v>
      </c>
      <c r="AE48" s="4">
        <f ca="1"/>
        <v>1.6728889775780256E-2</v>
      </c>
      <c r="AF48" s="4">
        <f ca="1"/>
        <v>1.6563396424790319E-2</v>
      </c>
      <c r="AG48" s="4">
        <f ca="1"/>
        <v>1.6401942169040309E-2</v>
      </c>
      <c r="AH48" s="4">
        <f ca="1"/>
        <v>1.624450131998351E-2</v>
      </c>
      <c r="AI48" s="4">
        <f ca="1"/>
        <v>1.6091018776301355E-2</v>
      </c>
      <c r="AJ48" s="4">
        <f ca="1"/>
        <v>1.5941413390660179E-2</v>
      </c>
      <c r="AK48" s="4">
        <f ca="1"/>
        <v>1.5795581252293526E-2</v>
      </c>
      <c r="AL48" s="4">
        <f ca="1"/>
        <v>1.5653398819437763E-2</v>
      </c>
      <c r="AM48" s="4">
        <f ca="1"/>
        <v>1.5514725856446874E-2</v>
      </c>
      <c r="AN48" s="4">
        <f ca="1"/>
        <v>1.537940814766303E-2</v>
      </c>
      <c r="AO48" s="4">
        <f ca="1"/>
        <v>1.5247279974012961E-2</v>
      </c>
      <c r="AP48" s="4">
        <f ca="1"/>
        <v>1.5118166349178326E-2</v>
      </c>
      <c r="AQ48" s="4">
        <f ca="1"/>
        <v>1.4991885020424251E-2</v>
      </c>
      <c r="AR48" s="4">
        <f ca="1"/>
        <v>1.4169021064702017E-2</v>
      </c>
      <c r="AS48" s="4">
        <f ca="1"/>
        <v>1.3375256298159338E-2</v>
      </c>
      <c r="AT48" s="4">
        <f ca="1"/>
        <v>1.270025878635922E-2</v>
      </c>
      <c r="AU48" s="4">
        <f ca="1"/>
        <v>1.2120324817654168E-2</v>
      </c>
      <c r="AV48" s="4">
        <f ca="1"/>
        <v>1.1627194003878913E-2</v>
      </c>
      <c r="AW48" s="4">
        <f ca="1"/>
        <v>1.1211053287731471E-2</v>
      </c>
      <c r="AX48" s="4">
        <f ca="1"/>
        <v>1.0906989316439537E-2</v>
      </c>
      <c r="AY48" s="4">
        <f ca="1"/>
        <v>1.072711601073816E-2</v>
      </c>
      <c r="AZ48" s="4">
        <f ca="1"/>
        <v>1.0681638507000064E-2</v>
      </c>
      <c r="BA48" s="4">
        <f ca="1"/>
        <v>1.0840633204956899E-2</v>
      </c>
      <c r="BB48" s="4">
        <f ca="1"/>
        <v>1.1243198637934175E-2</v>
      </c>
      <c r="BC48" s="4">
        <f ca="1"/>
        <v>1.1820226618679883E-2</v>
      </c>
      <c r="BD48" s="4">
        <f ca="1"/>
        <v>1.2566499967277664E-2</v>
      </c>
      <c r="BE48" s="4">
        <f ca="1"/>
        <v>1.3481233180009133E-2</v>
      </c>
      <c r="BF48" s="4">
        <f ca="1"/>
        <v>1.4527768331538377E-2</v>
      </c>
      <c r="BG48" s="4">
        <f ca="1"/>
        <v>1.5833501407005488E-2</v>
      </c>
      <c r="BH48" s="4">
        <f ca="1"/>
        <v>1.7250465634437346E-2</v>
      </c>
      <c r="BI48" s="4">
        <f ca="1"/>
        <v>1.91083930962016E-2</v>
      </c>
      <c r="BJ48" s="4">
        <f ca="1"/>
        <v>1.8949693642530286E-2</v>
      </c>
      <c r="BK48" s="4">
        <f ca="1"/>
        <v>1.8790055489771619E-2</v>
      </c>
      <c r="BL48" s="4">
        <f ca="1"/>
        <v>1.8629313457040469E-2</v>
      </c>
      <c r="BM48" s="4">
        <f ca="1"/>
        <v>1.846731776892898E-2</v>
      </c>
      <c r="BN48" s="4">
        <f ca="1"/>
        <v>1.8303935240801945E-2</v>
      </c>
      <c r="BO48" s="4">
        <f ca="1"/>
        <v>1.8139050515059745E-2</v>
      </c>
      <c r="BP48" s="4">
        <f ca="1"/>
        <v>1.7972567334530079E-2</v>
      </c>
      <c r="BQ48" s="4">
        <f ca="1"/>
        <v>1.7804409833653938E-2</v>
      </c>
      <c r="BR48" s="4">
        <f ca="1"/>
        <v>1.7634523822003565E-2</v>
      </c>
      <c r="BS48" s="4">
        <f ca="1"/>
        <v>1.7462878027939343E-2</v>
      </c>
      <c r="BT48" s="4">
        <f ca="1"/>
        <v>1.7289465262938175E-2</v>
      </c>
      <c r="BU48" s="4">
        <f ca="1"/>
        <v>1.7114303459459135E-2</v>
      </c>
      <c r="BV48" s="4">
        <f ca="1"/>
        <v>1.6937436527344019E-2</v>
      </c>
      <c r="BW48" s="4">
        <f ca="1"/>
        <v>1.6758934965991193E-2</v>
      </c>
      <c r="BX48" s="4">
        <f ca="1"/>
        <v>1.6578896162279241E-2</v>
      </c>
      <c r="BY48" s="4">
        <f ca="1"/>
        <v>1.6397444297964636E-2</v>
      </c>
      <c r="BZ48" s="4">
        <f ca="1"/>
        <v>1.6214729785663913E-2</v>
      </c>
      <c r="CA48" s="4">
        <f ca="1"/>
        <v>1.6030928150290894E-2</v>
      </c>
      <c r="CB48" s="4">
        <f ca="1"/>
        <v>1.5846238273804051E-2</v>
      </c>
      <c r="CC48" s="4">
        <f ca="1"/>
        <v>1.5660879926246447E-2</v>
      </c>
      <c r="CD48" s="4">
        <f ca="1"/>
        <v>1.5475090516280285E-2</v>
      </c>
      <c r="CE48" s="4">
        <f ca="1"/>
        <v>1.5289121010660435E-2</v>
      </c>
      <c r="CF48" s="4">
        <f ca="1"/>
        <v>1.5103230995160345E-2</v>
      </c>
      <c r="CG48" s="4">
        <f ca="1"/>
        <v>1.4917682879931428E-2</v>
      </c>
      <c r="CH48" s="4">
        <f ca="1"/>
        <v>1.47327352903647E-2</v>
      </c>
      <c r="CI48" s="4">
        <f ca="1"/>
        <v>1.4548635729938669E-2</v>
      </c>
      <c r="CJ48" s="4">
        <f ca="1"/>
        <v>1.4365612653295829E-2</v>
      </c>
      <c r="CK48" s="4">
        <f ca="1"/>
        <v>1.4183867144093931E-2</v>
      </c>
      <c r="CL48" s="4">
        <f ca="1"/>
        <v>1.4003564450269039E-2</v>
      </c>
      <c r="CM48" s="4">
        <f ca="1"/>
        <v>1.3824825685408422E-2</v>
      </c>
      <c r="CN48" s="4">
        <f ca="1"/>
        <v>1.3647720054159221E-2</v>
      </c>
      <c r="CO48" s="4">
        <f ca="1"/>
        <v>1.3472257996319707E-2</v>
      </c>
      <c r="CP48" s="4">
        <f ca="1"/>
        <v>1.3298385662275428E-2</v>
      </c>
      <c r="CQ48" s="4">
        <f ca="1"/>
        <v>1.3125981125594668E-2</v>
      </c>
      <c r="CR48" s="4">
        <f ca="1"/>
        <v>1.2954852701525176E-2</v>
      </c>
      <c r="CS48" s="4">
        <f ca="1"/>
        <v>1.2784739669220672E-2</v>
      </c>
      <c r="CT48" s="4">
        <f ca="1"/>
        <v>1.261531558998392E-2</v>
      </c>
      <c r="CU48" s="4">
        <f ca="1"/>
        <v>1.2446194276620477E-2</v>
      </c>
      <c r="CV48" s="4">
        <f ca="1"/>
        <v>1.2276938307628384E-2</v>
      </c>
      <c r="CW48" s="4">
        <f ca="1"/>
        <v>1.2107069806489342E-2</v>
      </c>
      <c r="CX48" s="4">
        <f ca="1"/>
        <v>1.1936083036835536E-2</v>
      </c>
      <c r="CY48" s="16">
        <f ca="1"/>
        <v>0</v>
      </c>
    </row>
    <row r="49" spans="2:103" x14ac:dyDescent="0.25">
      <c r="B49">
        <f ca="1">B48+'Vol surface'!$D$17</f>
        <v>1</v>
      </c>
      <c r="C49" s="15">
        <f ca="1"/>
        <v>0</v>
      </c>
      <c r="D49" s="4">
        <f ca="1"/>
        <v>2.1829816172448811E-2</v>
      </c>
      <c r="E49" s="4">
        <f ca="1"/>
        <v>2.16402519878264E-2</v>
      </c>
      <c r="F49" s="4">
        <f ca="1"/>
        <v>2.1451849981694179E-2</v>
      </c>
      <c r="G49" s="4">
        <f ca="1"/>
        <v>2.1263898330785628E-2</v>
      </c>
      <c r="H49" s="4">
        <f ca="1"/>
        <v>2.1075782606761143E-2</v>
      </c>
      <c r="I49" s="4">
        <f ca="1"/>
        <v>2.0886997665543087E-2</v>
      </c>
      <c r="J49" s="4">
        <f ca="1"/>
        <v>2.069715612733548E-2</v>
      </c>
      <c r="K49" s="4">
        <f ca="1"/>
        <v>2.0505992857154012E-2</v>
      </c>
      <c r="L49" s="4">
        <f ca="1"/>
        <v>2.0313365149006352E-2</v>
      </c>
      <c r="M49" s="4">
        <f ca="1"/>
        <v>2.0119248627594198E-2</v>
      </c>
      <c r="N49" s="4">
        <f ca="1"/>
        <v>1.9923729177388962E-2</v>
      </c>
      <c r="O49" s="4">
        <f ca="1"/>
        <v>1.9726991461377855E-2</v>
      </c>
      <c r="P49" s="4">
        <f ca="1"/>
        <v>1.9529304779031201E-2</v>
      </c>
      <c r="Q49" s="4">
        <f ca="1"/>
        <v>1.9331007122961642E-2</v>
      </c>
      <c r="R49" s="4">
        <f ca="1"/>
        <v>1.9132488324354508E-2</v>
      </c>
      <c r="S49" s="4">
        <f ca="1"/>
        <v>1.8934173135707198E-2</v>
      </c>
      <c r="T49" s="4">
        <f ca="1"/>
        <v>1.8736504999773317E-2</v>
      </c>
      <c r="U49" s="4">
        <f ca="1"/>
        <v>1.8539931113913426E-2</v>
      </c>
      <c r="V49" s="4">
        <f ca="1"/>
        <v>1.8344889238342574E-2</v>
      </c>
      <c r="W49" s="4">
        <f ca="1"/>
        <v>1.815179653258173E-2</v>
      </c>
      <c r="X49" s="4">
        <f ca="1"/>
        <v>1.7961040551040655E-2</v>
      </c>
      <c r="Y49" s="4">
        <f ca="1"/>
        <v>1.7772972396195543E-2</v>
      </c>
      <c r="Z49" s="4">
        <f ca="1"/>
        <v>1.7587901922083076E-2</v>
      </c>
      <c r="AA49" s="4">
        <f ca="1"/>
        <v>1.7406094803776233E-2</v>
      </c>
      <c r="AB49" s="4">
        <f ca="1"/>
        <v>1.7227771239061763E-2</v>
      </c>
      <c r="AC49" s="4">
        <f ca="1"/>
        <v>1.7053106023522436E-2</v>
      </c>
      <c r="AD49" s="4">
        <f ca="1"/>
        <v>1.6882229735278174E-2</v>
      </c>
      <c r="AE49" s="4">
        <f ca="1"/>
        <v>1.6715230775962559E-2</v>
      </c>
      <c r="AF49" s="4">
        <f ca="1"/>
        <v>1.6552158035471106E-2</v>
      </c>
      <c r="AG49" s="4">
        <f ca="1"/>
        <v>1.6393023975487597E-2</v>
      </c>
      <c r="AH49" s="4">
        <f ca="1"/>
        <v>1.623780795737869E-2</v>
      </c>
      <c r="AI49" s="4">
        <f ca="1"/>
        <v>1.6086459671128359E-2</v>
      </c>
      <c r="AJ49" s="4">
        <f ca="1"/>
        <v>1.5938902551688623E-2</v>
      </c>
      <c r="AK49" s="4">
        <f ca="1"/>
        <v>1.5795037096230521E-2</v>
      </c>
      <c r="AL49" s="4">
        <f ca="1"/>
        <v>1.5654744019613597E-2</v>
      </c>
      <c r="AM49" s="4">
        <f ca="1"/>
        <v>1.5517887205673278E-2</v>
      </c>
      <c r="AN49" s="4">
        <f ca="1"/>
        <v>1.5384316428684059E-2</v>
      </c>
      <c r="AO49" s="4">
        <f ca="1"/>
        <v>1.5253869832802729E-2</v>
      </c>
      <c r="AP49" s="4">
        <f ca="1"/>
        <v>1.5126376167776163E-2</v>
      </c>
      <c r="AQ49" s="4">
        <f ca="1"/>
        <v>1.500165678709562E-2</v>
      </c>
      <c r="AR49" s="4">
        <f ca="1"/>
        <v>1.3998739129860424E-2</v>
      </c>
      <c r="AS49" s="4">
        <f ca="1"/>
        <v>1.3287754243264052E-2</v>
      </c>
      <c r="AT49" s="4">
        <f ca="1"/>
        <v>1.2603828782938371E-2</v>
      </c>
      <c r="AU49" s="4">
        <f ca="1"/>
        <v>1.1987354692291232E-2</v>
      </c>
      <c r="AV49" s="4">
        <f ca="1"/>
        <v>1.1467421285031545E-2</v>
      </c>
      <c r="AW49" s="4">
        <f ca="1"/>
        <v>1.1050918912915346E-2</v>
      </c>
      <c r="AX49" s="4">
        <f ca="1"/>
        <v>1.0758780705998661E-2</v>
      </c>
      <c r="AY49" s="4">
        <f ca="1"/>
        <v>1.0594656173198942E-2</v>
      </c>
      <c r="AZ49" s="4">
        <f ca="1"/>
        <v>1.0564333417873727E-2</v>
      </c>
      <c r="BA49" s="4">
        <f ca="1"/>
        <v>1.0726339576686219E-2</v>
      </c>
      <c r="BB49" s="4">
        <f ca="1"/>
        <v>1.1092405488888211E-2</v>
      </c>
      <c r="BC49" s="4">
        <f ca="1"/>
        <v>1.1595187929377486E-2</v>
      </c>
      <c r="BD49" s="4">
        <f ca="1"/>
        <v>1.2233562671457204E-2</v>
      </c>
      <c r="BE49" s="4">
        <f ca="1"/>
        <v>1.301147905558853E-2</v>
      </c>
      <c r="BF49" s="4">
        <f ca="1"/>
        <v>1.3953711213480106E-2</v>
      </c>
      <c r="BG49" s="4">
        <f ca="1"/>
        <v>1.5031818438894963E-2</v>
      </c>
      <c r="BH49" s="4">
        <f ca="1"/>
        <v>1.6341168184561435E-2</v>
      </c>
      <c r="BI49" s="4">
        <f ca="1"/>
        <v>1.8177166488999419E-2</v>
      </c>
      <c r="BJ49" s="4">
        <f ca="1"/>
        <v>1.802786736911596E-2</v>
      </c>
      <c r="BK49" s="4">
        <f ca="1"/>
        <v>1.7877647543395901E-2</v>
      </c>
      <c r="BL49" s="4">
        <f ca="1"/>
        <v>1.772634963618596E-2</v>
      </c>
      <c r="BM49" s="4">
        <f ca="1"/>
        <v>1.7573830509295903E-2</v>
      </c>
      <c r="BN49" s="4">
        <f ca="1"/>
        <v>1.741996237696164E-2</v>
      </c>
      <c r="BO49" s="4">
        <f ca="1"/>
        <v>1.7264633971055432E-2</v>
      </c>
      <c r="BP49" s="4">
        <f ca="1"/>
        <v>1.7107751744150593E-2</v>
      </c>
      <c r="BQ49" s="4">
        <f ca="1"/>
        <v>1.6949241092951612E-2</v>
      </c>
      <c r="BR49" s="4">
        <f ca="1"/>
        <v>1.6789047578904794E-2</v>
      </c>
      <c r="BS49" s="4">
        <f ca="1"/>
        <v>1.6627138116526878E-2</v>
      </c>
      <c r="BT49" s="4">
        <f ca="1"/>
        <v>1.6463502093189301E-2</v>
      </c>
      <c r="BU49" s="4">
        <f ca="1"/>
        <v>1.6298152376895539E-2</v>
      </c>
      <c r="BV49" s="4">
        <f ca="1"/>
        <v>1.6131126161170718E-2</v>
      </c>
      <c r="BW49" s="4">
        <f ca="1"/>
        <v>1.5962485588818437E-2</v>
      </c>
      <c r="BX49" s="4">
        <f ca="1"/>
        <v>1.5792318089348143E-2</v>
      </c>
      <c r="BY49" s="4">
        <f ca="1"/>
        <v>1.5620736358807284E-2</v>
      </c>
      <c r="BZ49" s="4">
        <f ca="1"/>
        <v>1.5447877906142014E-2</v>
      </c>
      <c r="CA49" s="4">
        <f ca="1"/>
        <v>1.52739040877424E-2</v>
      </c>
      <c r="CB49" s="4">
        <f ca="1"/>
        <v>1.5098998552295706E-2</v>
      </c>
      <c r="CC49" s="4">
        <f ca="1"/>
        <v>1.4923365022329271E-2</v>
      </c>
      <c r="CD49" s="4">
        <f ca="1"/>
        <v>1.4747224347774548E-2</v>
      </c>
      <c r="CE49" s="4">
        <f ca="1"/>
        <v>1.457081078140905E-2</v>
      </c>
      <c r="CF49" s="4">
        <f ca="1"/>
        <v>1.4394367446905084E-2</v>
      </c>
      <c r="CG49" s="4">
        <f ca="1"/>
        <v>1.4218140998019957E-2</v>
      </c>
      <c r="CH49" s="4">
        <f ca="1"/>
        <v>1.404237550244551E-2</v>
      </c>
      <c r="CI49" s="4">
        <f ca="1"/>
        <v>1.3867305625784426E-2</v>
      </c>
      <c r="CJ49" s="4">
        <f ca="1"/>
        <v>1.3693149239212665E-2</v>
      </c>
      <c r="CK49" s="4">
        <f ca="1"/>
        <v>1.3520099627006362E-2</v>
      </c>
      <c r="CL49" s="4">
        <f ca="1"/>
        <v>1.3348317524774453E-2</v>
      </c>
      <c r="CM49" s="4">
        <f ca="1"/>
        <v>1.3177923272490398E-2</v>
      </c>
      <c r="CN49" s="4">
        <f ca="1"/>
        <v>1.3008989413818029E-2</v>
      </c>
      <c r="CO49" s="4">
        <f ca="1"/>
        <v>1.2841534109542434E-2</v>
      </c>
      <c r="CP49" s="4">
        <f ca="1"/>
        <v>1.2675515752364119E-2</v>
      </c>
      <c r="CQ49" s="4">
        <f ca="1"/>
        <v>1.2510829167057327E-2</v>
      </c>
      <c r="CR49" s="4">
        <f ca="1"/>
        <v>1.2347303748891963E-2</v>
      </c>
      <c r="CS49" s="4">
        <f ca="1"/>
        <v>1.2184703830629052E-2</v>
      </c>
      <c r="CT49" s="4">
        <f ca="1"/>
        <v>1.2022731473226227E-2</v>
      </c>
      <c r="CU49" s="4">
        <f ca="1"/>
        <v>1.1861031749974937E-2</v>
      </c>
      <c r="CV49" s="4">
        <f ca="1"/>
        <v>1.1699200444608799E-2</v>
      </c>
      <c r="CW49" s="4">
        <f ca="1"/>
        <v>1.1536793921805981E-2</v>
      </c>
      <c r="CX49" s="4">
        <f ca="1"/>
        <v>1.1373340768098403E-2</v>
      </c>
      <c r="CY49" s="16">
        <f ca="1"/>
        <v>0</v>
      </c>
    </row>
    <row r="50" spans="2:103" x14ac:dyDescent="0.25">
      <c r="B50">
        <f ca="1">B49+'Vol surface'!$D$17</f>
        <v>1.25</v>
      </c>
      <c r="C50" s="15">
        <f ca="1"/>
        <v>0</v>
      </c>
      <c r="D50" s="4">
        <f ca="1"/>
        <v>2.119925538394983E-2</v>
      </c>
      <c r="E50" s="4">
        <f ca="1"/>
        <v>2.1019359461466883E-2</v>
      </c>
      <c r="F50" s="4">
        <f ca="1"/>
        <v>2.0840123189595727E-2</v>
      </c>
      <c r="G50" s="4">
        <f ca="1"/>
        <v>2.0660908125672554E-2</v>
      </c>
      <c r="H50" s="4">
        <f ca="1"/>
        <v>2.0481167341240156E-2</v>
      </c>
      <c r="I50" s="4">
        <f ca="1"/>
        <v>2.0300457136073868E-2</v>
      </c>
      <c r="J50" s="4">
        <f ca="1"/>
        <v>2.0118445285363783E-2</v>
      </c>
      <c r="K50" s="4">
        <f ca="1"/>
        <v>1.9934915288015227E-2</v>
      </c>
      <c r="L50" s="4">
        <f ca="1"/>
        <v>1.9749766373225643E-2</v>
      </c>
      <c r="M50" s="4">
        <f ca="1"/>
        <v>1.9563009324356482E-2</v>
      </c>
      <c r="N50" s="4">
        <f ca="1"/>
        <v>1.9374758462480809E-2</v>
      </c>
      <c r="O50" s="4">
        <f ca="1"/>
        <v>1.9185220369554834E-2</v>
      </c>
      <c r="P50" s="4">
        <f ca="1"/>
        <v>1.8994680103043893E-2</v>
      </c>
      <c r="Q50" s="4">
        <f ca="1"/>
        <v>1.8803485749619722E-2</v>
      </c>
      <c r="R50" s="4">
        <f ca="1"/>
        <v>1.8612032184628768E-2</v>
      </c>
      <c r="S50" s="4">
        <f ca="1"/>
        <v>1.8420744854522206E-2</v>
      </c>
      <c r="T50" s="4">
        <f ca="1"/>
        <v>1.8230064295738674E-2</v>
      </c>
      <c r="U50" s="4">
        <f ca="1"/>
        <v>1.8040431963498284E-2</v>
      </c>
      <c r="V50" s="4">
        <f ca="1"/>
        <v>1.7852277786076301E-2</v>
      </c>
      <c r="W50" s="4">
        <f ca="1"/>
        <v>1.7666009701054555E-2</v>
      </c>
      <c r="X50" s="4">
        <f ca="1"/>
        <v>1.7482005283142997E-2</v>
      </c>
      <c r="Y50" s="4">
        <f ca="1"/>
        <v>1.7300605447670144E-2</v>
      </c>
      <c r="Z50" s="4">
        <f ca="1"/>
        <v>1.7122110114804072E-2</v>
      </c>
      <c r="AA50" s="4">
        <f ca="1"/>
        <v>1.6946775648437978E-2</v>
      </c>
      <c r="AB50" s="4">
        <f ca="1"/>
        <v>1.6774813839057039E-2</v>
      </c>
      <c r="AC50" s="4">
        <f ca="1"/>
        <v>1.6606392178479562E-2</v>
      </c>
      <c r="AD50" s="4">
        <f ca="1"/>
        <v>1.6441635171807852E-2</v>
      </c>
      <c r="AE50" s="4">
        <f ca="1"/>
        <v>1.6280626443549644E-2</v>
      </c>
      <c r="AF50" s="4">
        <f ca="1"/>
        <v>1.6123411416240123E-2</v>
      </c>
      <c r="AG50" s="4">
        <f ca="1"/>
        <v>1.597000036708374E-2</v>
      </c>
      <c r="AH50" s="4">
        <f ca="1"/>
        <v>1.5820371697956848E-2</v>
      </c>
      <c r="AI50" s="4">
        <f ca="1"/>
        <v>1.5674475284121601E-2</v>
      </c>
      <c r="AJ50" s="4">
        <f ca="1"/>
        <v>1.553223579548384E-2</v>
      </c>
      <c r="AK50" s="4">
        <f ca="1"/>
        <v>1.5393555910075685E-2</v>
      </c>
      <c r="AL50" s="4">
        <f ca="1"/>
        <v>1.5258319362058915E-2</v>
      </c>
      <c r="AM50" s="4">
        <f ca="1"/>
        <v>1.5126393785708804E-2</v>
      </c>
      <c r="AN50" s="4">
        <f ca="1"/>
        <v>1.4997633332604451E-2</v>
      </c>
      <c r="AO50" s="4">
        <f ca="1"/>
        <v>1.4871881051853556E-2</v>
      </c>
      <c r="AP50" s="4">
        <f ca="1"/>
        <v>1.4748971032954609E-2</v>
      </c>
      <c r="AQ50" s="4">
        <f ca="1"/>
        <v>1.4628730318226816E-2</v>
      </c>
      <c r="AR50" s="4">
        <f ca="1"/>
        <v>1.3790072019067449E-2</v>
      </c>
      <c r="AS50" s="4">
        <f ca="1"/>
        <v>1.3161868787918798E-2</v>
      </c>
      <c r="AT50" s="4">
        <f ca="1"/>
        <v>1.2532838165413923E-2</v>
      </c>
      <c r="AU50" s="4">
        <f ca="1"/>
        <v>1.194613883924687E-2</v>
      </c>
      <c r="AV50" s="4">
        <f ca="1"/>
        <v>1.1431917476915519E-2</v>
      </c>
      <c r="AW50" s="4">
        <f ca="1"/>
        <v>1.1008452770414639E-2</v>
      </c>
      <c r="AX50" s="4">
        <f ca="1"/>
        <v>1.0696868285779955E-2</v>
      </c>
      <c r="AY50" s="4">
        <f ca="1"/>
        <v>1.050547435103856E-2</v>
      </c>
      <c r="AZ50" s="4">
        <f ca="1"/>
        <v>1.0442438722616512E-2</v>
      </c>
      <c r="BA50" s="4">
        <f ca="1"/>
        <v>1.0575121581823787E-2</v>
      </c>
      <c r="BB50" s="4">
        <f ca="1"/>
        <v>1.0883643745541231E-2</v>
      </c>
      <c r="BC50" s="4">
        <f ca="1"/>
        <v>1.1313845013966877E-2</v>
      </c>
      <c r="BD50" s="4">
        <f ca="1"/>
        <v>1.1862502544519576E-2</v>
      </c>
      <c r="BE50" s="4">
        <f ca="1"/>
        <v>1.2539809672661346E-2</v>
      </c>
      <c r="BF50" s="4">
        <f ca="1"/>
        <v>1.3360650409320433E-2</v>
      </c>
      <c r="BG50" s="4">
        <f ca="1"/>
        <v>1.4358408567084516E-2</v>
      </c>
      <c r="BH50" s="4">
        <f ca="1"/>
        <v>1.5536634628852606E-2</v>
      </c>
      <c r="BI50" s="4">
        <f ca="1"/>
        <v>1.7360957136836476E-2</v>
      </c>
      <c r="BJ50" s="4">
        <f ca="1"/>
        <v>1.7219893052368724E-2</v>
      </c>
      <c r="BK50" s="4">
        <f ca="1"/>
        <v>1.7077930608098819E-2</v>
      </c>
      <c r="BL50" s="4">
        <f ca="1"/>
        <v>1.6934919049498402E-2</v>
      </c>
      <c r="BM50" s="4">
        <f ca="1"/>
        <v>1.6790720850922473E-2</v>
      </c>
      <c r="BN50" s="4">
        <f ca="1"/>
        <v>1.6645212762130608E-2</v>
      </c>
      <c r="BO50" s="4">
        <f ca="1"/>
        <v>1.6498286904482067E-2</v>
      </c>
      <c r="BP50" s="4">
        <f ca="1"/>
        <v>1.6349851905670079E-2</v>
      </c>
      <c r="BQ50" s="4">
        <f ca="1"/>
        <v>1.619983405713335E-2</v>
      </c>
      <c r="BR50" s="4">
        <f ca="1"/>
        <v>1.6048178472986691E-2</v>
      </c>
      <c r="BS50" s="4">
        <f ca="1"/>
        <v>1.5894850223458341E-2</v>
      </c>
      <c r="BT50" s="4">
        <f ca="1"/>
        <v>1.5739835409461809E-2</v>
      </c>
      <c r="BU50" s="4">
        <f ca="1"/>
        <v>1.5583142138167406E-2</v>
      </c>
      <c r="BV50" s="4">
        <f ca="1"/>
        <v>1.542480135244396E-2</v>
      </c>
      <c r="BW50" s="4">
        <f ca="1"/>
        <v>1.5264867460050355E-2</v>
      </c>
      <c r="BX50" s="4">
        <f ca="1"/>
        <v>1.5103418701806506E-2</v>
      </c>
      <c r="BY50" s="4">
        <f ca="1"/>
        <v>1.4940557192087671E-2</v>
      </c>
      <c r="BZ50" s="4">
        <f ca="1"/>
        <v>1.4776408560399835E-2</v>
      </c>
      <c r="CA50" s="4">
        <f ca="1"/>
        <v>1.4611121120141013E-2</v>
      </c>
      <c r="CB50" s="4">
        <f ca="1"/>
        <v>1.4444864490668556E-2</v>
      </c>
      <c r="CC50" s="4">
        <f ca="1"/>
        <v>1.427782760228267E-2</v>
      </c>
      <c r="CD50" s="4">
        <f ca="1"/>
        <v>1.4110216021550433E-2</v>
      </c>
      <c r="CE50" s="4">
        <f ca="1"/>
        <v>1.3942248547367631E-2</v>
      </c>
      <c r="CF50" s="4">
        <f ca="1"/>
        <v>1.3774153047047205E-2</v>
      </c>
      <c r="CG50" s="4">
        <f ca="1"/>
        <v>1.3606161527104869E-2</v>
      </c>
      <c r="CH50" s="4">
        <f ca="1"/>
        <v>1.3438504465560304E-2</v>
      </c>
      <c r="CI50" s="4">
        <f ca="1"/>
        <v>1.3271404471363995E-2</v>
      </c>
      <c r="CJ50" s="4">
        <f ca="1"/>
        <v>1.310506938126731E-2</v>
      </c>
      <c r="CK50" s="4">
        <f ca="1"/>
        <v>1.29396849536708E-2</v>
      </c>
      <c r="CL50" s="4">
        <f ca="1"/>
        <v>1.2775407370464021E-2</v>
      </c>
      <c r="CM50" s="4">
        <f ca="1"/>
        <v>1.2612355808460825E-2</v>
      </c>
      <c r="CN50" s="4">
        <f ca="1"/>
        <v>1.2450605387660359E-2</v>
      </c>
      <c r="CO50" s="4">
        <f ca="1"/>
        <v>1.2290180839379439E-2</v>
      </c>
      <c r="CP50" s="4">
        <f ca="1"/>
        <v>1.2131051257900701E-2</v>
      </c>
      <c r="CQ50" s="4">
        <f ca="1"/>
        <v>1.1973126299154889E-2</v>
      </c>
      <c r="CR50" s="4">
        <f ca="1"/>
        <v>1.1816254164169423E-2</v>
      </c>
      <c r="CS50" s="4">
        <f ca="1"/>
        <v>1.1660221649933073E-2</v>
      </c>
      <c r="CT50" s="4">
        <f ca="1"/>
        <v>1.1504756464600236E-2</v>
      </c>
      <c r="CU50" s="4">
        <f ca="1"/>
        <v>1.1349531889369447E-2</v>
      </c>
      <c r="CV50" s="4">
        <f ca="1"/>
        <v>1.1194173731513685E-2</v>
      </c>
      <c r="CW50" s="4">
        <f ca="1"/>
        <v>1.1038269361587872E-2</v>
      </c>
      <c r="CX50" s="4">
        <f ca="1"/>
        <v>1.0881378476138001E-2</v>
      </c>
      <c r="CY50" s="16">
        <f ca="1"/>
        <v>0</v>
      </c>
    </row>
    <row r="51" spans="2:103" x14ac:dyDescent="0.25">
      <c r="B51">
        <f ca="1">B50+'Vol surface'!$D$17</f>
        <v>1.5</v>
      </c>
      <c r="C51" s="15">
        <f ca="1"/>
        <v>0</v>
      </c>
      <c r="D51" s="4">
        <f ca="1"/>
        <v>1.8279425654585266E-2</v>
      </c>
      <c r="E51" s="4">
        <f ca="1"/>
        <v>1.8120160508853778E-2</v>
      </c>
      <c r="F51" s="4">
        <f ca="1"/>
        <v>1.7961818207171732E-2</v>
      </c>
      <c r="G51" s="4">
        <f ca="1"/>
        <v>1.7803828270310428E-2</v>
      </c>
      <c r="H51" s="4">
        <f ca="1"/>
        <v>1.7645703120547005E-2</v>
      </c>
      <c r="I51" s="4">
        <f ca="1"/>
        <v>1.7487047428836229E-2</v>
      </c>
      <c r="J51" s="4">
        <f ca="1"/>
        <v>1.7327564430741932E-2</v>
      </c>
      <c r="K51" s="4">
        <f ca="1"/>
        <v>1.716705879258542E-2</v>
      </c>
      <c r="L51" s="4">
        <f ca="1"/>
        <v>1.7005435860036965E-2</v>
      </c>
      <c r="M51" s="4">
        <f ca="1"/>
        <v>1.6842697378603985E-2</v>
      </c>
      <c r="N51" s="4">
        <f ca="1"/>
        <v>1.6678934012833095E-2</v>
      </c>
      <c r="O51" s="4">
        <f ca="1"/>
        <v>1.6514315186057529E-2</v>
      </c>
      <c r="P51" s="4">
        <f ca="1"/>
        <v>1.63490768994153E-2</v>
      </c>
      <c r="Q51" s="4">
        <f ca="1"/>
        <v>1.6183508260118704E-2</v>
      </c>
      <c r="R51" s="4">
        <f ca="1"/>
        <v>1.6017937455344959E-2</v>
      </c>
      <c r="S51" s="4">
        <f ca="1"/>
        <v>1.5852717857581061E-2</v>
      </c>
      <c r="T51" s="4">
        <f ca="1"/>
        <v>1.5688214852756104E-2</v>
      </c>
      <c r="U51" s="4">
        <f ca="1"/>
        <v>1.5524793859503457E-2</v>
      </c>
      <c r="V51" s="4">
        <f ca="1"/>
        <v>1.5362809872067179E-2</v>
      </c>
      <c r="W51" s="4">
        <f ca="1"/>
        <v>1.5202598724574412E-2</v>
      </c>
      <c r="X51" s="4">
        <f ca="1"/>
        <v>1.5044470151481986E-2</v>
      </c>
      <c r="Y51" s="4">
        <f ca="1"/>
        <v>1.4888702615276079E-2</v>
      </c>
      <c r="Z51" s="4">
        <f ca="1"/>
        <v>1.4735539791757386E-2</v>
      </c>
      <c r="AA51" s="4">
        <f ca="1"/>
        <v>1.4585188546266713E-2</v>
      </c>
      <c r="AB51" s="4">
        <f ca="1"/>
        <v>1.4437818199484807E-2</v>
      </c>
      <c r="AC51" s="4">
        <f ca="1"/>
        <v>1.429356086598179E-2</v>
      </c>
      <c r="AD51" s="4">
        <f ca="1"/>
        <v>1.4152512648694897E-2</v>
      </c>
      <c r="AE51" s="4">
        <f ca="1"/>
        <v>1.4014735484003362E-2</v>
      </c>
      <c r="AF51" s="4">
        <f ca="1"/>
        <v>1.3880259451307671E-2</v>
      </c>
      <c r="AG51" s="4">
        <f ca="1"/>
        <v>1.3749085384753187E-2</v>
      </c>
      <c r="AH51" s="4">
        <f ca="1"/>
        <v>1.3621187650345966E-2</v>
      </c>
      <c r="AI51" s="4">
        <f ca="1"/>
        <v>1.3496516977204302E-2</v>
      </c>
      <c r="AJ51" s="4">
        <f ca="1"/>
        <v>1.3375003255706572E-2</v>
      </c>
      <c r="AK51" s="4">
        <f ca="1"/>
        <v>1.3256558236954366E-2</v>
      </c>
      <c r="AL51" s="4">
        <f ca="1"/>
        <v>1.3141078086823896E-2</v>
      </c>
      <c r="AM51" s="4">
        <f ca="1"/>
        <v>1.3028445763781102E-2</v>
      </c>
      <c r="AN51" s="4">
        <f ca="1"/>
        <v>1.291853320266249E-2</v>
      </c>
      <c r="AO51" s="4">
        <f ca="1"/>
        <v>1.2811203296993142E-2</v>
      </c>
      <c r="AP51" s="4">
        <f ca="1"/>
        <v>1.2706311680412662E-2</v>
      </c>
      <c r="AQ51" s="4">
        <f ca="1"/>
        <v>1.2603708313751693E-2</v>
      </c>
      <c r="AR51" s="4">
        <f ca="1"/>
        <v>1.2185040866378635E-2</v>
      </c>
      <c r="AS51" s="4">
        <f ca="1"/>
        <v>1.1854285071933068E-2</v>
      </c>
      <c r="AT51" s="4">
        <f ca="1"/>
        <v>1.1486466599554336E-2</v>
      </c>
      <c r="AU51" s="4">
        <f ca="1"/>
        <v>1.1130552771460606E-2</v>
      </c>
      <c r="AV51" s="4">
        <f ca="1"/>
        <v>1.0826457720332852E-2</v>
      </c>
      <c r="AW51" s="4">
        <f ca="1"/>
        <v>1.0590017468904436E-2</v>
      </c>
      <c r="AX51" s="4">
        <f ca="1"/>
        <v>1.0433654705630114E-2</v>
      </c>
      <c r="AY51" s="4">
        <f ca="1"/>
        <v>1.0360679231560711E-2</v>
      </c>
      <c r="AZ51" s="4">
        <f ca="1"/>
        <v>1.0379627536112145E-2</v>
      </c>
      <c r="BA51" s="4">
        <f ca="1"/>
        <v>1.0549779093427003E-2</v>
      </c>
      <c r="BB51" s="4">
        <f ca="1"/>
        <v>1.0839652097884971E-2</v>
      </c>
      <c r="BC51" s="4">
        <f ca="1"/>
        <v>1.1208122423795595E-2</v>
      </c>
      <c r="BD51" s="4">
        <f ca="1"/>
        <v>1.1655167819722291E-2</v>
      </c>
      <c r="BE51" s="4">
        <f ca="1"/>
        <v>1.2194460054350181E-2</v>
      </c>
      <c r="BF51" s="4">
        <f ca="1"/>
        <v>1.285738708845687E-2</v>
      </c>
      <c r="BG51" s="4">
        <f ca="1"/>
        <v>1.3639664649403804E-2</v>
      </c>
      <c r="BH51" s="4">
        <f ca="1"/>
        <v>1.4593709853561119E-2</v>
      </c>
      <c r="BI51" s="4">
        <f ca="1"/>
        <v>1.6200879794840962E-2</v>
      </c>
      <c r="BJ51" s="4">
        <f ca="1"/>
        <v>1.6070615427915297E-2</v>
      </c>
      <c r="BK51" s="4">
        <f ca="1"/>
        <v>1.5939501989441704E-2</v>
      </c>
      <c r="BL51" s="4">
        <f ca="1"/>
        <v>1.5807398185955862E-2</v>
      </c>
      <c r="BM51" s="4">
        <f ca="1"/>
        <v>1.5674174751789633E-2</v>
      </c>
      <c r="BN51" s="4">
        <f ca="1"/>
        <v>1.5539715402577557E-2</v>
      </c>
      <c r="BO51" s="4">
        <f ca="1"/>
        <v>1.5403917836696684E-2</v>
      </c>
      <c r="BP51" s="4">
        <f ca="1"/>
        <v>1.5266694774865839E-2</v>
      </c>
      <c r="BQ51" s="4">
        <f ca="1"/>
        <v>1.5127975023866804E-2</v>
      </c>
      <c r="BR51" s="4">
        <f ca="1"/>
        <v>1.4987704545558488E-2</v>
      </c>
      <c r="BS51" s="4">
        <f ca="1"/>
        <v>1.4845847507040183E-2</v>
      </c>
      <c r="BT51" s="4">
        <f ca="1"/>
        <v>1.4702387282034598E-2</v>
      </c>
      <c r="BU51" s="4">
        <f ca="1"/>
        <v>1.4557327367377672E-2</v>
      </c>
      <c r="BV51" s="4">
        <f ca="1"/>
        <v>1.4410692172082488E-2</v>
      </c>
      <c r="BW51" s="4">
        <f ca="1"/>
        <v>1.4262527629990767E-2</v>
      </c>
      <c r="BX51" s="4">
        <f ca="1"/>
        <v>1.4112901580832518E-2</v>
      </c>
      <c r="BY51" s="4">
        <f ca="1"/>
        <v>1.3961903858969163E-2</v>
      </c>
      <c r="BZ51" s="4">
        <f ca="1"/>
        <v>1.3809646024669178E-2</v>
      </c>
      <c r="CA51" s="4">
        <f ca="1"/>
        <v>1.365626067003811E-2</v>
      </c>
      <c r="CB51" s="4">
        <f ca="1"/>
        <v>1.3501900231354846E-2</v>
      </c>
      <c r="CC51" s="4">
        <f ca="1"/>
        <v>1.3346735242296128E-2</v>
      </c>
      <c r="CD51" s="4">
        <f ca="1"/>
        <v>1.3190951969142271E-2</v>
      </c>
      <c r="CE51" s="4">
        <f ca="1"/>
        <v>1.3034749380315225E-2</v>
      </c>
      <c r="CF51" s="4">
        <f ca="1"/>
        <v>1.2878335419229977E-2</v>
      </c>
      <c r="CG51" s="4">
        <f ca="1"/>
        <v>1.2721922571986547E-2</v>
      </c>
      <c r="CH51" s="4">
        <f ca="1"/>
        <v>1.2565722750195478E-2</v>
      </c>
      <c r="CI51" s="4">
        <f ca="1"/>
        <v>1.2409941544146976E-2</v>
      </c>
      <c r="CJ51" s="4">
        <f ca="1"/>
        <v>1.2254771942011399E-2</v>
      </c>
      <c r="CK51" s="4">
        <f ca="1"/>
        <v>1.2100387655583245E-2</v>
      </c>
      <c r="CL51" s="4">
        <f ca="1"/>
        <v>1.1946936240290645E-2</v>
      </c>
      <c r="CM51" s="4">
        <f ca="1"/>
        <v>1.1794532243972601E-2</v>
      </c>
      <c r="CN51" s="4">
        <f ca="1"/>
        <v>1.1643250661660115E-2</v>
      </c>
      <c r="CO51" s="4">
        <f ca="1"/>
        <v>1.1493121007892132E-2</v>
      </c>
      <c r="CP51" s="4">
        <f ca="1"/>
        <v>1.1344122339042658E-2</v>
      </c>
      <c r="CQ51" s="4">
        <f ca="1"/>
        <v>1.1196179560687912E-2</v>
      </c>
      <c r="CR51" s="4">
        <f ca="1"/>
        <v>1.1049161334566807E-2</v>
      </c>
      <c r="CS51" s="4">
        <f ca="1"/>
        <v>1.0902879852705643E-2</v>
      </c>
      <c r="CT51" s="4">
        <f ca="1"/>
        <v>1.0757092671255736E-2</v>
      </c>
      <c r="CU51" s="4">
        <f ca="1"/>
        <v>1.0611506694795065E-2</v>
      </c>
      <c r="CV51" s="4">
        <f ca="1"/>
        <v>1.046578427795004E-2</v>
      </c>
      <c r="CW51" s="4">
        <f ca="1"/>
        <v>1.031955127358195E-2</v>
      </c>
      <c r="CX51" s="4">
        <f ca="1"/>
        <v>1.0172406717271983E-2</v>
      </c>
      <c r="CY51" s="16">
        <f ca="1"/>
        <v>0</v>
      </c>
    </row>
    <row r="52" spans="2:103" x14ac:dyDescent="0.25">
      <c r="B52">
        <f ca="1">B51+'Vol surface'!$D$17</f>
        <v>1.75</v>
      </c>
      <c r="C52" s="15">
        <f ca="1"/>
        <v>0</v>
      </c>
      <c r="D52" s="4">
        <f ca="1"/>
        <v>1.6319645861438754E-2</v>
      </c>
      <c r="E52" s="4">
        <f ca="1"/>
        <v>1.6166118812944788E-2</v>
      </c>
      <c r="F52" s="4">
        <f ca="1"/>
        <v>1.6014514901718013E-2</v>
      </c>
      <c r="G52" s="4">
        <f ca="1"/>
        <v>1.5864234118215938E-2</v>
      </c>
      <c r="H52" s="4">
        <f ca="1"/>
        <v>1.571476194685192E-2</v>
      </c>
      <c r="I52" s="4">
        <f ca="1"/>
        <v>1.5565675915831734E-2</v>
      </c>
      <c r="J52" s="4">
        <f ca="1"/>
        <v>1.5416649542191503E-2</v>
      </c>
      <c r="K52" s="4">
        <f ca="1"/>
        <v>1.5267453330612716E-2</v>
      </c>
      <c r="L52" s="4">
        <f ca="1"/>
        <v>1.5117952708099659E-2</v>
      </c>
      <c r="M52" s="4">
        <f ca="1"/>
        <v>1.4968103001194402E-2</v>
      </c>
      <c r="N52" s="4">
        <f ca="1"/>
        <v>1.4817941765554682E-2</v>
      </c>
      <c r="O52" s="4">
        <f ca="1"/>
        <v>1.466757894075511E-2</v>
      </c>
      <c r="P52" s="4">
        <f ca="1"/>
        <v>1.4517185413620102E-2</v>
      </c>
      <c r="Q52" s="4">
        <f ca="1"/>
        <v>1.4366980626034887E-2</v>
      </c>
      <c r="R52" s="4">
        <f ca="1"/>
        <v>1.4217219859947972E-2</v>
      </c>
      <c r="S52" s="4">
        <f ca="1"/>
        <v>1.4068181781033858E-2</v>
      </c>
      <c r="T52" s="4">
        <f ca="1"/>
        <v>1.3920156735106302E-2</v>
      </c>
      <c r="U52" s="4">
        <f ca="1"/>
        <v>1.3773436181538541E-2</v>
      </c>
      <c r="V52" s="4">
        <f ca="1"/>
        <v>1.3628303529145815E-2</v>
      </c>
      <c r="W52" s="4">
        <f ca="1"/>
        <v>1.3485026523931475E-2</v>
      </c>
      <c r="X52" s="4">
        <f ca="1"/>
        <v>1.3343851233712669E-2</v>
      </c>
      <c r="Y52" s="4">
        <f ca="1"/>
        <v>1.3204997587762123E-2</v>
      </c>
      <c r="Z52" s="4">
        <f ca="1"/>
        <v>1.306865636304361E-2</v>
      </c>
      <c r="AA52" s="4">
        <f ca="1"/>
        <v>1.2934987462658429E-2</v>
      </c>
      <c r="AB52" s="4">
        <f ca="1"/>
        <v>1.2804119305191809E-2</v>
      </c>
      <c r="AC52" s="4">
        <f ca="1"/>
        <v>1.2676149132946377E-2</v>
      </c>
      <c r="AD52" s="4">
        <f ca="1"/>
        <v>1.255114404922769E-2</v>
      </c>
      <c r="AE52" s="4">
        <f ca="1"/>
        <v>1.2429142606443585E-2</v>
      </c>
      <c r="AF52" s="4">
        <f ca="1"/>
        <v>1.2310156784584461E-2</v>
      </c>
      <c r="AG52" s="4">
        <f ca="1"/>
        <v>1.2194174220938941E-2</v>
      </c>
      <c r="AH52" s="4">
        <f ca="1"/>
        <v>1.2081160574465887E-2</v>
      </c>
      <c r="AI52" s="4">
        <f ca="1"/>
        <v>1.1971061930459688E-2</v>
      </c>
      <c r="AJ52" s="4">
        <f ca="1"/>
        <v>1.1863807171900772E-2</v>
      </c>
      <c r="AK52" s="4">
        <f ca="1"/>
        <v>1.1759310262475065E-2</v>
      </c>
      <c r="AL52" s="4">
        <f ca="1"/>
        <v>1.1657472402348443E-2</v>
      </c>
      <c r="AM52" s="4">
        <f ca="1"/>
        <v>1.155818403129503E-2</v>
      </c>
      <c r="AN52" s="4">
        <f ca="1"/>
        <v>1.1461326664801118E-2</v>
      </c>
      <c r="AO52" s="4">
        <f ca="1"/>
        <v>1.1366774557500566E-2</v>
      </c>
      <c r="AP52" s="4">
        <f ca="1"/>
        <v>1.1274396195009865E-2</v>
      </c>
      <c r="AQ52" s="4">
        <f ca="1"/>
        <v>1.11840556202145E-2</v>
      </c>
      <c r="AR52" s="4">
        <f ca="1"/>
        <v>1.0991881436864347E-2</v>
      </c>
      <c r="AS52" s="4">
        <f ca="1"/>
        <v>1.0804802101656179E-2</v>
      </c>
      <c r="AT52" s="4">
        <f ca="1"/>
        <v>1.05817547862876E-2</v>
      </c>
      <c r="AU52" s="4">
        <f ca="1"/>
        <v>1.0378751015740647E-2</v>
      </c>
      <c r="AV52" s="4">
        <f ca="1"/>
        <v>1.0240891143939179E-2</v>
      </c>
      <c r="AW52" s="4">
        <f ca="1"/>
        <v>1.0171430760331527E-2</v>
      </c>
      <c r="AX52" s="4">
        <f ca="1"/>
        <v>1.0163132250940376E-2</v>
      </c>
      <c r="AY52" s="4">
        <f ca="1"/>
        <v>1.0210714754842304E-2</v>
      </c>
      <c r="AZ52" s="4">
        <f ca="1"/>
        <v>1.0317284809072801E-2</v>
      </c>
      <c r="BA52" s="4">
        <f ca="1"/>
        <v>1.0525678331095403E-2</v>
      </c>
      <c r="BB52" s="4">
        <f ca="1"/>
        <v>1.0801462504151507E-2</v>
      </c>
      <c r="BC52" s="4">
        <f ca="1"/>
        <v>1.1123727417232294E-2</v>
      </c>
      <c r="BD52" s="4">
        <f ca="1"/>
        <v>1.149489227466723E-2</v>
      </c>
      <c r="BE52" s="4">
        <f ca="1"/>
        <v>1.1938560857021351E-2</v>
      </c>
      <c r="BF52" s="4">
        <f ca="1"/>
        <v>1.2486759951881135E-2</v>
      </c>
      <c r="BG52" s="4">
        <f ca="1"/>
        <v>1.3129036893247962E-2</v>
      </c>
      <c r="BH52" s="4">
        <f ca="1"/>
        <v>1.3896268613595251E-2</v>
      </c>
      <c r="BI52" s="4">
        <f ca="1"/>
        <v>1.5287821791623203E-2</v>
      </c>
      <c r="BJ52" s="4">
        <f ca="1"/>
        <v>1.5166142031669209E-2</v>
      </c>
      <c r="BK52" s="4">
        <f ca="1"/>
        <v>1.5043657490202603E-2</v>
      </c>
      <c r="BL52" s="4">
        <f ca="1"/>
        <v>1.4920234074874944E-2</v>
      </c>
      <c r="BM52" s="4">
        <f ca="1"/>
        <v>1.4795748770925066E-2</v>
      </c>
      <c r="BN52" s="4">
        <f ca="1"/>
        <v>1.4670090513658739E-2</v>
      </c>
      <c r="BO52" s="4">
        <f ca="1"/>
        <v>1.4543161107668482E-2</v>
      </c>
      <c r="BP52" s="4">
        <f ca="1"/>
        <v>1.4414876184119029E-2</v>
      </c>
      <c r="BQ52" s="4">
        <f ca="1"/>
        <v>1.4285166183549082E-2</v>
      </c>
      <c r="BR52" s="4">
        <f ca="1"/>
        <v>1.4153977347276329E-2</v>
      </c>
      <c r="BS52" s="4">
        <f ca="1"/>
        <v>1.4021272695637434E-2</v>
      </c>
      <c r="BT52" s="4">
        <f ca="1"/>
        <v>1.3887032965986403E-2</v>
      </c>
      <c r="BU52" s="4">
        <f ca="1"/>
        <v>1.3751257477687771E-2</v>
      </c>
      <c r="BV52" s="4">
        <f ca="1"/>
        <v>1.3613964885404924E-2</v>
      </c>
      <c r="BW52" s="4">
        <f ca="1"/>
        <v>1.3475193775977464E-2</v>
      </c>
      <c r="BX52" s="4">
        <f ca="1"/>
        <v>1.3335003058381879E-2</v>
      </c>
      <c r="BY52" s="4">
        <f ca="1"/>
        <v>1.3193472091005834E-2</v>
      </c>
      <c r="BZ52" s="4">
        <f ca="1"/>
        <v>1.3050700486178318E-2</v>
      </c>
      <c r="CA52" s="4">
        <f ca="1"/>
        <v>1.2906807529104685E-2</v>
      </c>
      <c r="CB52" s="4">
        <f ca="1"/>
        <v>1.2761931147664799E-2</v>
      </c>
      <c r="CC52" s="4">
        <f ca="1"/>
        <v>1.2616226371623251E-2</v>
      </c>
      <c r="CD52" s="4">
        <f ca="1"/>
        <v>1.2469863225395495E-2</v>
      </c>
      <c r="CE52" s="4">
        <f ca="1"/>
        <v>1.2323024008336143E-2</v>
      </c>
      <c r="CF52" s="4">
        <f ca="1"/>
        <v>1.2175899931242058E-2</v>
      </c>
      <c r="CG52" s="4">
        <f ca="1"/>
        <v>1.2028687097931414E-2</v>
      </c>
      <c r="CH52" s="4">
        <f ca="1"/>
        <v>1.1881581846685838E-2</v>
      </c>
      <c r="CI52" s="4">
        <f ca="1"/>
        <v>1.1734775498010289E-2</v>
      </c>
      <c r="CJ52" s="4">
        <f ca="1"/>
        <v>1.1588448592099605E-2</v>
      </c>
      <c r="CK52" s="4">
        <f ca="1"/>
        <v>1.1442764740547149E-2</v>
      </c>
      <c r="CL52" s="4">
        <f ca="1"/>
        <v>1.1297864260457802E-2</v>
      </c>
      <c r="CM52" s="4">
        <f ca="1"/>
        <v>1.1153857802733308E-2</v>
      </c>
      <c r="CN52" s="4">
        <f ca="1"/>
        <v>1.101082022660415E-2</v>
      </c>
      <c r="CO52" s="4">
        <f ca="1"/>
        <v>1.0868785005512787E-2</v>
      </c>
      <c r="CP52" s="4">
        <f ca="1"/>
        <v>1.0727739470706384E-2</v>
      </c>
      <c r="CQ52" s="4">
        <f ca="1"/>
        <v>1.0587621203699927E-2</v>
      </c>
      <c r="CR52" s="4">
        <f ca="1"/>
        <v>1.0448315872782412E-2</v>
      </c>
      <c r="CS52" s="4">
        <f ca="1"/>
        <v>1.0309656768577556E-2</v>
      </c>
      <c r="CT52" s="4">
        <f ca="1"/>
        <v>1.0171426227686442E-2</v>
      </c>
      <c r="CU52" s="4">
        <f ca="1"/>
        <v>1.0033359042449917E-2</v>
      </c>
      <c r="CV52" s="4">
        <f ca="1"/>
        <v>9.8951478427904936E-3</v>
      </c>
      <c r="CW52" s="4">
        <f ca="1"/>
        <v>9.7564503102219851E-3</v>
      </c>
      <c r="CX52" s="4">
        <f ca="1"/>
        <v>9.6168979549590555E-3</v>
      </c>
      <c r="CY52" s="16">
        <f ca="1"/>
        <v>0</v>
      </c>
    </row>
    <row r="53" spans="2:103" x14ac:dyDescent="0.25">
      <c r="B53">
        <f ca="1">B52+'Vol surface'!$D$17</f>
        <v>2</v>
      </c>
      <c r="C53" s="15">
        <f ca="1"/>
        <v>0</v>
      </c>
      <c r="D53" s="4">
        <f ca="1"/>
        <v>1.6531311896413943E-2</v>
      </c>
      <c r="E53" s="4">
        <f ca="1"/>
        <v>1.638562086016674E-2</v>
      </c>
      <c r="F53" s="4">
        <f ca="1"/>
        <v>1.6240881262841868E-2</v>
      </c>
      <c r="G53" s="4">
        <f ca="1"/>
        <v>1.6096581140452097E-2</v>
      </c>
      <c r="H53" s="4">
        <f ca="1"/>
        <v>1.5952287323465573E-2</v>
      </c>
      <c r="I53" s="4">
        <f ca="1"/>
        <v>1.5807652845984434E-2</v>
      </c>
      <c r="J53" s="4">
        <f ca="1"/>
        <v>1.5662421538303946E-2</v>
      </c>
      <c r="K53" s="4">
        <f ca="1"/>
        <v>1.5516429488684038E-2</v>
      </c>
      <c r="L53" s="4">
        <f ca="1"/>
        <v>1.5369603289726337E-2</v>
      </c>
      <c r="M53" s="4">
        <f ca="1"/>
        <v>1.5221955212628204E-2</v>
      </c>
      <c r="N53" s="4">
        <f ca="1"/>
        <v>1.5073575655950421E-2</v>
      </c>
      <c r="O53" s="4">
        <f ca="1"/>
        <v>1.4924623375890804E-2</v>
      </c>
      <c r="P53" s="4">
        <f ca="1"/>
        <v>1.4775314110480046E-2</v>
      </c>
      <c r="Q53" s="4">
        <f ca="1"/>
        <v>1.4625908256220085E-2</v>
      </c>
      <c r="R53" s="4">
        <f ca="1"/>
        <v>1.4476698245299279E-2</v>
      </c>
      <c r="S53" s="4">
        <f ca="1"/>
        <v>1.4327996213348163E-2</v>
      </c>
      <c r="T53" s="4">
        <f ca="1"/>
        <v>1.4180122454266478E-2</v>
      </c>
      <c r="U53" s="4">
        <f ca="1"/>
        <v>1.4033395044058112E-2</v>
      </c>
      <c r="V53" s="4">
        <f ca="1"/>
        <v>1.3888120893509319E-2</v>
      </c>
      <c r="W53" s="4">
        <f ca="1"/>
        <v>1.3744588371600176E-2</v>
      </c>
      <c r="X53" s="4">
        <f ca="1"/>
        <v>1.3603061536492145E-2</v>
      </c>
      <c r="Y53" s="4">
        <f ca="1"/>
        <v>1.3463775924343958E-2</v>
      </c>
      <c r="Z53" s="4">
        <f ca="1"/>
        <v>1.332693578057738E-2</v>
      </c>
      <c r="AA53" s="4">
        <f ca="1"/>
        <v>1.3192712573557051E-2</v>
      </c>
      <c r="AB53" s="4">
        <f ca="1"/>
        <v>1.3061244605154667E-2</v>
      </c>
      <c r="AC53" s="4">
        <f ca="1"/>
        <v>1.2932637523362177E-2</v>
      </c>
      <c r="AD53" s="4">
        <f ca="1"/>
        <v>1.2806965545548976E-2</v>
      </c>
      <c r="AE53" s="4">
        <f ca="1"/>
        <v>1.268427321358508E-2</v>
      </c>
      <c r="AF53" s="4">
        <f ca="1"/>
        <v>1.2564577520668493E-2</v>
      </c>
      <c r="AG53" s="4">
        <f ca="1"/>
        <v>1.2447870271562649E-2</v>
      </c>
      <c r="AH53" s="4">
        <f ca="1"/>
        <v>1.2334120560900554E-2</v>
      </c>
      <c r="AI53" s="4">
        <f ca="1"/>
        <v>1.2223277276653061E-2</v>
      </c>
      <c r="AJ53" s="4">
        <f ca="1"/>
        <v>1.2115271556702303E-2</v>
      </c>
      <c r="AK53" s="4">
        <f ca="1"/>
        <v>1.2010019145055773E-2</v>
      </c>
      <c r="AL53" s="4">
        <f ca="1"/>
        <v>1.1907422610271117E-2</v>
      </c>
      <c r="AM53" s="4">
        <f ca="1"/>
        <v>1.1807373402069332E-2</v>
      </c>
      <c r="AN53" s="4">
        <f ca="1"/>
        <v>1.1709753733007922E-2</v>
      </c>
      <c r="AO53" s="4">
        <f ca="1"/>
        <v>1.1614438280681422E-2</v>
      </c>
      <c r="AP53" s="4">
        <f ca="1"/>
        <v>1.1521295712495307E-2</v>
      </c>
      <c r="AQ53" s="4">
        <f ca="1"/>
        <v>1.1430190039911159E-2</v>
      </c>
      <c r="AR53" s="4">
        <f ca="1"/>
        <v>1.1088248883930707E-2</v>
      </c>
      <c r="AS53" s="4">
        <f ca="1"/>
        <v>1.0770765613023594E-2</v>
      </c>
      <c r="AT53" s="4">
        <f ca="1"/>
        <v>1.0458449022563919E-2</v>
      </c>
      <c r="AU53" s="4">
        <f ca="1"/>
        <v>1.0199925641549454E-2</v>
      </c>
      <c r="AV53" s="4">
        <f ca="1"/>
        <v>1.0041804971305159E-2</v>
      </c>
      <c r="AW53" s="4">
        <f ca="1"/>
        <v>9.969480290786311E-3</v>
      </c>
      <c r="AX53" s="4">
        <f ca="1"/>
        <v>9.9663127985706659E-3</v>
      </c>
      <c r="AY53" s="4">
        <f ca="1"/>
        <v>1.0025084674839686E-2</v>
      </c>
      <c r="AZ53" s="4">
        <f ca="1"/>
        <v>1.0148842569027519E-2</v>
      </c>
      <c r="BA53" s="4">
        <f ca="1"/>
        <v>1.0364661977060634E-2</v>
      </c>
      <c r="BB53" s="4">
        <f ca="1"/>
        <v>1.0643290022394204E-2</v>
      </c>
      <c r="BC53" s="4">
        <f ca="1"/>
        <v>1.097420135770957E-2</v>
      </c>
      <c r="BD53" s="4">
        <f ca="1"/>
        <v>1.1362826777439272E-2</v>
      </c>
      <c r="BE53" s="4">
        <f ca="1"/>
        <v>1.1841007062185337E-2</v>
      </c>
      <c r="BF53" s="4">
        <f ca="1"/>
        <v>1.2442356130022104E-2</v>
      </c>
      <c r="BG53" s="4">
        <f ca="1"/>
        <v>1.3145186935534514E-2</v>
      </c>
      <c r="BH53" s="4">
        <f ca="1"/>
        <v>1.3969966487577149E-2</v>
      </c>
      <c r="BI53" s="4">
        <f ca="1"/>
        <v>1.5469733254806547E-2</v>
      </c>
      <c r="BJ53" s="4">
        <f ca="1"/>
        <v>1.5347965284561421E-2</v>
      </c>
      <c r="BK53" s="4">
        <f ca="1"/>
        <v>1.52253607668209E-2</v>
      </c>
      <c r="BL53" s="4">
        <f ca="1"/>
        <v>1.5101783917355192E-2</v>
      </c>
      <c r="BM53" s="4">
        <f ca="1"/>
        <v>1.497710982540878E-2</v>
      </c>
      <c r="BN53" s="4">
        <f ca="1"/>
        <v>1.4851225326679447E-2</v>
      </c>
      <c r="BO53" s="4">
        <f ca="1"/>
        <v>1.4724029924813559E-2</v>
      </c>
      <c r="BP53" s="4">
        <f ca="1"/>
        <v>1.4595436753238711E-2</v>
      </c>
      <c r="BQ53" s="4">
        <f ca="1"/>
        <v>1.4465373565334051E-2</v>
      </c>
      <c r="BR53" s="4">
        <f ca="1"/>
        <v>1.4333783736629283E-2</v>
      </c>
      <c r="BS53" s="4">
        <f ca="1"/>
        <v>1.4200627257911234E-2</v>
      </c>
      <c r="BT53" s="4">
        <f ca="1"/>
        <v>1.4065881692845493E-2</v>
      </c>
      <c r="BU53" s="4">
        <f ca="1"/>
        <v>1.3929543068043358E-2</v>
      </c>
      <c r="BV53" s="4">
        <f ca="1"/>
        <v>1.3791626657556703E-2</v>
      </c>
      <c r="BW53" s="4">
        <f ca="1"/>
        <v>1.3652167617735333E-2</v>
      </c>
      <c r="BX53" s="4">
        <f ca="1"/>
        <v>1.3511221422485923E-2</v>
      </c>
      <c r="BY53" s="4">
        <f ca="1"/>
        <v>1.3368864043569139E-2</v>
      </c>
      <c r="BZ53" s="4">
        <f ca="1"/>
        <v>1.322519181607674E-2</v>
      </c>
      <c r="CA53" s="4">
        <f ca="1"/>
        <v>1.3080320926156878E-2</v>
      </c>
      <c r="CB53" s="4">
        <f ca="1"/>
        <v>1.2934386457012392E-2</v>
      </c>
      <c r="CC53" s="4">
        <f ca="1"/>
        <v>1.2787540930845529E-2</v>
      </c>
      <c r="CD53" s="4">
        <f ca="1"/>
        <v>1.2639952289493843E-2</v>
      </c>
      <c r="CE53" s="4">
        <f ca="1"/>
        <v>1.2491801265730939E-2</v>
      </c>
      <c r="CF53" s="4">
        <f ca="1"/>
        <v>1.2343278111274988E-2</v>
      </c>
      <c r="CG53" s="4">
        <f ca="1"/>
        <v>1.2194578667026472E-2</v>
      </c>
      <c r="CH53" s="4">
        <f ca="1"/>
        <v>1.2045899786300112E-2</v>
      </c>
      <c r="CI53" s="4">
        <f ca="1"/>
        <v>1.1897434152857905E-2</v>
      </c>
      <c r="CJ53" s="4">
        <f ca="1"/>
        <v>1.1749364571975363E-2</v>
      </c>
      <c r="CK53" s="4">
        <f ca="1"/>
        <v>1.1601857853614072E-2</v>
      </c>
      <c r="CL53" s="4">
        <f ca="1"/>
        <v>1.1455058450378648E-2</v>
      </c>
      <c r="CM53" s="4">
        <f ca="1"/>
        <v>1.1309082056891443E-2</v>
      </c>
      <c r="CN53" s="4">
        <f ca="1"/>
        <v>1.1164009418343552E-2</v>
      </c>
      <c r="CO53" s="4">
        <f ca="1"/>
        <v>1.101988063035588E-2</v>
      </c>
      <c r="CP53" s="4">
        <f ca="1"/>
        <v>1.0876690235452024E-2</v>
      </c>
      <c r="CQ53" s="4">
        <f ca="1"/>
        <v>1.0734383428728279E-2</v>
      </c>
      <c r="CR53" s="4">
        <f ca="1"/>
        <v>1.0592853672262004E-2</v>
      </c>
      <c r="CS53" s="4">
        <f ca="1"/>
        <v>1.0451941980900619E-2</v>
      </c>
      <c r="CT53" s="4">
        <f ca="1"/>
        <v>1.0311438079393604E-2</v>
      </c>
      <c r="CU53" s="4">
        <f ca="1"/>
        <v>1.0171083542838777E-2</v>
      </c>
      <c r="CV53" s="4">
        <f ca="1"/>
        <v>1.0030576922610794E-2</v>
      </c>
      <c r="CW53" s="4">
        <f ca="1"/>
        <v>9.8895807351860755E-3</v>
      </c>
      <c r="CX53" s="4">
        <f ca="1"/>
        <v>9.7477300617043478E-3</v>
      </c>
      <c r="CY53" s="16">
        <f ca="1"/>
        <v>0</v>
      </c>
    </row>
    <row r="54" spans="2:103" x14ac:dyDescent="0.25">
      <c r="B54">
        <f ca="1">B53+'Vol surface'!$D$17</f>
        <v>2.25</v>
      </c>
      <c r="C54" s="15">
        <f ca="1"/>
        <v>0</v>
      </c>
      <c r="D54" s="4">
        <f ca="1"/>
        <v>1.7547677197006745E-2</v>
      </c>
      <c r="E54" s="4">
        <f ca="1"/>
        <v>1.7396535815641271E-2</v>
      </c>
      <c r="F54" s="4">
        <f ca="1"/>
        <v>1.7246007246015251E-2</v>
      </c>
      <c r="G54" s="4">
        <f ca="1"/>
        <v>1.7095594820996245E-2</v>
      </c>
      <c r="H54" s="4">
        <f ca="1"/>
        <v>1.6944882601487923E-2</v>
      </c>
      <c r="I54" s="4">
        <f ca="1"/>
        <v>1.6793543327338824E-2</v>
      </c>
      <c r="J54" s="4">
        <f ca="1"/>
        <v>1.664134326590044E-2</v>
      </c>
      <c r="K54" s="4">
        <f ca="1"/>
        <v>1.6488143663418012E-2</v>
      </c>
      <c r="L54" s="4">
        <f ca="1"/>
        <v>1.6333898749136953E-2</v>
      </c>
      <c r="M54" s="4">
        <f ca="1"/>
        <v>1.6178650481277514E-2</v>
      </c>
      <c r="N54" s="4">
        <f ca="1"/>
        <v>1.6022520434112977E-2</v>
      </c>
      <c r="O54" s="4">
        <f ca="1"/>
        <v>1.5865699387492306E-2</v>
      </c>
      <c r="P54" s="4">
        <f ca="1"/>
        <v>1.5708435282768576E-2</v>
      </c>
      <c r="Q54" s="4">
        <f ca="1"/>
        <v>1.5551020248724417E-2</v>
      </c>
      <c r="R54" s="4">
        <f ca="1"/>
        <v>1.53937773817756E-2</v>
      </c>
      <c r="S54" s="4">
        <f ca="1"/>
        <v>1.5237047896462278E-2</v>
      </c>
      <c r="T54" s="4">
        <f ca="1"/>
        <v>1.5081179158689723E-2</v>
      </c>
      <c r="U54" s="4">
        <f ca="1"/>
        <v>1.4926513990392184E-2</v>
      </c>
      <c r="V54" s="4">
        <f ca="1"/>
        <v>1.4773381504516351E-2</v>
      </c>
      <c r="W54" s="4">
        <f ca="1"/>
        <v>1.4622089605428799E-2</v>
      </c>
      <c r="X54" s="4">
        <f ca="1"/>
        <v>1.4472919180826733E-2</v>
      </c>
      <c r="Y54" s="4">
        <f ca="1"/>
        <v>1.4326119922369148E-2</v>
      </c>
      <c r="Z54" s="4">
        <f ca="1"/>
        <v>1.4181907645770177E-2</v>
      </c>
      <c r="AA54" s="4">
        <f ca="1"/>
        <v>1.4040462936704225E-2</v>
      </c>
      <c r="AB54" s="4">
        <f ca="1"/>
        <v>1.3901930924398769E-2</v>
      </c>
      <c r="AC54" s="4">
        <f ca="1"/>
        <v>1.3766421976987868E-2</v>
      </c>
      <c r="AD54" s="4">
        <f ca="1"/>
        <v>1.363401311785181E-2</v>
      </c>
      <c r="AE54" s="4">
        <f ca="1"/>
        <v>1.3504749976565976E-2</v>
      </c>
      <c r="AF54" s="4">
        <f ca="1"/>
        <v>1.3378649108381036E-2</v>
      </c>
      <c r="AG54" s="4">
        <f ca="1"/>
        <v>1.3255700539543594E-2</v>
      </c>
      <c r="AH54" s="4">
        <f ca="1"/>
        <v>1.3135870420031892E-2</v>
      </c>
      <c r="AI54" s="4">
        <f ca="1"/>
        <v>1.3019103688816017E-2</v>
      </c>
      <c r="AJ54" s="4">
        <f ca="1"/>
        <v>1.2905326678480405E-2</v>
      </c>
      <c r="AK54" s="4">
        <f ca="1"/>
        <v>1.2794449605330147E-2</v>
      </c>
      <c r="AL54" s="4">
        <f ca="1"/>
        <v>1.2686368907658594E-2</v>
      </c>
      <c r="AM54" s="4">
        <f ca="1"/>
        <v>1.2580969408636086E-2</v>
      </c>
      <c r="AN54" s="4">
        <f ca="1"/>
        <v>1.2478126291436914E-2</v>
      </c>
      <c r="AO54" s="4">
        <f ca="1"/>
        <v>1.2377706882982708E-2</v>
      </c>
      <c r="AP54" s="4">
        <f ca="1"/>
        <v>1.2279572249354526E-2</v>
      </c>
      <c r="AQ54" s="4">
        <f ca="1"/>
        <v>1.2183578610818507E-2</v>
      </c>
      <c r="AR54" s="4">
        <f ca="1"/>
        <v>1.1614593714921085E-2</v>
      </c>
      <c r="AS54" s="4">
        <f ca="1"/>
        <v>1.1117602398327426E-2</v>
      </c>
      <c r="AT54" s="4">
        <f ca="1"/>
        <v>1.064952505219611E-2</v>
      </c>
      <c r="AU54" s="4">
        <f ca="1"/>
        <v>1.0255928166010213E-2</v>
      </c>
      <c r="AV54" s="4">
        <f ca="1"/>
        <v>9.9862406153899876E-3</v>
      </c>
      <c r="AW54" s="4">
        <f ca="1"/>
        <v>9.8191705083194858E-3</v>
      </c>
      <c r="AX54" s="4">
        <f ca="1"/>
        <v>9.7433770454308944E-3</v>
      </c>
      <c r="AY54" s="4">
        <f ca="1"/>
        <v>9.7545461953980166E-3</v>
      </c>
      <c r="AZ54" s="4">
        <f ca="1"/>
        <v>9.8609233318038905E-3</v>
      </c>
      <c r="BA54" s="4">
        <f ca="1"/>
        <v>1.0083679825580052E-2</v>
      </c>
      <c r="BB54" s="4">
        <f ca="1"/>
        <v>1.039172240170292E-2</v>
      </c>
      <c r="BC54" s="4">
        <f ca="1"/>
        <v>1.0776095742854232E-2</v>
      </c>
      <c r="BD54" s="4">
        <f ca="1"/>
        <v>1.1239148702154826E-2</v>
      </c>
      <c r="BE54" s="4">
        <f ca="1"/>
        <v>1.1821621796964383E-2</v>
      </c>
      <c r="BF54" s="4">
        <f ca="1"/>
        <v>1.2549040316117503E-2</v>
      </c>
      <c r="BG54" s="4">
        <f ca="1"/>
        <v>1.3404296010846197E-2</v>
      </c>
      <c r="BH54" s="4">
        <f ca="1"/>
        <v>1.4402340672261513E-2</v>
      </c>
      <c r="BI54" s="4">
        <f ca="1"/>
        <v>1.4291707088469961E-2</v>
      </c>
      <c r="BJ54" s="4">
        <f ca="1"/>
        <v>1.4180421087173279E-2</v>
      </c>
      <c r="BK54" s="4">
        <f ca="1"/>
        <v>1.4068347951291969E-2</v>
      </c>
      <c r="BL54" s="4">
        <f ca="1"/>
        <v>1.3955361980515663E-2</v>
      </c>
      <c r="BM54" s="4">
        <f ca="1"/>
        <v>1.3841347233403658E-2</v>
      </c>
      <c r="BN54" s="4">
        <f ca="1"/>
        <v>1.3726198319468771E-2</v>
      </c>
      <c r="BO54" s="4">
        <f ca="1"/>
        <v>1.3609821237193329E-2</v>
      </c>
      <c r="BP54" s="4">
        <f ca="1"/>
        <v>1.3492134250939066E-2</v>
      </c>
      <c r="BQ54" s="4">
        <f ca="1"/>
        <v>1.3373068796293058E-2</v>
      </c>
      <c r="BR54" s="4">
        <f ca="1"/>
        <v>1.3252570399521074E-2</v>
      </c>
      <c r="BS54" s="4">
        <f ca="1"/>
        <v>1.31305995924666E-2</v>
      </c>
      <c r="BT54" s="4">
        <f ca="1"/>
        <v>1.3007132799469525E-2</v>
      </c>
      <c r="BU54" s="4">
        <f ca="1"/>
        <v>1.2882163167731466E-2</v>
      </c>
      <c r="BV54" s="4">
        <f ca="1"/>
        <v>1.2755701307136841E-2</v>
      </c>
      <c r="BW54" s="4">
        <f ca="1"/>
        <v>1.262777589999828E-2</v>
      </c>
      <c r="BX54" s="4">
        <f ca="1"/>
        <v>1.2498434135754823E-2</v>
      </c>
      <c r="BY54" s="4">
        <f ca="1"/>
        <v>1.2367741920614621E-2</v>
      </c>
      <c r="BZ54" s="4">
        <f ca="1"/>
        <v>1.2235783807861274E-2</v>
      </c>
      <c r="CA54" s="4">
        <f ca="1"/>
        <v>1.2102662591499886E-2</v>
      </c>
      <c r="CB54" s="4">
        <f ca="1"/>
        <v>1.1968498504655818E-2</v>
      </c>
      <c r="CC54" s="4">
        <f ca="1"/>
        <v>1.1833427965242978E-2</v>
      </c>
      <c r="CD54" s="4">
        <f ca="1"/>
        <v>1.1697601815565759E-2</v>
      </c>
      <c r="CE54" s="4">
        <f ca="1"/>
        <v>1.1561183010380756E-2</v>
      </c>
      <c r="CF54" s="4">
        <f ca="1"/>
        <v>1.1424343720151392E-2</v>
      </c>
      <c r="CG54" s="4">
        <f ca="1"/>
        <v>1.1287261833332653E-2</v>
      </c>
      <c r="CH54" s="4">
        <f ca="1"/>
        <v>1.1150116863868905E-2</v>
      </c>
      <c r="CI54" s="4">
        <f ca="1"/>
        <v>1.1013085297760357E-2</v>
      </c>
      <c r="CJ54" s="4">
        <f ca="1"/>
        <v>1.0876335445233615E-2</v>
      </c>
      <c r="CK54" s="4">
        <f ca="1"/>
        <v>1.0740021901916884E-2</v>
      </c>
      <c r="CL54" s="4">
        <f ca="1"/>
        <v>1.0604279762060876E-2</v>
      </c>
      <c r="CM54" s="4">
        <f ca="1"/>
        <v>1.0469218767136922E-2</v>
      </c>
      <c r="CN54" s="4">
        <f ca="1"/>
        <v>1.0334917611269348E-2</v>
      </c>
      <c r="CO54" s="4">
        <f ca="1"/>
        <v>1.020141865742356E-2</v>
      </c>
      <c r="CP54" s="4">
        <f ca="1"/>
        <v>1.0068723341055257E-2</v>
      </c>
      <c r="CQ54" s="4">
        <f ca="1"/>
        <v>9.93678854676203E-3</v>
      </c>
      <c r="CR54" s="4">
        <f ca="1"/>
        <v>9.8055242342677575E-3</v>
      </c>
      <c r="CS54" s="4">
        <f ca="1"/>
        <v>9.6747925594579624E-3</v>
      </c>
      <c r="CT54" s="4">
        <f ca="1"/>
        <v>9.5444086821896666E-3</v>
      </c>
      <c r="CU54" s="4">
        <f ca="1"/>
        <v>9.4141433753460752E-3</v>
      </c>
      <c r="CV54" s="4">
        <f ca="1"/>
        <v>9.2837274518983437E-3</v>
      </c>
      <c r="CW54" s="4">
        <f ca="1"/>
        <v>9.1528579144262087E-3</v>
      </c>
      <c r="CX54" s="4">
        <f ca="1"/>
        <v>9.0212056134864153E-3</v>
      </c>
      <c r="CY54" s="16">
        <f ca="1"/>
        <v>0</v>
      </c>
    </row>
    <row r="55" spans="2:103" x14ac:dyDescent="0.25">
      <c r="B55">
        <f ca="1">B54+'Vol surface'!$D$17</f>
        <v>2.5</v>
      </c>
      <c r="C55" s="15">
        <f ca="1"/>
        <v>0</v>
      </c>
      <c r="D55" s="4">
        <f ca="1"/>
        <v>1.8274132880645243E-2</v>
      </c>
      <c r="E55" s="4">
        <f ca="1"/>
        <v>1.8112395040265333E-2</v>
      </c>
      <c r="F55" s="4">
        <f ca="1"/>
        <v>1.7951668280922362E-2</v>
      </c>
      <c r="G55" s="4">
        <f ca="1"/>
        <v>1.7791416014976219E-2</v>
      </c>
      <c r="H55" s="4">
        <f ca="1"/>
        <v>1.7631189476551085E-2</v>
      </c>
      <c r="I55" s="4">
        <f ca="1"/>
        <v>1.7470635164427536E-2</v>
      </c>
      <c r="J55" s="4">
        <f ca="1"/>
        <v>1.7309499042076629E-2</v>
      </c>
      <c r="K55" s="4">
        <f ca="1"/>
        <v>1.7147627231210615E-2</v>
      </c>
      <c r="L55" s="4">
        <f ca="1"/>
        <v>1.6984963188065732E-2</v>
      </c>
      <c r="M55" s="4">
        <f ca="1"/>
        <v>1.6821541594585258E-2</v>
      </c>
      <c r="N55" s="4">
        <f ca="1"/>
        <v>1.6657479405864258E-2</v>
      </c>
      <c r="O55" s="4">
        <f ca="1"/>
        <v>1.6492964652537564E-2</v>
      </c>
      <c r="P55" s="4">
        <f ca="1"/>
        <v>1.6328243691704294E-2</v>
      </c>
      <c r="Q55" s="4">
        <f ca="1"/>
        <v>1.6163607630284842E-2</v>
      </c>
      <c r="R55" s="4">
        <f ca="1"/>
        <v>1.5999378615716764E-2</v>
      </c>
      <c r="S55" s="4">
        <f ca="1"/>
        <v>1.5835896611667157E-2</v>
      </c>
      <c r="T55" s="4">
        <f ca="1"/>
        <v>1.567350716546994E-2</v>
      </c>
      <c r="U55" s="4">
        <f ca="1"/>
        <v>1.5512550544722064E-2</v>
      </c>
      <c r="V55" s="4">
        <f ca="1"/>
        <v>1.5353352487272051E-2</v>
      </c>
      <c r="W55" s="4">
        <f ca="1"/>
        <v>1.5196216683505653E-2</v>
      </c>
      <c r="X55" s="4">
        <f ca="1"/>
        <v>1.5041419000842108E-2</v>
      </c>
      <c r="Y55" s="4">
        <f ca="1"/>
        <v>1.4889203372671607E-2</v>
      </c>
      <c r="Z55" s="4">
        <f ca="1"/>
        <v>1.473977920941172E-2</v>
      </c>
      <c r="AA55" s="4">
        <f ca="1"/>
        <v>1.4593320147252301E-2</v>
      </c>
      <c r="AB55" s="4">
        <f ca="1"/>
        <v>1.4449963928042276E-2</v>
      </c>
      <c r="AC55" s="4">
        <f ca="1"/>
        <v>1.4309813198190054E-2</v>
      </c>
      <c r="AD55" s="4">
        <f ca="1"/>
        <v>1.4172937021553275E-2</v>
      </c>
      <c r="AE55" s="4">
        <f ca="1"/>
        <v>1.4039372917313735E-2</v>
      </c>
      <c r="AF55" s="4">
        <f ca="1"/>
        <v>1.390912925541251E-2</v>
      </c>
      <c r="AG55" s="4">
        <f ca="1"/>
        <v>1.3782187866464523E-2</v>
      </c>
      <c r="AH55" s="4">
        <f ca="1"/>
        <v>1.3658506748013395E-2</v>
      </c>
      <c r="AI55" s="4">
        <f ca="1"/>
        <v>1.3538022772962991E-2</v>
      </c>
      <c r="AJ55" s="4">
        <f ca="1"/>
        <v>1.3420654328013667E-2</v>
      </c>
      <c r="AK55" s="4">
        <f ca="1"/>
        <v>1.3306303829335189E-2</v>
      </c>
      <c r="AL55" s="4">
        <f ca="1"/>
        <v>1.3194860079289068E-2</v>
      </c>
      <c r="AM55" s="4">
        <f ca="1"/>
        <v>1.3086200441758943E-2</v>
      </c>
      <c r="AN55" s="4">
        <f ca="1"/>
        <v>1.2980192824720304E-2</v>
      </c>
      <c r="AO55" s="4">
        <f ca="1"/>
        <v>1.2876697467345105E-2</v>
      </c>
      <c r="AP55" s="4">
        <f ca="1"/>
        <v>1.2775568535497109E-2</v>
      </c>
      <c r="AQ55" s="4">
        <f ca="1"/>
        <v>1.2676655534260634E-2</v>
      </c>
      <c r="AR55" s="4">
        <f ca="1"/>
        <v>1.1948808381338112E-2</v>
      </c>
      <c r="AS55" s="4">
        <f ca="1"/>
        <v>1.1325758348767409E-2</v>
      </c>
      <c r="AT55" s="4">
        <f ca="1"/>
        <v>1.0743421814894492E-2</v>
      </c>
      <c r="AU55" s="4">
        <f ca="1"/>
        <v>1.0242351377932533E-2</v>
      </c>
      <c r="AV55" s="4">
        <f ca="1"/>
        <v>9.8687920858684924E-3</v>
      </c>
      <c r="AW55" s="4">
        <f ca="1"/>
        <v>9.607311626478765E-3</v>
      </c>
      <c r="AX55" s="4">
        <f ca="1"/>
        <v>9.4548398479053983E-3</v>
      </c>
      <c r="AY55" s="4">
        <f ca="1"/>
        <v>9.413589699070201E-3</v>
      </c>
      <c r="AZ55" s="4">
        <f ca="1"/>
        <v>9.5020419245548764E-3</v>
      </c>
      <c r="BA55" s="4">
        <f ca="1"/>
        <v>9.7393214911051847E-3</v>
      </c>
      <c r="BB55" s="4">
        <f ca="1"/>
        <v>1.0086572078469582E-2</v>
      </c>
      <c r="BC55" s="4">
        <f ca="1"/>
        <v>1.0533436782936688E-2</v>
      </c>
      <c r="BD55" s="4">
        <f ca="1"/>
        <v>1.1082864118205886E-2</v>
      </c>
      <c r="BE55" s="4">
        <f ca="1"/>
        <v>1.1787814874189333E-2</v>
      </c>
      <c r="BF55" s="4">
        <f ca="1"/>
        <v>1.2697113683797426E-2</v>
      </c>
      <c r="BG55" s="4">
        <f ca="1"/>
        <v>1.385638798700818E-2</v>
      </c>
      <c r="BH55" s="4">
        <f ca="1"/>
        <v>1.5516086303248364E-2</v>
      </c>
      <c r="BI55" s="4">
        <f ca="1"/>
        <v>1.5398148721451758E-2</v>
      </c>
      <c r="BJ55" s="4">
        <f ca="1"/>
        <v>1.5279499724462771E-2</v>
      </c>
      <c r="BK55" s="4">
        <f ca="1"/>
        <v>1.5159993970878414E-2</v>
      </c>
      <c r="BL55" s="4">
        <f ca="1"/>
        <v>1.5039495573499128E-2</v>
      </c>
      <c r="BM55" s="4">
        <f ca="1"/>
        <v>1.4917878876873635E-2</v>
      </c>
      <c r="BN55" s="4">
        <f ca="1"/>
        <v>1.479502928947693E-2</v>
      </c>
      <c r="BO55" s="4">
        <f ca="1"/>
        <v>1.467084416655706E-2</v>
      </c>
      <c r="BP55" s="4">
        <f ca="1"/>
        <v>1.4545233736591194E-2</v>
      </c>
      <c r="BQ55" s="4">
        <f ca="1"/>
        <v>1.4418122060736567E-2</v>
      </c>
      <c r="BR55" s="4">
        <f ca="1"/>
        <v>1.4289448010625226E-2</v>
      </c>
      <c r="BS55" s="4">
        <f ca="1"/>
        <v>1.4159166245324059E-2</v>
      </c>
      <c r="BT55" s="4">
        <f ca="1"/>
        <v>1.4027248163279887E-2</v>
      </c>
      <c r="BU55" s="4">
        <f ca="1"/>
        <v>1.3893682799655024E-2</v>
      </c>
      <c r="BV55" s="4">
        <f ca="1"/>
        <v>1.3758477633723848E-2</v>
      </c>
      <c r="BW55" s="4">
        <f ca="1"/>
        <v>1.3621659265110593E-2</v>
      </c>
      <c r="BX55" s="4">
        <f ca="1"/>
        <v>1.3483273911825553E-2</v>
      </c>
      <c r="BY55" s="4">
        <f ca="1"/>
        <v>1.3343387677599381E-2</v>
      </c>
      <c r="BZ55" s="4">
        <f ca="1"/>
        <v>1.3202086531317729E-2</v>
      </c>
      <c r="CA55" s="4">
        <f ca="1"/>
        <v>1.3059475937887916E-2</v>
      </c>
      <c r="CB55" s="4">
        <f ca="1"/>
        <v>1.2915680078197383E-2</v>
      </c>
      <c r="CC55" s="4">
        <f ca="1"/>
        <v>1.2770840596585203E-2</v>
      </c>
      <c r="CD55" s="4">
        <f ca="1"/>
        <v>1.2625114818142175E-2</v>
      </c>
      <c r="CE55" s="4">
        <f ca="1"/>
        <v>1.2478673385900384E-2</v>
      </c>
      <c r="CF55" s="4">
        <f ca="1"/>
        <v>1.233169728026068E-2</v>
      </c>
      <c r="CG55" s="4">
        <f ca="1"/>
        <v>1.218437420043045E-2</v>
      </c>
      <c r="CH55" s="4">
        <f ca="1"/>
        <v>1.2036894310614072E-2</v>
      </c>
      <c r="CI55" s="4">
        <f ca="1"/>
        <v>1.1889445382352933E-2</v>
      </c>
      <c r="CJ55" s="4">
        <f ca="1"/>
        <v>1.1742207398460642E-2</v>
      </c>
      <c r="CK55" s="4">
        <f ca="1"/>
        <v>1.1595346722666388E-2</v>
      </c>
      <c r="CL55" s="4">
        <f ca="1"/>
        <v>1.1449009980933945E-2</v>
      </c>
      <c r="CM55" s="4">
        <f ca="1"/>
        <v>1.1303317843319904E-2</v>
      </c>
      <c r="CN55" s="4">
        <f ca="1"/>
        <v>1.1158358936270561E-2</v>
      </c>
      <c r="CO55" s="4">
        <f ca="1"/>
        <v>1.1014184150811386E-2</v>
      </c>
      <c r="CP55" s="4">
        <f ca="1"/>
        <v>1.0870801637940478E-2</v>
      </c>
      <c r="CQ55" s="4">
        <f ca="1"/>
        <v>1.0728172794195025E-2</v>
      </c>
      <c r="CR55" s="4">
        <f ca="1"/>
        <v>1.0586209533420187E-2</v>
      </c>
      <c r="CS55" s="4">
        <f ca="1"/>
        <v>1.0444773111537431E-2</v>
      </c>
      <c r="CT55" s="4">
        <f ca="1"/>
        <v>1.0303674717279178E-2</v>
      </c>
      <c r="CU55" s="4">
        <f ca="1"/>
        <v>1.0162677963227413E-2</v>
      </c>
      <c r="CV55" s="4">
        <f ca="1"/>
        <v>1.0021503310649339E-2</v>
      </c>
      <c r="CW55" s="4">
        <f ca="1"/>
        <v>9.8798343443243803E-3</v>
      </c>
      <c r="CX55" s="4">
        <f ca="1"/>
        <v>9.7373256887596203E-3</v>
      </c>
      <c r="CY55" s="16">
        <f ca="1"/>
        <v>0</v>
      </c>
    </row>
    <row r="56" spans="2:103" x14ac:dyDescent="0.25">
      <c r="B56">
        <f ca="1">B55+'Vol surface'!$D$17</f>
        <v>2.75</v>
      </c>
      <c r="C56" s="15">
        <f ca="1"/>
        <v>0</v>
      </c>
      <c r="D56" s="4">
        <f ca="1"/>
        <v>1.8534925346575779E-2</v>
      </c>
      <c r="E56" s="4">
        <f ca="1"/>
        <v>1.8357558411074136E-2</v>
      </c>
      <c r="F56" s="4">
        <f ca="1"/>
        <v>1.8182519248463584E-2</v>
      </c>
      <c r="G56" s="4">
        <f ca="1"/>
        <v>1.8009157373127686E-2</v>
      </c>
      <c r="H56" s="4">
        <f ca="1"/>
        <v>1.7836924473097558E-2</v>
      </c>
      <c r="I56" s="4">
        <f ca="1"/>
        <v>1.7665379796394126E-2</v>
      </c>
      <c r="J56" s="4">
        <f ca="1"/>
        <v>1.7494192408718919E-2</v>
      </c>
      <c r="K56" s="4">
        <f ca="1"/>
        <v>1.732314009177624E-2</v>
      </c>
      <c r="L56" s="4">
        <f ca="1"/>
        <v>1.7152104903794402E-2</v>
      </c>
      <c r="M56" s="4">
        <f ca="1"/>
        <v>1.6981065661235899E-2</v>
      </c>
      <c r="N56" s="4">
        <f ca="1"/>
        <v>1.6810087800609594E-2</v>
      </c>
      <c r="O56" s="4">
        <f ca="1"/>
        <v>1.6639311225144338E-2</v>
      </c>
      <c r="P56" s="4">
        <f ca="1"/>
        <v>1.6468936824071825E-2</v>
      </c>
      <c r="Q56" s="4">
        <f ca="1"/>
        <v>1.6299212371692458E-2</v>
      </c>
      <c r="R56" s="4">
        <f ca="1"/>
        <v>1.6130418475774615E-2</v>
      </c>
      <c r="S56" s="4">
        <f ca="1"/>
        <v>1.5962855161910469E-2</v>
      </c>
      <c r="T56" s="4">
        <f ca="1"/>
        <v>1.57968295668913E-2</v>
      </c>
      <c r="U56" s="4">
        <f ca="1"/>
        <v>1.5632645085195053E-2</v>
      </c>
      <c r="V56" s="4">
        <f ca="1"/>
        <v>1.5470592182119563E-2</v>
      </c>
      <c r="W56" s="4">
        <f ca="1"/>
        <v>1.5310940966046864E-2</v>
      </c>
      <c r="X56" s="4">
        <f ca="1"/>
        <v>1.5153935508526756E-2</v>
      </c>
      <c r="Y56" s="4">
        <f ca="1"/>
        <v>1.4999789818628709E-2</v>
      </c>
      <c r="Z56" s="4">
        <f ca="1"/>
        <v>1.4848685318636003E-2</v>
      </c>
      <c r="AA56" s="4">
        <f ca="1"/>
        <v>1.470076963060552E-2</v>
      </c>
      <c r="AB56" s="4">
        <f ca="1"/>
        <v>1.4556156464926646E-2</v>
      </c>
      <c r="AC56" s="4">
        <f ca="1"/>
        <v>1.4414926399279987E-2</v>
      </c>
      <c r="AD56" s="4">
        <f ca="1"/>
        <v>1.4277128345485725E-2</v>
      </c>
      <c r="AE56" s="4">
        <f ca="1"/>
        <v>1.4142781518985757E-2</v>
      </c>
      <c r="AF56" s="4">
        <f ca="1"/>
        <v>1.4011877747905105E-2</v>
      </c>
      <c r="AG56" s="4">
        <f ca="1"/>
        <v>1.3884383983114468E-2</v>
      </c>
      <c r="AH56" s="4">
        <f ca="1"/>
        <v>1.3760244895463113E-2</v>
      </c>
      <c r="AI56" s="4">
        <f ca="1"/>
        <v>1.3639385469909013E-2</v>
      </c>
      <c r="AJ56" s="4">
        <f ca="1"/>
        <v>1.3521713527721493E-2</v>
      </c>
      <c r="AK56" s="4">
        <f ca="1"/>
        <v>1.3407122126747689E-2</v>
      </c>
      <c r="AL56" s="4">
        <f ca="1"/>
        <v>1.3295491805733773E-2</v>
      </c>
      <c r="AM56" s="4">
        <f ca="1"/>
        <v>1.31866926518905E-2</v>
      </c>
      <c r="AN56" s="4">
        <f ca="1"/>
        <v>1.3080586181483016E-2</v>
      </c>
      <c r="AO56" s="4">
        <f ca="1"/>
        <v>1.297702703147691E-2</v>
      </c>
      <c r="AP56" s="4">
        <f ca="1"/>
        <v>1.2875864466489462E-2</v>
      </c>
      <c r="AQ56" s="4">
        <f ca="1"/>
        <v>1.2776943709809366E-2</v>
      </c>
      <c r="AR56" s="4">
        <f ca="1"/>
        <v>1.1961097929669741E-2</v>
      </c>
      <c r="AS56" s="4">
        <f ca="1"/>
        <v>1.1262284358529837E-2</v>
      </c>
      <c r="AT56" s="4">
        <f ca="1"/>
        <v>1.0612096160706387E-2</v>
      </c>
      <c r="AU56" s="4">
        <f ca="1"/>
        <v>1.0045920772254163E-2</v>
      </c>
      <c r="AV56" s="4">
        <f ca="1"/>
        <v>9.6069443062819851E-3</v>
      </c>
      <c r="AW56" s="4">
        <f ca="1"/>
        <v>9.2829869920028566E-3</v>
      </c>
      <c r="AX56" s="4">
        <f ca="1"/>
        <v>9.0796963453453356E-3</v>
      </c>
      <c r="AY56" s="4">
        <f ca="1"/>
        <v>9.0039165423402481E-3</v>
      </c>
      <c r="AZ56" s="4">
        <f ca="1"/>
        <v>9.0846698060174647E-3</v>
      </c>
      <c r="BA56" s="4">
        <f ca="1"/>
        <v>9.3361197077366891E-3</v>
      </c>
      <c r="BB56" s="4">
        <f ca="1"/>
        <v>9.7108164050570493E-3</v>
      </c>
      <c r="BC56" s="4">
        <f ca="1"/>
        <v>1.0197969921630353E-2</v>
      </c>
      <c r="BD56" s="4">
        <f ca="1"/>
        <v>1.0801907324206423E-2</v>
      </c>
      <c r="BE56" s="4">
        <f ca="1"/>
        <v>1.1579892975624376E-2</v>
      </c>
      <c r="BF56" s="4">
        <f ca="1"/>
        <v>1.2584829641569081E-2</v>
      </c>
      <c r="BG56" s="4">
        <f ca="1"/>
        <v>1.3870176520928434E-2</v>
      </c>
      <c r="BH56" s="4">
        <f ca="1"/>
        <v>1.5757763139903035E-2</v>
      </c>
      <c r="BI56" s="4">
        <f ca="1"/>
        <v>1.5639205886269335E-2</v>
      </c>
      <c r="BJ56" s="4">
        <f ca="1"/>
        <v>1.5519924553839385E-2</v>
      </c>
      <c r="BK56" s="4">
        <f ca="1"/>
        <v>1.5399771112625138E-2</v>
      </c>
      <c r="BL56" s="4">
        <f ca="1"/>
        <v>1.52786069020479E-2</v>
      </c>
      <c r="BM56" s="4">
        <f ca="1"/>
        <v>1.5156303392300357E-2</v>
      </c>
      <c r="BN56" s="4">
        <f ca="1"/>
        <v>1.503274300201661E-2</v>
      </c>
      <c r="BO56" s="4">
        <f ca="1"/>
        <v>1.4907819968581017E-2</v>
      </c>
      <c r="BP56" s="4">
        <f ca="1"/>
        <v>1.4781441264396502E-2</v>
      </c>
      <c r="BQ56" s="4">
        <f ca="1"/>
        <v>1.4653527548969489E-2</v>
      </c>
      <c r="BR56" s="4">
        <f ca="1"/>
        <v>1.452401414272568E-2</v>
      </c>
      <c r="BS56" s="4">
        <f ca="1"/>
        <v>1.4392852004026411E-2</v>
      </c>
      <c r="BT56" s="4">
        <f ca="1"/>
        <v>1.42600086859411E-2</v>
      </c>
      <c r="BU56" s="4">
        <f ca="1"/>
        <v>1.4125469243975852E-2</v>
      </c>
      <c r="BV56" s="4">
        <f ca="1"/>
        <v>1.398923706027558E-2</v>
      </c>
      <c r="BW56" s="4">
        <f ca="1"/>
        <v>1.3851334543939388E-2</v>
      </c>
      <c r="BX56" s="4">
        <f ca="1"/>
        <v>1.3711803661238871E-2</v>
      </c>
      <c r="BY56" s="4">
        <f ca="1"/>
        <v>1.357070624399574E-2</v>
      </c>
      <c r="BZ56" s="4">
        <f ca="1"/>
        <v>1.3428124019531074E-2</v>
      </c>
      <c r="CA56" s="4">
        <f ca="1"/>
        <v>1.328415830190942E-2</v>
      </c>
      <c r="CB56" s="4">
        <f ca="1"/>
        <v>1.313892928221461E-2</v>
      </c>
      <c r="CC56" s="4">
        <f ca="1"/>
        <v>1.2992574855948279E-2</v>
      </c>
      <c r="CD56" s="4">
        <f ca="1"/>
        <v>1.2845248929022871E-2</v>
      </c>
      <c r="CE56" s="4">
        <f ca="1"/>
        <v>1.2697119150949635E-2</v>
      </c>
      <c r="CF56" s="4">
        <f ca="1"/>
        <v>1.2548364035399317E-2</v>
      </c>
      <c r="CG56" s="4">
        <f ca="1"/>
        <v>1.2399169444954261E-2</v>
      </c>
      <c r="CH56" s="4">
        <f ca="1"/>
        <v>1.2249724439016004E-2</v>
      </c>
      <c r="CI56" s="4">
        <f ca="1"/>
        <v>1.2100216511659054E-2</v>
      </c>
      <c r="CJ56" s="4">
        <f ca="1"/>
        <v>1.1950826279519324E-2</v>
      </c>
      <c r="CK56" s="4">
        <f ca="1"/>
        <v>1.1801721717858402E-2</v>
      </c>
      <c r="CL56" s="4">
        <f ca="1"/>
        <v>1.1653052084416167E-2</v>
      </c>
      <c r="CM56" s="4">
        <f ca="1"/>
        <v>1.1504941713518858E-2</v>
      </c>
      <c r="CN56" s="4">
        <f ca="1"/>
        <v>1.1357483904339523E-2</v>
      </c>
      <c r="CO56" s="4">
        <f ca="1"/>
        <v>1.1210735163690626E-2</v>
      </c>
      <c r="CP56" s="4">
        <f ca="1"/>
        <v>1.1064710091132753E-2</v>
      </c>
      <c r="CQ56" s="4">
        <f ca="1"/>
        <v>1.0919377208037555E-2</v>
      </c>
      <c r="CR56" s="4">
        <f ca="1"/>
        <v>1.0774656028131607E-2</v>
      </c>
      <c r="CS56" s="4">
        <f ca="1"/>
        <v>1.0630415641175001E-2</v>
      </c>
      <c r="CT56" s="4">
        <f ca="1"/>
        <v>1.0486475031294499E-2</v>
      </c>
      <c r="CU56" s="4">
        <f ca="1"/>
        <v>1.0342605276580452E-2</v>
      </c>
      <c r="CV56" s="4">
        <f ca="1"/>
        <v>1.0198533679067916E-2</v>
      </c>
      <c r="CW56" s="4">
        <f ca="1"/>
        <v>1.0053949759431526E-2</v>
      </c>
      <c r="CX56" s="4">
        <f ca="1"/>
        <v>9.9085129271206853E-3</v>
      </c>
      <c r="CY56" s="16">
        <f ca="1"/>
        <v>0</v>
      </c>
    </row>
    <row r="57" spans="2:103" x14ac:dyDescent="0.25">
      <c r="B57">
        <f ca="1">B56+'Vol surface'!$D$17</f>
        <v>3</v>
      </c>
      <c r="C57" s="15">
        <f ca="1"/>
        <v>0</v>
      </c>
      <c r="D57" s="4">
        <f ca="1"/>
        <v>1.7553603943713549E-2</v>
      </c>
      <c r="E57" s="4">
        <f ca="1"/>
        <v>1.7396346510689647E-2</v>
      </c>
      <c r="F57" s="4">
        <f ca="1"/>
        <v>1.7240201211279043E-2</v>
      </c>
      <c r="G57" s="4">
        <f ca="1"/>
        <v>1.7084658606554289E-2</v>
      </c>
      <c r="H57" s="4">
        <f ca="1"/>
        <v>1.6929297223633094E-2</v>
      </c>
      <c r="I57" s="4">
        <f ca="1"/>
        <v>1.677378946845107E-2</v>
      </c>
      <c r="J57" s="4">
        <f ca="1"/>
        <v>1.6617904393814269E-2</v>
      </c>
      <c r="K57" s="4">
        <f ca="1"/>
        <v>1.6461507142080306E-2</v>
      </c>
      <c r="L57" s="4">
        <f ca="1"/>
        <v>1.630455512207752E-2</v>
      </c>
      <c r="M57" s="4">
        <f ca="1"/>
        <v>1.6147091203024575E-2</v>
      </c>
      <c r="N57" s="4">
        <f ca="1"/>
        <v>1.5989234393101646E-2</v>
      </c>
      <c r="O57" s="4">
        <f ca="1"/>
        <v>1.5831168601961008E-2</v>
      </c>
      <c r="P57" s="4">
        <f ca="1"/>
        <v>1.5673130157400302E-2</v>
      </c>
      <c r="Q57" s="4">
        <f ca="1"/>
        <v>1.5515394756986399E-2</v>
      </c>
      <c r="R57" s="4">
        <f ca="1"/>
        <v>1.5358264492605335E-2</v>
      </c>
      <c r="S57" s="4">
        <f ca="1"/>
        <v>1.5202055501493311E-2</v>
      </c>
      <c r="T57" s="4">
        <f ca="1"/>
        <v>1.5047086685515023E-2</v>
      </c>
      <c r="U57" s="4">
        <f ca="1"/>
        <v>1.4893669815789722E-2</v>
      </c>
      <c r="V57" s="4">
        <f ca="1"/>
        <v>1.4742101215166677E-2</v>
      </c>
      <c r="W57" s="4">
        <f ca="1"/>
        <v>1.4592655096741096E-2</v>
      </c>
      <c r="X57" s="4">
        <f ca="1"/>
        <v>1.4445578539535675E-2</v>
      </c>
      <c r="Y57" s="4">
        <f ca="1"/>
        <v>1.4301088006357231E-2</v>
      </c>
      <c r="Z57" s="4">
        <f ca="1"/>
        <v>1.4159367254597875E-2</v>
      </c>
      <c r="AA57" s="4">
        <f ca="1"/>
        <v>1.4020566457120312E-2</v>
      </c>
      <c r="AB57" s="4">
        <f ca="1"/>
        <v>1.3884802334676935E-2</v>
      </c>
      <c r="AC57" s="4">
        <f ca="1"/>
        <v>1.3752159100130251E-2</v>
      </c>
      <c r="AD57" s="4">
        <f ca="1"/>
        <v>1.3622690024402754E-2</v>
      </c>
      <c r="AE57" s="4">
        <f ca="1"/>
        <v>1.349641945114188E-2</v>
      </c>
      <c r="AF57" s="4">
        <f ca="1"/>
        <v>1.3373345108517782E-2</v>
      </c>
      <c r="AG57" s="4">
        <f ca="1"/>
        <v>1.3253440589922366E-2</v>
      </c>
      <c r="AH57" s="4">
        <f ca="1"/>
        <v>1.3136657898743912E-2</v>
      </c>
      <c r="AI57" s="4">
        <f ca="1"/>
        <v>1.3022929974545105E-2</v>
      </c>
      <c r="AJ57" s="4">
        <f ca="1"/>
        <v>1.2912173138044608E-2</v>
      </c>
      <c r="AK57" s="4">
        <f ca="1"/>
        <v>1.2804289409828515E-2</v>
      </c>
      <c r="AL57" s="4">
        <f ca="1"/>
        <v>1.2699168672566711E-2</v>
      </c>
      <c r="AM57" s="4">
        <f ca="1"/>
        <v>1.2596690658711083E-2</v>
      </c>
      <c r="AN57" s="4">
        <f ca="1"/>
        <v>1.2496726755400891E-2</v>
      </c>
      <c r="AO57" s="4">
        <f ca="1"/>
        <v>1.2399141625861983E-2</v>
      </c>
      <c r="AP57" s="4">
        <f ca="1"/>
        <v>1.2303794652254525E-2</v>
      </c>
      <c r="AQ57" s="4">
        <f ca="1"/>
        <v>1.2210541209009476E-2</v>
      </c>
      <c r="AR57" s="4">
        <f ca="1"/>
        <v>1.1428604768163262E-2</v>
      </c>
      <c r="AS57" s="4">
        <f ca="1"/>
        <v>1.0755315122103993E-2</v>
      </c>
      <c r="AT57" s="4">
        <f ca="1"/>
        <v>1.0131400933475723E-2</v>
      </c>
      <c r="AU57" s="4">
        <f ca="1"/>
        <v>9.5885458184584021E-3</v>
      </c>
      <c r="AV57" s="4">
        <f ca="1"/>
        <v>9.1646659923896694E-3</v>
      </c>
      <c r="AW57" s="4">
        <f ca="1"/>
        <v>8.8512420950154751E-3</v>
      </c>
      <c r="AX57" s="4">
        <f ca="1"/>
        <v>8.6569258155268693E-3</v>
      </c>
      <c r="AY57" s="4">
        <f ca="1"/>
        <v>8.5888856192031602E-3</v>
      </c>
      <c r="AZ57" s="4">
        <f ca="1"/>
        <v>8.6815785765532658E-3</v>
      </c>
      <c r="BA57" s="4">
        <f ca="1"/>
        <v>8.9389691325302573E-3</v>
      </c>
      <c r="BB57" s="4">
        <f ca="1"/>
        <v>9.3111729637491286E-3</v>
      </c>
      <c r="BC57" s="4">
        <f ca="1"/>
        <v>9.7892213375901163E-3</v>
      </c>
      <c r="BD57" s="4">
        <f ca="1"/>
        <v>1.0381686906533127E-2</v>
      </c>
      <c r="BE57" s="4">
        <f ca="1"/>
        <v>1.1152683596223048E-2</v>
      </c>
      <c r="BF57" s="4">
        <f ca="1"/>
        <v>1.2155723881341719E-2</v>
      </c>
      <c r="BG57" s="4">
        <f ca="1"/>
        <v>1.3481688145955585E-2</v>
      </c>
      <c r="BH57" s="4">
        <f ca="1"/>
        <v>1.5589869694623738E-2</v>
      </c>
      <c r="BI57" s="4">
        <f ca="1"/>
        <v>1.5473904665484563E-2</v>
      </c>
      <c r="BJ57" s="4">
        <f ca="1"/>
        <v>1.5357202234958282E-2</v>
      </c>
      <c r="BK57" s="4">
        <f ca="1"/>
        <v>1.5239616253663484E-2</v>
      </c>
      <c r="BL57" s="4">
        <f ca="1"/>
        <v>1.5121009531464577E-2</v>
      </c>
      <c r="BM57" s="4">
        <f ca="1"/>
        <v>1.5001254580636305E-2</v>
      </c>
      <c r="BN57" s="4">
        <f ca="1"/>
        <v>1.4880234415208929E-2</v>
      </c>
      <c r="BO57" s="4">
        <f ca="1"/>
        <v>1.4757843403315223E-2</v>
      </c>
      <c r="BP57" s="4">
        <f ca="1"/>
        <v>1.4633988166471273E-2</v>
      </c>
      <c r="BQ57" s="4">
        <f ca="1"/>
        <v>1.4508588516397834E-2</v>
      </c>
      <c r="BR57" s="4">
        <f ca="1"/>
        <v>1.4381578416183738E-2</v>
      </c>
      <c r="BS57" s="4">
        <f ca="1"/>
        <v>1.425290694829788E-2</v>
      </c>
      <c r="BT57" s="4">
        <f ca="1"/>
        <v>1.4122539267188925E-2</v>
      </c>
      <c r="BU57" s="4">
        <f ca="1"/>
        <v>1.3990457509001998E-2</v>
      </c>
      <c r="BV57" s="4">
        <f ca="1"/>
        <v>1.3856661625382726E-2</v>
      </c>
      <c r="BW57" s="4">
        <f ca="1"/>
        <v>1.3721170102565808E-2</v>
      </c>
      <c r="BX57" s="4">
        <f ca="1"/>
        <v>1.3584020521158461E-2</v>
      </c>
      <c r="BY57" s="4">
        <f ca="1"/>
        <v>1.3445269906501717E-2</v>
      </c>
      <c r="BZ57" s="4">
        <f ca="1"/>
        <v>1.3304994814584496E-2</v>
      </c>
      <c r="CA57" s="4">
        <f ca="1"/>
        <v>1.316329109463406E-2</v>
      </c>
      <c r="CB57" s="4">
        <f ca="1"/>
        <v>1.3020273267251081E-2</v>
      </c>
      <c r="CC57" s="4">
        <f ca="1"/>
        <v>1.2876073456901168E-2</v>
      </c>
      <c r="CD57" s="4">
        <f ca="1"/>
        <v>1.2730839820401733E-2</v>
      </c>
      <c r="CE57" s="4">
        <f ca="1"/>
        <v>1.2584734419449062E-2</v>
      </c>
      <c r="CF57" s="4">
        <f ca="1"/>
        <v>1.2437930495925981E-2</v>
      </c>
      <c r="CG57" s="4">
        <f ca="1"/>
        <v>1.2290609124324505E-2</v>
      </c>
      <c r="CH57" s="4">
        <f ca="1"/>
        <v>1.2142955236584554E-2</v>
      </c>
      <c r="CI57" s="4">
        <f ca="1"/>
        <v>1.1995153041205115E-2</v>
      </c>
      <c r="CJ57" s="4">
        <f ca="1"/>
        <v>1.1847380890477684E-2</v>
      </c>
      <c r="CK57" s="4">
        <f ca="1"/>
        <v>1.1699805686500662E-2</v>
      </c>
      <c r="CL57" s="4">
        <f ca="1"/>
        <v>1.1552576957033571E-2</v>
      </c>
      <c r="CM57" s="4">
        <f ca="1"/>
        <v>1.1405820774335147E-2</v>
      </c>
      <c r="CN57" s="4">
        <f ca="1"/>
        <v>1.1259633731247557E-2</v>
      </c>
      <c r="CO57" s="4">
        <f ca="1"/>
        <v>1.111407722557175E-2</v>
      </c>
      <c r="CP57" s="4">
        <f ca="1"/>
        <v>1.0969172332232293E-2</v>
      </c>
      <c r="CQ57" s="4">
        <f ca="1"/>
        <v>1.082489555849347E-2</v>
      </c>
      <c r="CR57" s="4">
        <f ca="1"/>
        <v>1.0681175776189584E-2</v>
      </c>
      <c r="CS57" s="4">
        <f ca="1"/>
        <v>1.0537892602729587E-2</v>
      </c>
      <c r="CT57" s="4">
        <f ca="1"/>
        <v>1.0394876456859837E-2</v>
      </c>
      <c r="CU57" s="4">
        <f ca="1"/>
        <v>1.025191044501322E-2</v>
      </c>
      <c r="CV57" s="4">
        <f ca="1"/>
        <v>1.0108734141298001E-2</v>
      </c>
      <c r="CW57" s="4">
        <f ca="1"/>
        <v>9.96504921353401E-3</v>
      </c>
      <c r="CX57" s="4">
        <f ca="1"/>
        <v>9.8205267271294361E-3</v>
      </c>
      <c r="CY57" s="16">
        <f ca="1"/>
        <v>0</v>
      </c>
    </row>
    <row r="58" spans="2:103" x14ac:dyDescent="0.25">
      <c r="B58">
        <f ca="1">B57+'Vol surface'!$D$17</f>
        <v>3.25</v>
      </c>
      <c r="C58" s="15">
        <f ca="1"/>
        <v>0</v>
      </c>
      <c r="D58" s="4">
        <f ca="1"/>
        <v>1.6418127739744111E-2</v>
      </c>
      <c r="E58" s="4">
        <f ca="1"/>
        <v>1.627438575900611E-2</v>
      </c>
      <c r="F58" s="4">
        <f ca="1"/>
        <v>1.613130349531364E-2</v>
      </c>
      <c r="G58" s="4">
        <f ca="1"/>
        <v>1.5988450914429339E-2</v>
      </c>
      <c r="H58" s="4">
        <f ca="1"/>
        <v>1.5845477140394099E-2</v>
      </c>
      <c r="I58" s="4">
        <f ca="1"/>
        <v>1.5702116033898518E-2</v>
      </c>
      <c r="J58" s="4">
        <f ca="1"/>
        <v>1.5558188741931985E-2</v>
      </c>
      <c r="K58" s="4">
        <f ca="1"/>
        <v>1.5413603088470167E-2</v>
      </c>
      <c r="L58" s="4">
        <f ca="1"/>
        <v>1.5268349899126048E-2</v>
      </c>
      <c r="M58" s="4">
        <f ca="1"/>
        <v>1.5122496556628139E-2</v>
      </c>
      <c r="N58" s="4">
        <f ca="1"/>
        <v>1.4976178249676071E-2</v>
      </c>
      <c r="O58" s="4">
        <f ca="1"/>
        <v>1.4829587492118252E-2</v>
      </c>
      <c r="P58" s="4">
        <f ca="1"/>
        <v>1.4682962546681885E-2</v>
      </c>
      <c r="Q58" s="4">
        <f ca="1"/>
        <v>1.453657538901023E-2</v>
      </c>
      <c r="R58" s="4">
        <f ca="1"/>
        <v>1.439071980086397E-2</v>
      </c>
      <c r="S58" s="4">
        <f ca="1"/>
        <v>1.4245700097524541E-2</v>
      </c>
      <c r="T58" s="4">
        <f ca="1"/>
        <v>1.4101820887157052E-2</v>
      </c>
      <c r="U58" s="4">
        <f ca="1"/>
        <v>1.3959378142552653E-2</v>
      </c>
      <c r="V58" s="4">
        <f ca="1"/>
        <v>1.3818651750047567E-2</v>
      </c>
      <c r="W58" s="4">
        <f ca="1"/>
        <v>1.3679899595593702E-2</v>
      </c>
      <c r="X58" s="4">
        <f ca="1"/>
        <v>1.3543353159943823E-2</v>
      </c>
      <c r="Y58" s="4">
        <f ca="1"/>
        <v>1.34092145267787E-2</v>
      </c>
      <c r="Z58" s="4">
        <f ca="1"/>
        <v>1.3277654659808005E-2</v>
      </c>
      <c r="AA58" s="4">
        <f ca="1"/>
        <v>1.3148812776039126E-2</v>
      </c>
      <c r="AB58" s="4">
        <f ca="1"/>
        <v>1.302279662987282E-2</v>
      </c>
      <c r="AC58" s="4">
        <f ca="1"/>
        <v>1.2899683523176476E-2</v>
      </c>
      <c r="AD58" s="4">
        <f ca="1"/>
        <v>1.2779521866620607E-2</v>
      </c>
      <c r="AE58" s="4">
        <f ca="1"/>
        <v>1.2662333134154763E-2</v>
      </c>
      <c r="AF58" s="4">
        <f ca="1"/>
        <v>1.2548114072803577E-2</v>
      </c>
      <c r="AG58" s="4">
        <f ca="1"/>
        <v>1.243683905177948E-2</v>
      </c>
      <c r="AH58" s="4">
        <f ca="1"/>
        <v>1.2328462456572493E-2</v>
      </c>
      <c r="AI58" s="4">
        <f ca="1"/>
        <v>1.222292105404019E-2</v>
      </c>
      <c r="AJ58" s="4">
        <f ca="1"/>
        <v>1.2120136272865923E-2</v>
      </c>
      <c r="AK58" s="4">
        <f ca="1"/>
        <v>1.2020016359703624E-2</v>
      </c>
      <c r="AL58" s="4">
        <f ca="1"/>
        <v>1.1922458384770185E-2</v>
      </c>
      <c r="AM58" s="4">
        <f ca="1"/>
        <v>1.1827350081655056E-2</v>
      </c>
      <c r="AN58" s="4">
        <f ca="1"/>
        <v>1.1734571514871962E-2</v>
      </c>
      <c r="AO58" s="4">
        <f ca="1"/>
        <v>1.1643996575433998E-2</v>
      </c>
      <c r="AP58" s="4">
        <f ca="1"/>
        <v>1.1555494309772157E-2</v>
      </c>
      <c r="AQ58" s="4">
        <f ca="1"/>
        <v>1.1468930090922164E-2</v>
      </c>
      <c r="AR58" s="4">
        <f ca="1"/>
        <v>1.0776534242149208E-2</v>
      </c>
      <c r="AS58" s="4">
        <f ca="1"/>
        <v>1.0167729425666589E-2</v>
      </c>
      <c r="AT58" s="4">
        <f ca="1"/>
        <v>9.6033195830864393E-3</v>
      </c>
      <c r="AU58" s="4">
        <f ca="1"/>
        <v>9.1185029400790308E-3</v>
      </c>
      <c r="AV58" s="4">
        <f ca="1"/>
        <v>8.7458568274219571E-3</v>
      </c>
      <c r="AW58" s="4">
        <f ca="1"/>
        <v>8.4767960292374128E-3</v>
      </c>
      <c r="AX58" s="4">
        <f ca="1"/>
        <v>8.3183479665855375E-3</v>
      </c>
      <c r="AY58" s="4">
        <f ca="1"/>
        <v>8.2749381217646842E-3</v>
      </c>
      <c r="AZ58" s="4">
        <f ca="1"/>
        <v>8.3830987137105493E-3</v>
      </c>
      <c r="BA58" s="4">
        <f ca="1"/>
        <v>8.6359714837260584E-3</v>
      </c>
      <c r="BB58" s="4">
        <f ca="1"/>
        <v>8.9865890240270752E-3</v>
      </c>
      <c r="BC58" s="4">
        <f ca="1"/>
        <v>9.4293419482326859E-3</v>
      </c>
      <c r="BD58" s="4">
        <f ca="1"/>
        <v>9.9777331786177412E-3</v>
      </c>
      <c r="BE58" s="4">
        <f ca="1"/>
        <v>1.0696324731320813E-2</v>
      </c>
      <c r="BF58" s="4">
        <f ca="1"/>
        <v>1.1636787145417254E-2</v>
      </c>
      <c r="BG58" s="4">
        <f ca="1"/>
        <v>1.2903987079131807E-2</v>
      </c>
      <c r="BH58" s="4">
        <f ca="1"/>
        <v>1.5011349501027206E-2</v>
      </c>
      <c r="BI58" s="4">
        <f ca="1"/>
        <v>1.4900910431824465E-2</v>
      </c>
      <c r="BJ58" s="4">
        <f ca="1"/>
        <v>1.4789747790850851E-2</v>
      </c>
      <c r="BK58" s="4">
        <f ca="1"/>
        <v>1.4677720948575739E-2</v>
      </c>
      <c r="BL58" s="4">
        <f ca="1"/>
        <v>1.456469763484545E-2</v>
      </c>
      <c r="BM58" s="4">
        <f ca="1"/>
        <v>1.4450554639343905E-2</v>
      </c>
      <c r="BN58" s="4">
        <f ca="1"/>
        <v>1.4335178566624338E-2</v>
      </c>
      <c r="BO58" s="4">
        <f ca="1"/>
        <v>1.4218466643037612E-2</v>
      </c>
      <c r="BP58" s="4">
        <f ca="1"/>
        <v>1.4100327570200884E-2</v>
      </c>
      <c r="BQ58" s="4">
        <f ca="1"/>
        <v>1.3980682416550259E-2</v>
      </c>
      <c r="BR58" s="4">
        <f ca="1"/>
        <v>1.3859465534970002E-2</v>
      </c>
      <c r="BS58" s="4">
        <f ca="1"/>
        <v>1.3736625490467863E-2</v>
      </c>
      <c r="BT58" s="4">
        <f ca="1"/>
        <v>1.3612125977385798E-2</v>
      </c>
      <c r="BU58" s="4">
        <f ca="1"/>
        <v>1.3485946700723011E-2</v>
      </c>
      <c r="BV58" s="4">
        <f ca="1"/>
        <v>1.3358084190881634E-2</v>
      </c>
      <c r="BW58" s="4">
        <f ca="1"/>
        <v>1.3228552515650766E-2</v>
      </c>
      <c r="BX58" s="4">
        <f ca="1"/>
        <v>1.3097383847700239E-2</v>
      </c>
      <c r="BY58" s="4">
        <f ca="1"/>
        <v>1.2964628840508578E-2</v>
      </c>
      <c r="BZ58" s="4">
        <f ca="1"/>
        <v>1.2830356760838954E-2</v>
      </c>
      <c r="CA58" s="4">
        <f ca="1"/>
        <v>1.2694655322003704E-2</v>
      </c>
      <c r="CB58" s="4">
        <f ca="1"/>
        <v>1.2557630159723113E-2</v>
      </c>
      <c r="CC58" s="4">
        <f ca="1"/>
        <v>1.241940389196123E-2</v>
      </c>
      <c r="CD58" s="4">
        <f ca="1"/>
        <v>1.2280114706348173E-2</v>
      </c>
      <c r="CE58" s="4">
        <f ca="1"/>
        <v>1.2139914424349647E-2</v>
      </c>
      <c r="CF58" s="4">
        <f ca="1"/>
        <v>1.1998966000891372E-2</v>
      </c>
      <c r="CG58" s="4">
        <f ca="1"/>
        <v>1.1857440432296147E-2</v>
      </c>
      <c r="CH58" s="4">
        <f ca="1"/>
        <v>1.1715513064622858E-2</v>
      </c>
      <c r="CI58" s="4">
        <f ca="1"/>
        <v>1.1573359319053919E-2</v>
      </c>
      <c r="CJ58" s="4">
        <f ca="1"/>
        <v>1.1431149880773575E-2</v>
      </c>
      <c r="CK58" s="4">
        <f ca="1"/>
        <v>1.1289045432297841E-2</v>
      </c>
      <c r="CL58" s="4">
        <f ca="1"/>
        <v>1.1147191050364861E-2</v>
      </c>
      <c r="CM58" s="4">
        <f ca="1"/>
        <v>1.1005710425555515E-2</v>
      </c>
      <c r="CN58" s="4">
        <f ca="1"/>
        <v>1.0864700103354911E-2</v>
      </c>
      <c r="CO58" s="4">
        <f ca="1"/>
        <v>1.0724223981260682E-2</v>
      </c>
      <c r="CP58" s="4">
        <f ca="1"/>
        <v>1.0584308325066221E-2</v>
      </c>
      <c r="CQ58" s="4">
        <f ca="1"/>
        <v>1.0444937584460683E-2</v>
      </c>
      <c r="CR58" s="4">
        <f ca="1"/>
        <v>1.0306051289414595E-2</v>
      </c>
      <c r="CS58" s="4">
        <f ca="1"/>
        <v>1.0167542290695051E-2</v>
      </c>
      <c r="CT58" s="4">
        <f ca="1"/>
        <v>1.0029256567551664E-2</v>
      </c>
      <c r="CU58" s="4">
        <f ca="1"/>
        <v>9.8909947620912687E-3</v>
      </c>
      <c r="CV58" s="4">
        <f ca="1"/>
        <v>9.7525155144173384E-3</v>
      </c>
      <c r="CW58" s="4">
        <f ca="1"/>
        <v>9.6135405693700982E-3</v>
      </c>
      <c r="CX58" s="4">
        <f ca="1"/>
        <v>9.4737615117668639E-3</v>
      </c>
      <c r="CY58" s="16">
        <f ca="1"/>
        <v>0</v>
      </c>
    </row>
    <row r="59" spans="2:103" x14ac:dyDescent="0.25">
      <c r="B59">
        <f ca="1">B58+'Vol surface'!$D$17</f>
        <v>3.5</v>
      </c>
      <c r="C59" s="15">
        <f ca="1"/>
        <v>0</v>
      </c>
      <c r="D59" s="4">
        <f ca="1"/>
        <v>1.6533714466511105E-2</v>
      </c>
      <c r="E59" s="4">
        <f ca="1"/>
        <v>1.6384859816808785E-2</v>
      </c>
      <c r="F59" s="4">
        <f ca="1"/>
        <v>1.6237025701488692E-2</v>
      </c>
      <c r="G59" s="4">
        <f ca="1"/>
        <v>1.6089761810150215E-2</v>
      </c>
      <c r="H59" s="4">
        <f ca="1"/>
        <v>1.5942700670623589E-2</v>
      </c>
      <c r="I59" s="4">
        <f ca="1"/>
        <v>1.5795562452543554E-2</v>
      </c>
      <c r="J59" s="4">
        <f ca="1"/>
        <v>1.5648156740165436E-2</v>
      </c>
      <c r="K59" s="4">
        <f ca="1"/>
        <v>1.5500381183040691E-2</v>
      </c>
      <c r="L59" s="4">
        <f ca="1"/>
        <v>1.5352217153062913E-2</v>
      </c>
      <c r="M59" s="4">
        <f ca="1"/>
        <v>1.5203722733533575E-2</v>
      </c>
      <c r="N59" s="4">
        <f ca="1"/>
        <v>1.5055023522330102E-2</v>
      </c>
      <c r="O59" s="4">
        <f ca="1"/>
        <v>1.490630183523118E-2</v>
      </c>
      <c r="P59" s="4">
        <f ca="1"/>
        <v>1.4757784942484666E-2</v>
      </c>
      <c r="Q59" s="4">
        <f ca="1"/>
        <v>1.4609732964290377E-2</v>
      </c>
      <c r="R59" s="4">
        <f ca="1"/>
        <v>1.4462426997137493E-2</v>
      </c>
      <c r="S59" s="4">
        <f ca="1"/>
        <v>1.4316157954795409E-2</v>
      </c>
      <c r="T59" s="4">
        <f ca="1"/>
        <v>1.4171216498684393E-2</v>
      </c>
      <c r="U59" s="4">
        <f ca="1"/>
        <v>1.4027884315459984E-2</v>
      </c>
      <c r="V59" s="4">
        <f ca="1"/>
        <v>1.3886426886202735E-2</v>
      </c>
      <c r="W59" s="4">
        <f ca="1"/>
        <v>1.3747087790105405E-2</v>
      </c>
      <c r="X59" s="4">
        <f ca="1"/>
        <v>1.3610084501458484E-2</v>
      </c>
      <c r="Y59" s="4">
        <f ca="1"/>
        <v>1.3475605574582319E-2</v>
      </c>
      <c r="Z59" s="4">
        <f ca="1"/>
        <v>1.3343809067266926E-2</v>
      </c>
      <c r="AA59" s="4">
        <f ca="1"/>
        <v>1.3214822027622091E-2</v>
      </c>
      <c r="AB59" s="4">
        <f ca="1"/>
        <v>1.3088740859221364E-2</v>
      </c>
      <c r="AC59" s="4">
        <f ca="1"/>
        <v>1.2965632381771956E-2</v>
      </c>
      <c r="AD59" s="4">
        <f ca="1"/>
        <v>1.2845535415894713E-2</v>
      </c>
      <c r="AE59" s="4">
        <f ca="1"/>
        <v>1.272846273786561E-2</v>
      </c>
      <c r="AF59" s="4">
        <f ca="1"/>
        <v>1.261440327072353E-2</v>
      </c>
      <c r="AG59" s="4">
        <f ca="1"/>
        <v>1.2503324399885761E-2</v>
      </c>
      <c r="AH59" s="4">
        <f ca="1"/>
        <v>1.2395174322779208E-2</v>
      </c>
      <c r="AI59" s="4">
        <f ca="1"/>
        <v>1.2289884361927223E-2</v>
      </c>
      <c r="AJ59" s="4">
        <f ca="1"/>
        <v>1.2187371188776806E-2</v>
      </c>
      <c r="AK59" s="4">
        <f ca="1"/>
        <v>1.2087538920988064E-2</v>
      </c>
      <c r="AL59" s="4">
        <f ca="1"/>
        <v>1.1990281068862173E-2</v>
      </c>
      <c r="AM59" s="4">
        <f ca="1"/>
        <v>1.1895482317138745E-2</v>
      </c>
      <c r="AN59" s="4">
        <f ca="1"/>
        <v>1.1803020136757797E-2</v>
      </c>
      <c r="AO59" s="4">
        <f ca="1"/>
        <v>1.1712766227603182E-2</v>
      </c>
      <c r="AP59" s="4">
        <f ca="1"/>
        <v>1.162458779800633E-2</v>
      </c>
      <c r="AQ59" s="4">
        <f ca="1"/>
        <v>1.0840743629146336E-2</v>
      </c>
      <c r="AR59" s="4">
        <f ca="1"/>
        <v>1.023318018320348E-2</v>
      </c>
      <c r="AS59" s="4">
        <f ca="1"/>
        <v>9.6913899306234775E-3</v>
      </c>
      <c r="AT59" s="4">
        <f ca="1"/>
        <v>9.1902066219001592E-3</v>
      </c>
      <c r="AU59" s="4">
        <f ca="1"/>
        <v>8.7697639241041108E-3</v>
      </c>
      <c r="AV59" s="4">
        <f ca="1"/>
        <v>8.4573733629077583E-3</v>
      </c>
      <c r="AW59" s="4">
        <f ca="1"/>
        <v>8.240815149493784E-3</v>
      </c>
      <c r="AX59" s="4">
        <f ca="1"/>
        <v>8.1239922485606027E-3</v>
      </c>
      <c r="AY59" s="4">
        <f ca="1"/>
        <v>8.1091377979751397E-3</v>
      </c>
      <c r="AZ59" s="4">
        <f ca="1"/>
        <v>8.2327718455925143E-3</v>
      </c>
      <c r="BA59" s="4">
        <f ca="1"/>
        <v>8.4800459637421732E-3</v>
      </c>
      <c r="BB59" s="4">
        <f ca="1"/>
        <v>8.8092407740395194E-3</v>
      </c>
      <c r="BC59" s="4">
        <f ca="1"/>
        <v>9.2176495438829262E-3</v>
      </c>
      <c r="BD59" s="4">
        <f ca="1"/>
        <v>9.7220118991304168E-3</v>
      </c>
      <c r="BE59" s="4">
        <f ca="1"/>
        <v>1.0388334396575154E-2</v>
      </c>
      <c r="BF59" s="4">
        <f ca="1"/>
        <v>1.126301298240651E-2</v>
      </c>
      <c r="BG59" s="4">
        <f ca="1"/>
        <v>1.2461578936242132E-2</v>
      </c>
      <c r="BH59" s="4">
        <f ca="1"/>
        <v>1.4567591288977189E-2</v>
      </c>
      <c r="BI59" s="4">
        <f ca="1"/>
        <v>1.4461548366246217E-2</v>
      </c>
      <c r="BJ59" s="4">
        <f ca="1"/>
        <v>1.4354796710871198E-2</v>
      </c>
      <c r="BK59" s="4">
        <f ca="1"/>
        <v>1.424719975375302E-2</v>
      </c>
      <c r="BL59" s="4">
        <f ca="1"/>
        <v>1.4138628809563462E-2</v>
      </c>
      <c r="BM59" s="4">
        <f ca="1"/>
        <v>1.4028963736514733E-2</v>
      </c>
      <c r="BN59" s="4">
        <f ca="1"/>
        <v>1.39180936495746E-2</v>
      </c>
      <c r="BO59" s="4">
        <f ca="1"/>
        <v>1.3805917684856003E-2</v>
      </c>
      <c r="BP59" s="4">
        <f ca="1"/>
        <v>1.3692345810417358E-2</v>
      </c>
      <c r="BQ59" s="4">
        <f ca="1"/>
        <v>1.3577299675811928E-2</v>
      </c>
      <c r="BR59" s="4">
        <f ca="1"/>
        <v>1.3460713489402152E-2</v>
      </c>
      <c r="BS59" s="4">
        <f ca="1"/>
        <v>1.3342534908675738E-2</v>
      </c>
      <c r="BT59" s="4">
        <f ca="1"/>
        <v>1.3222725924577836E-2</v>
      </c>
      <c r="BU59" s="4">
        <f ca="1"/>
        <v>1.3101263716225874E-2</v>
      </c>
      <c r="BV59" s="4">
        <f ca="1"/>
        <v>1.2978141447372301E-2</v>
      </c>
      <c r="BW59" s="4">
        <f ca="1"/>
        <v>1.2853368970732068E-2</v>
      </c>
      <c r="BX59" s="4">
        <f ca="1"/>
        <v>1.2726973400963588E-2</v>
      </c>
      <c r="BY59" s="4">
        <f ca="1"/>
        <v>1.2598999511909558E-2</v>
      </c>
      <c r="BZ59" s="4">
        <f ca="1"/>
        <v>1.2469509908977596E-2</v>
      </c>
      <c r="CA59" s="4">
        <f ca="1"/>
        <v>1.233858492364704E-2</v>
      </c>
      <c r="CB59" s="4">
        <f ca="1"/>
        <v>1.2206322174494567E-2</v>
      </c>
      <c r="CC59" s="4">
        <f ca="1"/>
        <v>1.207283573837852E-2</v>
      </c>
      <c r="CD59" s="4">
        <f ca="1"/>
        <v>1.1938254877115251E-2</v>
      </c>
      <c r="CE59" s="4">
        <f ca="1"/>
        <v>1.1802722269764664E-2</v>
      </c>
      <c r="CF59" s="4">
        <f ca="1"/>
        <v>1.1666391709168696E-2</v>
      </c>
      <c r="CG59" s="4">
        <f ca="1"/>
        <v>1.1529425234249342E-2</v>
      </c>
      <c r="CH59" s="4">
        <f ca="1"/>
        <v>1.1391989687258726E-2</v>
      </c>
      <c r="CI59" s="4">
        <f ca="1"/>
        <v>1.125425270795288E-2</v>
      </c>
      <c r="CJ59" s="4">
        <f ca="1"/>
        <v>1.1116378204508039E-2</v>
      </c>
      <c r="CK59" s="4">
        <f ca="1"/>
        <v>1.0978521373477646E-2</v>
      </c>
      <c r="CL59" s="4">
        <f ca="1"/>
        <v>1.0840823377246747E-2</v>
      </c>
      <c r="CM59" s="4">
        <f ca="1"/>
        <v>1.0703405825702514E-2</v>
      </c>
      <c r="CN59" s="4">
        <f ca="1"/>
        <v>1.056636524699392E-2</v>
      </c>
      <c r="CO59" s="4">
        <f ca="1"/>
        <v>1.0429767767374219E-2</v>
      </c>
      <c r="CP59" s="4">
        <f ca="1"/>
        <v>1.0293644248714623E-2</v>
      </c>
      <c r="CQ59" s="4">
        <f ca="1"/>
        <v>1.0157986150433293E-2</v>
      </c>
      <c r="CR59" s="4">
        <f ca="1"/>
        <v>1.0022742386271847E-2</v>
      </c>
      <c r="CS59" s="4">
        <f ca="1"/>
        <v>9.8878174319002692E-3</v>
      </c>
      <c r="CT59" s="4">
        <f ca="1"/>
        <v>9.7530709039554252E-3</v>
      </c>
      <c r="CU59" s="4">
        <f ca="1"/>
        <v>9.6183187735724221E-3</v>
      </c>
      <c r="CV59" s="4">
        <f ca="1"/>
        <v>9.48333629865954E-3</v>
      </c>
      <c r="CW59" s="4">
        <f ca="1"/>
        <v>9.3478626626312868E-3</v>
      </c>
      <c r="CX59" s="4">
        <f ca="1"/>
        <v>9.2116071994468099E-3</v>
      </c>
      <c r="CY59" s="16">
        <f ca="1"/>
        <v>0</v>
      </c>
    </row>
    <row r="60" spans="2:103" x14ac:dyDescent="0.25">
      <c r="B60">
        <f ca="1">B59+'Vol surface'!$D$17</f>
        <v>3.75</v>
      </c>
      <c r="C60" s="15">
        <f ca="1"/>
        <v>0</v>
      </c>
      <c r="D60" s="4">
        <f ca="1"/>
        <v>1.5720054902857883E-2</v>
      </c>
      <c r="E60" s="4">
        <f ca="1"/>
        <v>1.5566791932919833E-2</v>
      </c>
      <c r="F60" s="4">
        <f ca="1"/>
        <v>1.5415654560894866E-2</v>
      </c>
      <c r="G60" s="4">
        <f ca="1"/>
        <v>1.5266121534553803E-2</v>
      </c>
      <c r="H60" s="4">
        <f ca="1"/>
        <v>1.5117761450820822E-2</v>
      </c>
      <c r="I60" s="4">
        <f ca="1"/>
        <v>1.4970235396989018E-2</v>
      </c>
      <c r="J60" s="4">
        <f ca="1"/>
        <v>1.482329689019472E-2</v>
      </c>
      <c r="K60" s="4">
        <f ca="1"/>
        <v>1.4676789056853389E-2</v>
      </c>
      <c r="L60" s="4">
        <f ca="1"/>
        <v>1.4530639196063963E-2</v>
      </c>
      <c r="M60" s="4">
        <f ca="1"/>
        <v>1.4384851048350368E-2</v>
      </c>
      <c r="N60" s="4">
        <f ca="1"/>
        <v>1.4239495228033309E-2</v>
      </c>
      <c r="O60" s="4">
        <f ca="1"/>
        <v>1.4094698364510392E-2</v>
      </c>
      <c r="P60" s="4">
        <f ca="1"/>
        <v>1.3950631531979051E-2</v>
      </c>
      <c r="Q60" s="4">
        <f ca="1"/>
        <v>1.3807498532123647E-2</v>
      </c>
      <c r="R60" s="4">
        <f ca="1"/>
        <v>1.3665524538352921E-2</v>
      </c>
      <c r="S60" s="4">
        <f ca="1"/>
        <v>1.3524945524737993E-2</v>
      </c>
      <c r="T60" s="4">
        <f ca="1"/>
        <v>1.3385998800374093E-2</v>
      </c>
      <c r="U60" s="4">
        <f ca="1"/>
        <v>1.3248914862335084E-2</v>
      </c>
      <c r="V60" s="4">
        <f ca="1"/>
        <v>1.3113910677666828E-2</v>
      </c>
      <c r="W60" s="4">
        <f ca="1"/>
        <v>1.2981184414290104E-2</v>
      </c>
      <c r="X60" s="4">
        <f ca="1"/>
        <v>1.2850911566763027E-2</v>
      </c>
      <c r="Y60" s="4">
        <f ca="1"/>
        <v>1.2723242367477516E-2</v>
      </c>
      <c r="Z60" s="4">
        <f ca="1"/>
        <v>1.2598300336791435E-2</v>
      </c>
      <c r="AA60" s="4">
        <f ca="1"/>
        <v>1.2476181805086719E-2</v>
      </c>
      <c r="AB60" s="4">
        <f ca="1"/>
        <v>1.2356956233101618E-2</v>
      </c>
      <c r="AC60" s="4">
        <f ca="1"/>
        <v>1.2240667161049002E-2</v>
      </c>
      <c r="AD60" s="4">
        <f ca="1"/>
        <v>1.2127333628939599E-2</v>
      </c>
      <c r="AE60" s="4">
        <f ca="1"/>
        <v>1.2016951927388355E-2</v>
      </c>
      <c r="AF60" s="4">
        <f ca="1"/>
        <v>1.1909497557667752E-2</v>
      </c>
      <c r="AG60" s="4">
        <f ca="1"/>
        <v>1.1804927300033182E-2</v>
      </c>
      <c r="AH60" s="4">
        <f ca="1"/>
        <v>1.1703181309037983E-2</v>
      </c>
      <c r="AI60" s="4">
        <f ca="1"/>
        <v>1.1604185172775805E-2</v>
      </c>
      <c r="AJ60" s="4">
        <f ca="1"/>
        <v>1.1507851889194568E-2</v>
      </c>
      <c r="AK60" s="4">
        <f ca="1"/>
        <v>1.1414083726571104E-2</v>
      </c>
      <c r="AL60" s="4">
        <f ca="1"/>
        <v>1.1322773946880535E-2</v>
      </c>
      <c r="AM60" s="4">
        <f ca="1"/>
        <v>1.1233808380244939E-2</v>
      </c>
      <c r="AN60" s="4">
        <f ca="1"/>
        <v>1.1147066846101681E-2</v>
      </c>
      <c r="AO60" s="4">
        <f ca="1"/>
        <v>1.1062424422430456E-2</v>
      </c>
      <c r="AP60" s="4">
        <f ca="1"/>
        <v>1.0979752568589116E-2</v>
      </c>
      <c r="AQ60" s="4">
        <f ca="1"/>
        <v>1.0278125780454363E-2</v>
      </c>
      <c r="AR60" s="4">
        <f ca="1"/>
        <v>9.8860171731126878E-3</v>
      </c>
      <c r="AS60" s="4">
        <f ca="1"/>
        <v>9.4379467867104598E-3</v>
      </c>
      <c r="AT60" s="4">
        <f ca="1"/>
        <v>8.9964928723449498E-3</v>
      </c>
      <c r="AU60" s="4">
        <f ca="1"/>
        <v>8.6272306913446322E-3</v>
      </c>
      <c r="AV60" s="4">
        <f ca="1"/>
        <v>8.3623814378174146E-3</v>
      </c>
      <c r="AW60" s="4">
        <f ca="1"/>
        <v>8.1856721805085193E-3</v>
      </c>
      <c r="AX60" s="4">
        <f ca="1"/>
        <v>8.0995537675169465E-3</v>
      </c>
      <c r="AY60" s="4">
        <f ca="1"/>
        <v>8.1064839662294847E-3</v>
      </c>
      <c r="AZ60" s="4">
        <f ca="1"/>
        <v>8.244678748006674E-3</v>
      </c>
      <c r="BA60" s="4">
        <f ca="1"/>
        <v>8.4924267837405594E-3</v>
      </c>
      <c r="BB60" s="4">
        <f ca="1"/>
        <v>8.8138885856652444E-3</v>
      </c>
      <c r="BC60" s="4">
        <f ca="1"/>
        <v>9.207868642875228E-3</v>
      </c>
      <c r="BD60" s="4">
        <f ca="1"/>
        <v>9.6945904939679823E-3</v>
      </c>
      <c r="BE60" s="4">
        <f ca="1"/>
        <v>1.0338574432415757E-2</v>
      </c>
      <c r="BF60" s="4">
        <f ca="1"/>
        <v>1.1179669887386749E-2</v>
      </c>
      <c r="BG60" s="4">
        <f ca="1"/>
        <v>1.2318569825540276E-2</v>
      </c>
      <c r="BH60" s="4">
        <f ca="1"/>
        <v>1.4435450742130389E-2</v>
      </c>
      <c r="BI60" s="4">
        <f ca="1"/>
        <v>1.4331438016953245E-2</v>
      </c>
      <c r="BJ60" s="4">
        <f ca="1"/>
        <v>1.4226723115575653E-2</v>
      </c>
      <c r="BK60" s="4">
        <f ca="1"/>
        <v>1.4121170421853372E-2</v>
      </c>
      <c r="BL60" s="4">
        <f ca="1"/>
        <v>1.4014651936364609E-2</v>
      </c>
      <c r="BM60" s="4">
        <f ca="1"/>
        <v>1.3907047904989762E-2</v>
      </c>
      <c r="BN60" s="4">
        <f ca="1"/>
        <v>1.379824750095626E-2</v>
      </c>
      <c r="BO60" s="4">
        <f ca="1"/>
        <v>1.3688149558369406E-2</v>
      </c>
      <c r="BP60" s="4">
        <f ca="1"/>
        <v>1.35766633528955E-2</v>
      </c>
      <c r="BQ60" s="4">
        <f ca="1"/>
        <v>1.346370942252032E-2</v>
      </c>
      <c r="BR60" s="4">
        <f ca="1"/>
        <v>1.3349220418145728E-2</v>
      </c>
      <c r="BS60" s="4">
        <f ca="1"/>
        <v>1.3233141970184124E-2</v>
      </c>
      <c r="BT60" s="4">
        <f ca="1"/>
        <v>1.3115433553268595E-2</v>
      </c>
      <c r="BU60" s="4">
        <f ca="1"/>
        <v>1.299606932673129E-2</v>
      </c>
      <c r="BV60" s="4">
        <f ca="1"/>
        <v>1.287503892367666E-2</v>
      </c>
      <c r="BW60" s="4">
        <f ca="1"/>
        <v>1.2752348156386028E-2</v>
      </c>
      <c r="BX60" s="4">
        <f ca="1"/>
        <v>1.2628019600587634E-2</v>
      </c>
      <c r="BY60" s="4">
        <f ca="1"/>
        <v>1.2502093016027812E-2</v>
      </c>
      <c r="BZ60" s="4">
        <f ca="1"/>
        <v>1.2374625556064361E-2</v>
      </c>
      <c r="CA60" s="4">
        <f ca="1"/>
        <v>1.2245691715041605E-2</v>
      </c>
      <c r="CB60" s="4">
        <f ca="1"/>
        <v>1.2115382959431042E-2</v>
      </c>
      <c r="CC60" s="4">
        <f ca="1"/>
        <v>1.198380698765638E-2</v>
      </c>
      <c r="CD60" s="4">
        <f ca="1"/>
        <v>1.1851086564748672E-2</v>
      </c>
      <c r="CE60" s="4">
        <f ca="1"/>
        <v>1.1717357882123344E-2</v>
      </c>
      <c r="CF60" s="4">
        <f ca="1"/>
        <v>1.1582768400476078E-2</v>
      </c>
      <c r="CG60" s="4">
        <f ca="1"/>
        <v>1.1447474145650781E-2</v>
      </c>
      <c r="CH60" s="4">
        <f ca="1"/>
        <v>1.1311636443843372E-2</v>
      </c>
      <c r="CI60" s="4">
        <f ca="1"/>
        <v>1.1175418103962578E-2</v>
      </c>
      <c r="CJ60" s="4">
        <f ca="1"/>
        <v>1.1038979081409942E-2</v>
      </c>
      <c r="CK60" s="4">
        <f ca="1"/>
        <v>1.0902471688597235E-2</v>
      </c>
      <c r="CL60" s="4">
        <f ca="1"/>
        <v>1.076603545234193E-2</v>
      </c>
      <c r="CM60" s="4">
        <f ca="1"/>
        <v>1.06297917554298E-2</v>
      </c>
      <c r="CN60" s="4">
        <f ca="1"/>
        <v>1.0493838437033517E-2</v>
      </c>
      <c r="CO60" s="4">
        <f ca="1"/>
        <v>1.0358244561569245E-2</v>
      </c>
      <c r="CP60" s="4">
        <f ca="1"/>
        <v>1.0223045594644342E-2</v>
      </c>
      <c r="CQ60" s="4">
        <f ca="1"/>
        <v>1.008823924420117E-2</v>
      </c>
      <c r="CR60" s="4">
        <f ca="1"/>
        <v>9.953782230892461E-3</v>
      </c>
      <c r="CS60" s="4">
        <f ca="1"/>
        <v>9.8195882404783323E-3</v>
      </c>
      <c r="CT60" s="4">
        <f ca="1"/>
        <v>9.6855272797482621E-3</v>
      </c>
      <c r="CU60" s="4">
        <f ca="1"/>
        <v>9.5514266047020003E-3</v>
      </c>
      <c r="CV60" s="4">
        <f ca="1"/>
        <v>9.4170733160266248E-3</v>
      </c>
      <c r="CW60" s="4">
        <f ca="1"/>
        <v>9.2822186253369646E-3</v>
      </c>
      <c r="CX60" s="4">
        <f ca="1"/>
        <v>9.146583692020982E-3</v>
      </c>
      <c r="CY60" s="16">
        <f ca="1"/>
        <v>0</v>
      </c>
    </row>
    <row r="61" spans="2:103" x14ac:dyDescent="0.25">
      <c r="B61">
        <f ca="1">B60+'Vol surface'!$D$17</f>
        <v>4</v>
      </c>
      <c r="C61" s="15">
        <f ca="1"/>
        <v>0</v>
      </c>
      <c r="D61" s="4">
        <f ca="1"/>
        <v>1.5367704086169357E-2</v>
      </c>
      <c r="E61" s="4">
        <f ca="1"/>
        <v>1.5227491453606795E-2</v>
      </c>
      <c r="F61" s="4">
        <f ca="1"/>
        <v>1.5088370326909488E-2</v>
      </c>
      <c r="G61" s="4">
        <f ca="1"/>
        <v>1.4949929153479216E-2</v>
      </c>
      <c r="H61" s="4">
        <f ca="1"/>
        <v>1.4811835976589759E-2</v>
      </c>
      <c r="I61" s="4">
        <f ca="1"/>
        <v>1.4673841720293764E-2</v>
      </c>
      <c r="J61" s="4">
        <f ca="1"/>
        <v>1.4535780685323685E-2</v>
      </c>
      <c r="K61" s="4">
        <f ca="1"/>
        <v>1.4397568234864473E-2</v>
      </c>
      <c r="L61" s="4">
        <f ca="1"/>
        <v>1.4259195845884051E-2</v>
      </c>
      <c r="M61" s="4">
        <f ca="1"/>
        <v>1.4120723871642992E-2</v>
      </c>
      <c r="N61" s="4">
        <f ca="1"/>
        <v>1.3982272489417646E-2</v>
      </c>
      <c r="O61" s="4">
        <f ca="1"/>
        <v>1.3844011385842087E-2</v>
      </c>
      <c r="P61" s="4">
        <f ca="1"/>
        <v>1.3706148758721962E-2</v>
      </c>
      <c r="Q61" s="4">
        <f ca="1"/>
        <v>1.3568920192853646E-2</v>
      </c>
      <c r="R61" s="4">
        <f ca="1"/>
        <v>1.3432577907088744E-2</v>
      </c>
      <c r="S61" s="4">
        <f ca="1"/>
        <v>1.329738078213822E-2</v>
      </c>
      <c r="T61" s="4">
        <f ca="1"/>
        <v>1.316358547578953E-2</v>
      </c>
      <c r="U61" s="4">
        <f ca="1"/>
        <v>1.3031438825820137E-2</v>
      </c>
      <c r="V61" s="4">
        <f ca="1"/>
        <v>1.290117164043416E-2</v>
      </c>
      <c r="W61" s="4">
        <f ca="1"/>
        <v>1.2772993888373873E-2</v>
      </c>
      <c r="X61" s="4">
        <f ca="1"/>
        <v>1.2647091230025368E-2</v>
      </c>
      <c r="Y61" s="4">
        <f ca="1"/>
        <v>1.2523622778403701E-2</v>
      </c>
      <c r="Z61" s="4">
        <f ca="1"/>
        <v>1.2402719944379886E-2</v>
      </c>
      <c r="AA61" s="4">
        <f ca="1"/>
        <v>1.2284486202020347E-2</v>
      </c>
      <c r="AB61" s="4">
        <f ca="1"/>
        <v>1.2168997604728261E-2</v>
      </c>
      <c r="AC61" s="4">
        <f ca="1"/>
        <v>1.2056303887944219E-2</v>
      </c>
      <c r="AD61" s="4">
        <f ca="1"/>
        <v>1.1946430006498933E-2</v>
      </c>
      <c r="AE61" s="4">
        <f ca="1"/>
        <v>1.1839377971614336E-2</v>
      </c>
      <c r="AF61" s="4">
        <f ca="1"/>
        <v>1.1735128871784751E-2</v>
      </c>
      <c r="AG61" s="4">
        <f ca="1"/>
        <v>1.163364498158235E-2</v>
      </c>
      <c r="AH61" s="4">
        <f ca="1"/>
        <v>1.15348718815632E-2</v>
      </c>
      <c r="AI61" s="4">
        <f ca="1"/>
        <v>1.1438740530051462E-2</v>
      </c>
      <c r="AJ61" s="4">
        <f ca="1"/>
        <v>1.1345169243168118E-2</v>
      </c>
      <c r="AK61" s="4">
        <f ca="1"/>
        <v>1.1254065552827281E-2</v>
      </c>
      <c r="AL61" s="4">
        <f ca="1"/>
        <v>1.1165327923531138E-2</v>
      </c>
      <c r="AM61" s="4">
        <f ca="1"/>
        <v>1.1078847317775484E-2</v>
      </c>
      <c r="AN61" s="4">
        <f ca="1"/>
        <v>1.0994508606929259E-2</v>
      </c>
      <c r="AO61" s="4">
        <f ca="1"/>
        <v>1.0912191829813645E-2</v>
      </c>
      <c r="AP61" s="4">
        <f ca="1"/>
        <v>1.0831773305144114E-2</v>
      </c>
      <c r="AQ61" s="4">
        <f ca="1"/>
        <v>1.0235353532831198E-2</v>
      </c>
      <c r="AR61" s="4">
        <f ca="1"/>
        <v>9.863889839245913E-3</v>
      </c>
      <c r="AS61" s="4">
        <f ca="1"/>
        <v>9.4339272497697673E-3</v>
      </c>
      <c r="AT61" s="4">
        <f ca="1"/>
        <v>9.0100514558603718E-3</v>
      </c>
      <c r="AU61" s="4">
        <f ca="1"/>
        <v>8.6644179723343699E-3</v>
      </c>
      <c r="AV61" s="4">
        <f ca="1"/>
        <v>8.4236839053553319E-3</v>
      </c>
      <c r="AW61" s="4">
        <f ca="1"/>
        <v>8.2695448492887836E-3</v>
      </c>
      <c r="AX61" s="4">
        <f ca="1"/>
        <v>8.2040663659333473E-3</v>
      </c>
      <c r="AY61" s="4">
        <f ca="1"/>
        <v>8.2308306657765673E-3</v>
      </c>
      <c r="AZ61" s="4">
        <f ca="1"/>
        <v>8.3900732325150017E-3</v>
      </c>
      <c r="BA61" s="4">
        <f ca="1"/>
        <v>8.6541593876338484E-3</v>
      </c>
      <c r="BB61" s="4">
        <f ca="1"/>
        <v>8.9913702202170341E-3</v>
      </c>
      <c r="BC61" s="4">
        <f ca="1"/>
        <v>9.4006081568745025E-3</v>
      </c>
      <c r="BD61" s="4">
        <f ca="1"/>
        <v>9.9073711478039912E-3</v>
      </c>
      <c r="BE61" s="4">
        <f ca="1"/>
        <v>1.0574016316176063E-2</v>
      </c>
      <c r="BF61" s="4">
        <f ca="1"/>
        <v>1.1437871890999369E-2</v>
      </c>
      <c r="BG61" s="4">
        <f ca="1"/>
        <v>1.2568933534092098E-2</v>
      </c>
      <c r="BH61" s="4">
        <f ca="1"/>
        <v>1.4802409065718287E-2</v>
      </c>
      <c r="BI61" s="4">
        <f ca="1"/>
        <v>1.4696971216348E-2</v>
      </c>
      <c r="BJ61" s="4">
        <f ca="1"/>
        <v>1.4590794690797947E-2</v>
      </c>
      <c r="BK61" s="4">
        <f ca="1"/>
        <v>1.4483740794377916E-2</v>
      </c>
      <c r="BL61" s="4">
        <f ca="1"/>
        <v>1.4375678362809409E-2</v>
      </c>
      <c r="BM61" s="4">
        <f ca="1"/>
        <v>1.4266484397867157E-2</v>
      </c>
      <c r="BN61" s="4">
        <f ca="1"/>
        <v>1.4156044758092569E-2</v>
      </c>
      <c r="BO61" s="4">
        <f ca="1"/>
        <v>1.4044254902937609E-2</v>
      </c>
      <c r="BP61" s="4">
        <f ca="1"/>
        <v>1.3931020686359763E-2</v>
      </c>
      <c r="BQ61" s="4">
        <f ca="1"/>
        <v>1.3816259193159529E-2</v>
      </c>
      <c r="BR61" s="4">
        <f ca="1"/>
        <v>1.3699899608202863E-2</v>
      </c>
      <c r="BS61" s="4">
        <f ca="1"/>
        <v>1.3581884105065523E-2</v>
      </c>
      <c r="BT61" s="4">
        <f ca="1"/>
        <v>1.346216873658042E-2</v>
      </c>
      <c r="BU61" s="4">
        <f ca="1"/>
        <v>1.3340724305271874E-2</v>
      </c>
      <c r="BV61" s="4">
        <f ca="1"/>
        <v>1.3217537186780207E-2</v>
      </c>
      <c r="BW61" s="4">
        <f ca="1"/>
        <v>1.3092610074208328E-2</v>
      </c>
      <c r="BX61" s="4">
        <f ca="1"/>
        <v>1.2965962605999654E-2</v>
      </c>
      <c r="BY61" s="4">
        <f ca="1"/>
        <v>1.283763183470538E-2</v>
      </c>
      <c r="BZ61" s="4">
        <f ca="1"/>
        <v>1.2707672489081043E-2</v>
      </c>
      <c r="CA61" s="4">
        <f ca="1"/>
        <v>1.2576156977735953E-2</v>
      </c>
      <c r="CB61" s="4">
        <f ca="1"/>
        <v>1.2443175079485143E-2</v>
      </c>
      <c r="CC61" s="4">
        <f ca="1"/>
        <v>1.2308833264128419E-2</v>
      </c>
      <c r="CD61" s="4">
        <f ca="1"/>
        <v>1.2173253588207523E-2</v>
      </c>
      <c r="CE61" s="4">
        <f ca="1"/>
        <v>1.203657211399837E-2</v>
      </c>
      <c r="CF61" s="4">
        <f ca="1"/>
        <v>1.1898936807239385E-2</v>
      </c>
      <c r="CG61" s="4">
        <f ca="1"/>
        <v>1.1760504880498882E-2</v>
      </c>
      <c r="CH61" s="4">
        <f ca="1"/>
        <v>1.1621439565170885E-2</v>
      </c>
      <c r="CI61" s="4">
        <f ca="1"/>
        <v>1.1481906316212924E-2</v>
      </c>
      <c r="CJ61" s="4">
        <f ca="1"/>
        <v>1.1342068479966862E-2</v>
      </c>
      <c r="CK61" s="4">
        <f ca="1"/>
        <v>1.1202082486443153E-2</v>
      </c>
      <c r="CL61" s="4">
        <f ca="1"/>
        <v>1.1062092662506476E-2</v>
      </c>
      <c r="CM61" s="4">
        <f ca="1"/>
        <v>1.092222580010018E-2</v>
      </c>
      <c r="CN61" s="4">
        <f ca="1"/>
        <v>1.0782585651965777E-2</v>
      </c>
      <c r="CO61" s="4">
        <f ca="1"/>
        <v>1.0643247563544548E-2</v>
      </c>
      <c r="CP61" s="4">
        <f ca="1"/>
        <v>1.0504253480563353E-2</v>
      </c>
      <c r="CQ61" s="4">
        <f ca="1"/>
        <v>1.0365607593406675E-2</v>
      </c>
      <c r="CR61" s="4">
        <f ca="1"/>
        <v>1.0227272887756838E-2</v>
      </c>
      <c r="CS61" s="4">
        <f ca="1"/>
        <v>1.0089168862348213E-2</v>
      </c>
      <c r="CT61" s="4">
        <f ca="1"/>
        <v>9.9511706459567122E-3</v>
      </c>
      <c r="CU61" s="4">
        <f ca="1"/>
        <v>9.8131096952053104E-3</v>
      </c>
      <c r="CV61" s="4">
        <f ca="1"/>
        <v>9.6747761826480125E-3</v>
      </c>
      <c r="CW61" s="4">
        <f ca="1"/>
        <v>9.5359230936201012E-3</v>
      </c>
      <c r="CX61" s="4">
        <f ca="1"/>
        <v>9.3962719460249956E-3</v>
      </c>
      <c r="CY61" s="16">
        <f ca="1"/>
        <v>0</v>
      </c>
    </row>
    <row r="62" spans="2:103" x14ac:dyDescent="0.25">
      <c r="B62">
        <f ca="1">B61+'Vol surface'!$D$17</f>
        <v>4.25</v>
      </c>
      <c r="C62" s="15">
        <f ca="1"/>
        <v>0</v>
      </c>
      <c r="D62" s="4">
        <f ca="1"/>
        <v>1.53589478740695E-2</v>
      </c>
      <c r="E62" s="4">
        <f ca="1"/>
        <v>1.522200667151951E-2</v>
      </c>
      <c r="F62" s="4">
        <f ca="1"/>
        <v>1.5085792105023926E-2</v>
      </c>
      <c r="G62" s="4">
        <f ca="1"/>
        <v>1.4949938835854498E-2</v>
      </c>
      <c r="H62" s="4">
        <f ca="1"/>
        <v>1.4814157728525552E-2</v>
      </c>
      <c r="I62" s="4">
        <f ca="1"/>
        <v>1.4678239162082107E-2</v>
      </c>
      <c r="J62" s="4">
        <f ca="1"/>
        <v>1.4542053491646282E-2</v>
      </c>
      <c r="K62" s="4">
        <f ca="1"/>
        <v>1.4405548675974118E-2</v>
      </c>
      <c r="L62" s="4">
        <f ca="1"/>
        <v>1.4268745279650477E-2</v>
      </c>
      <c r="M62" s="4">
        <f ca="1"/>
        <v>1.413172922198163E-2</v>
      </c>
      <c r="N62" s="4">
        <f ca="1"/>
        <v>1.3994642764909356E-2</v>
      </c>
      <c r="O62" s="4">
        <f ca="1"/>
        <v>1.3857674301891564E-2</v>
      </c>
      <c r="P62" s="4">
        <f ca="1"/>
        <v>1.3721047527840828E-2</v>
      </c>
      <c r="Q62" s="4">
        <f ca="1"/>
        <v>1.3585010541866409E-2</v>
      </c>
      <c r="R62" s="4">
        <f ca="1"/>
        <v>1.3449825369057748E-2</v>
      </c>
      <c r="S62" s="4">
        <f ca="1"/>
        <v>1.331575829664503E-2</v>
      </c>
      <c r="T62" s="4">
        <f ca="1"/>
        <v>1.3183071315851776E-2</v>
      </c>
      <c r="U62" s="4">
        <f ca="1"/>
        <v>1.3052014854854112E-2</v>
      </c>
      <c r="V62" s="4">
        <f ca="1"/>
        <v>1.2922821889547445E-2</v>
      </c>
      <c r="W62" s="4">
        <f ca="1"/>
        <v>1.2795703433677977E-2</v>
      </c>
      <c r="X62" s="4">
        <f ca="1"/>
        <v>1.2670845341950954E-2</v>
      </c>
      <c r="Y62" s="4">
        <f ca="1"/>
        <v>1.2548406310167305E-2</v>
      </c>
      <c r="Z62" s="4">
        <f ca="1"/>
        <v>1.2428516924526872E-2</v>
      </c>
      <c r="AA62" s="4">
        <f ca="1"/>
        <v>1.2311279595923161E-2</v>
      </c>
      <c r="AB62" s="4">
        <f ca="1"/>
        <v>1.2196769211546825E-2</v>
      </c>
      <c r="AC62" s="4">
        <f ca="1"/>
        <v>1.2085034342357798E-2</v>
      </c>
      <c r="AD62" s="4">
        <f ca="1"/>
        <v>1.1976098858040988E-2</v>
      </c>
      <c r="AE62" s="4">
        <f ca="1"/>
        <v>1.1869963818294841E-2</v>
      </c>
      <c r="AF62" s="4">
        <f ca="1"/>
        <v>1.1766609528572893E-2</v>
      </c>
      <c r="AG62" s="4">
        <f ca="1"/>
        <v>1.1665997668032746E-2</v>
      </c>
      <c r="AH62" s="4">
        <f ca="1"/>
        <v>1.1568073416250303E-2</v>
      </c>
      <c r="AI62" s="4">
        <f ca="1"/>
        <v>1.1472767522459255E-2</v>
      </c>
      <c r="AJ62" s="4">
        <f ca="1"/>
        <v>1.1379998276226284E-2</v>
      </c>
      <c r="AK62" s="4">
        <f ca="1"/>
        <v>1.1289673351395205E-2</v>
      </c>
      <c r="AL62" s="4">
        <f ca="1"/>
        <v>1.1201691505836948E-2</v>
      </c>
      <c r="AM62" s="4">
        <f ca="1"/>
        <v>1.1115944128152873E-2</v>
      </c>
      <c r="AN62" s="4">
        <f ca="1"/>
        <v>1.1032316629212297E-2</v>
      </c>
      <c r="AO62" s="4">
        <f ca="1"/>
        <v>1.0950689681497115E-2</v>
      </c>
      <c r="AP62" s="4">
        <f ca="1"/>
        <v>1.0870940312937984E-2</v>
      </c>
      <c r="AQ62" s="4">
        <f ca="1"/>
        <v>1.0283190324228862E-2</v>
      </c>
      <c r="AR62" s="4">
        <f ca="1"/>
        <v>9.9045770732752655E-3</v>
      </c>
      <c r="AS62" s="4">
        <f ca="1"/>
        <v>9.4678274213071869E-3</v>
      </c>
      <c r="AT62" s="4">
        <f ca="1"/>
        <v>9.0416746226151829E-3</v>
      </c>
      <c r="AU62" s="4">
        <f ca="1"/>
        <v>8.7011282932624515E-3</v>
      </c>
      <c r="AV62" s="4">
        <f ca="1"/>
        <v>8.4669317771463477E-3</v>
      </c>
      <c r="AW62" s="4">
        <f ca="1"/>
        <v>8.3202387591862301E-3</v>
      </c>
      <c r="AX62" s="4">
        <f ca="1"/>
        <v>8.2636388129125396E-3</v>
      </c>
      <c r="AY62" s="4">
        <f ca="1"/>
        <v>8.3027569935135402E-3</v>
      </c>
      <c r="AZ62" s="4">
        <f ca="1"/>
        <v>8.4793877537688977E-3</v>
      </c>
      <c r="BA62" s="4">
        <f ca="1"/>
        <v>8.7595668048545995E-3</v>
      </c>
      <c r="BB62" s="4">
        <f ca="1"/>
        <v>9.1149785013310211E-3</v>
      </c>
      <c r="BC62" s="4">
        <f ca="1"/>
        <v>9.5441285794639931E-3</v>
      </c>
      <c r="BD62" s="4">
        <f ca="1"/>
        <v>1.0078919788447421E-2</v>
      </c>
      <c r="BE62" s="4">
        <f ca="1"/>
        <v>1.0777738214162507E-2</v>
      </c>
      <c r="BF62" s="4">
        <f ca="1"/>
        <v>1.1676686256903032E-2</v>
      </c>
      <c r="BG62" s="4">
        <f ca="1"/>
        <v>1.2818737463093898E-2</v>
      </c>
      <c r="BH62" s="4">
        <f ca="1"/>
        <v>1.5185293458407448E-2</v>
      </c>
      <c r="BI62" s="4">
        <f ca="1"/>
        <v>1.5078325304458915E-2</v>
      </c>
      <c r="BJ62" s="4">
        <f ca="1"/>
        <v>1.4970587163445742E-2</v>
      </c>
      <c r="BK62" s="4">
        <f ca="1"/>
        <v>1.4861936940530321E-2</v>
      </c>
      <c r="BL62" s="4">
        <f ca="1"/>
        <v>1.475224001012319E-2</v>
      </c>
      <c r="BM62" s="4">
        <f ca="1"/>
        <v>1.4641369853149221E-2</v>
      </c>
      <c r="BN62" s="4">
        <f ca="1"/>
        <v>1.4529208751054283E-2</v>
      </c>
      <c r="BO62" s="4">
        <f ca="1"/>
        <v>1.4415648535208327E-2</v>
      </c>
      <c r="BP62" s="4">
        <f ca="1"/>
        <v>1.4300591388059404E-2</v>
      </c>
      <c r="BQ62" s="4">
        <f ca="1"/>
        <v>1.4183950689693215E-2</v>
      </c>
      <c r="BR62" s="4">
        <f ca="1"/>
        <v>1.4065651900326062E-2</v>
      </c>
      <c r="BS62" s="4">
        <f ca="1"/>
        <v>1.3945633465673448E-2</v>
      </c>
      <c r="BT62" s="4">
        <f ca="1"/>
        <v>1.3823847728085934E-2</v>
      </c>
      <c r="BU62" s="4">
        <f ca="1"/>
        <v>1.3700261821837484E-2</v>
      </c>
      <c r="BV62" s="4">
        <f ca="1"/>
        <v>1.3574858526040843E-2</v>
      </c>
      <c r="BW62" s="4">
        <f ca="1"/>
        <v>1.344763704343337E-2</v>
      </c>
      <c r="BX62" s="4">
        <f ca="1"/>
        <v>1.3318613667868162E-2</v>
      </c>
      <c r="BY62" s="4">
        <f ca="1"/>
        <v>1.3187822297956784E-2</v>
      </c>
      <c r="BZ62" s="4">
        <f ca="1"/>
        <v>1.3055314749217835E-2</v>
      </c>
      <c r="CA62" s="4">
        <f ca="1"/>
        <v>1.2921160812636556E-2</v>
      </c>
      <c r="CB62" s="4">
        <f ca="1"/>
        <v>1.2785448004174253E-2</v>
      </c>
      <c r="CC62" s="4">
        <f ca="1"/>
        <v>1.2648280947996198E-2</v>
      </c>
      <c r="CD62" s="4">
        <f ca="1"/>
        <v>1.2509780336601746E-2</v>
      </c>
      <c r="CE62" s="4">
        <f ca="1"/>
        <v>1.2370081414288303E-2</v>
      </c>
      <c r="CF62" s="4">
        <f ca="1"/>
        <v>1.2229331937130002E-2</v>
      </c>
      <c r="CG62" s="4">
        <f ca="1"/>
        <v>1.2087689573538164E-2</v>
      </c>
      <c r="CH62" s="4">
        <f ca="1"/>
        <v>1.1945318725063046E-2</v>
      </c>
      <c r="CI62" s="4">
        <f ca="1"/>
        <v>1.1802386767776831E-2</v>
      </c>
      <c r="CJ62" s="4">
        <f ca="1"/>
        <v>1.1659059740472181E-2</v>
      </c>
      <c r="CK62" s="4">
        <f ca="1"/>
        <v>1.1515497536787806E-2</v>
      </c>
      <c r="CL62" s="4">
        <f ca="1"/>
        <v>1.1371848693493201E-2</v>
      </c>
      <c r="CM62" s="4">
        <f ca="1"/>
        <v>1.1228244905245186E-2</v>
      </c>
      <c r="CN62" s="4">
        <f ca="1"/>
        <v>1.1084795435187741E-2</v>
      </c>
      <c r="CO62" s="4">
        <f ca="1"/>
        <v>1.0941581628164393E-2</v>
      </c>
      <c r="CP62" s="4">
        <f ca="1"/>
        <v>1.0798651765744998E-2</v>
      </c>
      <c r="CQ62" s="4">
        <f ca="1"/>
        <v>1.0656016525929336E-2</v>
      </c>
      <c r="CR62" s="4">
        <f ca="1"/>
        <v>1.0513645321207812E-2</v>
      </c>
      <c r="CS62" s="4">
        <f ca="1"/>
        <v>1.0371463782730151E-2</v>
      </c>
      <c r="CT62" s="4">
        <f ca="1"/>
        <v>1.0229352632378404E-2</v>
      </c>
      <c r="CU62" s="4">
        <f ca="1"/>
        <v>1.0087148136576622E-2</v>
      </c>
      <c r="CV62" s="4">
        <f ca="1"/>
        <v>9.9446442656064525E-3</v>
      </c>
      <c r="CW62" s="4">
        <f ca="1"/>
        <v>9.8015965924166202E-3</v>
      </c>
      <c r="CX62" s="4">
        <f ca="1"/>
        <v>9.6577278605796801E-3</v>
      </c>
      <c r="CY62" s="16">
        <f ca="1"/>
        <v>0</v>
      </c>
    </row>
    <row r="63" spans="2:103" x14ac:dyDescent="0.25">
      <c r="B63">
        <f ca="1">B62+'Vol surface'!$D$17</f>
        <v>4.5</v>
      </c>
      <c r="C63" s="15">
        <f ca="1"/>
        <v>0</v>
      </c>
      <c r="D63" s="4">
        <f ca="1"/>
        <v>1.5277825352677408E-2</v>
      </c>
      <c r="E63" s="4">
        <f ca="1"/>
        <v>1.5137680412952093E-2</v>
      </c>
      <c r="F63" s="4">
        <f ca="1"/>
        <v>1.4998605636554942E-2</v>
      </c>
      <c r="G63" s="4">
        <f ca="1"/>
        <v>1.4860221434603464E-2</v>
      </c>
      <c r="H63" s="4">
        <f ca="1"/>
        <v>1.4722226633023864E-2</v>
      </c>
      <c r="I63" s="4">
        <f ca="1"/>
        <v>1.4584400987131884E-2</v>
      </c>
      <c r="J63" s="4">
        <f ca="1"/>
        <v>1.4446604907390888E-2</v>
      </c>
      <c r="K63" s="4">
        <f ca="1"/>
        <v>1.4308776446809135E-2</v>
      </c>
      <c r="L63" s="4">
        <f ca="1"/>
        <v>1.4170925785347666E-2</v>
      </c>
      <c r="M63" s="4">
        <f ca="1"/>
        <v>1.4033127599902362E-2</v>
      </c>
      <c r="N63" s="4">
        <f ca="1"/>
        <v>1.3895511817522955E-2</v>
      </c>
      <c r="O63" s="4">
        <f ca="1"/>
        <v>1.3758253308451337E-2</v>
      </c>
      <c r="P63" s="4">
        <f ca="1"/>
        <v>1.3621561084579788E-2</v>
      </c>
      <c r="Q63" s="4">
        <f ca="1"/>
        <v>1.3485667533847733E-2</v>
      </c>
      <c r="R63" s="4">
        <f ca="1"/>
        <v>1.3350818151612358E-2</v>
      </c>
      <c r="S63" s="4">
        <f ca="1"/>
        <v>1.3217262137872806E-2</v>
      </c>
      <c r="T63" s="4">
        <f ca="1"/>
        <v>1.3085244126336609E-2</v>
      </c>
      <c r="U63" s="4">
        <f ca="1"/>
        <v>1.2954997208348994E-2</v>
      </c>
      <c r="V63" s="4">
        <f ca="1"/>
        <v>1.2826737320098451E-2</v>
      </c>
      <c r="W63" s="4">
        <f ca="1"/>
        <v>1.2700658980998553E-2</v>
      </c>
      <c r="X63" s="4">
        <f ca="1"/>
        <v>1.2576932307832545E-2</v>
      </c>
      <c r="Y63" s="4">
        <f ca="1"/>
        <v>1.2455701183912942E-2</v>
      </c>
      <c r="Z63" s="4">
        <f ca="1"/>
        <v>1.2337082434157895E-2</v>
      </c>
      <c r="AA63" s="4">
        <f ca="1"/>
        <v>1.2221165843456366E-2</v>
      </c>
      <c r="AB63" s="4">
        <f ca="1"/>
        <v>1.2108014854170974E-2</v>
      </c>
      <c r="AC63" s="4">
        <f ca="1"/>
        <v>1.1997667786128057E-2</v>
      </c>
      <c r="AD63" s="4">
        <f ca="1"/>
        <v>1.1890139436125002E-2</v>
      </c>
      <c r="AE63" s="4">
        <f ca="1"/>
        <v>1.1785422931361421E-2</v>
      </c>
      <c r="AF63" s="4">
        <f ca="1"/>
        <v>1.1683491730248238E-2</v>
      </c>
      <c r="AG63" s="4">
        <f ca="1"/>
        <v>1.1584301683213505E-2</v>
      </c>
      <c r="AH63" s="4">
        <f ca="1"/>
        <v>1.1487793084327494E-2</v>
      </c>
      <c r="AI63" s="4">
        <f ca="1"/>
        <v>1.1393892661099733E-2</v>
      </c>
      <c r="AJ63" s="4">
        <f ca="1"/>
        <v>1.1302515464284022E-2</v>
      </c>
      <c r="AK63" s="4">
        <f ca="1"/>
        <v>1.1213566631817041E-2</v>
      </c>
      <c r="AL63" s="4">
        <f ca="1"/>
        <v>1.1126943011151051E-2</v>
      </c>
      <c r="AM63" s="4">
        <f ca="1"/>
        <v>1.104253463235663E-2</v>
      </c>
      <c r="AN63" s="4">
        <f ca="1"/>
        <v>1.0960226030686625E-2</v>
      </c>
      <c r="AO63" s="4">
        <f ca="1"/>
        <v>1.0879897422047619E-2</v>
      </c>
      <c r="AP63" s="4">
        <f ca="1"/>
        <v>1.0801425738263919E-2</v>
      </c>
      <c r="AQ63" s="4">
        <f ca="1"/>
        <v>1.0229843558883593E-2</v>
      </c>
      <c r="AR63" s="4">
        <f ca="1"/>
        <v>9.8507623159402626E-3</v>
      </c>
      <c r="AS63" s="4">
        <f ca="1"/>
        <v>9.4114048778959833E-3</v>
      </c>
      <c r="AT63" s="4">
        <f ca="1"/>
        <v>8.9842816671211693E-3</v>
      </c>
      <c r="AU63" s="4">
        <f ca="1"/>
        <v>8.6474545950096775E-3</v>
      </c>
      <c r="AV63" s="4">
        <f ca="1"/>
        <v>8.4163851352976604E-3</v>
      </c>
      <c r="AW63" s="4">
        <f ca="1"/>
        <v>8.2733025519910863E-3</v>
      </c>
      <c r="AX63" s="4">
        <f ca="1"/>
        <v>8.2218474600217768E-3</v>
      </c>
      <c r="AY63" s="4">
        <f ca="1"/>
        <v>8.2701633625775536E-3</v>
      </c>
      <c r="AZ63" s="4">
        <f ca="1"/>
        <v>8.4597825058864238E-3</v>
      </c>
      <c r="BA63" s="4">
        <f ca="1"/>
        <v>8.7514085887159618E-3</v>
      </c>
      <c r="BB63" s="4">
        <f ca="1"/>
        <v>9.1193860919568034E-3</v>
      </c>
      <c r="BC63" s="4">
        <f ca="1"/>
        <v>9.562312050350295E-3</v>
      </c>
      <c r="BD63" s="4">
        <f ca="1"/>
        <v>1.0117997859412056E-2</v>
      </c>
      <c r="BE63" s="4">
        <f ca="1"/>
        <v>1.0841951160705009E-2</v>
      </c>
      <c r="BF63" s="4">
        <f ca="1"/>
        <v>1.1755631816908847E-2</v>
      </c>
      <c r="BG63" s="4">
        <f ca="1"/>
        <v>1.2926416173002346E-2</v>
      </c>
      <c r="BH63" s="4">
        <f ca="1"/>
        <v>1.5401187072182207E-2</v>
      </c>
      <c r="BI63" s="4">
        <f ca="1"/>
        <v>1.5293857380986877E-2</v>
      </c>
      <c r="BJ63" s="4">
        <f ca="1"/>
        <v>1.5185741502155193E-2</v>
      </c>
      <c r="BK63" s="4">
        <f ca="1"/>
        <v>1.5076695316008873E-2</v>
      </c>
      <c r="BL63" s="4">
        <f ca="1"/>
        <v>1.4966582051196478E-2</v>
      </c>
      <c r="BM63" s="4">
        <f ca="1"/>
        <v>1.4855272910182292E-2</v>
      </c>
      <c r="BN63" s="4">
        <f ca="1"/>
        <v>1.4742647752516982E-2</v>
      </c>
      <c r="BO63" s="4">
        <f ca="1"/>
        <v>1.4628595834819888E-2</v>
      </c>
      <c r="BP63" s="4">
        <f ca="1"/>
        <v>1.4513016604172731E-2</v>
      </c>
      <c r="BQ63" s="4">
        <f ca="1"/>
        <v>1.4395820538999547E-2</v>
      </c>
      <c r="BR63" s="4">
        <f ca="1"/>
        <v>1.4276930028461915E-2</v>
      </c>
      <c r="BS63" s="4">
        <f ca="1"/>
        <v>1.4156280277891457E-2</v>
      </c>
      <c r="BT63" s="4">
        <f ca="1"/>
        <v>1.4033820223805131E-2</v>
      </c>
      <c r="BU63" s="4">
        <f ca="1"/>
        <v>1.3909513437612202E-2</v>
      </c>
      <c r="BV63" s="4">
        <f ca="1"/>
        <v>1.378333899226275E-2</v>
      </c>
      <c r="BW63" s="4">
        <f ca="1"/>
        <v>1.365529226089043E-2</v>
      </c>
      <c r="BX63" s="4">
        <f ca="1"/>
        <v>1.3525385611095181E-2</v>
      </c>
      <c r="BY63" s="4">
        <f ca="1"/>
        <v>1.3393648953085063E-2</v>
      </c>
      <c r="BZ63" s="4">
        <f ca="1"/>
        <v>1.3260130094714094E-2</v>
      </c>
      <c r="CA63" s="4">
        <f ca="1"/>
        <v>1.312489485184965E-2</v>
      </c>
      <c r="CB63" s="4">
        <f ca="1"/>
        <v>1.2988026858907945E-2</v>
      </c>
      <c r="CC63" s="4">
        <f ca="1"/>
        <v>1.2849627022309141E-2</v>
      </c>
      <c r="CD63" s="4">
        <f ca="1"/>
        <v>1.2709812559607798E-2</v>
      </c>
      <c r="CE63" s="4">
        <f ca="1"/>
        <v>1.2568715569793948E-2</v>
      </c>
      <c r="CF63" s="4">
        <f ca="1"/>
        <v>1.2426481086402165E-2</v>
      </c>
      <c r="CG63" s="4">
        <f ca="1"/>
        <v>1.2283264575261783E-2</v>
      </c>
      <c r="CH63" s="4">
        <f ca="1"/>
        <v>1.2139228853560344E-2</v>
      </c>
      <c r="CI63" s="4">
        <f ca="1"/>
        <v>1.1994540426783213E-2</v>
      </c>
      <c r="CJ63" s="4">
        <f ca="1"/>
        <v>1.1849365265226827E-2</v>
      </c>
      <c r="CK63" s="4">
        <f ca="1"/>
        <v>1.1703864071972499E-2</v>
      </c>
      <c r="CL63" s="4">
        <f ca="1"/>
        <v>1.1558187128812323E-2</v>
      </c>
      <c r="CM63" s="4">
        <f ca="1"/>
        <v>1.1412468844425951E-2</v>
      </c>
      <c r="CN63" s="4">
        <f ca="1"/>
        <v>1.1266822168250694E-2</v>
      </c>
      <c r="CO63" s="4">
        <f ca="1"/>
        <v>1.1121333071417111E-2</v>
      </c>
      <c r="CP63" s="4">
        <f ca="1"/>
        <v>1.0976055329613212E-2</v>
      </c>
      <c r="CQ63" s="4">
        <f ca="1"/>
        <v>1.0831005868055734E-2</v>
      </c>
      <c r="CR63" s="4">
        <f ca="1"/>
        <v>1.0686160941827795E-2</v>
      </c>
      <c r="CS63" s="4">
        <f ca="1"/>
        <v>1.0541453421725513E-2</v>
      </c>
      <c r="CT63" s="4">
        <f ca="1"/>
        <v>1.0396771433046952E-2</v>
      </c>
      <c r="CU63" s="4">
        <f ca="1"/>
        <v>1.0251958550242819E-2</v>
      </c>
      <c r="CV63" s="4">
        <f ca="1"/>
        <v>1.0106815683631988E-2</v>
      </c>
      <c r="CW63" s="4">
        <f ca="1"/>
        <v>9.9611047074463447E-3</v>
      </c>
      <c r="CX63" s="4">
        <f ca="1"/>
        <v>9.8145537760588233E-3</v>
      </c>
      <c r="CY63" s="16">
        <f ca="1"/>
        <v>0</v>
      </c>
    </row>
    <row r="64" spans="2:103" x14ac:dyDescent="0.25">
      <c r="B64">
        <f ca="1">B63+'Vol surface'!$D$17</f>
        <v>4.75</v>
      </c>
      <c r="C64" s="15">
        <f ca="1"/>
        <v>0</v>
      </c>
      <c r="D64" s="4">
        <f ca="1"/>
        <v>1.507913228626509E-2</v>
      </c>
      <c r="E64" s="4">
        <f ca="1"/>
        <v>1.4929173402830441E-2</v>
      </c>
      <c r="F64" s="4">
        <f ca="1"/>
        <v>1.4781429653634897E-2</v>
      </c>
      <c r="G64" s="4">
        <f ca="1"/>
        <v>1.4635433237334509E-2</v>
      </c>
      <c r="H64" s="4">
        <f ca="1"/>
        <v>1.4490804387229654E-2</v>
      </c>
      <c r="I64" s="4">
        <f ca="1"/>
        <v>1.434725195154409E-2</v>
      </c>
      <c r="J64" s="4">
        <f ca="1"/>
        <v>1.4204571433636713E-2</v>
      </c>
      <c r="K64" s="4">
        <f ca="1"/>
        <v>1.4062640563918491E-2</v>
      </c>
      <c r="L64" s="4">
        <f ca="1"/>
        <v>1.3921412648876336E-2</v>
      </c>
      <c r="M64" s="4">
        <f ca="1"/>
        <v>1.3780908082736019E-2</v>
      </c>
      <c r="N64" s="4">
        <f ca="1"/>
        <v>1.3641204503356827E-2</v>
      </c>
      <c r="O64" s="4">
        <f ca="1"/>
        <v>1.3502426121450094E-2</v>
      </c>
      <c r="P64" s="4">
        <f ca="1"/>
        <v>1.3364732752631427E-2</v>
      </c>
      <c r="Q64" s="4">
        <f ca="1"/>
        <v>1.3228309041612084E-2</v>
      </c>
      <c r="R64" s="4">
        <f ca="1"/>
        <v>1.3093354296826771E-2</v>
      </c>
      <c r="S64" s="4">
        <f ca="1"/>
        <v>1.2960073263378733E-2</v>
      </c>
      <c r="T64" s="4">
        <f ca="1"/>
        <v>1.2828668063606807E-2</v>
      </c>
      <c r="U64" s="4">
        <f ca="1"/>
        <v>1.2699331437674309E-2</v>
      </c>
      <c r="V64" s="4">
        <f ca="1"/>
        <v>1.2572241328904058E-2</v>
      </c>
      <c r="W64" s="4">
        <f ca="1"/>
        <v>1.2447556785112786E-2</v>
      </c>
      <c r="X64" s="4">
        <f ca="1"/>
        <v>1.2325415090427422E-2</v>
      </c>
      <c r="Y64" s="4">
        <f ca="1"/>
        <v>1.2205930002366938E-2</v>
      </c>
      <c r="Z64" s="4">
        <f ca="1"/>
        <v>1.2089190945139343E-2</v>
      </c>
      <c r="AA64" s="4">
        <f ca="1"/>
        <v>1.1975262999908816E-2</v>
      </c>
      <c r="AB64" s="4">
        <f ca="1"/>
        <v>1.1864187533491522E-2</v>
      </c>
      <c r="AC64" s="4">
        <f ca="1"/>
        <v>1.1755983315694444E-2</v>
      </c>
      <c r="AD64" s="4">
        <f ca="1"/>
        <v>1.1650647989666927E-2</v>
      </c>
      <c r="AE64" s="4">
        <f ca="1"/>
        <v>1.1548159776888216E-2</v>
      </c>
      <c r="AF64" s="4">
        <f ca="1"/>
        <v>1.1448479316932009E-2</v>
      </c>
      <c r="AG64" s="4">
        <f ca="1"/>
        <v>1.1351551560530783E-2</v>
      </c>
      <c r="AH64" s="4">
        <f ca="1"/>
        <v>1.1257307651751924E-2</v>
      </c>
      <c r="AI64" s="4">
        <f ca="1"/>
        <v>1.1165666750685664E-2</v>
      </c>
      <c r="AJ64" s="4">
        <f ca="1"/>
        <v>1.1076537761619756E-2</v>
      </c>
      <c r="AK64" s="4">
        <f ca="1"/>
        <v>1.0989820943138828E-2</v>
      </c>
      <c r="AL64" s="4">
        <f ca="1"/>
        <v>1.0905409385991105E-2</v>
      </c>
      <c r="AM64" s="4">
        <f ca="1"/>
        <v>1.0823190352070867E-2</v>
      </c>
      <c r="AN64" s="4">
        <f ca="1"/>
        <v>1.074304647367872E-2</v>
      </c>
      <c r="AO64" s="4">
        <f ca="1"/>
        <v>1.0664856816576312E-2</v>
      </c>
      <c r="AP64" s="4">
        <f ca="1"/>
        <v>1.0588497813490977E-2</v>
      </c>
      <c r="AQ64" s="4">
        <f ca="1"/>
        <v>1.0040839145260995E-2</v>
      </c>
      <c r="AR64" s="4">
        <f ca="1"/>
        <v>9.6671303205650011E-3</v>
      </c>
      <c r="AS64" s="4">
        <f ca="1"/>
        <v>9.2297222038277282E-3</v>
      </c>
      <c r="AT64" s="4">
        <f ca="1"/>
        <v>8.8052823784152152E-3</v>
      </c>
      <c r="AU64" s="4">
        <f ca="1"/>
        <v>8.4742685669672389E-3</v>
      </c>
      <c r="AV64" s="4">
        <f ca="1"/>
        <v>8.2469383559341785E-3</v>
      </c>
      <c r="AW64" s="4">
        <f ca="1"/>
        <v>8.1073400554422873E-3</v>
      </c>
      <c r="AX64" s="4">
        <f ca="1"/>
        <v>8.0599919217417375E-3</v>
      </c>
      <c r="AY64" s="4">
        <f ca="1"/>
        <v>8.1150907681887194E-3</v>
      </c>
      <c r="AZ64" s="4">
        <f ca="1"/>
        <v>8.312109212058794E-3</v>
      </c>
      <c r="BA64" s="4">
        <f ca="1"/>
        <v>8.6074965860093392E-3</v>
      </c>
      <c r="BB64" s="4">
        <f ca="1"/>
        <v>8.9783704611220497E-3</v>
      </c>
      <c r="BC64" s="4">
        <f ca="1"/>
        <v>9.4240120594408488E-3</v>
      </c>
      <c r="BD64" s="4">
        <f ca="1"/>
        <v>9.9869202184108188E-3</v>
      </c>
      <c r="BE64" s="4">
        <f ca="1"/>
        <v>1.0720588440908998E-2</v>
      </c>
      <c r="BF64" s="4">
        <f ca="1"/>
        <v>1.1623112964629988E-2</v>
      </c>
      <c r="BG64" s="4">
        <f ca="1"/>
        <v>1.2814271243795564E-2</v>
      </c>
      <c r="BH64" s="4">
        <f ca="1"/>
        <v>1.5350575394127449E-2</v>
      </c>
      <c r="BI64" s="4">
        <f ca="1"/>
        <v>1.5244698009719813E-2</v>
      </c>
      <c r="BJ64" s="4">
        <f ca="1"/>
        <v>1.5138038984272318E-2</v>
      </c>
      <c r="BK64" s="4">
        <f ca="1"/>
        <v>1.5030454472132689E-2</v>
      </c>
      <c r="BL64" s="4">
        <f ca="1"/>
        <v>1.4921807758920897E-2</v>
      </c>
      <c r="BM64" s="4">
        <f ca="1"/>
        <v>1.4811969858366494E-2</v>
      </c>
      <c r="BN64" s="4">
        <f ca="1"/>
        <v>1.4700820166968002E-2</v>
      </c>
      <c r="BO64" s="4">
        <f ca="1"/>
        <v>1.4588247175641639E-2</v>
      </c>
      <c r="BP64" s="4">
        <f ca="1"/>
        <v>1.4474149235417099E-2</v>
      </c>
      <c r="BQ64" s="4">
        <f ca="1"/>
        <v>1.4358435371750442E-2</v>
      </c>
      <c r="BR64" s="4">
        <f ca="1"/>
        <v>1.4241026139126506E-2</v>
      </c>
      <c r="BS64" s="4">
        <f ca="1"/>
        <v>1.4121854504272143E-2</v>
      </c>
      <c r="BT64" s="4">
        <f ca="1"/>
        <v>1.4000866742494867E-2</v>
      </c>
      <c r="BU64" s="4">
        <f ca="1"/>
        <v>1.3878023327390182E-2</v>
      </c>
      <c r="BV64" s="4">
        <f ca="1"/>
        <v>1.3753299789469316E-2</v>
      </c>
      <c r="BW64" s="4">
        <f ca="1"/>
        <v>1.3626687514213231E-2</v>
      </c>
      <c r="BX64" s="4">
        <f ca="1"/>
        <v>1.3498194444780856E-2</v>
      </c>
      <c r="BY64" s="4">
        <f ca="1"/>
        <v>1.3367845649262203E-2</v>
      </c>
      <c r="BZ64" s="4">
        <f ca="1"/>
        <v>1.3235683707218095E-2</v>
      </c>
      <c r="CA64" s="4">
        <f ca="1"/>
        <v>1.3101768865607842E-2</v>
      </c>
      <c r="CB64" s="4">
        <f ca="1"/>
        <v>1.2966178910469641E-2</v>
      </c>
      <c r="CC64" s="4">
        <f ca="1"/>
        <v>1.2829008698377638E-2</v>
      </c>
      <c r="CD64" s="4">
        <f ca="1"/>
        <v>1.2690369291313284E-2</v>
      </c>
      <c r="CE64" s="4">
        <f ca="1"/>
        <v>1.2550386640769401E-2</v>
      </c>
      <c r="CF64" s="4">
        <f ca="1"/>
        <v>1.2409199772324861E-2</v>
      </c>
      <c r="CG64" s="4">
        <f ca="1"/>
        <v>1.2266958431229351E-2</v>
      </c>
      <c r="CH64" s="4">
        <f ca="1"/>
        <v>1.212382016329824E-2</v>
      </c>
      <c r="CI64" s="4">
        <f ca="1"/>
        <v>1.1979946824103941E-2</v>
      </c>
      <c r="CJ64" s="4">
        <f ca="1"/>
        <v>1.183550053326464E-2</v>
      </c>
      <c r="CK64" s="4">
        <f ca="1"/>
        <v>1.1690639119471236E-2</v>
      </c>
      <c r="CL64" s="4">
        <f ca="1"/>
        <v>1.1545511135199705E-2</v>
      </c>
      <c r="CM64" s="4">
        <f ca="1"/>
        <v>1.1400250556737926E-2</v>
      </c>
      <c r="CN64" s="4">
        <f ca="1"/>
        <v>1.1254971323479787E-2</v>
      </c>
      <c r="CO64" s="4">
        <f ca="1"/>
        <v>1.1109761908004319E-2</v>
      </c>
      <c r="CP64" s="4">
        <f ca="1"/>
        <v>1.0964680142214514E-2</v>
      </c>
      <c r="CQ64" s="4">
        <f ca="1"/>
        <v>1.0819748551136576E-2</v>
      </c>
      <c r="CR64" s="4">
        <f ca="1"/>
        <v>1.0674950460958932E-2</v>
      </c>
      <c r="CS64" s="4">
        <f ca="1"/>
        <v>1.0530227147588901E-2</v>
      </c>
      <c r="CT64" s="4">
        <f ca="1"/>
        <v>1.0385476272990824E-2</v>
      </c>
      <c r="CU64" s="4">
        <f ca="1"/>
        <v>1.0240551816489982E-2</v>
      </c>
      <c r="CV64" s="4">
        <f ca="1"/>
        <v>1.0095265646374486E-2</v>
      </c>
      <c r="CW64" s="4">
        <f ca="1"/>
        <v>9.9493907950813348E-3</v>
      </c>
      <c r="CX64" s="4">
        <f ca="1"/>
        <v>9.802666403221005E-3</v>
      </c>
      <c r="CY64" s="16">
        <f ca="1"/>
        <v>0</v>
      </c>
    </row>
    <row r="65" spans="2:103" x14ac:dyDescent="0.25">
      <c r="B65">
        <f ca="1">B64+'Vol surface'!$D$17</f>
        <v>5</v>
      </c>
      <c r="C65" s="15">
        <f ca="1"/>
        <v>0</v>
      </c>
      <c r="D65" s="4">
        <f ca="1"/>
        <v>1.4389265954893373E-2</v>
      </c>
      <c r="E65" s="4">
        <f ca="1"/>
        <v>1.42554610010772E-2</v>
      </c>
      <c r="F65" s="4">
        <f ca="1"/>
        <v>1.4122814824290371E-2</v>
      </c>
      <c r="G65" s="4">
        <f ca="1"/>
        <v>1.3990976917244666E-2</v>
      </c>
      <c r="H65" s="4">
        <f ca="1"/>
        <v>1.3859672565253734E-2</v>
      </c>
      <c r="I65" s="4">
        <f ca="1"/>
        <v>1.3728704070898667E-2</v>
      </c>
      <c r="J65" s="4">
        <f ca="1"/>
        <v>1.3597949425200288E-2</v>
      </c>
      <c r="K65" s="4">
        <f ca="1"/>
        <v>1.346735852852321E-2</v>
      </c>
      <c r="L65" s="4">
        <f ca="1"/>
        <v>1.3336947227531619E-2</v>
      </c>
      <c r="M65" s="4">
        <f ca="1"/>
        <v>1.3206789563608838E-2</v>
      </c>
      <c r="N65" s="4">
        <f ca="1"/>
        <v>1.3077008713798511E-2</v>
      </c>
      <c r="O65" s="4">
        <f ca="1"/>
        <v>1.294776714399982E-2</v>
      </c>
      <c r="P65" s="4">
        <f ca="1"/>
        <v>1.2819256488042373E-2</v>
      </c>
      <c r="Q65" s="4">
        <f ca="1"/>
        <v>1.2691687622175093E-2</v>
      </c>
      <c r="R65" s="4">
        <f ca="1"/>
        <v>1.2565281332226463E-2</v>
      </c>
      <c r="S65" s="4">
        <f ca="1"/>
        <v>1.2440259881298956E-2</v>
      </c>
      <c r="T65" s="4">
        <f ca="1"/>
        <v>1.2316839690081991E-2</v>
      </c>
      <c r="U65" s="4">
        <f ca="1"/>
        <v>1.2195225248902599E-2</v>
      </c>
      <c r="V65" s="4">
        <f ca="1"/>
        <v>1.2075604297430265E-2</v>
      </c>
      <c r="W65" s="4">
        <f ca="1"/>
        <v>1.1958144238949265E-2</v>
      </c>
      <c r="X65" s="4">
        <f ca="1"/>
        <v>1.1842989703399089E-2</v>
      </c>
      <c r="Y65" s="4">
        <f ca="1"/>
        <v>1.1730261137056512E-2</v>
      </c>
      <c r="Z65" s="4">
        <f ca="1"/>
        <v>1.162005427547484E-2</v>
      </c>
      <c r="AA65" s="4">
        <f ca="1"/>
        <v>1.1512440347842759E-2</v>
      </c>
      <c r="AB65" s="4">
        <f ca="1"/>
        <v>1.1407466862606781E-2</v>
      </c>
      <c r="AC65" s="4">
        <f ca="1"/>
        <v>1.1305158833294828E-2</v>
      </c>
      <c r="AD65" s="4">
        <f ca="1"/>
        <v>1.12055203174493E-2</v>
      </c>
      <c r="AE65" s="4">
        <f ca="1"/>
        <v>1.1108536158289521E-2</v>
      </c>
      <c r="AF65" s="4">
        <f ca="1"/>
        <v>1.1014173836450002E-2</v>
      </c>
      <c r="AG65" s="4">
        <f ca="1"/>
        <v>1.0922385356607724E-2</v>
      </c>
      <c r="AH65" s="4">
        <f ca="1"/>
        <v>1.0833109110140892E-2</v>
      </c>
      <c r="AI65" s="4">
        <f ca="1"/>
        <v>1.0746271669609389E-2</v>
      </c>
      <c r="AJ65" s="4">
        <f ca="1"/>
        <v>1.0661789483551679E-2</v>
      </c>
      <c r="AK65" s="4">
        <f ca="1"/>
        <v>1.057957045077045E-2</v>
      </c>
      <c r="AL65" s="4">
        <f ca="1"/>
        <v>1.0499515362006122E-2</v>
      </c>
      <c r="AM65" s="4">
        <f ca="1"/>
        <v>1.042151920382927E-2</v>
      </c>
      <c r="AN65" s="4">
        <f ca="1"/>
        <v>1.0345472324923543E-2</v>
      </c>
      <c r="AO65" s="4">
        <f ca="1"/>
        <v>1.0271261468907958E-2</v>
      </c>
      <c r="AP65" s="4">
        <f ca="1"/>
        <v>1.0198770680687971E-2</v>
      </c>
      <c r="AQ65" s="4">
        <f ca="1"/>
        <v>9.6964742636368971E-3</v>
      </c>
      <c r="AR65" s="4">
        <f ca="1"/>
        <v>9.3347562541194699E-3</v>
      </c>
      <c r="AS65" s="4">
        <f ca="1"/>
        <v>8.9095268385559027E-3</v>
      </c>
      <c r="AT65" s="4">
        <f ca="1"/>
        <v>8.4953651666381247E-3</v>
      </c>
      <c r="AU65" s="4">
        <f ca="1"/>
        <v>8.1765583903422017E-3</v>
      </c>
      <c r="AV65" s="4">
        <f ca="1"/>
        <v>7.9583173332303542E-3</v>
      </c>
      <c r="AW65" s="4">
        <f ca="1"/>
        <v>7.82659565843998E-3</v>
      </c>
      <c r="AX65" s="4">
        <f ca="1"/>
        <v>7.7863814390414371E-3</v>
      </c>
      <c r="AY65" s="4">
        <f ca="1"/>
        <v>7.8486711314534833E-3</v>
      </c>
      <c r="AZ65" s="4">
        <f ca="1"/>
        <v>8.0494909305782857E-3</v>
      </c>
      <c r="BA65" s="4">
        <f ca="1"/>
        <v>8.3423381887961189E-3</v>
      </c>
      <c r="BB65" s="4">
        <f ca="1"/>
        <v>8.7077611780705857E-3</v>
      </c>
      <c r="BC65" s="4">
        <f ca="1"/>
        <v>9.1452924104420338E-3</v>
      </c>
      <c r="BD65" s="4">
        <f ca="1"/>
        <v>9.7027902104972318E-3</v>
      </c>
      <c r="BE65" s="4">
        <f ca="1"/>
        <v>1.0420906554869463E-2</v>
      </c>
      <c r="BF65" s="4">
        <f ca="1"/>
        <v>1.1308995339510958E-2</v>
      </c>
      <c r="BG65" s="4">
        <f ca="1"/>
        <v>1.2476355389220135E-2</v>
      </c>
      <c r="BH65" s="4">
        <f ca="1"/>
        <v>1.5048338007644511E-2</v>
      </c>
      <c r="BI65" s="4">
        <f ca="1"/>
        <v>1.4945755181124622E-2</v>
      </c>
      <c r="BJ65" s="4">
        <f ca="1"/>
        <v>1.4842388487473521E-2</v>
      </c>
      <c r="BK65" s="4">
        <f ca="1"/>
        <v>1.4738097366126565E-2</v>
      </c>
      <c r="BL65" s="4">
        <f ca="1"/>
        <v>1.4632747974074382E-2</v>
      </c>
      <c r="BM65" s="4">
        <f ca="1"/>
        <v>1.4526213762094694E-2</v>
      </c>
      <c r="BN65" s="4">
        <f ca="1"/>
        <v>1.4418376107690829E-2</v>
      </c>
      <c r="BO65" s="4">
        <f ca="1"/>
        <v>1.4309125004268989E-2</v>
      </c>
      <c r="BP65" s="4">
        <f ca="1"/>
        <v>1.4198359804095379E-2</v>
      </c>
      <c r="BQ65" s="4">
        <f ca="1"/>
        <v>1.408599001021657E-2</v>
      </c>
      <c r="BR65" s="4">
        <f ca="1"/>
        <v>1.397193610977104E-2</v>
      </c>
      <c r="BS65" s="4">
        <f ca="1"/>
        <v>1.3856130437926514E-2</v>
      </c>
      <c r="BT65" s="4">
        <f ca="1"/>
        <v>1.3738518058034346E-2</v>
      </c>
      <c r="BU65" s="4">
        <f ca="1"/>
        <v>1.3619057639493481E-2</v>
      </c>
      <c r="BV65" s="4">
        <f ca="1"/>
        <v>1.3497722310293805E-2</v>
      </c>
      <c r="BW65" s="4">
        <f ca="1"/>
        <v>1.3374500456323183E-2</v>
      </c>
      <c r="BX65" s="4">
        <f ca="1"/>
        <v>1.3249396434385205E-2</v>
      </c>
      <c r="BY65" s="4">
        <f ca="1"/>
        <v>1.3122431160639231E-2</v>
      </c>
      <c r="BZ65" s="4">
        <f ca="1"/>
        <v>1.2993642531080851E-2</v>
      </c>
      <c r="CA65" s="4">
        <f ca="1"/>
        <v>1.2863085626021313E-2</v>
      </c>
      <c r="CB65" s="4">
        <f ca="1"/>
        <v>1.273083264667656E-2</v>
      </c>
      <c r="CC65" s="4">
        <f ca="1"/>
        <v>1.2596972529406452E-2</v>
      </c>
      <c r="CD65" s="4">
        <f ca="1"/>
        <v>1.246161018239045E-2</v>
      </c>
      <c r="CE65" s="4">
        <f ca="1"/>
        <v>1.2324865291181699E-2</v>
      </c>
      <c r="CF65" s="4">
        <f ca="1"/>
        <v>1.2186870644289994E-2</v>
      </c>
      <c r="CG65" s="4">
        <f ca="1"/>
        <v>1.2047769938352432E-2</v>
      </c>
      <c r="CH65" s="4">
        <f ca="1"/>
        <v>1.1907715035139831E-2</v>
      </c>
      <c r="CI65" s="4">
        <f ca="1"/>
        <v>1.1766862660084859E-2</v>
      </c>
      <c r="CJ65" s="4">
        <f ca="1"/>
        <v>1.1625370554466019E-2</v>
      </c>
      <c r="CK65" s="4">
        <f ca="1"/>
        <v>1.1483393120786039E-2</v>
      </c>
      <c r="CL65" s="4">
        <f ca="1"/>
        <v>1.134107663277926E-2</v>
      </c>
      <c r="CM65" s="4">
        <f ca="1"/>
        <v>1.1198554116889926E-2</v>
      </c>
      <c r="CN65" s="4">
        <f ca="1"/>
        <v>1.1055940049391909E-2</v>
      </c>
      <c r="CO65" s="4">
        <f ca="1"/>
        <v>1.0913325050327561E-2</v>
      </c>
      <c r="CP65" s="4">
        <f ca="1"/>
        <v>1.0770770789241095E-2</v>
      </c>
      <c r="CQ65" s="4">
        <f ca="1"/>
        <v>1.0628305344805801E-2</v>
      </c>
      <c r="CR65" s="4">
        <f ca="1"/>
        <v>1.048591927709846E-2</v>
      </c>
      <c r="CS65" s="4">
        <f ca="1"/>
        <v>1.0343562673582949E-2</v>
      </c>
      <c r="CT65" s="4">
        <f ca="1"/>
        <v>1.020114341437542E-2</v>
      </c>
      <c r="CU65" s="4">
        <f ca="1"/>
        <v>1.0058526866568926E-2</v>
      </c>
      <c r="CV65" s="4">
        <f ca="1"/>
        <v>9.9155371603227467E-3</v>
      </c>
      <c r="CW65" s="4">
        <f ca="1"/>
        <v>9.7719601222355183E-3</v>
      </c>
      <c r="CX65" s="4">
        <f ca="1"/>
        <v>9.6275478479194362E-3</v>
      </c>
      <c r="CY65" s="16">
        <f ca="1"/>
        <v>0</v>
      </c>
    </row>
    <row r="66" spans="2:103" x14ac:dyDescent="0.25">
      <c r="B66">
        <f ca="1">B65+'Vol surface'!$D$17</f>
        <v>5.25</v>
      </c>
      <c r="C66" s="15">
        <f ca="1"/>
        <v>0</v>
      </c>
      <c r="D66" s="4">
        <f ca="1"/>
        <v>1.3856238206592118E-2</v>
      </c>
      <c r="E66" s="4">
        <f ca="1"/>
        <v>1.3730350947777366E-2</v>
      </c>
      <c r="F66" s="4">
        <f ca="1"/>
        <v>1.360524294810442E-2</v>
      </c>
      <c r="G66" s="4">
        <f ca="1"/>
        <v>1.3480620260269617E-2</v>
      </c>
      <c r="H66" s="4">
        <f ca="1"/>
        <v>1.3356258488229441E-2</v>
      </c>
      <c r="I66" s="4">
        <f ca="1"/>
        <v>1.3232003994012529E-2</v>
      </c>
      <c r="J66" s="4">
        <f ca="1"/>
        <v>1.3107772606975895E-2</v>
      </c>
      <c r="K66" s="4">
        <f ca="1"/>
        <v>1.2983545967115942E-2</v>
      </c>
      <c r="L66" s="4">
        <f ca="1"/>
        <v>1.2859365785769176E-2</v>
      </c>
      <c r="M66" s="4">
        <f ca="1"/>
        <v>1.27353264242565E-2</v>
      </c>
      <c r="N66" s="4">
        <f ca="1"/>
        <v>1.26115662655525E-2</v>
      </c>
      <c r="O66" s="4">
        <f ca="1"/>
        <v>1.248825838348604E-2</v>
      </c>
      <c r="P66" s="4">
        <f ca="1"/>
        <v>1.2365601001230908E-2</v>
      </c>
      <c r="Q66" s="4">
        <f ca="1"/>
        <v>1.2243808183035406E-2</v>
      </c>
      <c r="R66" s="4">
        <f ca="1"/>
        <v>1.2123101130013088E-2</v>
      </c>
      <c r="S66" s="4">
        <f ca="1"/>
        <v>1.2003700363037219E-2</v>
      </c>
      <c r="T66" s="4">
        <f ca="1"/>
        <v>1.1885818983473543E-2</v>
      </c>
      <c r="U66" s="4">
        <f ca="1"/>
        <v>1.1769657114166285E-2</v>
      </c>
      <c r="V66" s="4">
        <f ca="1"/>
        <v>1.1655397545020724E-2</v>
      </c>
      <c r="W66" s="4">
        <f ca="1"/>
        <v>1.1543202543579142E-2</v>
      </c>
      <c r="X66" s="4">
        <f ca="1"/>
        <v>1.1433211742823843E-2</v>
      </c>
      <c r="Y66" s="4">
        <f ca="1"/>
        <v>1.1325540985889861E-2</v>
      </c>
      <c r="Z66" s="4">
        <f ca="1"/>
        <v>1.1220281988982136E-2</v>
      </c>
      <c r="AA66" s="4">
        <f ca="1"/>
        <v>1.1117502677307425E-2</v>
      </c>
      <c r="AB66" s="4">
        <f ca="1"/>
        <v>1.1017248051652582E-2</v>
      </c>
      <c r="AC66" s="4">
        <f ca="1"/>
        <v>1.0919541452771112E-2</v>
      </c>
      <c r="AD66" s="4">
        <f ca="1"/>
        <v>1.0824386104605005E-2</v>
      </c>
      <c r="AE66" s="4">
        <f ca="1"/>
        <v>1.0731766833579027E-2</v>
      </c>
      <c r="AF66" s="4">
        <f ca="1"/>
        <v>1.0641651878171385E-2</v>
      </c>
      <c r="AG66" s="4">
        <f ca="1"/>
        <v>1.0553994719533909E-2</v>
      </c>
      <c r="AH66" s="4">
        <f ca="1"/>
        <v>1.0468735879319247E-2</v>
      </c>
      <c r="AI66" s="4">
        <f ca="1"/>
        <v>1.0385804644595152E-2</v>
      </c>
      <c r="AJ66" s="4">
        <f ca="1"/>
        <v>1.0305120691566756E-2</v>
      </c>
      <c r="AK66" s="4">
        <f ca="1"/>
        <v>1.0226595589734825E-2</v>
      </c>
      <c r="AL66" s="4">
        <f ca="1"/>
        <v>1.0150134176180992E-2</v>
      </c>
      <c r="AM66" s="4">
        <f ca="1"/>
        <v>1.0075635796040967E-2</v>
      </c>
      <c r="AN66" s="4">
        <f ca="1"/>
        <v>1.0002995410110795E-2</v>
      </c>
      <c r="AO66" s="4">
        <f ca="1"/>
        <v>9.9321045741448642E-3</v>
      </c>
      <c r="AP66" s="4">
        <f ca="1"/>
        <v>9.8628522969627271E-3</v>
      </c>
      <c r="AQ66" s="4">
        <f ca="1"/>
        <v>9.3898828969382741E-3</v>
      </c>
      <c r="AR66" s="4">
        <f ca="1"/>
        <v>9.0332205822657718E-3</v>
      </c>
      <c r="AS66" s="4">
        <f ca="1"/>
        <v>8.6129783215608217E-3</v>
      </c>
      <c r="AT66" s="4">
        <f ca="1"/>
        <v>8.2060642783117269E-3</v>
      </c>
      <c r="AU66" s="4">
        <f ca="1"/>
        <v>7.8965340863330884E-3</v>
      </c>
      <c r="AV66" s="4">
        <f ca="1"/>
        <v>7.6851767707653571E-3</v>
      </c>
      <c r="AW66" s="4">
        <f ca="1"/>
        <v>7.5593444438265909E-3</v>
      </c>
      <c r="AX66" s="4">
        <f ca="1"/>
        <v>7.5228554906789187E-3</v>
      </c>
      <c r="AY66" s="4">
        <f ca="1"/>
        <v>7.5885004986058959E-3</v>
      </c>
      <c r="AZ66" s="4">
        <f ca="1"/>
        <v>7.7867469315444941E-3</v>
      </c>
      <c r="BA66" s="4">
        <f ca="1"/>
        <v>8.070937324333987E-3</v>
      </c>
      <c r="BB66" s="4">
        <f ca="1"/>
        <v>8.4247395556809063E-3</v>
      </c>
      <c r="BC66" s="4">
        <f ca="1"/>
        <v>8.8465547622010414E-3</v>
      </c>
      <c r="BD66" s="4">
        <f ca="1"/>
        <v>9.3925720856170691E-3</v>
      </c>
      <c r="BE66" s="4">
        <f ca="1"/>
        <v>1.0079828647877142E-2</v>
      </c>
      <c r="BF66" s="4">
        <f ca="1"/>
        <v>1.0951098080454729E-2</v>
      </c>
      <c r="BG66" s="4">
        <f ca="1"/>
        <v>1.2087763763816662E-2</v>
      </c>
      <c r="BH66" s="4">
        <f ca="1"/>
        <v>1.2007347473764482E-2</v>
      </c>
      <c r="BI66" s="4">
        <f ca="1"/>
        <v>1.1926413953979514E-2</v>
      </c>
      <c r="BJ66" s="4">
        <f ca="1"/>
        <v>1.1844846501111055E-2</v>
      </c>
      <c r="BK66" s="4">
        <f ca="1"/>
        <v>1.1762533175919732E-2</v>
      </c>
      <c r="BL66" s="4">
        <f ca="1"/>
        <v>1.1679367207518956E-2</v>
      </c>
      <c r="BM66" s="4">
        <f ca="1"/>
        <v>1.1595247441723765E-2</v>
      </c>
      <c r="BN66" s="4">
        <f ca="1"/>
        <v>1.1510078834650404E-2</v>
      </c>
      <c r="BO66" s="4">
        <f ca="1"/>
        <v>1.1423772991428922E-2</v>
      </c>
      <c r="BP66" s="4">
        <f ca="1"/>
        <v>1.1336248748367767E-2</v>
      </c>
      <c r="BQ66" s="4">
        <f ca="1"/>
        <v>1.1247432795103873E-2</v>
      </c>
      <c r="BR66" s="4">
        <f ca="1"/>
        <v>1.1157260331152457E-2</v>
      </c>
      <c r="BS66" s="4">
        <f ca="1"/>
        <v>1.1065675748807327E-2</v>
      </c>
      <c r="BT66" s="4">
        <f ca="1"/>
        <v>1.0972633331522626E-2</v>
      </c>
      <c r="BU66" s="4">
        <f ca="1"/>
        <v>1.0878097953723052E-2</v>
      </c>
      <c r="BV66" s="4">
        <f ca="1"/>
        <v>1.078204576446202E-2</v>
      </c>
      <c r="BW66" s="4">
        <f ca="1"/>
        <v>1.0684464833519236E-2</v>
      </c>
      <c r="BX66" s="4">
        <f ca="1"/>
        <v>1.0585355734481735E-2</v>
      </c>
      <c r="BY66" s="4">
        <f ca="1"/>
        <v>1.0484732035201793E-2</v>
      </c>
      <c r="BZ66" s="4">
        <f ca="1"/>
        <v>1.0382620661947454E-2</v>
      </c>
      <c r="CA66" s="4">
        <f ca="1"/>
        <v>1.0279062099782049E-2</v>
      </c>
      <c r="CB66" s="4">
        <f ca="1"/>
        <v>1.017411038851654E-2</v>
      </c>
      <c r="CC66" s="4">
        <f ca="1"/>
        <v>1.0067832871333294E-2</v>
      </c>
      <c r="CD66" s="4">
        <f ca="1"/>
        <v>9.960309652291114E-3</v>
      </c>
      <c r="CE66" s="4">
        <f ca="1"/>
        <v>9.8516327198660027E-3</v>
      </c>
      <c r="CF66" s="4">
        <f ca="1"/>
        <v>9.7419046969610974E-3</v>
      </c>
      <c r="CG66" s="4">
        <f ca="1"/>
        <v>9.6312371839438835E-3</v>
      </c>
      <c r="CH66" s="4">
        <f ca="1"/>
        <v>9.5197486707195474E-3</v>
      </c>
      <c r="CI66" s="4">
        <f ca="1"/>
        <v>9.40756200701642E-3</v>
      </c>
      <c r="CJ66" s="4">
        <f ca="1"/>
        <v>9.2948014371767411E-3</v>
      </c>
      <c r="CK66" s="4">
        <f ca="1"/>
        <v>9.1815892268230486E-3</v>
      </c>
      <c r="CL66" s="4">
        <f ca="1"/>
        <v>9.0680419334971084E-3</v>
      </c>
      <c r="CM66" s="4">
        <f ca="1"/>
        <v>8.9542664010338804E-3</v>
      </c>
      <c r="CN66" s="4">
        <f ca="1"/>
        <v>8.8403555868611008E-3</v>
      </c>
      <c r="CO66" s="4">
        <f ca="1"/>
        <v>8.7263843609133689E-3</v>
      </c>
      <c r="CP66" s="4">
        <f ca="1"/>
        <v>8.6124054421982711E-3</v>
      </c>
      <c r="CQ66" s="4">
        <f ca="1"/>
        <v>8.4984456615860744E-3</v>
      </c>
      <c r="CR66" s="4">
        <f ca="1"/>
        <v>8.384502754118445E-3</v>
      </c>
      <c r="CS66" s="4">
        <f ca="1"/>
        <v>8.2705428879805212E-3</v>
      </c>
      <c r="CT66" s="4">
        <f ca="1"/>
        <v>8.1564991274371192E-3</v>
      </c>
      <c r="CU66" s="4">
        <f ca="1"/>
        <v>8.0422710013733582E-3</v>
      </c>
      <c r="CV66" s="4">
        <f ca="1"/>
        <v>7.9277253066114203E-3</v>
      </c>
      <c r="CW66" s="4">
        <f ca="1"/>
        <v>7.8126982165374007E-3</v>
      </c>
      <c r="CX66" s="4">
        <f ca="1"/>
        <v>7.6969986933645238E-3</v>
      </c>
      <c r="CY66" s="16">
        <f ca="1"/>
        <v>0</v>
      </c>
    </row>
    <row r="67" spans="2:103" x14ac:dyDescent="0.25">
      <c r="B67">
        <f ca="1">B66+'Vol surface'!$D$17</f>
        <v>5.5</v>
      </c>
      <c r="C67" s="15">
        <f ca="1"/>
        <v>0</v>
      </c>
      <c r="D67" s="4">
        <f ca="1"/>
        <v>1.3327465346989803E-2</v>
      </c>
      <c r="E67" s="4">
        <f ca="1"/>
        <v>1.3202798038680562E-2</v>
      </c>
      <c r="F67" s="4">
        <f ca="1"/>
        <v>1.3079201853688714E-2</v>
      </c>
      <c r="G67" s="4">
        <f ca="1"/>
        <v>1.2956379733483344E-2</v>
      </c>
      <c r="H67" s="4">
        <f ca="1"/>
        <v>1.2834103489573787E-2</v>
      </c>
      <c r="I67" s="4">
        <f ca="1"/>
        <v>1.2712214274364496E-2</v>
      </c>
      <c r="J67" s="4">
        <f ca="1"/>
        <v>1.2590620716831162E-2</v>
      </c>
      <c r="K67" s="4">
        <f ca="1"/>
        <v>1.2469294876357496E-2</v>
      </c>
      <c r="L67" s="4">
        <f ca="1"/>
        <v>1.2348266305962254E-2</v>
      </c>
      <c r="M67" s="4">
        <f ca="1"/>
        <v>1.222761461953863E-2</v>
      </c>
      <c r="N67" s="4">
        <f ca="1"/>
        <v>1.210746101996743E-2</v>
      </c>
      <c r="O67" s="4">
        <f ca="1"/>
        <v>1.1987959264794892E-2</v>
      </c>
      <c r="P67" s="4">
        <f ca="1"/>
        <v>1.1869286527202256E-2</v>
      </c>
      <c r="Q67" s="4">
        <f ca="1"/>
        <v>1.1751634559560919E-2</v>
      </c>
      <c r="R67" s="4">
        <f ca="1"/>
        <v>1.1635201494428406E-2</v>
      </c>
      <c r="S67" s="4">
        <f ca="1"/>
        <v>1.1520184533457887E-2</v>
      </c>
      <c r="T67" s="4">
        <f ca="1"/>
        <v>1.1406773687704343E-2</v>
      </c>
      <c r="U67" s="4">
        <f ca="1"/>
        <v>1.1295146650856605E-2</v>
      </c>
      <c r="V67" s="4">
        <f ca="1"/>
        <v>1.118546481550917E-2</v>
      </c>
      <c r="W67" s="4">
        <f ca="1"/>
        <v>1.1077870384940644E-2</v>
      </c>
      <c r="X67" s="4">
        <f ca="1"/>
        <v>1.0972484490194508E-2</v>
      </c>
      <c r="Y67" s="4">
        <f ca="1"/>
        <v>1.0869406194154422E-2</v>
      </c>
      <c r="Z67" s="4">
        <f ca="1"/>
        <v>1.0768712249205422E-2</v>
      </c>
      <c r="AA67" s="4">
        <f ca="1"/>
        <v>1.0670457470778419E-2</v>
      </c>
      <c r="AB67" s="4">
        <f ca="1"/>
        <v>1.057467559309814E-2</v>
      </c>
      <c r="AC67" s="4">
        <f ca="1"/>
        <v>1.0481380483381568E-2</v>
      </c>
      <c r="AD67" s="4">
        <f ca="1"/>
        <v>1.0390567604382117E-2</v>
      </c>
      <c r="AE67" s="4">
        <f ca="1"/>
        <v>1.0302215630730962E-2</v>
      </c>
      <c r="AF67" s="4">
        <f ca="1"/>
        <v>1.0216288140577019E-2</v>
      </c>
      <c r="AG67" s="4">
        <f ca="1"/>
        <v>1.0132735319536817E-2</v>
      </c>
      <c r="AH67" s="4">
        <f ca="1"/>
        <v>1.0051495628261091E-2</v>
      </c>
      <c r="AI67" s="4">
        <f ca="1"/>
        <v>9.9724973975957899E-3</v>
      </c>
      <c r="AJ67" s="4">
        <f ca="1"/>
        <v>9.895660326190393E-3</v>
      </c>
      <c r="AK67" s="4">
        <f ca="1"/>
        <v>9.8208968644648321E-3</v>
      </c>
      <c r="AL67" s="4">
        <f ca="1"/>
        <v>9.748113476180497E-3</v>
      </c>
      <c r="AM67" s="4">
        <f ca="1"/>
        <v>9.6772117746322002E-3</v>
      </c>
      <c r="AN67" s="4">
        <f ca="1"/>
        <v>9.6080895348776667E-3</v>
      </c>
      <c r="AO67" s="4">
        <f ca="1"/>
        <v>9.5406415866595949E-3</v>
      </c>
      <c r="AP67" s="4">
        <f ca="1"/>
        <v>9.474760594947047E-3</v>
      </c>
      <c r="AQ67" s="4">
        <f ca="1"/>
        <v>9.0450472189360798E-3</v>
      </c>
      <c r="AR67" s="4">
        <f ca="1"/>
        <v>8.7144389051982754E-3</v>
      </c>
      <c r="AS67" s="4">
        <f ca="1"/>
        <v>8.3146859868417043E-3</v>
      </c>
      <c r="AT67" s="4">
        <f ca="1"/>
        <v>7.9270715633972099E-3</v>
      </c>
      <c r="AU67" s="4">
        <f ca="1"/>
        <v>7.6366055299007573E-3</v>
      </c>
      <c r="AV67" s="4">
        <f ca="1"/>
        <v>7.4423728969855224E-3</v>
      </c>
      <c r="AW67" s="4">
        <f ca="1"/>
        <v>7.3320711967485054E-3</v>
      </c>
      <c r="AX67" s="4">
        <f ca="1"/>
        <v>7.3084185474055685E-3</v>
      </c>
      <c r="AY67" s="4">
        <f ca="1"/>
        <v>7.3845640031106278E-3</v>
      </c>
      <c r="AZ67" s="4">
        <f ca="1"/>
        <v>7.5856356431429559E-3</v>
      </c>
      <c r="BA67" s="4">
        <f ca="1"/>
        <v>7.8657393589641241E-3</v>
      </c>
      <c r="BB67" s="4">
        <f ca="1"/>
        <v>8.211728826839744E-3</v>
      </c>
      <c r="BC67" s="4">
        <f ca="1"/>
        <v>8.6278419770162967E-3</v>
      </c>
      <c r="BD67" s="4">
        <f ca="1"/>
        <v>9.1638844841845837E-3</v>
      </c>
      <c r="BE67" s="4">
        <f ca="1"/>
        <v>9.8890407474538002E-3</v>
      </c>
      <c r="BF67" s="4">
        <f ca="1"/>
        <v>1.0902829489286472E-2</v>
      </c>
      <c r="BG67" s="4">
        <f ca="1"/>
        <v>1.2577045401672067E-2</v>
      </c>
      <c r="BH67" s="4">
        <f ca="1"/>
        <v>1.2494276546233958E-2</v>
      </c>
      <c r="BI67" s="4">
        <f ca="1"/>
        <v>1.2410966358815868E-2</v>
      </c>
      <c r="BJ67" s="4">
        <f ca="1"/>
        <v>1.2326993631753606E-2</v>
      </c>
      <c r="BK67" s="4">
        <f ca="1"/>
        <v>1.2242241960428677E-2</v>
      </c>
      <c r="BL67" s="4">
        <f ca="1"/>
        <v>1.2156600147600324E-2</v>
      </c>
      <c r="BM67" s="4">
        <f ca="1"/>
        <v>1.2069962653511327E-2</v>
      </c>
      <c r="BN67" s="4">
        <f ca="1"/>
        <v>1.198223009308111E-2</v>
      </c>
      <c r="BO67" s="4">
        <f ca="1"/>
        <v>1.1893309780238058E-2</v>
      </c>
      <c r="BP67" s="4">
        <f ca="1"/>
        <v>1.1803116317937191E-2</v>
      </c>
      <c r="BQ67" s="4">
        <f ca="1"/>
        <v>1.1711572230614366E-2</v>
      </c>
      <c r="BR67" s="4">
        <f ca="1"/>
        <v>1.1618608633720459E-2</v>
      </c>
      <c r="BS67" s="4">
        <f ca="1"/>
        <v>1.1524165932513993E-2</v>
      </c>
      <c r="BT67" s="4">
        <f ca="1"/>
        <v>1.1428194539463093E-2</v>
      </c>
      <c r="BU67" s="4">
        <f ca="1"/>
        <v>1.1330655596401331E-2</v>
      </c>
      <c r="BV67" s="4">
        <f ca="1"/>
        <v>1.1231521684015687E-2</v>
      </c>
      <c r="BW67" s="4">
        <f ca="1"/>
        <v>1.1130777497356244E-2</v>
      </c>
      <c r="BX67" s="4">
        <f ca="1"/>
        <v>1.1028420461922846E-2</v>
      </c>
      <c r="BY67" s="4">
        <f ca="1"/>
        <v>1.0924461260619132E-2</v>
      </c>
      <c r="BZ67" s="4">
        <f ca="1"/>
        <v>1.0818924237634128E-2</v>
      </c>
      <c r="CA67" s="4">
        <f ca="1"/>
        <v>1.0711847641340975E-2</v>
      </c>
      <c r="CB67" s="4">
        <f ca="1"/>
        <v>1.0603283664881804E-2</v>
      </c>
      <c r="CC67" s="4">
        <f ca="1"/>
        <v>1.0493298240585853E-2</v>
      </c>
      <c r="CD67" s="4">
        <f ca="1"/>
        <v>1.0381970543170894E-2</v>
      </c>
      <c r="CE67" s="4">
        <f ca="1"/>
        <v>1.0269392157275865E-2</v>
      </c>
      <c r="CF67" s="4">
        <f ca="1"/>
        <v>1.015566586778564E-2</v>
      </c>
      <c r="CG67" s="4">
        <f ca="1"/>
        <v>1.0040904037167115E-2</v>
      </c>
      <c r="CH67" s="4">
        <f ca="1"/>
        <v>9.9252265431377384E-3</v>
      </c>
      <c r="CI67" s="4">
        <f ca="1"/>
        <v>9.8087582628623299E-3</v>
      </c>
      <c r="CJ67" s="4">
        <f ca="1"/>
        <v>9.6916261067926304E-3</v>
      </c>
      <c r="CK67" s="4">
        <f ca="1"/>
        <v>9.5739556262821757E-3</v>
      </c>
      <c r="CL67" s="4">
        <f ca="1"/>
        <v>9.4558672439660329E-3</v>
      </c>
      <c r="CM67" s="4">
        <f ca="1"/>
        <v>9.3374721839348997E-3</v>
      </c>
      <c r="CN67" s="4">
        <f ca="1"/>
        <v>9.2188682088248878E-3</v>
      </c>
      <c r="CO67" s="4">
        <f ca="1"/>
        <v>9.1001353014303257E-3</v>
      </c>
      <c r="CP67" s="4">
        <f ca="1"/>
        <v>8.9813314571311389E-3</v>
      </c>
      <c r="CQ67" s="4">
        <f ca="1"/>
        <v>8.8624887776285223E-3</v>
      </c>
      <c r="CR67" s="4">
        <f ca="1"/>
        <v>8.7436100731674692E-3</v>
      </c>
      <c r="CS67" s="4">
        <f ca="1"/>
        <v>8.6246661864230086E-3</v>
      </c>
      <c r="CT67" s="4">
        <f ca="1"/>
        <v>8.5055942435917457E-3</v>
      </c>
      <c r="CU67" s="4">
        <f ca="1"/>
        <v>8.386297014626308E-3</v>
      </c>
      <c r="CV67" s="4">
        <f ca="1"/>
        <v>8.2666435237547711E-3</v>
      </c>
      <c r="CW67" s="4">
        <f ca="1"/>
        <v>8.1464709938040003E-3</v>
      </c>
      <c r="CX67" s="4">
        <f ca="1"/>
        <v>8.02558813573114E-3</v>
      </c>
      <c r="CY67" s="16">
        <f ca="1"/>
        <v>0</v>
      </c>
    </row>
    <row r="68" spans="2:103" x14ac:dyDescent="0.25">
      <c r="B68">
        <f ca="1">B67+'Vol surface'!$D$17</f>
        <v>5.75</v>
      </c>
      <c r="C68" s="15">
        <f ca="1"/>
        <v>0</v>
      </c>
      <c r="D68" s="4">
        <f ca="1"/>
        <v>1.3153179765585511E-2</v>
      </c>
      <c r="E68" s="4">
        <f ca="1"/>
        <v>1.3019591754042983E-2</v>
      </c>
      <c r="F68" s="4">
        <f ca="1"/>
        <v>1.2888121284119458E-2</v>
      </c>
      <c r="G68" s="4">
        <f ca="1"/>
        <v>1.2758390340525585E-2</v>
      </c>
      <c r="H68" s="4">
        <f ca="1"/>
        <v>1.2630098102449932E-2</v>
      </c>
      <c r="I68" s="4">
        <f ca="1"/>
        <v>1.2503019718029647E-2</v>
      </c>
      <c r="J68" s="4">
        <f ca="1"/>
        <v>1.2377002996740674E-2</v>
      </c>
      <c r="K68" s="4">
        <f ca="1"/>
        <v>1.2251963183160767E-2</v>
      </c>
      <c r="L68" s="4">
        <f ca="1"/>
        <v>1.2127876102170733E-2</v>
      </c>
      <c r="M68" s="4">
        <f ca="1"/>
        <v>1.2004770057379122E-2</v>
      </c>
      <c r="N68" s="4">
        <f ca="1"/>
        <v>1.1882716916225619E-2</v>
      </c>
      <c r="O68" s="4">
        <f ca="1"/>
        <v>1.1761822826753306E-2</v>
      </c>
      <c r="P68" s="4">
        <f ca="1"/>
        <v>1.1642218986784742E-2</v>
      </c>
      <c r="Q68" s="4">
        <f ca="1"/>
        <v>1.1524052833731865E-2</v>
      </c>
      <c r="R68" s="4">
        <f ca="1"/>
        <v>1.140747995176669E-2</v>
      </c>
      <c r="S68" s="4">
        <f ca="1"/>
        <v>1.1292656912118245E-2</v>
      </c>
      <c r="T68" s="4">
        <f ca="1"/>
        <v>1.117973518042486E-2</v>
      </c>
      <c r="U68" s="4">
        <f ca="1"/>
        <v>1.1068856149255396E-2</v>
      </c>
      <c r="V68" s="4">
        <f ca="1"/>
        <v>1.0960147288879689E-2</v>
      </c>
      <c r="W68" s="4">
        <f ca="1"/>
        <v>1.0853719357784133E-2</v>
      </c>
      <c r="X68" s="4">
        <f ca="1"/>
        <v>1.0749664577085035E-2</v>
      </c>
      <c r="Y68" s="4">
        <f ca="1"/>
        <v>1.0648055649242793E-2</v>
      </c>
      <c r="Z68" s="4">
        <f ca="1"/>
        <v>1.0548945489690192E-2</v>
      </c>
      <c r="AA68" s="4">
        <f ca="1"/>
        <v>1.0452367537969723E-2</v>
      </c>
      <c r="AB68" s="4">
        <f ca="1"/>
        <v>1.0358336520381619E-2</v>
      </c>
      <c r="AC68" s="4">
        <f ca="1"/>
        <v>1.0266849546696198E-2</v>
      </c>
      <c r="AD68" s="4">
        <f ca="1"/>
        <v>1.0177887437182268E-2</v>
      </c>
      <c r="AE68" s="4">
        <f ca="1"/>
        <v>1.0091416191399088E-2</v>
      </c>
      <c r="AF68" s="4">
        <f ca="1"/>
        <v>1.0007388525617847E-2</v>
      </c>
      <c r="AG68" s="4">
        <f ca="1"/>
        <v>9.9257454204792952E-3</v>
      </c>
      <c r="AH68" s="4">
        <f ca="1"/>
        <v>9.8464176339630501E-3</v>
      </c>
      <c r="AI68" s="4">
        <f ca="1"/>
        <v>9.7693271466045405E-3</v>
      </c>
      <c r="AJ68" s="4">
        <f ca="1"/>
        <v>9.6943885160220445E-3</v>
      </c>
      <c r="AK68" s="4">
        <f ca="1"/>
        <v>9.6215101262073516E-3</v>
      </c>
      <c r="AL68" s="4">
        <f ca="1"/>
        <v>9.5505953238015362E-3</v>
      </c>
      <c r="AM68" s="4">
        <f ca="1"/>
        <v>9.4815434388792631E-3</v>
      </c>
      <c r="AN68" s="4">
        <f ca="1"/>
        <v>9.4142506917903202E-3</v>
      </c>
      <c r="AO68" s="4">
        <f ca="1"/>
        <v>9.3486109905558685E-3</v>
      </c>
      <c r="AP68" s="4">
        <f ca="1"/>
        <v>9.2845166253753744E-3</v>
      </c>
      <c r="AQ68" s="4">
        <f ca="1"/>
        <v>8.8459683363750277E-3</v>
      </c>
      <c r="AR68" s="4">
        <f ca="1"/>
        <v>8.509883984590157E-3</v>
      </c>
      <c r="AS68" s="4">
        <f ca="1"/>
        <v>8.1099035565215961E-3</v>
      </c>
      <c r="AT68" s="4">
        <f ca="1"/>
        <v>7.7254304973580134E-3</v>
      </c>
      <c r="AU68" s="4">
        <f ca="1"/>
        <v>7.4447764306416388E-3</v>
      </c>
      <c r="AV68" s="4">
        <f ca="1"/>
        <v>7.2582889852915947E-3</v>
      </c>
      <c r="AW68" s="4">
        <f ca="1"/>
        <v>7.154303948736512E-3</v>
      </c>
      <c r="AX68" s="4">
        <f ca="1"/>
        <v>7.1335161199501743E-3</v>
      </c>
      <c r="AY68" s="4">
        <f ca="1"/>
        <v>7.2093951710472028E-3</v>
      </c>
      <c r="AZ68" s="4">
        <f ca="1"/>
        <v>7.4038439693053766E-3</v>
      </c>
      <c r="BA68" s="4">
        <f ca="1"/>
        <v>7.6725557175800685E-3</v>
      </c>
      <c r="BB68" s="4">
        <f ca="1"/>
        <v>8.0029970533676761E-3</v>
      </c>
      <c r="BC68" s="4">
        <f ca="1"/>
        <v>8.4075515930711747E-3</v>
      </c>
      <c r="BD68" s="4">
        <f ca="1"/>
        <v>8.9359690581323203E-3</v>
      </c>
      <c r="BE68" s="4">
        <f ca="1"/>
        <v>9.6705214329364918E-3</v>
      </c>
      <c r="BF68" s="4">
        <f ca="1"/>
        <v>1.0706386400672046E-2</v>
      </c>
      <c r="BG68" s="4">
        <f ca="1"/>
        <v>1.2400899208986673E-2</v>
      </c>
      <c r="BH68" s="4">
        <f ca="1"/>
        <v>1.232012619910852E-2</v>
      </c>
      <c r="BI68" s="4">
        <f ca="1"/>
        <v>1.223882245508579E-2</v>
      </c>
      <c r="BJ68" s="4">
        <f ca="1"/>
        <v>1.2156868499769864E-2</v>
      </c>
      <c r="BK68" s="4">
        <f ca="1"/>
        <v>1.2074149473015236E-2</v>
      </c>
      <c r="BL68" s="4">
        <f ca="1"/>
        <v>1.1990555509577415E-2</v>
      </c>
      <c r="BM68" s="4">
        <f ca="1"/>
        <v>1.1905982162068431E-2</v>
      </c>
      <c r="BN68" s="4">
        <f ca="1"/>
        <v>1.1820330870329999E-2</v>
      </c>
      <c r="BO68" s="4">
        <f ca="1"/>
        <v>1.1733509477415624E-2</v>
      </c>
      <c r="BP68" s="4">
        <f ca="1"/>
        <v>1.1645432790975305E-2</v>
      </c>
      <c r="BQ68" s="4">
        <f ca="1"/>
        <v>1.1556023187161568E-2</v>
      </c>
      <c r="BR68" s="4">
        <f ca="1"/>
        <v>1.1465211252200102E-2</v>
      </c>
      <c r="BS68" s="4">
        <f ca="1"/>
        <v>1.1372936454452247E-2</v>
      </c>
      <c r="BT68" s="4">
        <f ca="1"/>
        <v>1.1279147837128096E-2</v>
      </c>
      <c r="BU68" s="4">
        <f ca="1"/>
        <v>1.1183804718769725E-2</v>
      </c>
      <c r="BV68" s="4">
        <f ca="1"/>
        <v>1.1086877385231633E-2</v>
      </c>
      <c r="BW68" s="4">
        <f ca="1"/>
        <v>1.0988347753169021E-2</v>
      </c>
      <c r="BX68" s="4">
        <f ca="1"/>
        <v>1.0888209981070643E-2</v>
      </c>
      <c r="BY68" s="4">
        <f ca="1"/>
        <v>1.078647099974658E-2</v>
      </c>
      <c r="BZ68" s="4">
        <f ca="1"/>
        <v>1.0683150930054163E-2</v>
      </c>
      <c r="CA68" s="4">
        <f ca="1"/>
        <v>1.0578283351726675E-2</v>
      </c>
      <c r="CB68" s="4">
        <f ca="1"/>
        <v>1.0471915383722054E-2</v>
      </c>
      <c r="CC68" s="4">
        <f ca="1"/>
        <v>1.0364107533874119E-2</v>
      </c>
      <c r="CD68" s="4">
        <f ca="1"/>
        <v>1.0254933274195325E-2</v>
      </c>
      <c r="CE68" s="4">
        <f ca="1"/>
        <v>1.0144478298408794E-2</v>
      </c>
      <c r="CF68" s="4">
        <f ca="1"/>
        <v>1.0032839420670788E-2</v>
      </c>
      <c r="CG68" s="4">
        <f ca="1"/>
        <v>9.9201230795038786E-3</v>
      </c>
      <c r="CH68" s="4">
        <f ca="1"/>
        <v>9.8064434191875074E-3</v>
      </c>
      <c r="CI68" s="4">
        <f ca="1"/>
        <v>9.6919199326800428E-3</v>
      </c>
      <c r="CJ68" s="4">
        <f ca="1"/>
        <v>9.5766746658753708E-3</v>
      </c>
      <c r="CK68" s="4">
        <f ca="1"/>
        <v>9.4608290027152486E-3</v>
      </c>
      <c r="CL68" s="4">
        <f ca="1"/>
        <v>9.3445000742004639E-3</v>
      </c>
      <c r="CM68" s="4">
        <f ca="1"/>
        <v>9.2277968610944439E-3</v>
      </c>
      <c r="CN68" s="4">
        <f ca="1"/>
        <v>9.1108160890775863E-3</v>
      </c>
      <c r="CO68" s="4">
        <f ca="1"/>
        <v>8.9936380447707513E-3</v>
      </c>
      <c r="CP68" s="4">
        <f ca="1"/>
        <v>8.8763224693452821E-3</v>
      </c>
      <c r="CQ68" s="4">
        <f ca="1"/>
        <v>8.7589047108508188E-3</v>
      </c>
      <c r="CR68" s="4">
        <f ca="1"/>
        <v>8.6413923340212077E-3</v>
      </c>
      <c r="CS68" s="4">
        <f ca="1"/>
        <v>8.5237623940924417E-3</v>
      </c>
      <c r="CT68" s="4">
        <f ca="1"/>
        <v>8.4059595761780802E-3</v>
      </c>
      <c r="CU68" s="4">
        <f ca="1"/>
        <v>8.2878953816069145E-3</v>
      </c>
      <c r="CV68" s="4">
        <f ca="1"/>
        <v>8.1694485059587724E-3</v>
      </c>
      <c r="CW68" s="4">
        <f ca="1"/>
        <v>8.0504665004187629E-3</v>
      </c>
      <c r="CX68" s="4">
        <f ca="1"/>
        <v>7.9307687404377297E-3</v>
      </c>
      <c r="CY68" s="16">
        <f ca="1"/>
        <v>0</v>
      </c>
    </row>
    <row r="69" spans="2:103" x14ac:dyDescent="0.25">
      <c r="B69">
        <f ca="1">B68+'Vol surface'!$D$17</f>
        <v>6</v>
      </c>
      <c r="C69" s="15">
        <f ca="1"/>
        <v>0</v>
      </c>
      <c r="D69" s="4">
        <f ca="1"/>
        <v>1.2691790040398533E-2</v>
      </c>
      <c r="E69" s="4">
        <f ca="1"/>
        <v>1.2571315774109231E-2</v>
      </c>
      <c r="F69" s="4">
        <f ca="1"/>
        <v>1.2452015022552125E-2</v>
      </c>
      <c r="G69" s="4">
        <f ca="1"/>
        <v>1.2333611628004048E-2</v>
      </c>
      <c r="H69" s="4">
        <f ca="1"/>
        <v>1.2215896145827862E-2</v>
      </c>
      <c r="I69" s="4">
        <f ca="1"/>
        <v>1.2098725270072254E-2</v>
      </c>
      <c r="J69" s="4">
        <f ca="1"/>
        <v>1.1982019146781672E-2</v>
      </c>
      <c r="K69" s="4">
        <f ca="1"/>
        <v>1.1865756763267791E-2</v>
      </c>
      <c r="L69" s="4">
        <f ca="1"/>
        <v>1.1749969719920966E-2</v>
      </c>
      <c r="M69" s="4">
        <f ca="1"/>
        <v>1.1634734774438995E-2</v>
      </c>
      <c r="N69" s="4">
        <f ca="1"/>
        <v>1.1520165592294598E-2</v>
      </c>
      <c r="O69" s="4">
        <f ca="1"/>
        <v>1.1406404142461159E-2</v>
      </c>
      <c r="P69" s="4">
        <f ca="1"/>
        <v>1.1293612148650127E-2</v>
      </c>
      <c r="Q69" s="4">
        <f ca="1"/>
        <v>1.1181962951276176E-2</v>
      </c>
      <c r="R69" s="4">
        <f ca="1"/>
        <v>1.1071634063232059E-2</v>
      </c>
      <c r="S69" s="4">
        <f ca="1"/>
        <v>1.0962800622530369E-2</v>
      </c>
      <c r="T69" s="4">
        <f ca="1"/>
        <v>1.085562986514919E-2</v>
      </c>
      <c r="U69" s="4">
        <f ca="1"/>
        <v>1.0750276668410172E-2</v>
      </c>
      <c r="V69" s="4">
        <f ca="1"/>
        <v>1.0646880153260834E-2</v>
      </c>
      <c r="W69" s="4">
        <f ca="1"/>
        <v>1.0545561285237752E-2</v>
      </c>
      <c r="X69" s="4">
        <f ca="1"/>
        <v>1.0446421379183229E-2</v>
      </c>
      <c r="Y69" s="4">
        <f ca="1"/>
        <v>1.0349541391168853E-2</v>
      </c>
      <c r="Z69" s="4">
        <f ca="1"/>
        <v>1.0254981870854017E-2</v>
      </c>
      <c r="AA69" s="4">
        <f ca="1"/>
        <v>1.0162783446498489E-2</v>
      </c>
      <c r="AB69" s="4">
        <f ca="1"/>
        <v>1.0072967720752621E-2</v>
      </c>
      <c r="AC69" s="4">
        <f ca="1"/>
        <v>9.9855384659921272E-3</v>
      </c>
      <c r="AD69" s="4">
        <f ca="1"/>
        <v>9.9004830214336464E-3</v>
      </c>
      <c r="AE69" s="4">
        <f ca="1"/>
        <v>9.8177738090093128E-3</v>
      </c>
      <c r="AF69" s="4">
        <f ca="1"/>
        <v>9.7373698998140263E-3</v>
      </c>
      <c r="AG69" s="4">
        <f ca="1"/>
        <v>9.659218577022689E-3</v>
      </c>
      <c r="AH69" s="4">
        <f ca="1"/>
        <v>9.5832568539775988E-3</v>
      </c>
      <c r="AI69" s="4">
        <f ca="1"/>
        <v>9.5094129173690367E-3</v>
      </c>
      <c r="AJ69" s="4">
        <f ca="1"/>
        <v>9.4376074749671513E-3</v>
      </c>
      <c r="AK69" s="4">
        <f ca="1"/>
        <v>9.3677549952345205E-3</v>
      </c>
      <c r="AL69" s="4">
        <f ca="1"/>
        <v>9.2997648324657026E-3</v>
      </c>
      <c r="AM69" s="4">
        <f ca="1"/>
        <v>9.2335422360227855E-3</v>
      </c>
      <c r="AN69" s="4">
        <f ca="1"/>
        <v>9.168989245951489E-3</v>
      </c>
      <c r="AO69" s="4">
        <f ca="1"/>
        <v>9.1060054799615361E-3</v>
      </c>
      <c r="AP69" s="4">
        <f ca="1"/>
        <v>9.0444888186174636E-3</v>
      </c>
      <c r="AQ69" s="4">
        <f ca="1"/>
        <v>8.6228683361146349E-3</v>
      </c>
      <c r="AR69" s="4">
        <f ca="1"/>
        <v>8.2946417913656052E-3</v>
      </c>
      <c r="AS69" s="4">
        <f ca="1"/>
        <v>7.906647192433813E-3</v>
      </c>
      <c r="AT69" s="4">
        <f ca="1"/>
        <v>7.5392269752395215E-3</v>
      </c>
      <c r="AU69" s="4">
        <f ca="1"/>
        <v>7.2766597498102751E-3</v>
      </c>
      <c r="AV69" s="4">
        <f ca="1"/>
        <v>7.1070343716221574E-3</v>
      </c>
      <c r="AW69" s="4">
        <f ca="1"/>
        <v>7.0157356209602055E-3</v>
      </c>
      <c r="AX69" s="4">
        <f ca="1"/>
        <v>7.0043015506033009E-3</v>
      </c>
      <c r="AY69" s="4">
        <f ca="1"/>
        <v>7.0867678011366725E-3</v>
      </c>
      <c r="AZ69" s="4">
        <f ca="1"/>
        <v>7.2821943134849026E-3</v>
      </c>
      <c r="BA69" s="4">
        <f ca="1"/>
        <v>7.5478864626704065E-3</v>
      </c>
      <c r="BB69" s="4">
        <f ca="1"/>
        <v>7.8721600941042118E-3</v>
      </c>
      <c r="BC69" s="4">
        <f ca="1"/>
        <v>8.2698527411446607E-3</v>
      </c>
      <c r="BD69" s="4">
        <f ca="1"/>
        <v>8.7950380500524412E-3</v>
      </c>
      <c r="BE69" s="4">
        <f ca="1"/>
        <v>9.5290208598118684E-3</v>
      </c>
      <c r="BF69" s="4">
        <f ca="1"/>
        <v>1.0583618157017062E-2</v>
      </c>
      <c r="BG69" s="4">
        <f ca="1"/>
        <v>1.2417119952662316E-2</v>
      </c>
      <c r="BH69" s="4">
        <f ca="1"/>
        <v>1.2337211943468637E-2</v>
      </c>
      <c r="BI69" s="4">
        <f ca="1"/>
        <v>1.2256758435354018E-2</v>
      </c>
      <c r="BJ69" s="4">
        <f ca="1"/>
        <v>1.2175640425836295E-2</v>
      </c>
      <c r="BK69" s="4">
        <f ca="1"/>
        <v>1.2093743329267223E-2</v>
      </c>
      <c r="BL69" s="4">
        <f ca="1"/>
        <v>1.2010957348791575E-2</v>
      </c>
      <c r="BM69" s="4">
        <f ca="1"/>
        <v>1.1927177893092692E-2</v>
      </c>
      <c r="BN69" s="4">
        <f ca="1"/>
        <v>1.184230603949234E-2</v>
      </c>
      <c r="BO69" s="4">
        <f ca="1"/>
        <v>1.175624904385161E-2</v>
      </c>
      <c r="BP69" s="4">
        <f ca="1"/>
        <v>1.1668920896374496E-2</v>
      </c>
      <c r="BQ69" s="4">
        <f ca="1"/>
        <v>1.1580242920801398E-2</v>
      </c>
      <c r="BR69" s="4">
        <f ca="1"/>
        <v>1.1490144412563625E-2</v>
      </c>
      <c r="BS69" s="4">
        <f ca="1"/>
        <v>1.1398563309226017E-2</v>
      </c>
      <c r="BT69" s="4">
        <f ca="1"/>
        <v>1.1305446883938319E-2</v>
      </c>
      <c r="BU69" s="4">
        <f ca="1"/>
        <v>1.121075244964643E-2</v>
      </c>
      <c r="BV69" s="4">
        <f ca="1"/>
        <v>1.1114448058482966E-2</v>
      </c>
      <c r="BW69" s="4">
        <f ca="1"/>
        <v>1.1016513177088148E-2</v>
      </c>
      <c r="BX69" s="4">
        <f ca="1"/>
        <v>1.0916939314675534E-2</v>
      </c>
      <c r="BY69" s="4">
        <f ca="1"/>
        <v>1.0815730576536366E-2</v>
      </c>
      <c r="BZ69" s="4">
        <f ca="1"/>
        <v>1.0712904111528483E-2</v>
      </c>
      <c r="CA69" s="4">
        <f ca="1"/>
        <v>1.0608490418108412E-2</v>
      </c>
      <c r="CB69" s="4">
        <f ca="1"/>
        <v>1.0502533469898713E-2</v>
      </c>
      <c r="CC69" s="4">
        <f ca="1"/>
        <v>1.039509061896104E-2</v>
      </c>
      <c r="CD69" s="4">
        <f ca="1"/>
        <v>1.0286232233253678E-2</v>
      </c>
      <c r="CE69" s="4">
        <f ca="1"/>
        <v>1.0176041024636609E-2</v>
      </c>
      <c r="CF69" s="4">
        <f ca="1"/>
        <v>1.0064611025741639E-2</v>
      </c>
      <c r="CG69" s="4">
        <f ca="1"/>
        <v>9.9520461785651305E-3</v>
      </c>
      <c r="CH69" s="4">
        <f ca="1"/>
        <v>9.8384585052717667E-3</v>
      </c>
      <c r="CI69" s="4">
        <f ca="1"/>
        <v>9.7239658428665797E-3</v>
      </c>
      <c r="CJ69" s="4">
        <f ca="1"/>
        <v>9.6086891384259063E-3</v>
      </c>
      <c r="CK69" s="4">
        <f ca="1"/>
        <v>9.4927493206167935E-3</v>
      </c>
      <c r="CL69" s="4">
        <f ca="1"/>
        <v>9.3762637861297543E-3</v>
      </c>
      <c r="CM69" s="4">
        <f ca="1"/>
        <v>9.259342565915183E-3</v>
      </c>
      <c r="CN69" s="4">
        <f ca="1"/>
        <v>9.1420842648026589E-3</v>
      </c>
      <c r="CO69" s="4">
        <f ca="1"/>
        <v>9.0245718977594886E-3</v>
      </c>
      <c r="CP69" s="4">
        <f ca="1"/>
        <v>8.906868774751095E-3</v>
      </c>
      <c r="CQ69" s="4">
        <f ca="1"/>
        <v>8.7890146114377454E-3</v>
      </c>
      <c r="CR69" s="4">
        <f ca="1"/>
        <v>8.6710220619269363E-3</v>
      </c>
      <c r="CS69" s="4">
        <f ca="1"/>
        <v>8.5528738794450592E-3</v>
      </c>
      <c r="CT69" s="4">
        <f ca="1"/>
        <v>8.4345209081200748E-3</v>
      </c>
      <c r="CU69" s="4">
        <f ca="1"/>
        <v>8.3158810915823951E-3</v>
      </c>
      <c r="CV69" s="4">
        <f ca="1"/>
        <v>8.1968396502138993E-3</v>
      </c>
      <c r="CW69" s="4">
        <f ca="1"/>
        <v>8.0772505284131633E-3</v>
      </c>
      <c r="CX69" s="4">
        <f ca="1"/>
        <v>7.9569391478139951E-3</v>
      </c>
      <c r="CY69" s="16">
        <f ca="1"/>
        <v>0</v>
      </c>
    </row>
    <row r="70" spans="2:103" x14ac:dyDescent="0.25">
      <c r="B70">
        <f ca="1">B69+'Vol surface'!$D$17</f>
        <v>6.25</v>
      </c>
      <c r="C70" s="15">
        <f ca="1"/>
        <v>0</v>
      </c>
      <c r="D70" s="4">
        <f ca="1"/>
        <v>1.236338333639264E-2</v>
      </c>
      <c r="E70" s="4">
        <f ca="1"/>
        <v>1.2248729531178114E-2</v>
      </c>
      <c r="F70" s="4">
        <f ca="1"/>
        <v>1.2134912049551317E-2</v>
      </c>
      <c r="G70" s="4">
        <f ca="1"/>
        <v>1.2021702707902157E-2</v>
      </c>
      <c r="H70" s="4">
        <f ca="1"/>
        <v>1.1908934815852742E-2</v>
      </c>
      <c r="I70" s="4">
        <f ca="1"/>
        <v>1.1796502656205609E-2</v>
      </c>
      <c r="J70" s="4">
        <f ca="1"/>
        <v>1.168435888974129E-2</v>
      </c>
      <c r="K70" s="4">
        <f ca="1"/>
        <v>1.1572510094536616E-2</v>
      </c>
      <c r="L70" s="4">
        <f ca="1"/>
        <v>1.146101075852857E-2</v>
      </c>
      <c r="M70" s="4">
        <f ca="1"/>
        <v>1.13499561180443E-2</v>
      </c>
      <c r="N70" s="4">
        <f ca="1"/>
        <v>1.1239474270602127E-2</v>
      </c>
      <c r="O70" s="4">
        <f ca="1"/>
        <v>1.112971798883149E-2</v>
      </c>
      <c r="P70" s="4">
        <f ca="1"/>
        <v>1.1020856629098141E-2</v>
      </c>
      <c r="Q70" s="4">
        <f ca="1"/>
        <v>1.0913068471176155E-2</v>
      </c>
      <c r="R70" s="4">
        <f ca="1"/>
        <v>1.0806533753077104E-2</v>
      </c>
      <c r="S70" s="4">
        <f ca="1"/>
        <v>1.0701428586760696E-2</v>
      </c>
      <c r="T70" s="4">
        <f ca="1"/>
        <v>1.059791986359146E-2</v>
      </c>
      <c r="U70" s="4">
        <f ca="1"/>
        <v>1.0496161188955876E-2</v>
      </c>
      <c r="V70" s="4">
        <f ca="1"/>
        <v>1.0396289827264874E-2</v>
      </c>
      <c r="W70" s="4">
        <f ca="1"/>
        <v>1.0298424593551223E-2</v>
      </c>
      <c r="X70" s="4">
        <f ca="1"/>
        <v>1.0202664596298467E-2</v>
      </c>
      <c r="Y70" s="4">
        <f ca="1"/>
        <v>1.0109088717036648E-2</v>
      </c>
      <c r="Z70" s="4">
        <f ca="1"/>
        <v>1.0017755703862199E-2</v>
      </c>
      <c r="AA70" s="4">
        <f ca="1"/>
        <v>9.9287047562373835E-3</v>
      </c>
      <c r="AB70" s="4">
        <f ca="1"/>
        <v>9.8419564849661686E-3</v>
      </c>
      <c r="AC70" s="4">
        <f ca="1"/>
        <v>9.7575141420569306E-3</v>
      </c>
      <c r="AD70" s="4">
        <f ca="1"/>
        <v>9.6753650284668279E-3</v>
      </c>
      <c r="AE70" s="4">
        <f ca="1"/>
        <v>9.5954820020367152E-3</v>
      </c>
      <c r="AF70" s="4">
        <f ca="1"/>
        <v>9.5178250221756456E-3</v>
      </c>
      <c r="AG70" s="4">
        <f ca="1"/>
        <v>9.442342681282816E-3</v>
      </c>
      <c r="AH70" s="4">
        <f ca="1"/>
        <v>9.3689736850240714E-3</v>
      </c>
      <c r="AI70" s="4">
        <f ca="1"/>
        <v>9.2976482541568175E-3</v>
      </c>
      <c r="AJ70" s="4">
        <f ca="1"/>
        <v>9.2282894295388166E-3</v>
      </c>
      <c r="AK70" s="4">
        <f ca="1"/>
        <v>9.1608142693040146E-3</v>
      </c>
      <c r="AL70" s="4">
        <f ca="1"/>
        <v>9.0951349330556826E-3</v>
      </c>
      <c r="AM70" s="4">
        <f ca="1"/>
        <v>9.0311596524746979E-3</v>
      </c>
      <c r="AN70" s="4">
        <f ca="1"/>
        <v>8.9687935911537987E-3</v>
      </c>
      <c r="AO70" s="4">
        <f ca="1"/>
        <v>8.9079395989239297E-3</v>
      </c>
      <c r="AP70" s="4">
        <f ca="1"/>
        <v>8.848498867617953E-3</v>
      </c>
      <c r="AQ70" s="4">
        <f ca="1"/>
        <v>8.4411147912816491E-3</v>
      </c>
      <c r="AR70" s="4">
        <f ca="1"/>
        <v>8.1184549785818568E-3</v>
      </c>
      <c r="AS70" s="4">
        <f ca="1"/>
        <v>7.7374611490417817E-3</v>
      </c>
      <c r="AT70" s="4">
        <f ca="1"/>
        <v>7.3794106630008932E-3</v>
      </c>
      <c r="AU70" s="4">
        <f ca="1"/>
        <v>7.1297176983833935E-3</v>
      </c>
      <c r="AV70" s="4">
        <f ca="1"/>
        <v>6.9718431877468156E-3</v>
      </c>
      <c r="AW70" s="4">
        <f ca="1"/>
        <v>6.8910141224464818E-3</v>
      </c>
      <c r="AX70" s="4">
        <f ca="1"/>
        <v>6.8868834878835902E-3</v>
      </c>
      <c r="AY70" s="4">
        <f ca="1"/>
        <v>6.9740024281946169E-3</v>
      </c>
      <c r="AZ70" s="4">
        <f ca="1"/>
        <v>7.1689835910557637E-3</v>
      </c>
      <c r="BA70" s="4">
        <f ca="1"/>
        <v>7.4282577961279532E-3</v>
      </c>
      <c r="BB70" s="4">
        <f ca="1"/>
        <v>7.7447601118349882E-3</v>
      </c>
      <c r="BC70" s="4">
        <f ca="1"/>
        <v>8.132462682747945E-3</v>
      </c>
      <c r="BD70" s="4">
        <f ca="1"/>
        <v>8.6506531040931138E-3</v>
      </c>
      <c r="BE70" s="4">
        <f ca="1"/>
        <v>9.3766258435648408E-3</v>
      </c>
      <c r="BF70" s="4">
        <f ca="1"/>
        <v>1.0426658933379972E-2</v>
      </c>
      <c r="BG70" s="4">
        <f ca="1"/>
        <v>1.2288332031993778E-2</v>
      </c>
      <c r="BH70" s="4">
        <f ca="1"/>
        <v>1.221015994139981E-2</v>
      </c>
      <c r="BI70" s="4">
        <f ca="1"/>
        <v>1.2131440078660289E-2</v>
      </c>
      <c r="BJ70" s="4">
        <f ca="1"/>
        <v>1.2052055127201164E-2</v>
      </c>
      <c r="BK70" s="4">
        <f ca="1"/>
        <v>1.1971891969541151E-2</v>
      </c>
      <c r="BL70" s="4">
        <f ca="1"/>
        <v>1.1890842044520823E-2</v>
      </c>
      <c r="BM70" s="4">
        <f ca="1"/>
        <v>1.1808801748551123E-2</v>
      </c>
      <c r="BN70" s="4">
        <f ca="1"/>
        <v>1.1725672882580414E-2</v>
      </c>
      <c r="BO70" s="4">
        <f ca="1"/>
        <v>1.164136314542564E-2</v>
      </c>
      <c r="BP70" s="4">
        <f ca="1"/>
        <v>1.1555786672842943E-2</v>
      </c>
      <c r="BQ70" s="4">
        <f ca="1"/>
        <v>1.1468864620184831E-2</v>
      </c>
      <c r="BR70" s="4">
        <f ca="1"/>
        <v>1.1380525784673136E-2</v>
      </c>
      <c r="BS70" s="4">
        <f ca="1"/>
        <v>1.1290707261174033E-2</v>
      </c>
      <c r="BT70" s="4">
        <f ca="1"/>
        <v>1.1199355122870349E-2</v>
      </c>
      <c r="BU70" s="4">
        <f ca="1"/>
        <v>1.110642511537484E-2</v>
      </c>
      <c r="BV70" s="4">
        <f ca="1"/>
        <v>1.1011883349614237E-2</v>
      </c>
      <c r="BW70" s="4">
        <f ca="1"/>
        <v>1.0915706975263543E-2</v>
      </c>
      <c r="BX70" s="4">
        <f ca="1"/>
        <v>1.0817884812676188E-2</v>
      </c>
      <c r="BY70" s="4">
        <f ca="1"/>
        <v>1.0718417917224027E-2</v>
      </c>
      <c r="BZ70" s="4">
        <f ca="1"/>
        <v>1.0617320045864756E-2</v>
      </c>
      <c r="CA70" s="4">
        <f ca="1"/>
        <v>1.0514617991778755E-2</v>
      </c>
      <c r="CB70" s="4">
        <f ca="1"/>
        <v>1.0410351749304219E-2</v>
      </c>
      <c r="CC70" s="4">
        <f ca="1"/>
        <v>1.0304574468454545E-2</v>
      </c>
      <c r="CD70" s="4">
        <f ca="1"/>
        <v>1.0197352156393559E-2</v>
      </c>
      <c r="CE70" s="4">
        <f ca="1"/>
        <v>1.0088763082807706E-2</v>
      </c>
      <c r="CF70" s="4">
        <f ca="1"/>
        <v>9.9788968476270355E-3</v>
      </c>
      <c r="CG70" s="4">
        <f ca="1"/>
        <v>9.8678530735083307E-3</v>
      </c>
      <c r="CH70" s="4">
        <f ca="1"/>
        <v>9.7557396924219403E-3</v>
      </c>
      <c r="CI70" s="4">
        <f ca="1"/>
        <v>9.6426708060207023E-3</v>
      </c>
      <c r="CJ70" s="4">
        <f ca="1"/>
        <v>9.5287641135714113E-3</v>
      </c>
      <c r="CK70" s="4">
        <f ca="1"/>
        <v>9.4141379192639058E-3</v>
      </c>
      <c r="CL70" s="4">
        <f ca="1"/>
        <v>9.2989077526043906E-3</v>
      </c>
      <c r="CM70" s="4">
        <f ca="1"/>
        <v>9.1831826609139102E-3</v>
      </c>
      <c r="CN70" s="4">
        <f ca="1"/>
        <v>9.067061260852112E-3</v>
      </c>
      <c r="CO70" s="4">
        <f ca="1"/>
        <v>8.9506276650413996E-3</v>
      </c>
      <c r="CP70" s="4">
        <f ca="1"/>
        <v>8.8339474284274272E-3</v>
      </c>
      <c r="CQ70" s="4">
        <f ca="1"/>
        <v>8.7170636846392799E-3</v>
      </c>
      <c r="CR70" s="4">
        <f ca="1"/>
        <v>8.5999936625512051E-3</v>
      </c>
      <c r="CS70" s="4">
        <f ca="1"/>
        <v>8.4827257845076828E-3</v>
      </c>
      <c r="CT70" s="4">
        <f ca="1"/>
        <v>8.3652175472899298E-3</v>
      </c>
      <c r="CU70" s="4">
        <f ca="1"/>
        <v>8.2473943723210402E-3</v>
      </c>
      <c r="CV70" s="4">
        <f ca="1"/>
        <v>8.1291495810841951E-3</v>
      </c>
      <c r="CW70" s="4">
        <f ca="1"/>
        <v>8.0103456048327311E-3</v>
      </c>
      <c r="CX70" s="4">
        <f ca="1"/>
        <v>7.8908164756680797E-3</v>
      </c>
      <c r="CY70" s="16">
        <f ca="1"/>
        <v>0</v>
      </c>
    </row>
    <row r="71" spans="2:103" x14ac:dyDescent="0.25">
      <c r="B71">
        <f ca="1">B70+'Vol surface'!$D$17</f>
        <v>6.5</v>
      </c>
      <c r="C71" s="15">
        <f ca="1"/>
        <v>0</v>
      </c>
      <c r="D71" s="4">
        <f ca="1"/>
        <v>1.2079824214891311E-2</v>
      </c>
      <c r="E71" s="4">
        <f ca="1"/>
        <v>1.1964429992219668E-2</v>
      </c>
      <c r="F71" s="4">
        <f ca="1"/>
        <v>1.1850161870958359E-2</v>
      </c>
      <c r="G71" s="4">
        <f ca="1"/>
        <v>1.1736783233155336E-2</v>
      </c>
      <c r="H71" s="4">
        <f ca="1"/>
        <v>1.1624119060164414E-2</v>
      </c>
      <c r="I71" s="4">
        <f ca="1"/>
        <v>1.1512054813948944E-2</v>
      </c>
      <c r="J71" s="4">
        <f ca="1"/>
        <v>1.1400533373259554E-2</v>
      </c>
      <c r="K71" s="4">
        <f ca="1"/>
        <v>1.1289550248765975E-2</v>
      </c>
      <c r="L71" s="4">
        <f ca="1"/>
        <v>1.117914739932927E-2</v>
      </c>
      <c r="M71" s="4">
        <f ca="1"/>
        <v>1.1069406035098013E-2</v>
      </c>
      <c r="N71" s="4">
        <f ca="1"/>
        <v>1.0960438819766652E-2</v>
      </c>
      <c r="O71" s="4">
        <f ca="1"/>
        <v>1.0852381876290824E-2</v>
      </c>
      <c r="P71" s="4">
        <f ca="1"/>
        <v>1.0745386963219519E-2</v>
      </c>
      <c r="Q71" s="4">
        <f ca="1"/>
        <v>1.06396141304051E-2</v>
      </c>
      <c r="R71" s="4">
        <f ca="1"/>
        <v>1.0535225091854563E-2</v>
      </c>
      <c r="S71" s="4">
        <f ca="1"/>
        <v>1.0432377478175903E-2</v>
      </c>
      <c r="T71" s="4">
        <f ca="1"/>
        <v>1.0331220058498737E-2</v>
      </c>
      <c r="U71" s="4">
        <f ca="1"/>
        <v>1.0231888957150203E-2</v>
      </c>
      <c r="V71" s="4">
        <f ca="1"/>
        <v>1.0134504837052411E-2</v>
      </c>
      <c r="W71" s="4">
        <f ca="1"/>
        <v>1.0039170981262016E-2</v>
      </c>
      <c r="X71" s="4">
        <f ca="1"/>
        <v>9.945972176293871E-3</v>
      </c>
      <c r="Y71" s="4">
        <f ca="1"/>
        <v>9.8549742847488398E-3</v>
      </c>
      <c r="Z71" s="4">
        <f ca="1"/>
        <v>9.7662243885250875E-3</v>
      </c>
      <c r="AA71" s="4">
        <f ca="1"/>
        <v>9.679751385448342E-3</v>
      </c>
      <c r="AB71" s="4">
        <f ca="1"/>
        <v>9.5955669293809644E-3</v>
      </c>
      <c r="AC71" s="4">
        <f ca="1"/>
        <v>9.5136666148312506E-3</v>
      </c>
      <c r="AD71" s="4">
        <f ca="1"/>
        <v>9.4340313201189026E-3</v>
      </c>
      <c r="AE71" s="4">
        <f ca="1"/>
        <v>9.3566286369460173E-3</v>
      </c>
      <c r="AF71" s="4">
        <f ca="1"/>
        <v>9.281414327794656E-3</v>
      </c>
      <c r="AG71" s="4">
        <f ca="1"/>
        <v>9.2083337652501072E-3</v>
      </c>
      <c r="AH71" s="4">
        <f ca="1"/>
        <v>9.1373233187220602E-3</v>
      </c>
      <c r="AI71" s="4">
        <f ca="1"/>
        <v>9.0683116638947663E-3</v>
      </c>
      <c r="AJ71" s="4">
        <f ca="1"/>
        <v>9.001220998532157E-3</v>
      </c>
      <c r="AK71" s="4">
        <f ca="1"/>
        <v>8.9359681550436384E-3</v>
      </c>
      <c r="AL71" s="4">
        <f ca="1"/>
        <v>8.8724656056063545E-3</v>
      </c>
      <c r="AM71" s="4">
        <f ca="1"/>
        <v>8.8106223597964363E-3</v>
      </c>
      <c r="AN71" s="4">
        <f ca="1"/>
        <v>8.7503447577807255E-3</v>
      </c>
      <c r="AO71" s="4">
        <f ca="1"/>
        <v>8.6915371643376278E-3</v>
      </c>
      <c r="AP71" s="4">
        <f ca="1"/>
        <v>8.6341025704723476E-3</v>
      </c>
      <c r="AQ71" s="4">
        <f ca="1"/>
        <v>8.2554941488455109E-3</v>
      </c>
      <c r="AR71" s="4">
        <f ca="1"/>
        <v>7.9422557934120726E-3</v>
      </c>
      <c r="AS71" s="4">
        <f ca="1"/>
        <v>7.5711184667845615E-3</v>
      </c>
      <c r="AT71" s="4">
        <f ca="1"/>
        <v>7.2244013111914538E-3</v>
      </c>
      <c r="AU71" s="4">
        <f ca="1"/>
        <v>6.9881417900913134E-3</v>
      </c>
      <c r="AV71" s="4">
        <f ca="1"/>
        <v>6.842561022688513E-3</v>
      </c>
      <c r="AW71" s="4">
        <f ca="1"/>
        <v>6.7724500901410493E-3</v>
      </c>
      <c r="AX71" s="4">
        <f ca="1"/>
        <v>6.7767577590322247E-3</v>
      </c>
      <c r="AY71" s="4">
        <f ca="1"/>
        <v>6.8694667922983019E-3</v>
      </c>
      <c r="AZ71" s="4">
        <f ca="1"/>
        <v>7.063519779121002E-3</v>
      </c>
      <c r="BA71" s="4">
        <f ca="1"/>
        <v>7.318254859547786E-3</v>
      </c>
      <c r="BB71" s="4">
        <f ca="1"/>
        <v>7.6288875019141318E-3</v>
      </c>
      <c r="BC71" s="4">
        <f ca="1"/>
        <v>8.0089940998338462E-3</v>
      </c>
      <c r="BD71" s="4">
        <f ca="1"/>
        <v>8.5221116418133062E-3</v>
      </c>
      <c r="BE71" s="4">
        <f ca="1"/>
        <v>9.2389483181857888E-3</v>
      </c>
      <c r="BF71" s="4">
        <f ca="1"/>
        <v>1.0282312065721569E-2</v>
      </c>
      <c r="BG71" s="4">
        <f ca="1"/>
        <v>1.2187681953182473E-2</v>
      </c>
      <c r="BH71" s="4">
        <f ca="1"/>
        <v>1.2110995180077855E-2</v>
      </c>
      <c r="BI71" s="4">
        <f ca="1"/>
        <v>1.2033763334374255E-2</v>
      </c>
      <c r="BJ71" s="4">
        <f ca="1"/>
        <v>1.1955870334459589E-2</v>
      </c>
      <c r="BK71" s="4">
        <f ca="1"/>
        <v>1.1877204125886255E-2</v>
      </c>
      <c r="BL71" s="4">
        <f ca="1"/>
        <v>1.1797657020351442E-2</v>
      </c>
      <c r="BM71" s="4">
        <f ca="1"/>
        <v>1.1717126078066081E-2</v>
      </c>
      <c r="BN71" s="4">
        <f ca="1"/>
        <v>1.1635513535284392E-2</v>
      </c>
      <c r="BO71" s="4">
        <f ca="1"/>
        <v>1.1552727277784067E-2</v>
      </c>
      <c r="BP71" s="4">
        <f ca="1"/>
        <v>1.1468681359895549E-2</v>
      </c>
      <c r="BQ71" s="4">
        <f ca="1"/>
        <v>1.1383296567242487E-2</v>
      </c>
      <c r="BR71" s="4">
        <f ca="1"/>
        <v>1.1296501019636893E-2</v>
      </c>
      <c r="BS71" s="4">
        <f ca="1"/>
        <v>1.1208230808540984E-2</v>
      </c>
      <c r="BT71" s="4">
        <f ca="1"/>
        <v>1.1118430661138413E-2</v>
      </c>
      <c r="BU71" s="4">
        <f ca="1"/>
        <v>1.1027054620330769E-2</v>
      </c>
      <c r="BV71" s="4">
        <f ca="1"/>
        <v>1.0934066726895316E-2</v>
      </c>
      <c r="BW71" s="4">
        <f ca="1"/>
        <v>1.0839441686616569E-2</v>
      </c>
      <c r="BX71" s="4">
        <f ca="1"/>
        <v>1.0743165501492397E-2</v>
      </c>
      <c r="BY71" s="4">
        <f ca="1"/>
        <v>1.0645236040188613E-2</v>
      </c>
      <c r="BZ71" s="4">
        <f ca="1"/>
        <v>1.0545663518893751E-2</v>
      </c>
      <c r="CA71" s="4">
        <f ca="1"/>
        <v>1.0444470859783979E-2</v>
      </c>
      <c r="CB71" s="4">
        <f ca="1"/>
        <v>1.034169389067377E-2</v>
      </c>
      <c r="CC71" s="4">
        <f ca="1"/>
        <v>1.0237381346381505E-2</v>
      </c>
      <c r="CD71" s="4">
        <f ca="1"/>
        <v>1.0131594630245672E-2</v>
      </c>
      <c r="CE71" s="4">
        <f ca="1"/>
        <v>1.0024407293491348E-2</v>
      </c>
      <c r="CF71" s="4">
        <f ca="1"/>
        <v>9.9159041912310654E-3</v>
      </c>
      <c r="CG71" s="4">
        <f ca="1"/>
        <v>9.8061802772936406E-3</v>
      </c>
      <c r="CH71" s="4">
        <f ca="1"/>
        <v>9.695339006295196E-3</v>
      </c>
      <c r="CI71" s="4">
        <f ca="1"/>
        <v>9.5834903208713157E-3</v>
      </c>
      <c r="CJ71" s="4">
        <f ca="1"/>
        <v>9.4707482151343992E-3</v>
      </c>
      <c r="CK71" s="4">
        <f ca="1"/>
        <v>9.3572278824184899E-3</v>
      </c>
      <c r="CL71" s="4">
        <f ca="1"/>
        <v>9.2430424761928472E-3</v>
      </c>
      <c r="CM71" s="4">
        <f ca="1"/>
        <v>9.1282995373112505E-3</v>
      </c>
      <c r="CN71" s="4">
        <f ca="1"/>
        <v>9.0130971677652525E-3</v>
      </c>
      <c r="CO71" s="4">
        <f ca="1"/>
        <v>8.8975200596079738E-3</v>
      </c>
      <c r="CP71" s="4">
        <f ca="1"/>
        <v>8.7816355159841611E-3</v>
      </c>
      <c r="CQ71" s="4">
        <f ca="1"/>
        <v>8.6654896270225001E-3</v>
      </c>
      <c r="CR71" s="4">
        <f ca="1"/>
        <v>8.5491037840782821E-3</v>
      </c>
      <c r="CS71" s="4">
        <f ca="1"/>
        <v>8.4324717285410682E-3</v>
      </c>
      <c r="CT71" s="4">
        <f ca="1"/>
        <v>8.3155573332278649E-3</v>
      </c>
      <c r="CU71" s="4">
        <f ca="1"/>
        <v>8.1982933026524835E-3</v>
      </c>
      <c r="CV71" s="4">
        <f ca="1"/>
        <v>8.0805809513417055E-3</v>
      </c>
      <c r="CW71" s="4">
        <f ca="1"/>
        <v>7.9622911761857446E-3</v>
      </c>
      <c r="CX71" s="4">
        <f ca="1"/>
        <v>7.8432666805060454E-3</v>
      </c>
      <c r="CY71" s="16">
        <f ca="1"/>
        <v>0</v>
      </c>
    </row>
    <row r="72" spans="2:103" x14ac:dyDescent="0.25">
      <c r="B72">
        <f ca="1">B71+'Vol surface'!$D$17</f>
        <v>6.75</v>
      </c>
      <c r="C72" s="15">
        <f ca="1"/>
        <v>0</v>
      </c>
      <c r="D72" s="4">
        <f ca="1"/>
        <v>1.1859309321467048E-2</v>
      </c>
      <c r="E72" s="4">
        <f ca="1"/>
        <v>1.1736153846932367E-2</v>
      </c>
      <c r="F72" s="4">
        <f ca="1"/>
        <v>1.1615107327662374E-2</v>
      </c>
      <c r="G72" s="4">
        <f ca="1"/>
        <v>1.1495856951935864E-2</v>
      </c>
      <c r="H72" s="4">
        <f ca="1"/>
        <v>1.1378158685607055E-2</v>
      </c>
      <c r="I72" s="4">
        <f ca="1"/>
        <v>1.1261834647727125E-2</v>
      </c>
      <c r="J72" s="4">
        <f ca="1"/>
        <v>1.1146768806732739E-2</v>
      </c>
      <c r="K72" s="4">
        <f ca="1"/>
        <v>1.1032901219826231E-2</v>
      </c>
      <c r="L72" s="4">
        <f ca="1"/>
        <v>1.0920221125241273E-2</v>
      </c>
      <c r="M72" s="4">
        <f ca="1"/>
        <v>1.0808759250418003E-2</v>
      </c>
      <c r="N72" s="4">
        <f ca="1"/>
        <v>1.0698579717625296E-2</v>
      </c>
      <c r="O72" s="4">
        <f ca="1"/>
        <v>1.0589771915163585E-2</v>
      </c>
      <c r="P72" s="4">
        <f ca="1"/>
        <v>1.0482442662860419E-2</v>
      </c>
      <c r="Q72" s="4">
        <f ca="1"/>
        <v>1.0376708942803127E-2</v>
      </c>
      <c r="R72" s="4">
        <f ca="1"/>
        <v>1.0272691398334043E-2</v>
      </c>
      <c r="S72" s="4">
        <f ca="1"/>
        <v>1.0170508733887342E-2</v>
      </c>
      <c r="T72" s="4">
        <f ca="1"/>
        <v>1.0070273081562905E-2</v>
      </c>
      <c r="U72" s="4">
        <f ca="1"/>
        <v>9.9720863419679798E-3</v>
      </c>
      <c r="V72" s="4">
        <f ca="1"/>
        <v>9.8760374595253664E-3</v>
      </c>
      <c r="W72" s="4">
        <f ca="1"/>
        <v>9.7822005572368604E-3</v>
      </c>
      <c r="X72" s="4">
        <f ca="1"/>
        <v>9.6906338325199667E-3</v>
      </c>
      <c r="Y72" s="4">
        <f ca="1"/>
        <v>9.6013791030136013E-3</v>
      </c>
      <c r="Z72" s="4">
        <f ca="1"/>
        <v>9.5144618874082789E-3</v>
      </c>
      <c r="AA72" s="4">
        <f ca="1"/>
        <v>9.4298919094016782E-3</v>
      </c>
      <c r="AB72" s="4">
        <f ca="1"/>
        <v>9.3476639208499458E-3</v>
      </c>
      <c r="AC72" s="4">
        <f ca="1"/>
        <v>9.2677587512909713E-3</v>
      </c>
      <c r="AD72" s="4">
        <f ca="1"/>
        <v>9.1901445037705573E-3</v>
      </c>
      <c r="AE72" s="4">
        <f ca="1"/>
        <v>9.1147778301308349E-3</v>
      </c>
      <c r="AF72" s="4">
        <f ca="1"/>
        <v>9.0416052317651464E-3</v>
      </c>
      <c r="AG72" s="4">
        <f ca="1"/>
        <v>8.9705643437300638E-3</v>
      </c>
      <c r="AH72" s="4">
        <f ca="1"/>
        <v>8.9015851706871936E-3</v>
      </c>
      <c r="AI72" s="4">
        <f ca="1"/>
        <v>8.8345912522663685E-3</v>
      </c>
      <c r="AJ72" s="4">
        <f ca="1"/>
        <v>8.7695007430755676E-3</v>
      </c>
      <c r="AK72" s="4">
        <f ca="1"/>
        <v>8.7062273987921681E-3</v>
      </c>
      <c r="AL72" s="4">
        <f ca="1"/>
        <v>8.644681464689526E-3</v>
      </c>
      <c r="AM72" s="4">
        <f ca="1"/>
        <v>8.5847704667261424E-3</v>
      </c>
      <c r="AN72" s="4">
        <f ca="1"/>
        <v>8.5263999081301809E-3</v>
      </c>
      <c r="AO72" s="4">
        <f ca="1"/>
        <v>8.4694738764078646E-3</v>
      </c>
      <c r="AP72" s="4">
        <f ca="1"/>
        <v>8.4138955670411825E-3</v>
      </c>
      <c r="AQ72" s="4">
        <f ca="1"/>
        <v>8.0698706458384641E-3</v>
      </c>
      <c r="AR72" s="4">
        <f ca="1"/>
        <v>7.772013563122562E-3</v>
      </c>
      <c r="AS72" s="4">
        <f ca="1"/>
        <v>7.4108119066928803E-3</v>
      </c>
      <c r="AT72" s="4">
        <f ca="1"/>
        <v>7.0759081322320852E-3</v>
      </c>
      <c r="AU72" s="4">
        <f ca="1"/>
        <v>6.8529516583138595E-3</v>
      </c>
      <c r="AV72" s="4">
        <f ca="1"/>
        <v>6.7192520086972098E-3</v>
      </c>
      <c r="AW72" s="4">
        <f ca="1"/>
        <v>6.6589738619993264E-3</v>
      </c>
      <c r="AX72" s="4">
        <f ca="1"/>
        <v>6.6710446884398408E-3</v>
      </c>
      <c r="AY72" s="4">
        <f ca="1"/>
        <v>6.7691987113957849E-3</v>
      </c>
      <c r="AZ72" s="4">
        <f ca="1"/>
        <v>6.9626898205936965E-3</v>
      </c>
      <c r="BA72" s="4">
        <f ca="1"/>
        <v>7.2164505734901591E-3</v>
      </c>
      <c r="BB72" s="4">
        <f ca="1"/>
        <v>7.5227088644465841E-3</v>
      </c>
      <c r="BC72" s="4">
        <f ca="1"/>
        <v>7.8996145848212272E-3</v>
      </c>
      <c r="BD72" s="4">
        <f ca="1"/>
        <v>8.4092880180371664E-3</v>
      </c>
      <c r="BE72" s="4">
        <f ca="1"/>
        <v>9.1172596640645663E-3</v>
      </c>
      <c r="BF72" s="4">
        <f ca="1"/>
        <v>1.0149116724883363E-2</v>
      </c>
      <c r="BG72" s="4">
        <f ca="1"/>
        <v>1.2072148962681301E-2</v>
      </c>
      <c r="BH72" s="4">
        <f ca="1"/>
        <v>1.1996970279359254E-2</v>
      </c>
      <c r="BI72" s="4">
        <f ca="1"/>
        <v>1.1921256086403442E-2</v>
      </c>
      <c r="BJ72" s="4">
        <f ca="1"/>
        <v>1.1844891498871156E-2</v>
      </c>
      <c r="BK72" s="4">
        <f ca="1"/>
        <v>1.1767765518453314E-2</v>
      </c>
      <c r="BL72" s="4">
        <f ca="1"/>
        <v>1.1689771349485942E-2</v>
      </c>
      <c r="BM72" s="4">
        <f ca="1"/>
        <v>1.1610806757704961E-2</v>
      </c>
      <c r="BN72" s="4">
        <f ca="1"/>
        <v>1.1530774473525449E-2</v>
      </c>
      <c r="BO72" s="4">
        <f ca="1"/>
        <v>1.1449582640721018E-2</v>
      </c>
      <c r="BP72" s="4">
        <f ca="1"/>
        <v>1.1367145310275497E-2</v>
      </c>
      <c r="BQ72" s="4">
        <f ca="1"/>
        <v>1.1283382977841412E-2</v>
      </c>
      <c r="BR72" s="4">
        <f ca="1"/>
        <v>1.1198223161634702E-2</v>
      </c>
      <c r="BS72" s="4">
        <f ca="1"/>
        <v>1.1111601015684995E-2</v>
      </c>
      <c r="BT72" s="4">
        <f ca="1"/>
        <v>1.1023459971131626E-2</v>
      </c>
      <c r="BU72" s="4">
        <f ca="1"/>
        <v>1.0933752395671795E-2</v>
      </c>
      <c r="BV72" s="4">
        <f ca="1"/>
        <v>1.0842440258339919E-2</v>
      </c>
      <c r="BW72" s="4">
        <f ca="1"/>
        <v>1.0749495783532206E-2</v>
      </c>
      <c r="BX72" s="4">
        <f ca="1"/>
        <v>1.0654902074626113E-2</v>
      </c>
      <c r="BY72" s="4">
        <f ca="1"/>
        <v>1.0558653683753149E-2</v>
      </c>
      <c r="BZ72" s="4">
        <f ca="1"/>
        <v>1.0460757100374271E-2</v>
      </c>
      <c r="CA72" s="4">
        <f ca="1"/>
        <v>1.0361231127435935E-2</v>
      </c>
      <c r="CB72" s="4">
        <f ca="1"/>
        <v>1.0260107110262869E-2</v>
      </c>
      <c r="CC72" s="4">
        <f ca="1"/>
        <v>1.0157428980240597E-2</v>
      </c>
      <c r="CD72" s="4">
        <f ca="1"/>
        <v>1.0053253073089604E-2</v>
      </c>
      <c r="CE72" s="4">
        <f ca="1"/>
        <v>9.9476476805253622E-3</v>
      </c>
      <c r="CF72" s="4">
        <f ca="1"/>
        <v>9.8406922947800162E-3</v>
      </c>
      <c r="CG72" s="4">
        <f ca="1"/>
        <v>9.732476508312481E-3</v>
      </c>
      <c r="CH72" s="4">
        <f ca="1"/>
        <v>9.623098536541641E-3</v>
      </c>
      <c r="CI72" s="4">
        <f ca="1"/>
        <v>9.5126633400665003E-3</v>
      </c>
      <c r="CJ72" s="4">
        <f ca="1"/>
        <v>9.4012803349645818E-3</v>
      </c>
      <c r="CK72" s="4">
        <f ca="1"/>
        <v>9.2890606956214337E-3</v>
      </c>
      <c r="CL72" s="4">
        <f ca="1"/>
        <v>9.1761142741604643E-3</v>
      </c>
      <c r="CM72" s="4">
        <f ca="1"/>
        <v>9.0625461836306171E-3</v>
      </c>
      <c r="CN72" s="4">
        <f ca="1"/>
        <v>8.948453118010331E-3</v>
      </c>
      <c r="CO72" s="4">
        <f ca="1"/>
        <v>8.8339195096955158E-3</v>
      </c>
      <c r="CP72" s="4">
        <f ca="1"/>
        <v>8.7190136528661182E-3</v>
      </c>
      <c r="CQ72" s="4">
        <f ca="1"/>
        <v>8.6037839468816012E-3</v>
      </c>
      <c r="CR72" s="4">
        <f ca="1"/>
        <v>8.4882554351367982E-3</v>
      </c>
      <c r="CS72" s="4">
        <f ca="1"/>
        <v>8.3724268288124081E-3</v>
      </c>
      <c r="CT72" s="4">
        <f ca="1"/>
        <v>8.2562682088144351E-3</v>
      </c>
      <c r="CU72" s="4">
        <f ca="1"/>
        <v>8.1397195903035024E-3</v>
      </c>
      <c r="CV72" s="4">
        <f ca="1"/>
        <v>8.0226905106140257E-3</v>
      </c>
      <c r="CW72" s="4">
        <f ca="1"/>
        <v>7.9050607621722769E-3</v>
      </c>
      <c r="CX72" s="4">
        <f ca="1"/>
        <v>7.7866823378714744E-3</v>
      </c>
      <c r="CY72" s="16">
        <f ca="1"/>
        <v>0</v>
      </c>
    </row>
    <row r="73" spans="2:103" x14ac:dyDescent="0.25">
      <c r="B73">
        <f ca="1">B72+'Vol surface'!$D$17</f>
        <v>7</v>
      </c>
      <c r="C73" s="15">
        <f ca="1"/>
        <v>0</v>
      </c>
      <c r="D73" s="4">
        <f ca="1"/>
        <v>1.134084253354658E-2</v>
      </c>
      <c r="E73" s="4">
        <f ca="1"/>
        <v>1.1230857898914544E-2</v>
      </c>
      <c r="F73" s="4">
        <f ca="1"/>
        <v>1.112208580731135E-2</v>
      </c>
      <c r="G73" s="4">
        <f ca="1"/>
        <v>1.1014309790210739E-2</v>
      </c>
      <c r="H73" s="4">
        <f ca="1"/>
        <v>1.0907371726833519E-2</v>
      </c>
      <c r="I73" s="4">
        <f ca="1"/>
        <v>1.0801169907022309E-2</v>
      </c>
      <c r="J73" s="4">
        <f ca="1"/>
        <v>1.0695655403859092E-2</v>
      </c>
      <c r="K73" s="4">
        <f ca="1"/>
        <v>1.0590826995147512E-2</v>
      </c>
      <c r="L73" s="4">
        <f ca="1"/>
        <v>1.0486724951680688E-2</v>
      </c>
      <c r="M73" s="4">
        <f ca="1"/>
        <v>1.0383424055963923E-2</v>
      </c>
      <c r="N73" s="4">
        <f ca="1"/>
        <v>1.028102622734896E-2</v>
      </c>
      <c r="O73" s="4">
        <f ca="1"/>
        <v>1.0179653111673855E-2</v>
      </c>
      <c r="P73" s="4">
        <f ca="1"/>
        <v>1.0079438951555015E-2</v>
      </c>
      <c r="Q73" s="4">
        <f ca="1"/>
        <v>9.9805239950330679E-3</v>
      </c>
      <c r="R73" s="4">
        <f ca="1"/>
        <v>9.8830486332330617E-3</v>
      </c>
      <c r="S73" s="4">
        <f ca="1"/>
        <v>9.7871483892903854E-3</v>
      </c>
      <c r="T73" s="4">
        <f ca="1"/>
        <v>9.6929498168557681E-3</v>
      </c>
      <c r="U73" s="4">
        <f ca="1"/>
        <v>9.6005673111522871E-3</v>
      </c>
      <c r="V73" s="4">
        <f ca="1"/>
        <v>9.5101007911899925E-3</v>
      </c>
      <c r="W73" s="4">
        <f ca="1"/>
        <v>9.4216341791545158E-3</v>
      </c>
      <c r="X73" s="4">
        <f ca="1"/>
        <v>9.3352345817544185E-3</v>
      </c>
      <c r="Y73" s="4">
        <f ca="1"/>
        <v>9.2509520671677659E-3</v>
      </c>
      <c r="Z73" s="4">
        <f ca="1"/>
        <v>9.1688199284079581E-3</v>
      </c>
      <c r="AA73" s="4">
        <f ca="1"/>
        <v>9.0888553274946545E-3</v>
      </c>
      <c r="AB73" s="4">
        <f ca="1"/>
        <v>9.0110602228842367E-3</v>
      </c>
      <c r="AC73" s="4">
        <f ca="1"/>
        <v>8.9354224934987438E-3</v>
      </c>
      <c r="AD73" s="4">
        <f ca="1"/>
        <v>8.8619171849952019E-3</v>
      </c>
      <c r="AE73" s="4">
        <f ca="1"/>
        <v>8.7905078165545995E-3</v>
      </c>
      <c r="AF73" s="4">
        <f ca="1"/>
        <v>8.7211476986497546E-3</v>
      </c>
      <c r="AG73" s="4">
        <f ca="1"/>
        <v>8.6537812234581367E-3</v>
      </c>
      <c r="AH73" s="4">
        <f ca="1"/>
        <v>8.5883450995113807E-3</v>
      </c>
      <c r="AI73" s="4">
        <f ca="1"/>
        <v>8.5247695106878563E-3</v>
      </c>
      <c r="AJ73" s="4">
        <f ca="1"/>
        <v>8.462979186747965E-3</v>
      </c>
      <c r="AK73" s="4">
        <f ca="1"/>
        <v>8.4028943783561894E-3</v>
      </c>
      <c r="AL73" s="4">
        <f ca="1"/>
        <v>8.3444317340568303E-3</v>
      </c>
      <c r="AM73" s="4">
        <f ca="1"/>
        <v>8.2875050801220745E-3</v>
      </c>
      <c r="AN73" s="4">
        <f ca="1"/>
        <v>8.2320261067348622E-3</v>
      </c>
      <c r="AO73" s="4">
        <f ca="1"/>
        <v>8.1779049657558518E-3</v>
      </c>
      <c r="AP73" s="4">
        <f ca="1"/>
        <v>8.1250507865063184E-3</v>
      </c>
      <c r="AQ73" s="4">
        <f ca="1"/>
        <v>7.8259938450025469E-3</v>
      </c>
      <c r="AR73" s="4">
        <f ca="1"/>
        <v>7.5614566680603122E-3</v>
      </c>
      <c r="AS73" s="4">
        <f ca="1"/>
        <v>7.2234351020832605E-3</v>
      </c>
      <c r="AT73" s="4">
        <f ca="1"/>
        <v>6.9064338989632927E-3</v>
      </c>
      <c r="AU73" s="4">
        <f ca="1"/>
        <v>6.7027778172623351E-3</v>
      </c>
      <c r="AV73" s="4">
        <f ca="1"/>
        <v>6.586917921598383E-3</v>
      </c>
      <c r="AW73" s="4">
        <f ca="1"/>
        <v>6.5428374192524393E-3</v>
      </c>
      <c r="AX73" s="4">
        <f ca="1"/>
        <v>6.5687612142418189E-3</v>
      </c>
      <c r="AY73" s="4">
        <f ca="1"/>
        <v>6.6757536039113163E-3</v>
      </c>
      <c r="AZ73" s="4">
        <f ca="1"/>
        <v>6.8767376751323831E-3</v>
      </c>
      <c r="BA73" s="4">
        <f ca="1"/>
        <v>7.1346331415443869E-3</v>
      </c>
      <c r="BB73" s="4">
        <f ca="1"/>
        <v>7.4473319489906601E-3</v>
      </c>
      <c r="BC73" s="4">
        <f ca="1"/>
        <v>7.8283268815988755E-3</v>
      </c>
      <c r="BD73" s="4">
        <f ca="1"/>
        <v>8.3414024103669361E-3</v>
      </c>
      <c r="BE73" s="4">
        <f ca="1"/>
        <v>9.0484613437169202E-3</v>
      </c>
      <c r="BF73" s="4">
        <f ca="1"/>
        <v>1.0075994754407697E-2</v>
      </c>
      <c r="BG73" s="4">
        <f ca="1"/>
        <v>1.2030190886269766E-2</v>
      </c>
      <c r="BH73" s="4">
        <f ca="1"/>
        <v>1.1956192412925573E-2</v>
      </c>
      <c r="BI73" s="4">
        <f ca="1"/>
        <v>1.1881647543270866E-2</v>
      </c>
      <c r="BJ73" s="4">
        <f ca="1"/>
        <v>1.180644245335198E-2</v>
      </c>
      <c r="BK73" s="4">
        <f ca="1"/>
        <v>1.1730467000890402E-2</v>
      </c>
      <c r="BL73" s="4">
        <f ca="1"/>
        <v>1.1653615034391704E-2</v>
      </c>
      <c r="BM73" s="4">
        <f ca="1"/>
        <v>1.1575784744409677E-2</v>
      </c>
      <c r="BN73" s="4">
        <f ca="1"/>
        <v>1.1496879058915964E-2</v>
      </c>
      <c r="BO73" s="4">
        <f ca="1"/>
        <v>1.1416806083864851E-2</v>
      </c>
      <c r="BP73" s="4">
        <f ca="1"/>
        <v>1.1335479588992623E-2</v>
      </c>
      <c r="BQ73" s="4">
        <f ca="1"/>
        <v>1.1252819537610464E-2</v>
      </c>
      <c r="BR73" s="4">
        <f ca="1"/>
        <v>1.1168752657610619E-2</v>
      </c>
      <c r="BS73" s="4">
        <f ca="1"/>
        <v>1.1083213049066606E-2</v>
      </c>
      <c r="BT73" s="4">
        <f ca="1"/>
        <v>1.0996142821650363E-2</v>
      </c>
      <c r="BU73" s="4">
        <f ca="1"/>
        <v>1.0907492752587235E-2</v>
      </c>
      <c r="BV73" s="4">
        <f ca="1"/>
        <v>1.0817222953015437E-2</v>
      </c>
      <c r="BW73" s="4">
        <f ca="1"/>
        <v>1.0725303527422073E-2</v>
      </c>
      <c r="BX73" s="4">
        <f ca="1"/>
        <v>1.0631715207325277E-2</v>
      </c>
      <c r="BY73" s="4">
        <f ca="1"/>
        <v>1.0536449936624464E-2</v>
      </c>
      <c r="BZ73" s="4">
        <f ca="1"/>
        <v>1.0439511382146903E-2</v>
      </c>
      <c r="CA73" s="4">
        <f ca="1"/>
        <v>1.034091533903196E-2</v>
      </c>
      <c r="CB73" s="4">
        <f ca="1"/>
        <v>1.0240689996905826E-2</v>
      </c>
      <c r="CC73" s="4">
        <f ca="1"/>
        <v>1.0138876029576317E-2</v>
      </c>
      <c r="CD73" s="4">
        <f ca="1"/>
        <v>1.0035526468531899E-2</v>
      </c>
      <c r="CE73" s="4">
        <f ca="1"/>
        <v>9.9307063192473639E-3</v>
      </c>
      <c r="CF73" s="4">
        <f ca="1"/>
        <v>9.8244918796157859E-3</v>
      </c>
      <c r="CG73" s="4">
        <f ca="1"/>
        <v>9.7169697222168651E-3</v>
      </c>
      <c r="CH73" s="4">
        <f ca="1"/>
        <v>9.6082353070839916E-3</v>
      </c>
      <c r="CI73" s="4">
        <f ca="1"/>
        <v>9.4983911996167937E-3</v>
      </c>
      <c r="CJ73" s="4">
        <f ca="1"/>
        <v>9.3875448797046852E-3</v>
      </c>
      <c r="CK73" s="4">
        <f ca="1"/>
        <v>9.2758061432405663E-3</v>
      </c>
      <c r="CL73" s="4">
        <f ca="1"/>
        <v>9.1632841160811801E-3</v>
      </c>
      <c r="CM73" s="4">
        <f ca="1"/>
        <v>9.0500839229313932E-3</v>
      </c>
      <c r="CN73" s="4">
        <f ca="1"/>
        <v>8.9363030790070262E-3</v>
      </c>
      <c r="CO73" s="4">
        <f ca="1"/>
        <v>8.8220276996478532E-3</v>
      </c>
      <c r="CP73" s="4">
        <f ca="1"/>
        <v>8.7073286508076685E-3</v>
      </c>
      <c r="CQ73" s="4">
        <f ca="1"/>
        <v>8.5922577895460282E-3</v>
      </c>
      <c r="CR73" s="4">
        <f ca="1"/>
        <v>8.4768444658495541E-3</v>
      </c>
      <c r="CS73" s="4">
        <f ca="1"/>
        <v>8.3610924725649079E-3</v>
      </c>
      <c r="CT73" s="4">
        <f ca="1"/>
        <v>8.2449776360576862E-3</v>
      </c>
      <c r="CU73" s="4">
        <f ca="1"/>
        <v>8.1284462337514272E-3</v>
      </c>
      <c r="CV73" s="4">
        <f ca="1"/>
        <v>8.0114144038448201E-3</v>
      </c>
      <c r="CW73" s="4">
        <f ca="1"/>
        <v>7.8937686761659069E-3</v>
      </c>
      <c r="CX73" s="4">
        <f ca="1"/>
        <v>7.7753677016287291E-3</v>
      </c>
      <c r="CY73" s="16">
        <f ca="1"/>
        <v>0</v>
      </c>
    </row>
    <row r="74" spans="2:103" x14ac:dyDescent="0.25">
      <c r="B74">
        <f ca="1">B73+'Vol surface'!$D$17</f>
        <v>7.25</v>
      </c>
      <c r="C74" s="15">
        <f ca="1"/>
        <v>0</v>
      </c>
      <c r="D74" s="4">
        <f ca="1"/>
        <v>1.0980789153461235E-2</v>
      </c>
      <c r="E74" s="4">
        <f ca="1"/>
        <v>1.0876782267001318E-2</v>
      </c>
      <c r="F74" s="4">
        <f ca="1"/>
        <v>1.0773670167455524E-2</v>
      </c>
      <c r="G74" s="4">
        <f ca="1"/>
        <v>1.0671281025349314E-2</v>
      </c>
      <c r="H74" s="4">
        <f ca="1"/>
        <v>1.0569496022825642E-2</v>
      </c>
      <c r="I74" s="4">
        <f ca="1"/>
        <v>1.0468247543193155E-2</v>
      </c>
      <c r="J74" s="4">
        <f ca="1"/>
        <v>1.0367515720899174E-2</v>
      </c>
      <c r="K74" s="4">
        <f ca="1"/>
        <v>1.0267323603528673E-2</v>
      </c>
      <c r="L74" s="4">
        <f ca="1"/>
        <v>1.016773124740398E-2</v>
      </c>
      <c r="M74" s="4">
        <f ca="1"/>
        <v>1.0068829106098276E-2</v>
      </c>
      <c r="N74" s="4">
        <f ca="1"/>
        <v>9.9707310770040386E-3</v>
      </c>
      <c r="O74" s="4">
        <f ca="1"/>
        <v>9.8735675487652327E-3</v>
      </c>
      <c r="P74" s="4">
        <f ca="1"/>
        <v>9.7774787481200998E-3</v>
      </c>
      <c r="Q74" s="4">
        <f ca="1"/>
        <v>9.6826086259489182E-3</v>
      </c>
      <c r="R74" s="4">
        <f ca="1"/>
        <v>9.5890994566571689E-3</v>
      </c>
      <c r="S74" s="4">
        <f ca="1"/>
        <v>9.4970872592044786E-3</v>
      </c>
      <c r="T74" s="4">
        <f ca="1"/>
        <v>9.406698087454788E-3</v>
      </c>
      <c r="U74" s="4">
        <f ca="1"/>
        <v>9.3180451857434038E-3</v>
      </c>
      <c r="V74" s="4">
        <f ca="1"/>
        <v>9.2312269646158528E-3</v>
      </c>
      <c r="W74" s="4">
        <f ca="1"/>
        <v>9.1463257221325086E-3</v>
      </c>
      <c r="X74" s="4">
        <f ca="1"/>
        <v>9.0634070173677122E-3</v>
      </c>
      <c r="Y74" s="4">
        <f ca="1"/>
        <v>8.9825195934239085E-3</v>
      </c>
      <c r="Z74" s="4">
        <f ca="1"/>
        <v>8.9036957456820835E-3</v>
      </c>
      <c r="AA74" s="4">
        <f ca="1"/>
        <v>8.8269520352441243E-3</v>
      </c>
      <c r="AB74" s="4">
        <f ca="1"/>
        <v>8.7522902558046754E-3</v>
      </c>
      <c r="AC74" s="4">
        <f ca="1"/>
        <v>8.6796985729326176E-3</v>
      </c>
      <c r="AD74" s="4">
        <f ca="1"/>
        <v>8.6091527666556818E-3</v>
      </c>
      <c r="AE74" s="4">
        <f ca="1"/>
        <v>8.5406175203337435E-3</v>
      </c>
      <c r="AF74" s="4">
        <f ca="1"/>
        <v>8.4740477103568933E-3</v>
      </c>
      <c r="AG74" s="4">
        <f ca="1"/>
        <v>8.4093896617607813E-3</v>
      </c>
      <c r="AH74" s="4">
        <f ca="1"/>
        <v>8.3465823441471847E-3</v>
      </c>
      <c r="AI74" s="4">
        <f ca="1"/>
        <v>8.2855584902301795E-3</v>
      </c>
      <c r="AJ74" s="4">
        <f ca="1"/>
        <v>8.2262456259022971E-3</v>
      </c>
      <c r="AK74" s="4">
        <f ca="1"/>
        <v>8.1685670060120171E-3</v>
      </c>
      <c r="AL74" s="4">
        <f ca="1"/>
        <v>8.1124424541939976E-3</v>
      </c>
      <c r="AM74" s="4">
        <f ca="1"/>
        <v>8.0577891082377045E-3</v>
      </c>
      <c r="AN74" s="4">
        <f ca="1"/>
        <v>8.0045220747790181E-3</v>
      </c>
      <c r="AO74" s="4">
        <f ca="1"/>
        <v>7.9525549986992697E-3</v>
      </c>
      <c r="AP74" s="4">
        <f ca="1"/>
        <v>7.9018005536540103E-3</v>
      </c>
      <c r="AQ74" s="4">
        <f ca="1"/>
        <v>7.6306295748196917E-3</v>
      </c>
      <c r="AR74" s="4">
        <f ca="1"/>
        <v>7.3888349977286535E-3</v>
      </c>
      <c r="AS74" s="4">
        <f ca="1"/>
        <v>7.072162530414784E-3</v>
      </c>
      <c r="AT74" s="4">
        <f ca="1"/>
        <v>6.7737842476876297E-3</v>
      </c>
      <c r="AU74" s="4">
        <f ca="1"/>
        <v>6.5814866562133208E-3</v>
      </c>
      <c r="AV74" s="4">
        <f ca="1"/>
        <v>6.4770308920027034E-3</v>
      </c>
      <c r="AW74" s="4">
        <f ca="1"/>
        <v>6.4414208979378298E-3</v>
      </c>
      <c r="AX74" s="4">
        <f ca="1"/>
        <v>6.4720492693413137E-3</v>
      </c>
      <c r="AY74" s="4">
        <f ca="1"/>
        <v>6.5847354161942496E-3</v>
      </c>
      <c r="AZ74" s="4">
        <f ca="1"/>
        <v>6.790756506659606E-3</v>
      </c>
      <c r="BA74" s="4">
        <f ca="1"/>
        <v>7.0555538142548259E-3</v>
      </c>
      <c r="BB74" s="4">
        <f ca="1"/>
        <v>7.3722183301440543E-3</v>
      </c>
      <c r="BC74" s="4">
        <f ca="1"/>
        <v>7.7547551471942398E-3</v>
      </c>
      <c r="BD74" s="4">
        <f ca="1"/>
        <v>8.2691923894724611E-3</v>
      </c>
      <c r="BE74" s="4">
        <f ca="1"/>
        <v>8.974026638945292E-3</v>
      </c>
      <c r="BF74" s="4">
        <f ca="1"/>
        <v>9.9975342655318489E-3</v>
      </c>
      <c r="BG74" s="4">
        <f ca="1"/>
        <v>1.19741691102529E-2</v>
      </c>
      <c r="BH74" s="4">
        <f ca="1"/>
        <v>1.1901374146484815E-2</v>
      </c>
      <c r="BI74" s="4">
        <f ca="1"/>
        <v>1.1828028648800412E-2</v>
      </c>
      <c r="BJ74" s="4">
        <f ca="1"/>
        <v>1.1754019817704056E-2</v>
      </c>
      <c r="BK74" s="4">
        <f ca="1"/>
        <v>1.1679238360573982E-2</v>
      </c>
      <c r="BL74" s="4">
        <f ca="1"/>
        <v>1.1603578789196744E-2</v>
      </c>
      <c r="BM74" s="4">
        <f ca="1"/>
        <v>1.1526939758838799E-2</v>
      </c>
      <c r="BN74" s="4">
        <f ca="1"/>
        <v>1.1449224450911163E-2</v>
      </c>
      <c r="BO74" s="4">
        <f ca="1"/>
        <v>1.1370341000476838E-2</v>
      </c>
      <c r="BP74" s="4">
        <f ca="1"/>
        <v>1.1290202968858217E-2</v>
      </c>
      <c r="BQ74" s="4">
        <f ca="1"/>
        <v>1.1208729860389578E-2</v>
      </c>
      <c r="BR74" s="4">
        <f ca="1"/>
        <v>1.1125847680897596E-2</v>
      </c>
      <c r="BS74" s="4">
        <f ca="1"/>
        <v>1.1041489533736308E-2</v>
      </c>
      <c r="BT74" s="4">
        <f ca="1"/>
        <v>1.0955596247137597E-2</v>
      </c>
      <c r="BU74" s="4">
        <f ca="1"/>
        <v>1.0868117024229986E-2</v>
      </c>
      <c r="BV74" s="4">
        <f ca="1"/>
        <v>1.0779010104324619E-2</v>
      </c>
      <c r="BW74" s="4">
        <f ca="1"/>
        <v>1.0688243420969882E-2</v>
      </c>
      <c r="BX74" s="4">
        <f ca="1"/>
        <v>1.0595795238860502E-2</v>
      </c>
      <c r="BY74" s="4">
        <f ca="1"/>
        <v>1.0501654748018814E-2</v>
      </c>
      <c r="BZ74" s="4">
        <f ca="1"/>
        <v>1.0405822589822436E-2</v>
      </c>
      <c r="CA74" s="4">
        <f ca="1"/>
        <v>1.0308311285585656E-2</v>
      </c>
      <c r="CB74" s="4">
        <f ca="1"/>
        <v>1.0209145534688276E-2</v>
      </c>
      <c r="CC74" s="4">
        <f ca="1"/>
        <v>1.0108362345933845E-2</v>
      </c>
      <c r="CD74" s="4">
        <f ca="1"/>
        <v>1.0006010963216157E-2</v>
      </c>
      <c r="CE74" s="4">
        <f ca="1"/>
        <v>9.9021525450443248E-3</v>
      </c>
      <c r="CF74" s="4">
        <f ca="1"/>
        <v>9.7968595574433725E-3</v>
      </c>
      <c r="CG74" s="4">
        <f ca="1"/>
        <v>9.6902148416803478E-3</v>
      </c>
      <c r="CH74" s="4">
        <f ca="1"/>
        <v>9.5823103226473933E-3</v>
      </c>
      <c r="CI74" s="4">
        <f ca="1"/>
        <v>9.4732453310337646E-3</v>
      </c>
      <c r="CJ74" s="4">
        <f ca="1"/>
        <v>9.3631245230579221E-3</v>
      </c>
      <c r="CK74" s="4">
        <f ca="1"/>
        <v>9.2520553957986251E-3</v>
      </c>
      <c r="CL74" s="4">
        <f ca="1"/>
        <v>9.1401454141680875E-3</v>
      </c>
      <c r="CM74" s="4">
        <f ca="1"/>
        <v>9.0274987871498385E-3</v>
      </c>
      <c r="CN74" s="4">
        <f ca="1"/>
        <v>8.9142129555750248E-3</v>
      </c>
      <c r="CO74" s="4">
        <f ca="1"/>
        <v>8.8003748804992964E-3</v>
      </c>
      <c r="CP74" s="4">
        <f ca="1"/>
        <v>8.68605724877268E-3</v>
      </c>
      <c r="CQ74" s="4">
        <f ca="1"/>
        <v>8.5713147387768383E-3</v>
      </c>
      <c r="CR74" s="4">
        <f ca="1"/>
        <v>8.4561805121904001E-3</v>
      </c>
      <c r="CS74" s="4">
        <f ca="1"/>
        <v>8.3406631143496304E-3</v>
      </c>
      <c r="CT74" s="4">
        <f ca="1"/>
        <v>8.2247439734576128E-3</v>
      </c>
      <c r="CU74" s="4">
        <f ca="1"/>
        <v>8.1083756848520788E-3</v>
      </c>
      <c r="CV74" s="4">
        <f ca="1"/>
        <v>7.9914812485632897E-3</v>
      </c>
      <c r="CW74" s="4">
        <f ca="1"/>
        <v>7.8739543951933545E-3</v>
      </c>
      <c r="CX74" s="4">
        <f ca="1"/>
        <v>7.755661086785862E-3</v>
      </c>
      <c r="CY74" s="16">
        <f ca="1"/>
        <v>0</v>
      </c>
    </row>
    <row r="75" spans="2:103" x14ac:dyDescent="0.25">
      <c r="B75">
        <f ca="1">B74+'Vol surface'!$D$17</f>
        <v>7.5</v>
      </c>
      <c r="C75" s="15">
        <f ca="1"/>
        <v>0</v>
      </c>
      <c r="D75" s="4">
        <f ca="1"/>
        <v>1.0758359058547533E-2</v>
      </c>
      <c r="E75" s="4">
        <f ca="1"/>
        <v>1.0653351480174744E-2</v>
      </c>
      <c r="F75" s="4">
        <f ca="1"/>
        <v>1.0549512297256161E-2</v>
      </c>
      <c r="G75" s="4">
        <f ca="1"/>
        <v>1.044666007563122E-2</v>
      </c>
      <c r="H75" s="4">
        <f ca="1"/>
        <v>1.0344666425425119E-2</v>
      </c>
      <c r="I75" s="4">
        <f ca="1"/>
        <v>1.0243453714527173E-2</v>
      </c>
      <c r="J75" s="4">
        <f ca="1"/>
        <v>1.014299126578363E-2</v>
      </c>
      <c r="K75" s="4">
        <f ca="1"/>
        <v>1.0043290295831763E-2</v>
      </c>
      <c r="L75" s="4">
        <f ca="1"/>
        <v>9.944397914077063E-3</v>
      </c>
      <c r="M75" s="4">
        <f ca="1"/>
        <v>9.846390529751909E-3</v>
      </c>
      <c r="N75" s="4">
        <f ca="1"/>
        <v>9.749367014378757E-3</v>
      </c>
      <c r="O75" s="4">
        <f ca="1"/>
        <v>9.6534419404904325E-3</v>
      </c>
      <c r="P75" s="4">
        <f ca="1"/>
        <v>9.5587391714400099E-3</v>
      </c>
      <c r="Q75" s="4">
        <f ca="1"/>
        <v>9.4653860188008473E-3</v>
      </c>
      <c r="R75" s="4">
        <f ca="1"/>
        <v>9.3735081203634302E-3</v>
      </c>
      <c r="S75" s="4">
        <f ca="1"/>
        <v>9.2832251293091892E-3</v>
      </c>
      <c r="T75" s="4">
        <f ca="1"/>
        <v>9.1946472485535495E-3</v>
      </c>
      <c r="U75" s="4">
        <f ca="1"/>
        <v>9.1078725966805309E-3</v>
      </c>
      <c r="V75" s="4">
        <f ca="1"/>
        <v>9.0229853549229355E-3</v>
      </c>
      <c r="W75" s="4">
        <f ca="1"/>
        <v>8.9400546185387543E-3</v>
      </c>
      <c r="X75" s="4">
        <f ca="1"/>
        <v>8.8591338599608854E-3</v>
      </c>
      <c r="Y75" s="4">
        <f ca="1"/>
        <v>8.7802609038610483E-3</v>
      </c>
      <c r="Z75" s="4">
        <f ca="1"/>
        <v>8.7034583140576539E-3</v>
      </c>
      <c r="AA75" s="4">
        <f ca="1"/>
        <v>8.628734097213004E-3</v>
      </c>
      <c r="AB75" s="4">
        <f ca="1"/>
        <v>8.5560826368273699E-3</v>
      </c>
      <c r="AC75" s="4">
        <f ca="1"/>
        <v>8.4854857816886332E-3</v>
      </c>
      <c r="AD75" s="4">
        <f ca="1"/>
        <v>8.416914024490546E-3</v>
      </c>
      <c r="AE75" s="4">
        <f ca="1"/>
        <v>8.3503277178951629E-3</v>
      </c>
      <c r="AF75" s="4">
        <f ca="1"/>
        <v>8.285678286257387E-3</v>
      </c>
      <c r="AG75" s="4">
        <f ca="1"/>
        <v>8.222909401148823E-3</v>
      </c>
      <c r="AH75" s="4">
        <f ca="1"/>
        <v>8.1619580974989156E-3</v>
      </c>
      <c r="AI75" s="4">
        <f ca="1"/>
        <v>8.1027558145383358E-3</v>
      </c>
      <c r="AJ75" s="4">
        <f ca="1"/>
        <v>8.045229351802196E-3</v>
      </c>
      <c r="AK75" s="4">
        <f ca="1"/>
        <v>7.9893017353217747E-3</v>
      </c>
      <c r="AL75" s="4">
        <f ca="1"/>
        <v>7.9348929929277095E-3</v>
      </c>
      <c r="AM75" s="4">
        <f ca="1"/>
        <v>7.8819208404458229E-3</v>
      </c>
      <c r="AN75" s="4">
        <f ca="1"/>
        <v>7.8303012826436164E-3</v>
      </c>
      <c r="AO75" s="4">
        <f ca="1"/>
        <v>7.779949134215783E-3</v>
      </c>
      <c r="AP75" s="4">
        <f ca="1"/>
        <v>7.7307784670105038E-3</v>
      </c>
      <c r="AQ75" s="4">
        <f ca="1"/>
        <v>7.465154504065907E-3</v>
      </c>
      <c r="AR75" s="4">
        <f ca="1"/>
        <v>7.2236084363669984E-3</v>
      </c>
      <c r="AS75" s="4">
        <f ca="1"/>
        <v>6.9173526761404569E-3</v>
      </c>
      <c r="AT75" s="4">
        <f ca="1"/>
        <v>6.6351661255565656E-3</v>
      </c>
      <c r="AU75" s="4">
        <f ca="1"/>
        <v>6.4620734978717443E-3</v>
      </c>
      <c r="AV75" s="4">
        <f ca="1"/>
        <v>6.369042135676236E-3</v>
      </c>
      <c r="AW75" s="4">
        <f ca="1"/>
        <v>6.3417866961784052E-3</v>
      </c>
      <c r="AX75" s="4">
        <f ca="1"/>
        <v>6.3825004588741342E-3</v>
      </c>
      <c r="AY75" s="4">
        <f ca="1"/>
        <v>6.5069760130025611E-3</v>
      </c>
      <c r="AZ75" s="4">
        <f ca="1"/>
        <v>6.7219848376383106E-3</v>
      </c>
      <c r="BA75" s="4">
        <f ca="1"/>
        <v>6.9923810605986023E-3</v>
      </c>
      <c r="BB75" s="4">
        <f ca="1"/>
        <v>7.3117023370464912E-3</v>
      </c>
      <c r="BC75" s="4">
        <f ca="1"/>
        <v>7.6958313331111144E-3</v>
      </c>
      <c r="BD75" s="4">
        <f ca="1"/>
        <v>8.2119683390969138E-3</v>
      </c>
      <c r="BE75" s="4">
        <f ca="1"/>
        <v>8.9155849524940756E-3</v>
      </c>
      <c r="BF75" s="4">
        <f ca="1"/>
        <v>9.9362444342672319E-3</v>
      </c>
      <c r="BG75" s="4">
        <f ca="1"/>
        <v>1.1937707577313932E-2</v>
      </c>
      <c r="BH75" s="4">
        <f ca="1"/>
        <v>1.1865932955598995E-2</v>
      </c>
      <c r="BI75" s="4">
        <f ca="1"/>
        <v>1.1793608954763489E-2</v>
      </c>
      <c r="BJ75" s="4">
        <f ca="1"/>
        <v>1.1720623445040016E-2</v>
      </c>
      <c r="BK75" s="4">
        <f ca="1"/>
        <v>1.1646867669733035E-2</v>
      </c>
      <c r="BL75" s="4">
        <f ca="1"/>
        <v>1.1572236527324618E-2</v>
      </c>
      <c r="BM75" s="4">
        <f ca="1"/>
        <v>1.1496628894590404E-2</v>
      </c>
      <c r="BN75" s="4">
        <f ca="1"/>
        <v>1.1419947992830082E-2</v>
      </c>
      <c r="BO75" s="4">
        <f ca="1"/>
        <v>1.1342101798565013E-2</v>
      </c>
      <c r="BP75" s="4">
        <f ca="1"/>
        <v>1.1263003499129787E-2</v>
      </c>
      <c r="BQ75" s="4">
        <f ca="1"/>
        <v>1.1182571992445513E-2</v>
      </c>
      <c r="BR75" s="4">
        <f ca="1"/>
        <v>1.1100732428881169E-2</v>
      </c>
      <c r="BS75" s="4">
        <f ca="1"/>
        <v>1.1017416791448142E-2</v>
      </c>
      <c r="BT75" s="4">
        <f ca="1"/>
        <v>1.0932564508605041E-2</v>
      </c>
      <c r="BU75" s="4">
        <f ca="1"/>
        <v>1.0846123091653288E-2</v>
      </c>
      <c r="BV75" s="4">
        <f ca="1"/>
        <v>1.0758048786059893E-2</v>
      </c>
      <c r="BW75" s="4">
        <f ca="1"/>
        <v>1.0668307223059493E-2</v>
      </c>
      <c r="BX75" s="4">
        <f ca="1"/>
        <v>1.0576874054587173E-2</v>
      </c>
      <c r="BY75" s="4">
        <f ca="1"/>
        <v>1.0483735551015378E-2</v>
      </c>
      <c r="BZ75" s="4">
        <f ca="1"/>
        <v>1.03888891374091E-2</v>
      </c>
      <c r="CA75" s="4">
        <f ca="1"/>
        <v>1.0292343840190605E-2</v>
      </c>
      <c r="CB75" s="4">
        <f ca="1"/>
        <v>1.0194120612392495E-2</v>
      </c>
      <c r="CC75" s="4">
        <f ca="1"/>
        <v>1.0094252502311564E-2</v>
      </c>
      <c r="CD75" s="4">
        <f ca="1"/>
        <v>9.9927846276401337E-3</v>
      </c>
      <c r="CE75" s="4">
        <f ca="1"/>
        <v>9.8897739153994951E-3</v>
      </c>
      <c r="CF75" s="4">
        <f ca="1"/>
        <v>9.7852885676413329E-3</v>
      </c>
      <c r="CG75" s="4">
        <f ca="1"/>
        <v>9.6794072143681284E-3</v>
      </c>
      <c r="CH75" s="4">
        <f ca="1"/>
        <v>9.5722177189326695E-3</v>
      </c>
      <c r="CI75" s="4">
        <f ca="1"/>
        <v>9.4638156077829182E-3</v>
      </c>
      <c r="CJ75" s="4">
        <f ca="1"/>
        <v>9.3543021062444699E-3</v>
      </c>
      <c r="CK75" s="4">
        <f ca="1"/>
        <v>9.2437817753998203E-3</v>
      </c>
      <c r="CL75" s="4">
        <f ca="1"/>
        <v>9.1323597621739746E-3</v>
      </c>
      <c r="CM75" s="4">
        <f ca="1"/>
        <v>9.0201386953723157E-3</v>
      </c>
      <c r="CN75" s="4">
        <f ca="1"/>
        <v>8.907215284200137E-3</v>
      </c>
      <c r="CO75" s="4">
        <f ca="1"/>
        <v>8.7936767018993393E-3</v>
      </c>
      <c r="CP75" s="4">
        <f ca="1"/>
        <v>8.679596864262144E-3</v>
      </c>
      <c r="CQ75" s="4">
        <f ca="1"/>
        <v>8.5650327391531469E-3</v>
      </c>
      <c r="CR75" s="4">
        <f ca="1"/>
        <v>8.4500208465548565E-3</v>
      </c>
      <c r="CS75" s="4">
        <f ca="1"/>
        <v>8.3345741264404371E-3</v>
      </c>
      <c r="CT75" s="4">
        <f ca="1"/>
        <v>8.2186793611930022E-3</v>
      </c>
      <c r="CU75" s="4">
        <f ca="1"/>
        <v>8.1022953376098817E-3</v>
      </c>
      <c r="CV75" s="4">
        <f ca="1"/>
        <v>7.9853519184708514E-3</v>
      </c>
      <c r="CW75" s="4">
        <f ca="1"/>
        <v>7.8677501637529658E-3</v>
      </c>
      <c r="CX75" s="4">
        <f ca="1"/>
        <v>7.7493635966406488E-3</v>
      </c>
      <c r="CY75" s="16">
        <f ca="1"/>
        <v>0</v>
      </c>
    </row>
    <row r="76" spans="2:103" x14ac:dyDescent="0.25">
      <c r="B76">
        <f ca="1">B75+'Vol surface'!$D$17</f>
        <v>7.75</v>
      </c>
      <c r="C76" s="15">
        <f ca="1"/>
        <v>0</v>
      </c>
      <c r="D76" s="4">
        <f ca="1"/>
        <v>1.0667839197707175E-2</v>
      </c>
      <c r="E76" s="4">
        <f ca="1"/>
        <v>1.0554512905788901E-2</v>
      </c>
      <c r="F76" s="4">
        <f ca="1"/>
        <v>1.0443292897996836E-2</v>
      </c>
      <c r="G76" s="4">
        <f ca="1"/>
        <v>1.0333922630843243E-2</v>
      </c>
      <c r="H76" s="4">
        <f ca="1"/>
        <v>1.0226205644282824E-2</v>
      </c>
      <c r="I76" s="4">
        <f ca="1"/>
        <v>1.0120001940041992E-2</v>
      </c>
      <c r="J76" s="4">
        <f ca="1"/>
        <v>1.0015223085884668E-2</v>
      </c>
      <c r="K76" s="4">
        <f ca="1"/>
        <v>9.9118262952218178E-3</v>
      </c>
      <c r="L76" s="4">
        <f ca="1"/>
        <v>9.80980778336989E-3</v>
      </c>
      <c r="M76" s="4">
        <f ca="1"/>
        <v>9.709195723838113E-3</v>
      </c>
      <c r="N76" s="4">
        <f ca="1"/>
        <v>9.6100431221393685E-3</v>
      </c>
      <c r="O76" s="4">
        <f ca="1"/>
        <v>9.5124208953551344E-3</v>
      </c>
      <c r="P76" s="4">
        <f ca="1"/>
        <v>9.4164113993597844E-3</v>
      </c>
      <c r="Q76" s="4">
        <f ca="1"/>
        <v>9.3221025891614458E-3</v>
      </c>
      <c r="R76" s="4">
        <f ca="1"/>
        <v>9.2295829378954801E-3</v>
      </c>
      <c r="S76" s="4">
        <f ca="1"/>
        <v>9.1389371822248391E-3</v>
      </c>
      <c r="T76" s="4">
        <f ca="1"/>
        <v>9.0502429104540542E-3</v>
      </c>
      <c r="U76" s="4">
        <f ca="1"/>
        <v>8.9635679671962228E-3</v>
      </c>
      <c r="V76" s="4">
        <f ca="1"/>
        <v>8.8789686161438175E-3</v>
      </c>
      <c r="W76" s="4">
        <f ca="1"/>
        <v>8.7964883803867376E-3</v>
      </c>
      <c r="X76" s="4">
        <f ca="1"/>
        <v>8.7161574669333969E-3</v>
      </c>
      <c r="Y76" s="4">
        <f ca="1"/>
        <v>8.6379926772082519E-3</v>
      </c>
      <c r="Z76" s="4">
        <f ca="1"/>
        <v>8.5619977066669628E-3</v>
      </c>
      <c r="AA76" s="4">
        <f ca="1"/>
        <v>8.4881637425954226E-3</v>
      </c>
      <c r="AB76" s="4">
        <f ca="1"/>
        <v>8.4164702780951985E-3</v>
      </c>
      <c r="AC76" s="4">
        <f ca="1"/>
        <v>8.3468860708747553E-3</v>
      </c>
      <c r="AD76" s="4">
        <f ca="1"/>
        <v>8.2793701867057649E-3</v>
      </c>
      <c r="AE76" s="4">
        <f ca="1"/>
        <v>8.2138730784791798E-3</v>
      </c>
      <c r="AF76" s="4">
        <f ca="1"/>
        <v>8.1503376621593227E-3</v>
      </c>
      <c r="AG76" s="4">
        <f ca="1"/>
        <v>8.0887003602525074E-3</v>
      </c>
      <c r="AH76" s="4">
        <f ca="1"/>
        <v>8.0288920915056912E-3</v>
      </c>
      <c r="AI76" s="4">
        <f ca="1"/>
        <v>7.9708391923869852E-3</v>
      </c>
      <c r="AJ76" s="4">
        <f ca="1"/>
        <v>7.9144642615068799E-3</v>
      </c>
      <c r="AK76" s="4">
        <f ca="1"/>
        <v>7.8596869226187586E-3</v>
      </c>
      <c r="AL76" s="4">
        <f ca="1"/>
        <v>7.8064245053106858E-3</v>
      </c>
      <c r="AM76" s="4">
        <f ca="1"/>
        <v>7.7545926451080731E-3</v>
      </c>
      <c r="AN76" s="4">
        <f ca="1"/>
        <v>7.7041058065925091E-3</v>
      </c>
      <c r="AO76" s="4">
        <f ca="1"/>
        <v>7.6548777344337135E-3</v>
      </c>
      <c r="AP76" s="4">
        <f ca="1"/>
        <v>7.6068218380512817E-3</v>
      </c>
      <c r="AQ76" s="4">
        <f ca="1"/>
        <v>7.3460176816015728E-3</v>
      </c>
      <c r="AR76" s="4">
        <f ca="1"/>
        <v>7.1045988129901979E-3</v>
      </c>
      <c r="AS76" s="4">
        <f ca="1"/>
        <v>6.7986856376432278E-3</v>
      </c>
      <c r="AT76" s="4">
        <f ca="1"/>
        <v>6.5189708981960998E-3</v>
      </c>
      <c r="AU76" s="4">
        <f ca="1"/>
        <v>6.3534880652530365E-3</v>
      </c>
      <c r="AV76" s="4">
        <f ca="1"/>
        <v>6.2722785563163463E-3</v>
      </c>
      <c r="AW76" s="4">
        <f ca="1"/>
        <v>6.2590764585586994E-3</v>
      </c>
      <c r="AX76" s="4">
        <f ca="1"/>
        <v>6.312847004111115E-3</v>
      </c>
      <c r="AY76" s="4">
        <f ca="1"/>
        <v>6.4473733379374126E-3</v>
      </c>
      <c r="AZ76" s="4">
        <f ca="1"/>
        <v>6.6685167991775455E-3</v>
      </c>
      <c r="BA76" s="4">
        <f ca="1"/>
        <v>6.9425475098009292E-3</v>
      </c>
      <c r="BB76" s="4">
        <f ca="1"/>
        <v>7.2642008635863233E-3</v>
      </c>
      <c r="BC76" s="4">
        <f ca="1"/>
        <v>7.6496892087790265E-3</v>
      </c>
      <c r="BD76" s="4">
        <f ca="1"/>
        <v>8.1679220231965759E-3</v>
      </c>
      <c r="BE76" s="4">
        <f ca="1"/>
        <v>8.8714355390674959E-3</v>
      </c>
      <c r="BF76" s="4">
        <f ca="1"/>
        <v>9.8905991489219788E-3</v>
      </c>
      <c r="BG76" s="4">
        <f ca="1"/>
        <v>1.1915762067633069E-2</v>
      </c>
      <c r="BH76" s="4">
        <f ca="1"/>
        <v>1.1844856797481075E-2</v>
      </c>
      <c r="BI76" s="4">
        <f ca="1"/>
        <v>1.1773408929208688E-2</v>
      </c>
      <c r="BJ76" s="4">
        <f ca="1"/>
        <v>1.1701306695047323E-2</v>
      </c>
      <c r="BK76" s="4">
        <f ca="1"/>
        <v>1.1628441606576473E-2</v>
      </c>
      <c r="BL76" s="4">
        <f ca="1"/>
        <v>1.1554708717322894E-2</v>
      </c>
      <c r="BM76" s="4">
        <f ca="1"/>
        <v>1.1480006925921687E-2</v>
      </c>
      <c r="BN76" s="4">
        <f ca="1"/>
        <v>1.140423932192901E-2</v>
      </c>
      <c r="BO76" s="4">
        <f ca="1"/>
        <v>1.1327313575687193E-2</v>
      </c>
      <c r="BP76" s="4">
        <f ca="1"/>
        <v>1.1249142372784038E-2</v>
      </c>
      <c r="BQ76" s="4">
        <f ca="1"/>
        <v>1.116964389259183E-2</v>
      </c>
      <c r="BR76" s="4">
        <f ca="1"/>
        <v>1.1088742329078152E-2</v>
      </c>
      <c r="BS76" s="4">
        <f ca="1"/>
        <v>1.1006368450520696E-2</v>
      </c>
      <c r="BT76" s="4">
        <f ca="1"/>
        <v>1.0922460192903905E-2</v>
      </c>
      <c r="BU76" s="4">
        <f ca="1"/>
        <v>1.0836963279595309E-2</v>
      </c>
      <c r="BV76" s="4">
        <f ca="1"/>
        <v>1.0749831857389088E-2</v>
      </c>
      <c r="BW76" s="4">
        <f ca="1"/>
        <v>1.0661029136149035E-2</v>
      </c>
      <c r="BX76" s="4">
        <f ca="1"/>
        <v>1.0570528016112491E-2</v>
      </c>
      <c r="BY76" s="4">
        <f ca="1"/>
        <v>1.0478311683465479E-2</v>
      </c>
      <c r="BZ76" s="4">
        <f ca="1"/>
        <v>1.0384374151141643E-2</v>
      </c>
      <c r="CA76" s="4">
        <f ca="1"/>
        <v>1.0288720718050402E-2</v>
      </c>
      <c r="CB76" s="4">
        <f ca="1"/>
        <v>1.019136831626552E-2</v>
      </c>
      <c r="CC76" s="4">
        <f ca="1"/>
        <v>1.0092345712308529E-2</v>
      </c>
      <c r="CD76" s="4">
        <f ca="1"/>
        <v>9.9916935258286023E-3</v>
      </c>
      <c r="CE76" s="4">
        <f ca="1"/>
        <v>9.8894640270333987E-3</v>
      </c>
      <c r="CF76" s="4">
        <f ca="1"/>
        <v>9.7857206735610987E-3</v>
      </c>
      <c r="CG76" s="4">
        <f ca="1"/>
        <v>9.6805373485359808E-3</v>
      </c>
      <c r="CH76" s="4">
        <f ca="1"/>
        <v>9.5739972647880724E-3</v>
      </c>
      <c r="CI76" s="4">
        <f ca="1"/>
        <v>9.466191506114649E-3</v>
      </c>
      <c r="CJ76" s="4">
        <f ca="1"/>
        <v>9.3572171854389759E-3</v>
      </c>
      <c r="CK76" s="4">
        <f ca="1"/>
        <v>9.2471752121265419E-3</v>
      </c>
      <c r="CL76" s="4">
        <f ca="1"/>
        <v>9.1361676767328804E-3</v>
      </c>
      <c r="CM76" s="4">
        <f ca="1"/>
        <v>9.0242948810289932E-3</v>
      </c>
      <c r="CN76" s="4">
        <f ca="1"/>
        <v>8.9116520639241307E-3</v>
      </c>
      <c r="CO76" s="4">
        <f ca="1"/>
        <v>8.798325899150047E-3</v>
      </c>
      <c r="CP76" s="4">
        <f ca="1"/>
        <v>8.6843908670952083E-3</v>
      </c>
      <c r="CQ76" s="4">
        <f ca="1"/>
        <v>8.5699056293267305E-3</v>
      </c>
      <c r="CR76" s="4">
        <f ca="1"/>
        <v>8.4549095580063963E-3</v>
      </c>
      <c r="CS76" s="4">
        <f ca="1"/>
        <v>8.3394195910947901E-3</v>
      </c>
      <c r="CT76" s="4">
        <f ca="1"/>
        <v>8.2234275952322699E-3</v>
      </c>
      <c r="CU76" s="4">
        <f ca="1"/>
        <v>8.1068984187979524E-3</v>
      </c>
      <c r="CV76" s="4">
        <f ca="1"/>
        <v>7.9897688055369995E-3</v>
      </c>
      <c r="CW76" s="4">
        <f ca="1"/>
        <v>7.8719473127112586E-3</v>
      </c>
      <c r="CX76" s="4">
        <f ca="1"/>
        <v>7.7533153365227968E-3</v>
      </c>
      <c r="CY76" s="16">
        <f ca="1"/>
        <v>0</v>
      </c>
    </row>
    <row r="77" spans="2:103" x14ac:dyDescent="0.25">
      <c r="B77">
        <f ca="1">B76+'Vol surface'!$D$17</f>
        <v>8</v>
      </c>
      <c r="C77" s="15">
        <f ca="1"/>
        <v>0</v>
      </c>
      <c r="D77" s="4">
        <f ca="1"/>
        <v>1.0316481983599135E-2</v>
      </c>
      <c r="E77" s="4">
        <f ca="1"/>
        <v>1.0214226629301765E-2</v>
      </c>
      <c r="F77" s="4">
        <f ca="1"/>
        <v>1.0113250517854132E-2</v>
      </c>
      <c r="G77" s="4">
        <f ca="1"/>
        <v>1.0013383980625125E-2</v>
      </c>
      <c r="H77" s="4">
        <f ca="1"/>
        <v>9.914508249166171E-3</v>
      </c>
      <c r="I77" s="4">
        <f ca="1"/>
        <v>9.8165525100929081E-3</v>
      </c>
      <c r="J77" s="4">
        <f ca="1"/>
        <v>9.7194896573351806E-3</v>
      </c>
      <c r="K77" s="4">
        <f ca="1"/>
        <v>9.6233310051815624E-3</v>
      </c>
      <c r="L77" s="4">
        <f ca="1"/>
        <v>9.5281202710087581E-3</v>
      </c>
      <c r="M77" s="4">
        <f ca="1"/>
        <v>9.4339271529257814E-3</v>
      </c>
      <c r="N77" s="4">
        <f ca="1"/>
        <v>9.3408408170928374E-3</v>
      </c>
      <c r="O77" s="4">
        <f ca="1"/>
        <v>9.2489635770272235E-3</v>
      </c>
      <c r="P77" s="4">
        <f ca="1"/>
        <v>9.1584049991545822E-3</v>
      </c>
      <c r="Q77" s="4">
        <f ca="1"/>
        <v>9.0692766120232509E-3</v>
      </c>
      <c r="R77" s="4">
        <f ca="1"/>
        <v>8.9816873373618558E-3</v>
      </c>
      <c r="S77" s="4">
        <f ca="1"/>
        <v>8.8957397048314291E-3</v>
      </c>
      <c r="T77" s="4">
        <f ca="1"/>
        <v>8.8115268627604656E-3</v>
      </c>
      <c r="U77" s="4">
        <f ca="1"/>
        <v>8.7291303567107025E-3</v>
      </c>
      <c r="V77" s="4">
        <f ca="1"/>
        <v>8.6486186173587928E-3</v>
      </c>
      <c r="W77" s="4">
        <f ca="1"/>
        <v>8.570046078743062E-3</v>
      </c>
      <c r="X77" s="4">
        <f ca="1"/>
        <v>8.4934528364516738E-3</v>
      </c>
      <c r="Y77" s="4">
        <f ca="1"/>
        <v>8.4188647513760984E-3</v>
      </c>
      <c r="Z77" s="4">
        <f ca="1"/>
        <v>8.3462939065854797E-3</v>
      </c>
      <c r="AA77" s="4">
        <f ca="1"/>
        <v>8.2757393310371047E-3</v>
      </c>
      <c r="AB77" s="4">
        <f ca="1"/>
        <v>8.2071879127480155E-3</v>
      </c>
      <c r="AC77" s="4">
        <f ca="1"/>
        <v>8.1406154344429802E-3</v>
      </c>
      <c r="AD77" s="4">
        <f ca="1"/>
        <v>8.0759876755744833E-3</v>
      </c>
      <c r="AE77" s="4">
        <f ca="1"/>
        <v>8.0132615352454337E-3</v>
      </c>
      <c r="AF77" s="4">
        <f ca="1"/>
        <v>7.9523861404559634E-3</v>
      </c>
      <c r="AG77" s="4">
        <f ca="1"/>
        <v>7.8933039129374192E-3</v>
      </c>
      <c r="AH77" s="4">
        <f ca="1"/>
        <v>7.8359515754870858E-3</v>
      </c>
      <c r="AI77" s="4">
        <f ca="1"/>
        <v>7.7802610851385595E-3</v>
      </c>
      <c r="AJ77" s="4">
        <f ca="1"/>
        <v>7.7261604857475127E-3</v>
      </c>
      <c r="AK77" s="4">
        <f ca="1"/>
        <v>7.6735746767361461E-3</v>
      </c>
      <c r="AL77" s="4">
        <f ca="1"/>
        <v>7.6224260979470956E-3</v>
      </c>
      <c r="AM77" s="4">
        <f ca="1"/>
        <v>7.5726353329489326E-3</v>
      </c>
      <c r="AN77" s="4">
        <f ca="1"/>
        <v>7.5241216348415421E-3</v>
      </c>
      <c r="AO77" s="4">
        <f ca="1"/>
        <v>7.4768033797614486E-3</v>
      </c>
      <c r="AP77" s="4">
        <f ca="1"/>
        <v>7.4305984539977882E-3</v>
      </c>
      <c r="AQ77" s="4">
        <f ca="1"/>
        <v>7.193872789380976E-3</v>
      </c>
      <c r="AR77" s="4">
        <f ca="1"/>
        <v>6.9661648829747701E-3</v>
      </c>
      <c r="AS77" s="4">
        <f ca="1"/>
        <v>6.6711406361481436E-3</v>
      </c>
      <c r="AT77" s="4">
        <f ca="1"/>
        <v>6.4030023507203153E-3</v>
      </c>
      <c r="AU77" s="4">
        <f ca="1"/>
        <v>6.2518413242981848E-3</v>
      </c>
      <c r="AV77" s="4">
        <f ca="1"/>
        <v>6.1864319513456039E-3</v>
      </c>
      <c r="AW77" s="4">
        <f ca="1"/>
        <v>6.1889375741713878E-3</v>
      </c>
      <c r="AX77" s="4">
        <f ca="1"/>
        <v>6.2572186535111724E-3</v>
      </c>
      <c r="AY77" s="4">
        <f ca="1"/>
        <v>6.4044631066889381E-3</v>
      </c>
      <c r="AZ77" s="4">
        <f ca="1"/>
        <v>6.6356008059500872E-3</v>
      </c>
      <c r="BA77" s="4">
        <f ca="1"/>
        <v>6.9179703712528625E-3</v>
      </c>
      <c r="BB77" s="4">
        <f ca="1"/>
        <v>7.2468938684206122E-3</v>
      </c>
      <c r="BC77" s="4">
        <f ca="1"/>
        <v>7.6391113791437057E-3</v>
      </c>
      <c r="BD77" s="4">
        <f ca="1"/>
        <v>8.16523570399285E-3</v>
      </c>
      <c r="BE77" s="4">
        <f ca="1"/>
        <v>8.8750819567910214E-3</v>
      </c>
      <c r="BF77" s="4">
        <f ca="1"/>
        <v>9.8998650534874947E-3</v>
      </c>
      <c r="BG77" s="4">
        <f ca="1"/>
        <v>1.1955135787461975E-2</v>
      </c>
      <c r="BH77" s="4">
        <f ca="1"/>
        <v>1.188488985017991E-2</v>
      </c>
      <c r="BI77" s="4">
        <f ca="1"/>
        <v>1.181408764728053E-2</v>
      </c>
      <c r="BJ77" s="4">
        <f ca="1"/>
        <v>1.1742617747520338E-2</v>
      </c>
      <c r="BK77" s="4">
        <f ca="1"/>
        <v>1.1670371827410222E-2</v>
      </c>
      <c r="BL77" s="4">
        <f ca="1"/>
        <v>1.159724492936969E-2</v>
      </c>
      <c r="BM77" s="4">
        <f ca="1"/>
        <v>1.1523135760035563E-2</v>
      </c>
      <c r="BN77" s="4">
        <f ca="1"/>
        <v>1.1447947030973763E-2</v>
      </c>
      <c r="BO77" s="4">
        <f ca="1"/>
        <v>1.1371585843385998E-2</v>
      </c>
      <c r="BP77" s="4">
        <f ca="1"/>
        <v>1.1293964117589537E-2</v>
      </c>
      <c r="BQ77" s="4">
        <f ca="1"/>
        <v>1.1214999067031016E-2</v>
      </c>
      <c r="BR77" s="4">
        <f ca="1"/>
        <v>1.1134613715355436E-2</v>
      </c>
      <c r="BS77" s="4">
        <f ca="1"/>
        <v>1.1052737453544985E-2</v>
      </c>
      <c r="BT77" s="4">
        <f ca="1"/>
        <v>1.0969306632344241E-2</v>
      </c>
      <c r="BU77" s="4">
        <f ca="1"/>
        <v>1.0884265183069083E-2</v>
      </c>
      <c r="BV77" s="4">
        <f ca="1"/>
        <v>1.079756525744183E-2</v>
      </c>
      <c r="BW77" s="4">
        <f ca="1"/>
        <v>1.070916787429666E-2</v>
      </c>
      <c r="BX77" s="4">
        <f ca="1"/>
        <v>1.0619043557871983E-2</v>
      </c>
      <c r="BY77" s="4">
        <f ca="1"/>
        <v>1.0527172948985549E-2</v>
      </c>
      <c r="BZ77" s="4">
        <f ca="1"/>
        <v>1.043354736674356E-2</v>
      </c>
      <c r="CA77" s="4">
        <f ca="1"/>
        <v>1.0338169294668043E-2</v>
      </c>
      <c r="CB77" s="4">
        <f ca="1"/>
        <v>1.0241052761395572E-2</v>
      </c>
      <c r="CC77" s="4">
        <f ca="1"/>
        <v>1.0142223582602769E-2</v>
      </c>
      <c r="CD77" s="4">
        <f ca="1"/>
        <v>1.004171942781908E-2</v>
      </c>
      <c r="CE77" s="4">
        <f ca="1"/>
        <v>9.9395896736120086E-3</v>
      </c>
      <c r="CF77" s="4">
        <f ca="1"/>
        <v>9.835895003662597E-3</v>
      </c>
      <c r="CG77" s="4">
        <f ca="1"/>
        <v>9.7307067169188095E-3</v>
      </c>
      <c r="CH77" s="4">
        <f ca="1"/>
        <v>9.6241057077881536E-3</v>
      </c>
      <c r="CI77" s="4">
        <f ca="1"/>
        <v>9.5161810876869778E-3</v>
      </c>
      <c r="CJ77" s="4">
        <f ca="1"/>
        <v>9.407028425644658E-3</v>
      </c>
      <c r="CK77" s="4">
        <f ca="1"/>
        <v>9.2967475974296988E-3</v>
      </c>
      <c r="CL77" s="4">
        <f ca="1"/>
        <v>9.1854402480454067E-3</v>
      </c>
      <c r="CM77" s="4">
        <f ca="1"/>
        <v>9.0732068914345862E-3</v>
      </c>
      <c r="CN77" s="4">
        <f ca="1"/>
        <v>8.960143693543322E-3</v>
      </c>
      <c r="CO77" s="4">
        <f ca="1"/>
        <v>8.8463390098619758E-3</v>
      </c>
      <c r="CP77" s="4">
        <f ca="1"/>
        <v>8.731869775083282E-3</v>
      </c>
      <c r="CQ77" s="4">
        <f ca="1"/>
        <v>8.6167978690113133E-3</v>
      </c>
      <c r="CR77" s="4">
        <f ca="1"/>
        <v>8.5011666072919208E-3</v>
      </c>
      <c r="CS77" s="4">
        <f ca="1"/>
        <v>8.3849975254522164E-3</v>
      </c>
      <c r="CT77" s="4">
        <f ca="1"/>
        <v>8.2682876374362054E-3</v>
      </c>
      <c r="CU77" s="4">
        <f ca="1"/>
        <v>8.1510073525744402E-3</v>
      </c>
      <c r="CV77" s="4">
        <f ca="1"/>
        <v>8.0330992252672338E-3</v>
      </c>
      <c r="CW77" s="4">
        <f ca="1"/>
        <v>7.91447768782505E-3</v>
      </c>
      <c r="CX77" s="4">
        <f ca="1"/>
        <v>7.7950298781961462E-3</v>
      </c>
      <c r="CY77" s="16">
        <f ca="1"/>
        <v>0</v>
      </c>
    </row>
    <row r="78" spans="2:103" x14ac:dyDescent="0.25">
      <c r="B78">
        <f ca="1">B77+'Vol surface'!$D$17</f>
        <v>8.25</v>
      </c>
      <c r="C78" s="15">
        <f ca="1"/>
        <v>0</v>
      </c>
      <c r="D78" s="4">
        <f ca="1"/>
        <v>1.0141426848068468E-2</v>
      </c>
      <c r="E78" s="4">
        <f ca="1"/>
        <v>1.0043296261882271E-2</v>
      </c>
      <c r="F78" s="4">
        <f ca="1"/>
        <v>9.9461585564219555E-3</v>
      </c>
      <c r="G78" s="4">
        <f ca="1"/>
        <v>9.8498830822668706E-3</v>
      </c>
      <c r="H78" s="4">
        <f ca="1"/>
        <v>9.7543856535422697E-3</v>
      </c>
      <c r="I78" s="4">
        <f ca="1"/>
        <v>9.6596257540148087E-3</v>
      </c>
      <c r="J78" s="4">
        <f ca="1"/>
        <v>9.565602469143706E-3</v>
      </c>
      <c r="K78" s="4">
        <f ca="1"/>
        <v>9.4723494177991405E-3</v>
      </c>
      <c r="L78" s="4">
        <f ca="1"/>
        <v>9.37992899590398E-3</v>
      </c>
      <c r="M78" s="4">
        <f ca="1"/>
        <v>9.2884262545035214E-3</v>
      </c>
      <c r="N78" s="4">
        <f ca="1"/>
        <v>9.1979427195253861E-3</v>
      </c>
      <c r="O78" s="4">
        <f ca="1"/>
        <v>9.1085904248746959E-3</v>
      </c>
      <c r="P78" s="4">
        <f ca="1"/>
        <v>9.020486380919901E-3</v>
      </c>
      <c r="Q78" s="4">
        <f ca="1"/>
        <v>8.9337476435237765E-3</v>
      </c>
      <c r="R78" s="4">
        <f ca="1"/>
        <v>8.8484870906529196E-3</v>
      </c>
      <c r="S78" s="4">
        <f ca="1"/>
        <v>8.7648099591938339E-3</v>
      </c>
      <c r="T78" s="4">
        <f ca="1"/>
        <v>8.6828111474107506E-3</v>
      </c>
      <c r="U78" s="4">
        <f ca="1"/>
        <v>8.6025732505162628E-3</v>
      </c>
      <c r="V78" s="4">
        <f ca="1"/>
        <v>8.5241652688043002E-3</v>
      </c>
      <c r="W78" s="4">
        <f ca="1"/>
        <v>8.4476419093761999E-3</v>
      </c>
      <c r="X78" s="4">
        <f ca="1"/>
        <v>8.3730433926293649E-3</v>
      </c>
      <c r="Y78" s="4">
        <f ca="1"/>
        <v>8.3003956718986985E-3</v>
      </c>
      <c r="Z78" s="4">
        <f ca="1"/>
        <v>8.2297109773169994E-3</v>
      </c>
      <c r="AA78" s="4">
        <f ca="1"/>
        <v>8.1609886015136905E-3</v>
      </c>
      <c r="AB78" s="4">
        <f ca="1"/>
        <v>8.0942158537619224E-3</v>
      </c>
      <c r="AC78" s="4">
        <f ca="1"/>
        <v>8.0293691194407955E-3</v>
      </c>
      <c r="AD78" s="4">
        <f ca="1"/>
        <v>7.9664149722705069E-3</v>
      </c>
      <c r="AE78" s="4">
        <f ca="1"/>
        <v>7.9053112970259923E-3</v>
      </c>
      <c r="AF78" s="4">
        <f ca="1"/>
        <v>7.8460083898978725E-3</v>
      </c>
      <c r="AG78" s="4">
        <f ca="1"/>
        <v>7.7884500120711329E-3</v>
      </c>
      <c r="AH78" s="4">
        <f ca="1"/>
        <v>7.7325743793246323E-3</v>
      </c>
      <c r="AI78" s="4">
        <f ca="1"/>
        <v>7.678315076489188E-3</v>
      </c>
      <c r="AJ78" s="4">
        <f ca="1"/>
        <v>7.6256018905064707E-3</v>
      </c>
      <c r="AK78" s="4">
        <f ca="1"/>
        <v>7.5743615597012662E-3</v>
      </c>
      <c r="AL78" s="4">
        <f ca="1"/>
        <v>7.524518439842435E-3</v>
      </c>
      <c r="AM78" s="4">
        <f ca="1"/>
        <v>7.4759950897578297E-3</v>
      </c>
      <c r="AN78" s="4">
        <f ca="1"/>
        <v>7.4287127808144249E-3</v>
      </c>
      <c r="AO78" s="4">
        <f ca="1"/>
        <v>7.3825919356028669E-3</v>
      </c>
      <c r="AP78" s="4">
        <f ca="1"/>
        <v>7.3375525017799863E-3</v>
      </c>
      <c r="AQ78" s="4">
        <f ca="1"/>
        <v>7.1121542621116239E-3</v>
      </c>
      <c r="AR78" s="4">
        <f ca="1"/>
        <v>6.8886057509473493E-3</v>
      </c>
      <c r="AS78" s="4">
        <f ca="1"/>
        <v>6.5964019621570641E-3</v>
      </c>
      <c r="AT78" s="4">
        <f ca="1"/>
        <v>6.3322806549970852E-3</v>
      </c>
      <c r="AU78" s="4">
        <f ca="1"/>
        <v>6.1878233234568562E-3</v>
      </c>
      <c r="AV78" s="4">
        <f ca="1"/>
        <v>6.1302741574255212E-3</v>
      </c>
      <c r="AW78" s="4">
        <f ca="1"/>
        <v>6.1404726021520167E-3</v>
      </c>
      <c r="AX78" s="4">
        <f ca="1"/>
        <v>6.215753012028355E-3</v>
      </c>
      <c r="AY78" s="4">
        <f ca="1"/>
        <v>6.3692100944554349E-3</v>
      </c>
      <c r="AZ78" s="4">
        <f ca="1"/>
        <v>6.6046039469198113E-3</v>
      </c>
      <c r="BA78" s="4">
        <f ca="1"/>
        <v>6.8903502525945745E-3</v>
      </c>
      <c r="BB78" s="4">
        <f ca="1"/>
        <v>7.2217347378889197E-3</v>
      </c>
      <c r="BC78" s="4">
        <f ca="1"/>
        <v>7.616362792052165E-3</v>
      </c>
      <c r="BD78" s="4">
        <f ca="1"/>
        <v>8.1462811101444578E-3</v>
      </c>
      <c r="BE78" s="4">
        <f ca="1"/>
        <v>8.8592679001238024E-3</v>
      </c>
      <c r="BF78" s="4">
        <f ca="1"/>
        <v>9.8878098158740827E-3</v>
      </c>
      <c r="BG78" s="4">
        <f ca="1"/>
        <v>1.1968982293668213E-2</v>
      </c>
      <c r="BH78" s="4">
        <f ca="1"/>
        <v>1.1899489433321022E-2</v>
      </c>
      <c r="BI78" s="4">
        <f ca="1"/>
        <v>1.1829433962045241E-2</v>
      </c>
      <c r="BJ78" s="4">
        <f ca="1"/>
        <v>1.1758704865863964E-2</v>
      </c>
      <c r="BK78" s="4">
        <f ca="1"/>
        <v>1.1687194094241207E-2</v>
      </c>
      <c r="BL78" s="4">
        <f ca="1"/>
        <v>1.1614796808906524E-2</v>
      </c>
      <c r="BM78" s="4">
        <f ca="1"/>
        <v>1.1541411672346026E-2</v>
      </c>
      <c r="BN78" s="4">
        <f ca="1"/>
        <v>1.1466941178301607E-2</v>
      </c>
      <c r="BO78" s="4">
        <f ca="1"/>
        <v>1.1391292026003086E-2</v>
      </c>
      <c r="BP78" s="4">
        <f ca="1"/>
        <v>1.1314375539092463E-2</v>
      </c>
      <c r="BQ78" s="4">
        <f ca="1"/>
        <v>1.1236108129238143E-2</v>
      </c>
      <c r="BR78" s="4">
        <f ca="1"/>
        <v>1.1156411803257082E-2</v>
      </c>
      <c r="BS78" s="4">
        <f ca="1"/>
        <v>1.1075214711126954E-2</v>
      </c>
      <c r="BT78" s="4">
        <f ca="1"/>
        <v>1.0992451730545329E-2</v>
      </c>
      <c r="BU78" s="4">
        <f ca="1"/>
        <v>1.0908065081654209E-2</v>
      </c>
      <c r="BV78" s="4">
        <f ca="1"/>
        <v>1.0822004963175877E-2</v>
      </c>
      <c r="BW78" s="4">
        <f ca="1"/>
        <v>1.0734230198489868E-2</v>
      </c>
      <c r="BX78" s="4">
        <f ca="1"/>
        <v>1.0644708877131651E-2</v>
      </c>
      <c r="BY78" s="4">
        <f ca="1"/>
        <v>1.0553418973840182E-2</v>
      </c>
      <c r="BZ78" s="4">
        <f ca="1"/>
        <v>1.0460348923688519E-2</v>
      </c>
      <c r="CA78" s="4">
        <f ca="1"/>
        <v>1.0365498128086983E-2</v>
      </c>
      <c r="CB78" s="4">
        <f ca="1"/>
        <v>1.0268877362709074E-2</v>
      </c>
      <c r="CC78" s="4">
        <f ca="1"/>
        <v>1.0170509054829236E-2</v>
      </c>
      <c r="CD78" s="4">
        <f ca="1"/>
        <v>1.0070427394448106E-2</v>
      </c>
      <c r="CE78" s="4">
        <f ca="1"/>
        <v>9.9686782412130685E-3</v>
      </c>
      <c r="CF78" s="4">
        <f ca="1"/>
        <v>9.8653187878922667E-3</v>
      </c>
      <c r="CG78" s="4">
        <f ca="1"/>
        <v>9.760416941458178E-3</v>
      </c>
      <c r="CH78" s="4">
        <f ca="1"/>
        <v>9.6540503851354088E-3</v>
      </c>
      <c r="CI78" s="4">
        <f ca="1"/>
        <v>9.5463052895456545E-3</v>
      </c>
      <c r="CJ78" s="4">
        <f ca="1"/>
        <v>9.4372746487974089E-3</v>
      </c>
      <c r="CK78" s="4">
        <f ca="1"/>
        <v>9.3270562283995356E-3</v>
      </c>
      <c r="CL78" s="4">
        <f ca="1"/>
        <v>9.2157501264776964E-3</v>
      </c>
      <c r="CM78" s="4">
        <f ca="1"/>
        <v>9.1034559680009241E-3</v>
      </c>
      <c r="CN78" s="4">
        <f ca="1"/>
        <v>8.9902697733433273E-3</v>
      </c>
      <c r="CO78" s="4">
        <f ca="1"/>
        <v>8.8762805669341388E-3</v>
      </c>
      <c r="CP78" s="4">
        <f ca="1"/>
        <v>8.7615668179745251E-3</v>
      </c>
      <c r="CQ78" s="4">
        <f ca="1"/>
        <v>8.6461928317391867E-3</v>
      </c>
      <c r="CR78" s="4">
        <f ca="1"/>
        <v>8.5302052348866821E-3</v>
      </c>
      <c r="CS78" s="4">
        <f ca="1"/>
        <v>8.4136297190975044E-3</v>
      </c>
      <c r="CT78" s="4">
        <f ca="1"/>
        <v>8.2964682215821324E-3</v>
      </c>
      <c r="CU78" s="4">
        <f ca="1"/>
        <v>8.1786967258146732E-3</v>
      </c>
      <c r="CV78" s="4">
        <f ca="1"/>
        <v>8.060263858722239E-3</v>
      </c>
      <c r="CW78" s="4">
        <f ca="1"/>
        <v>7.9410904395762032E-3</v>
      </c>
      <c r="CX78" s="4">
        <f ca="1"/>
        <v>7.8210701000668206E-3</v>
      </c>
      <c r="CY78" s="16">
        <f ca="1"/>
        <v>0</v>
      </c>
    </row>
    <row r="79" spans="2:103" x14ac:dyDescent="0.25">
      <c r="B79">
        <f ca="1">B78+'Vol surface'!$D$17</f>
        <v>8.5</v>
      </c>
      <c r="C79" s="15">
        <f ca="1"/>
        <v>0</v>
      </c>
      <c r="D79" s="4">
        <f ca="1"/>
        <v>1.0067878852942493E-2</v>
      </c>
      <c r="E79" s="4">
        <f ca="1"/>
        <v>9.9674592817833654E-3</v>
      </c>
      <c r="F79" s="4">
        <f ca="1"/>
        <v>9.8683145814532896E-3</v>
      </c>
      <c r="G79" s="4">
        <f ca="1"/>
        <v>9.7703016209179719E-3</v>
      </c>
      <c r="H79" s="4">
        <f ca="1"/>
        <v>9.6733242181790986E-3</v>
      </c>
      <c r="I79" s="4">
        <f ca="1"/>
        <v>9.5773299321657152E-3</v>
      </c>
      <c r="J79" s="4">
        <f ca="1"/>
        <v>9.4823056858711358E-3</v>
      </c>
      <c r="K79" s="4">
        <f ca="1"/>
        <v>9.3882724970781491E-3</v>
      </c>
      <c r="L79" s="4">
        <f ca="1"/>
        <v>9.2952796239915061E-3</v>
      </c>
      <c r="M79" s="4">
        <f ca="1"/>
        <v>9.2033984370267635E-3</v>
      </c>
      <c r="N79" s="4">
        <f ca="1"/>
        <v>9.1127163082034123E-3</v>
      </c>
      <c r="O79" s="4">
        <f ca="1"/>
        <v>9.0233307713756625E-3</v>
      </c>
      <c r="P79" s="4">
        <f ca="1"/>
        <v>8.9353441562580443E-3</v>
      </c>
      <c r="Q79" s="4">
        <f ca="1"/>
        <v>8.8488588432457261E-3</v>
      </c>
      <c r="R79" s="4">
        <f ca="1"/>
        <v>8.763973230079122E-3</v>
      </c>
      <c r="S79" s="4">
        <f ca="1"/>
        <v>8.6807784499478343E-3</v>
      </c>
      <c r="T79" s="4">
        <f ca="1"/>
        <v>8.599355836723643E-3</v>
      </c>
      <c r="U79" s="4">
        <f ca="1"/>
        <v>8.5197750983133785E-3</v>
      </c>
      <c r="V79" s="4">
        <f ca="1"/>
        <v>8.4420931340717566E-3</v>
      </c>
      <c r="W79" s="4">
        <f ca="1"/>
        <v>8.3663534162999684E-3</v>
      </c>
      <c r="X79" s="4">
        <f ca="1"/>
        <v>8.2925858479510374E-3</v>
      </c>
      <c r="Y79" s="4">
        <f ca="1"/>
        <v>8.2208070072878198E-3</v>
      </c>
      <c r="Z79" s="4">
        <f ca="1"/>
        <v>8.1510206938135727E-3</v>
      </c>
      <c r="AA79" s="4">
        <f ca="1"/>
        <v>8.083218696804173E-3</v>
      </c>
      <c r="AB79" s="4">
        <f ca="1"/>
        <v>8.017381716883468E-3</v>
      </c>
      <c r="AC79" s="4">
        <f ca="1"/>
        <v>7.953480381202277E-3</v>
      </c>
      <c r="AD79" s="4">
        <f ca="1"/>
        <v>7.8914763030624464E-3</v>
      </c>
      <c r="AE79" s="4">
        <f ca="1"/>
        <v>7.8313231466692734E-3</v>
      </c>
      <c r="AF79" s="4">
        <f ca="1"/>
        <v>7.7729676666984009E-3</v>
      </c>
      <c r="AG79" s="4">
        <f ca="1"/>
        <v>7.716350700310219E-3</v>
      </c>
      <c r="AH79" s="4">
        <f ca="1"/>
        <v>7.6614080960338421E-3</v>
      </c>
      <c r="AI79" s="4">
        <f ca="1"/>
        <v>7.6080715695839834E-3</v>
      </c>
      <c r="AJ79" s="4">
        <f ca="1"/>
        <v>7.5562694812333735E-3</v>
      </c>
      <c r="AK79" s="4">
        <f ca="1"/>
        <v>7.5059275329377607E-3</v>
      </c>
      <c r="AL79" s="4">
        <f ca="1"/>
        <v>7.4569693861358411E-3</v>
      </c>
      <c r="AM79" s="4">
        <f ca="1"/>
        <v>7.409317203143858E-3</v>
      </c>
      <c r="AN79" s="4">
        <f ca="1"/>
        <v>7.3628921164625716E-3</v>
      </c>
      <c r="AO79" s="4">
        <f ca="1"/>
        <v>7.3176146312312678E-3</v>
      </c>
      <c r="AP79" s="4">
        <f ca="1"/>
        <v>7.2734049665986109E-3</v>
      </c>
      <c r="AQ79" s="4">
        <f ca="1"/>
        <v>7.0581509613283529E-3</v>
      </c>
      <c r="AR79" s="4">
        <f ca="1"/>
        <v>6.8387690988768752E-3</v>
      </c>
      <c r="AS79" s="4">
        <f ca="1"/>
        <v>6.5488172707599719E-3</v>
      </c>
      <c r="AT79" s="4">
        <f ca="1"/>
        <v>6.2874863291565979E-3</v>
      </c>
      <c r="AU79" s="4">
        <f ca="1"/>
        <v>6.1480360278355108E-3</v>
      </c>
      <c r="AV79" s="4">
        <f ca="1"/>
        <v>6.0963125542756137E-3</v>
      </c>
      <c r="AW79" s="4">
        <f ca="1"/>
        <v>6.1118878301068651E-3</v>
      </c>
      <c r="AX79" s="4">
        <f ca="1"/>
        <v>6.1920443842532593E-3</v>
      </c>
      <c r="AY79" s="4">
        <f ca="1"/>
        <v>6.3493703949180991E-3</v>
      </c>
      <c r="AZ79" s="4">
        <f ca="1"/>
        <v>6.5869290791878811E-3</v>
      </c>
      <c r="BA79" s="4">
        <f ca="1"/>
        <v>6.8738548972917535E-3</v>
      </c>
      <c r="BB79" s="4">
        <f ca="1"/>
        <v>7.2060897418404577E-3</v>
      </c>
      <c r="BC79" s="4">
        <f ca="1"/>
        <v>7.6018502313614711E-3</v>
      </c>
      <c r="BD79" s="4">
        <f ca="1"/>
        <v>8.1344088380488466E-3</v>
      </c>
      <c r="BE79" s="4">
        <f ca="1"/>
        <v>8.8493105765405523E-3</v>
      </c>
      <c r="BF79" s="4">
        <f ca="1"/>
        <v>9.8802381676769031E-3</v>
      </c>
      <c r="BG79" s="4">
        <f ca="1"/>
        <v>1.1986020967447216E-2</v>
      </c>
      <c r="BH79" s="4">
        <f ca="1"/>
        <v>1.1917201833381096E-2</v>
      </c>
      <c r="BI79" s="4">
        <f ca="1"/>
        <v>1.1847819945061136E-2</v>
      </c>
      <c r="BJ79" s="4">
        <f ca="1"/>
        <v>1.1777764513567806E-2</v>
      </c>
      <c r="BK79" s="4">
        <f ca="1"/>
        <v>1.1706927605742856E-2</v>
      </c>
      <c r="BL79" s="4">
        <f ca="1"/>
        <v>1.1635204379335623E-2</v>
      </c>
      <c r="BM79" s="4">
        <f ca="1"/>
        <v>1.1562493357352899E-2</v>
      </c>
      <c r="BN79" s="4">
        <f ca="1"/>
        <v>1.1488696743980037E-2</v>
      </c>
      <c r="BO79" s="4">
        <f ca="1"/>
        <v>1.1413720783873003E-2</v>
      </c>
      <c r="BP79" s="4">
        <f ca="1"/>
        <v>1.1337476165908328E-2</v>
      </c>
      <c r="BQ79" s="4">
        <f ca="1"/>
        <v>1.1259878471577748E-2</v>
      </c>
      <c r="BR79" s="4">
        <f ca="1"/>
        <v>1.1180848667106549E-2</v>
      </c>
      <c r="BS79" s="4">
        <f ca="1"/>
        <v>1.110031363701532E-2</v>
      </c>
      <c r="BT79" s="4">
        <f ca="1"/>
        <v>1.1018206755209242E-2</v>
      </c>
      <c r="BU79" s="4">
        <f ca="1"/>
        <v>1.0934468487735145E-2</v>
      </c>
      <c r="BV79" s="4">
        <f ca="1"/>
        <v>1.0849047019073811E-2</v>
      </c>
      <c r="BW79" s="4">
        <f ca="1"/>
        <v>1.0761898891225022E-2</v>
      </c>
      <c r="BX79" s="4">
        <f ca="1"/>
        <v>1.0672989641895437E-2</v>
      </c>
      <c r="BY79" s="4">
        <f ca="1"/>
        <v>1.0582294424843158E-2</v>
      </c>
      <c r="BZ79" s="4">
        <f ca="1"/>
        <v>1.0489798591921928E-2</v>
      </c>
      <c r="CA79" s="4">
        <f ca="1"/>
        <v>1.0395498212684019E-2</v>
      </c>
      <c r="CB79" s="4">
        <f ca="1"/>
        <v>1.0299400503683423E-2</v>
      </c>
      <c r="CC79" s="4">
        <f ca="1"/>
        <v>1.0201524136041943E-2</v>
      </c>
      <c r="CD79" s="4">
        <f ca="1"/>
        <v>1.0101899386639352E-2</v>
      </c>
      <c r="CE79" s="4">
        <f ca="1"/>
        <v>1.0000568095760798E-2</v>
      </c>
      <c r="CF79" s="4">
        <f ca="1"/>
        <v>9.8975833925336043E-3</v>
      </c>
      <c r="CG79" s="4">
        <f ca="1"/>
        <v>9.7930091494227711E-3</v>
      </c>
      <c r="CH79" s="4">
        <f ca="1"/>
        <v>9.6869191288791612E-3</v>
      </c>
      <c r="CI79" s="4">
        <f ca="1"/>
        <v>9.5793957894214077E-3</v>
      </c>
      <c r="CJ79" s="4">
        <f ca="1"/>
        <v>9.4705287254372664E-3</v>
      </c>
      <c r="CK79" s="4">
        <f ca="1"/>
        <v>9.3604127252115889E-3</v>
      </c>
      <c r="CL79" s="4">
        <f ca="1"/>
        <v>9.2491454454125422E-3</v>
      </c>
      <c r="CM79" s="4">
        <f ca="1"/>
        <v>9.136824717591684E-3</v>
      </c>
      <c r="CN79" s="4">
        <f ca="1"/>
        <v>9.0235455230041131E-3</v>
      </c>
      <c r="CO79" s="4">
        <f ca="1"/>
        <v>8.9093966957421566E-3</v>
      </c>
      <c r="CP79" s="4">
        <f ca="1"/>
        <v>8.7944574398702586E-3</v>
      </c>
      <c r="CQ79" s="4">
        <f ca="1"/>
        <v>8.6787937725815844E-3</v>
      </c>
      <c r="CR79" s="4">
        <f ca="1"/>
        <v>8.5624550305240989E-3</v>
      </c>
      <c r="CS79" s="4">
        <f ca="1"/>
        <v>8.4454705980861449E-3</v>
      </c>
      <c r="CT79" s="4">
        <f ca="1"/>
        <v>8.3278470319987068E-3</v>
      </c>
      <c r="CU79" s="4">
        <f ca="1"/>
        <v>8.209565763384611E-3</v>
      </c>
      <c r="CV79" s="4">
        <f ca="1"/>
        <v>8.090581553805487E-3</v>
      </c>
      <c r="CW79" s="4">
        <f ca="1"/>
        <v>7.9708218638813583E-3</v>
      </c>
      <c r="CX79" s="4">
        <f ca="1"/>
        <v>7.8501872605629269E-3</v>
      </c>
      <c r="CY79" s="16">
        <f ca="1"/>
        <v>0</v>
      </c>
    </row>
    <row r="80" spans="2:103" x14ac:dyDescent="0.25">
      <c r="B80">
        <f ca="1">B79+'Vol surface'!$D$17</f>
        <v>8.75</v>
      </c>
      <c r="C80" s="15">
        <f ca="1"/>
        <v>0</v>
      </c>
      <c r="D80" s="4">
        <f ca="1"/>
        <v>1.0106636278166782E-2</v>
      </c>
      <c r="E80" s="4">
        <f ca="1"/>
        <v>9.9968006279168749E-3</v>
      </c>
      <c r="F80" s="4">
        <f ca="1"/>
        <v>9.889187502654443E-3</v>
      </c>
      <c r="G80" s="4">
        <f ca="1"/>
        <v>9.7835760204815908E-3</v>
      </c>
      <c r="H80" s="4">
        <f ca="1"/>
        <v>9.67979958646124E-3</v>
      </c>
      <c r="I80" s="4">
        <f ca="1"/>
        <v>9.5777414241953827E-3</v>
      </c>
      <c r="J80" s="4">
        <f ca="1"/>
        <v>9.4773291673090395E-3</v>
      </c>
      <c r="K80" s="4">
        <f ca="1"/>
        <v>9.3785287733249133E-3</v>
      </c>
      <c r="L80" s="4">
        <f ca="1"/>
        <v>9.2813380466931165E-3</v>
      </c>
      <c r="M80" s="4">
        <f ca="1"/>
        <v>9.1857800565260644E-3</v>
      </c>
      <c r="N80" s="4">
        <f ca="1"/>
        <v>9.0918967116535073E-3</v>
      </c>
      <c r="O80" s="4">
        <f ca="1"/>
        <v>8.999742716428602E-3</v>
      </c>
      <c r="P80" s="4">
        <f ca="1"/>
        <v>8.9093800814527904E-3</v>
      </c>
      <c r="Q80" s="4">
        <f ca="1"/>
        <v>8.8208733100542513E-3</v>
      </c>
      <c r="R80" s="4">
        <f ca="1"/>
        <v>8.7342853291497661E-3</v>
      </c>
      <c r="S80" s="4">
        <f ca="1"/>
        <v>8.6496741860049072E-3</v>
      </c>
      <c r="T80" s="4">
        <f ca="1"/>
        <v>8.5670904929742147E-3</v>
      </c>
      <c r="U80" s="4">
        <f ca="1"/>
        <v>8.4865755718304473E-3</v>
      </c>
      <c r="V80" s="4">
        <f ca="1"/>
        <v>8.4081602279538221E-3</v>
      </c>
      <c r="W80" s="4">
        <f ca="1"/>
        <v>8.3318640718027127E-3</v>
      </c>
      <c r="X80" s="4">
        <f ca="1"/>
        <v>8.2576952995351716E-3</v>
      </c>
      <c r="Y80" s="4">
        <f ca="1"/>
        <v>8.185650844952555E-3</v>
      </c>
      <c r="Z80" s="4">
        <f ca="1"/>
        <v>8.115716819580579E-3</v>
      </c>
      <c r="AA80" s="4">
        <f ca="1"/>
        <v>8.047869165282634E-3</v>
      </c>
      <c r="AB80" s="4">
        <f ca="1"/>
        <v>7.9820744530932353E-3</v>
      </c>
      <c r="AC80" s="4">
        <f ca="1"/>
        <v>7.9182907719734415E-3</v>
      </c>
      <c r="AD80" s="4">
        <f ca="1"/>
        <v>7.8564686611847928E-3</v>
      </c>
      <c r="AE80" s="4">
        <f ca="1"/>
        <v>7.7965520494203472E-3</v>
      </c>
      <c r="AF80" s="4">
        <f ca="1"/>
        <v>7.7384791723894512E-3</v>
      </c>
      <c r="AG80" s="4">
        <f ca="1"/>
        <v>7.6821834480489499E-3</v>
      </c>
      <c r="AH80" s="4">
        <f ca="1"/>
        <v>7.6275942950418752E-3</v>
      </c>
      <c r="AI80" s="4">
        <f ca="1"/>
        <v>7.574637885167301E-3</v>
      </c>
      <c r="AJ80" s="4">
        <f ca="1"/>
        <v>7.5232378249381294E-3</v>
      </c>
      <c r="AK80" s="4">
        <f ca="1"/>
        <v>7.4733157645922657E-3</v>
      </c>
      <c r="AL80" s="4">
        <f ca="1"/>
        <v>7.4247919354329108E-3</v>
      </c>
      <c r="AM80" s="4">
        <f ca="1"/>
        <v>7.3775856182062127E-3</v>
      </c>
      <c r="AN80" s="4">
        <f ca="1"/>
        <v>7.3316155465041775E-3</v>
      </c>
      <c r="AO80" s="4">
        <f ca="1"/>
        <v>7.2868002500127201E-3</v>
      </c>
      <c r="AP80" s="4">
        <f ca="1"/>
        <v>7.2430583429076842E-3</v>
      </c>
      <c r="AQ80" s="4">
        <f ca="1"/>
        <v>7.0262916950807885E-3</v>
      </c>
      <c r="AR80" s="4">
        <f ca="1"/>
        <v>6.8109318094955549E-3</v>
      </c>
      <c r="AS80" s="4">
        <f ca="1"/>
        <v>6.5228275868822677E-3</v>
      </c>
      <c r="AT80" s="4">
        <f ca="1"/>
        <v>6.2634114628919227E-3</v>
      </c>
      <c r="AU80" s="4">
        <f ca="1"/>
        <v>6.1278008820679596E-3</v>
      </c>
      <c r="AV80" s="4">
        <f ca="1"/>
        <v>6.0805610073961808E-3</v>
      </c>
      <c r="AW80" s="4">
        <f ca="1"/>
        <v>6.1003407381661733E-3</v>
      </c>
      <c r="AX80" s="4">
        <f ca="1"/>
        <v>6.1837236608582955E-3</v>
      </c>
      <c r="AY80" s="4">
        <f ca="1"/>
        <v>6.3430952664566961E-3</v>
      </c>
      <c r="AZ80" s="4">
        <f ca="1"/>
        <v>6.5808488153238165E-3</v>
      </c>
      <c r="BA80" s="4">
        <f ca="1"/>
        <v>6.8675567617381295E-3</v>
      </c>
      <c r="BB80" s="4">
        <f ca="1"/>
        <v>7.1993727460206922E-3</v>
      </c>
      <c r="BC80" s="4">
        <f ca="1"/>
        <v>7.5950385132184705E-3</v>
      </c>
      <c r="BD80" s="4">
        <f ca="1"/>
        <v>8.1290220223698036E-3</v>
      </c>
      <c r="BE80" s="4">
        <f ca="1"/>
        <v>8.8447352816898583E-3</v>
      </c>
      <c r="BF80" s="4">
        <f ca="1"/>
        <v>9.8761584890270388E-3</v>
      </c>
      <c r="BG80" s="4">
        <f ca="1"/>
        <v>1.2003899355247266E-2</v>
      </c>
      <c r="BH80" s="4">
        <f ca="1"/>
        <v>1.1935685432695634E-2</v>
      </c>
      <c r="BI80" s="4">
        <f ca="1"/>
        <v>1.186691513256672E-2</v>
      </c>
      <c r="BJ80" s="4">
        <f ca="1"/>
        <v>1.1797477716094894E-2</v>
      </c>
      <c r="BK80" s="4">
        <f ca="1"/>
        <v>1.1727265230334644E-2</v>
      </c>
      <c r="BL80" s="4">
        <f ca="1"/>
        <v>1.1656172725127508E-2</v>
      </c>
      <c r="BM80" s="4">
        <f ca="1"/>
        <v>1.1584098508832737E-2</v>
      </c>
      <c r="BN80" s="4">
        <f ca="1"/>
        <v>1.1510944445147808E-2</v>
      </c>
      <c r="BO80" s="4">
        <f ca="1"/>
        <v>1.1436616292830196E-2</v>
      </c>
      <c r="BP80" s="4">
        <f ca="1"/>
        <v>1.136102408947634E-2</v>
      </c>
      <c r="BQ80" s="4">
        <f ca="1"/>
        <v>1.1284082579685394E-2</v>
      </c>
      <c r="BR80" s="4">
        <f ca="1"/>
        <v>1.1205711686904516E-2</v>
      </c>
      <c r="BS80" s="4">
        <f ca="1"/>
        <v>1.1125837026982536E-2</v>
      </c>
      <c r="BT80" s="4">
        <f ca="1"/>
        <v>1.1044390459925274E-2</v>
      </c>
      <c r="BU80" s="4">
        <f ca="1"/>
        <v>1.0961310674511164E-2</v>
      </c>
      <c r="BV80" s="4">
        <f ca="1"/>
        <v>1.0876543798273654E-2</v>
      </c>
      <c r="BW80" s="4">
        <f ca="1"/>
        <v>1.0790044022872435E-2</v>
      </c>
      <c r="BX80" s="4">
        <f ca="1"/>
        <v>1.0701774232059133E-2</v>
      </c>
      <c r="BY80" s="4">
        <f ca="1"/>
        <v>1.0611706616311833E-2</v>
      </c>
      <c r="BZ80" s="4">
        <f ca="1"/>
        <v>1.0519823254817821E-2</v>
      </c>
      <c r="CA80" s="4">
        <f ca="1"/>
        <v>1.0426116641897193E-2</v>
      </c>
      <c r="CB80" s="4">
        <f ca="1"/>
        <v>1.0330590131305569E-2</v>
      </c>
      <c r="CC80" s="4">
        <f ca="1"/>
        <v>1.0233258268294441E-2</v>
      </c>
      <c r="CD80" s="4">
        <f ca="1"/>
        <v>1.0134146976059437E-2</v>
      </c>
      <c r="CE80" s="4">
        <f ca="1"/>
        <v>1.0033293560556086E-2</v>
      </c>
      <c r="CF80" s="4">
        <f ca="1"/>
        <v>9.9307464959381749E-3</v>
      </c>
      <c r="CG80" s="4">
        <f ca="1"/>
        <v>9.8265649524721978E-3</v>
      </c>
      <c r="CH80" s="4">
        <f ca="1"/>
        <v>9.7208180301395965E-3</v>
      </c>
      <c r="CI80" s="4">
        <f ca="1"/>
        <v>9.6135836647177706E-3</v>
      </c>
      <c r="CJ80" s="4">
        <f ca="1"/>
        <v>9.5049471793904397E-3</v>
      </c>
      <c r="CK80" s="4">
        <f ca="1"/>
        <v>9.3949994642848009E-3</v>
      </c>
      <c r="CL80" s="4">
        <f ca="1"/>
        <v>9.2838347790779562E-3</v>
      </c>
      <c r="CM80" s="4">
        <f ca="1"/>
        <v>9.1715481900966466E-3</v>
      </c>
      <c r="CN80" s="4">
        <f ca="1"/>
        <v>9.0582326730482554E-3</v>
      </c>
      <c r="CO80" s="4">
        <f ca="1"/>
        <v>8.943975935247768E-3</v>
      </c>
      <c r="CP80" s="4">
        <f ca="1"/>
        <v>8.8288570361267551E-3</v>
      </c>
      <c r="CQ80" s="4">
        <f ca="1"/>
        <v>8.7129429106716106E-3</v>
      </c>
      <c r="CR80" s="4">
        <f ca="1"/>
        <v>8.5962849255160085E-3</v>
      </c>
      <c r="CS80" s="4">
        <f ca="1"/>
        <v>8.4789156195478714E-3</v>
      </c>
      <c r="CT80" s="4">
        <f ca="1"/>
        <v>8.3608457975893509E-3</v>
      </c>
      <c r="CU80" s="4">
        <f ca="1"/>
        <v>8.2420621543109959E-3</v>
      </c>
      <c r="CV80" s="4">
        <f ca="1"/>
        <v>8.1225256034842663E-3</v>
      </c>
      <c r="CW80" s="4">
        <f ca="1"/>
        <v>8.0021704728324757E-3</v>
      </c>
      <c r="CX80" s="4">
        <f ca="1"/>
        <v>7.8809046958073625E-3</v>
      </c>
      <c r="CY80" s="16">
        <f ca="1"/>
        <v>0</v>
      </c>
    </row>
    <row r="81" spans="2:103" x14ac:dyDescent="0.25">
      <c r="B81">
        <f ca="1">B80+'Vol surface'!$D$17</f>
        <v>9</v>
      </c>
      <c r="C81" s="15">
        <f ca="1"/>
        <v>0</v>
      </c>
      <c r="D81" s="4">
        <f ca="1"/>
        <v>9.8950942941582447E-3</v>
      </c>
      <c r="E81" s="4">
        <f ca="1"/>
        <v>9.7948618431261351E-3</v>
      </c>
      <c r="F81" s="4">
        <f ca="1"/>
        <v>9.6960521285685795E-3</v>
      </c>
      <c r="G81" s="4">
        <f ca="1"/>
        <v>9.5985272482776562E-3</v>
      </c>
      <c r="H81" s="4">
        <f ca="1"/>
        <v>9.5021950958229049E-3</v>
      </c>
      <c r="I81" s="4">
        <f ca="1"/>
        <v>9.4070055639901545E-3</v>
      </c>
      <c r="J81" s="4">
        <f ca="1"/>
        <v>9.3129457643383543E-3</v>
      </c>
      <c r="K81" s="4">
        <f ca="1"/>
        <v>9.2200345391826935E-3</v>
      </c>
      <c r="L81" s="4">
        <f ca="1"/>
        <v>9.1283165612220905E-3</v>
      </c>
      <c r="M81" s="4">
        <f ca="1"/>
        <v>9.0378563100846059E-3</v>
      </c>
      <c r="N81" s="4">
        <f ca="1"/>
        <v>8.9487321883893103E-3</v>
      </c>
      <c r="O81" s="4">
        <f ca="1"/>
        <v>8.8610309981338037E-3</v>
      </c>
      <c r="P81" s="4">
        <f ca="1"/>
        <v>8.7748429474928009E-3</v>
      </c>
      <c r="Q81" s="4">
        <f ca="1"/>
        <v>8.6902573043366581E-3</v>
      </c>
      <c r="R81" s="4">
        <f ca="1"/>
        <v>8.6073587609349234E-3</v>
      </c>
      <c r="S81" s="4">
        <f ca="1"/>
        <v>8.5262245281125457E-3</v>
      </c>
      <c r="T81" s="4">
        <f ca="1"/>
        <v>8.4469221389166186E-3</v>
      </c>
      <c r="U81" s="4">
        <f ca="1"/>
        <v>8.3695079126978045E-3</v>
      </c>
      <c r="V81" s="4">
        <f ca="1"/>
        <v>8.2940260104207904E-3</v>
      </c>
      <c r="W81" s="4">
        <f ca="1"/>
        <v>8.2205080002342827E-3</v>
      </c>
      <c r="X81" s="4">
        <f ca="1"/>
        <v>8.148972847606694E-3</v>
      </c>
      <c r="Y81" s="4">
        <f ca="1"/>
        <v>8.0794272452024782E-3</v>
      </c>
      <c r="Z81" s="4">
        <f ca="1"/>
        <v>8.0118662026451518E-3</v>
      </c>
      <c r="AA81" s="4">
        <f ca="1"/>
        <v>7.9462738240029789E-3</v>
      </c>
      <c r="AB81" s="4">
        <f ca="1"/>
        <v>7.8826242100698413E-3</v>
      </c>
      <c r="AC81" s="4">
        <f ca="1"/>
        <v>7.8208824323481065E-3</v>
      </c>
      <c r="AD81" s="4">
        <f ca="1"/>
        <v>7.7610055353665502E-3</v>
      </c>
      <c r="AE81" s="4">
        <f ca="1"/>
        <v>7.7029435330975005E-3</v>
      </c>
      <c r="AF81" s="4">
        <f ca="1"/>
        <v>7.6466403734638611E-3</v>
      </c>
      <c r="AG81" s="4">
        <f ca="1"/>
        <v>7.5920348520923751E-3</v>
      </c>
      <c r="AH81" s="4">
        <f ca="1"/>
        <v>7.5390614625290408E-3</v>
      </c>
      <c r="AI81" s="4">
        <f ca="1"/>
        <v>7.4876511751086634E-3</v>
      </c>
      <c r="AJ81" s="4">
        <f ca="1"/>
        <v>7.4377321406528122E-3</v>
      </c>
      <c r="AK81" s="4">
        <f ca="1"/>
        <v>7.3892303182607946E-3</v>
      </c>
      <c r="AL81" s="4">
        <f ca="1"/>
        <v>7.342070028781511E-3</v>
      </c>
      <c r="AM81" s="4">
        <f ca="1"/>
        <v>7.296174437233632E-3</v>
      </c>
      <c r="AN81" s="4">
        <f ca="1"/>
        <v>7.251465968592284E-3</v>
      </c>
      <c r="AO81" s="4">
        <f ca="1"/>
        <v>7.2078666620901989E-3</v>
      </c>
      <c r="AP81" s="4">
        <f ca="1"/>
        <v>7.1652984695820578E-3</v>
      </c>
      <c r="AQ81" s="4">
        <f ca="1"/>
        <v>6.9576099692332458E-3</v>
      </c>
      <c r="AR81" s="4">
        <f ca="1"/>
        <v>6.7493933966761089E-3</v>
      </c>
      <c r="AS81" s="4">
        <f ca="1"/>
        <v>6.4712443985463913E-3</v>
      </c>
      <c r="AT81" s="4">
        <f ca="1"/>
        <v>6.2227246389646267E-3</v>
      </c>
      <c r="AU81" s="4">
        <f ca="1"/>
        <v>6.0992633165664499E-3</v>
      </c>
      <c r="AV81" s="4">
        <f ca="1"/>
        <v>6.0646697472473889E-3</v>
      </c>
      <c r="AW81" s="4">
        <f ca="1"/>
        <v>6.0953807168509823E-3</v>
      </c>
      <c r="AX81" s="4">
        <f ca="1"/>
        <v>6.1873657333293645E-3</v>
      </c>
      <c r="AY81" s="4">
        <f ca="1"/>
        <v>6.3535094701557514E-3</v>
      </c>
      <c r="AZ81" s="4">
        <f ca="1"/>
        <v>6.5965392042670887E-3</v>
      </c>
      <c r="BA81" s="4">
        <f ca="1"/>
        <v>6.8878544046840793E-3</v>
      </c>
      <c r="BB81" s="4">
        <f ca="1"/>
        <v>7.2237208327458769E-3</v>
      </c>
      <c r="BC81" s="4">
        <f ca="1"/>
        <v>7.623621042569923E-3</v>
      </c>
      <c r="BD81" s="4">
        <f ca="1"/>
        <v>8.1634052359180424E-3</v>
      </c>
      <c r="BE81" s="4">
        <f ca="1"/>
        <v>8.884417940362356E-3</v>
      </c>
      <c r="BF81" s="4">
        <f ca="1"/>
        <v>9.9200239118844482E-3</v>
      </c>
      <c r="BG81" s="4">
        <f ca="1"/>
        <v>1.2073366799586836E-2</v>
      </c>
      <c r="BH81" s="4">
        <f ca="1"/>
        <v>1.2005642236200554E-2</v>
      </c>
      <c r="BI81" s="4">
        <f ca="1"/>
        <v>1.1937346789126798E-2</v>
      </c>
      <c r="BJ81" s="4">
        <f ca="1"/>
        <v>1.1868369837942478E-2</v>
      </c>
      <c r="BK81" s="4">
        <f ca="1"/>
        <v>1.1798603387385274E-2</v>
      </c>
      <c r="BL81" s="4">
        <f ca="1"/>
        <v>1.1727942280711659E-2</v>
      </c>
      <c r="BM81" s="4">
        <f ca="1"/>
        <v>1.1656284451405947E-2</v>
      </c>
      <c r="BN81" s="4">
        <f ca="1"/>
        <v>1.1583531215713044E-2</v>
      </c>
      <c r="BO81" s="4">
        <f ca="1"/>
        <v>1.1509587607980367E-2</v>
      </c>
      <c r="BP81" s="4">
        <f ca="1"/>
        <v>1.1434362760175633E-2</v>
      </c>
      <c r="BQ81" s="4">
        <f ca="1"/>
        <v>1.1357770326155422E-2</v>
      </c>
      <c r="BR81" s="4">
        <f ca="1"/>
        <v>1.1279728950272898E-2</v>
      </c>
      <c r="BS81" s="4">
        <f ca="1"/>
        <v>1.1200162778691743E-2</v>
      </c>
      <c r="BT81" s="4">
        <f ca="1"/>
        <v>1.1119002010289895E-2</v>
      </c>
      <c r="BU81" s="4">
        <f ca="1"/>
        <v>1.103618348225466E-2</v>
      </c>
      <c r="BV81" s="4">
        <f ca="1"/>
        <v>1.0951651283375342E-2</v>
      </c>
      <c r="BW81" s="4">
        <f ca="1"/>
        <v>1.0865357385603808E-2</v>
      </c>
      <c r="BX81" s="4">
        <f ca="1"/>
        <v>1.0777262281682357E-2</v>
      </c>
      <c r="BY81" s="4">
        <f ca="1"/>
        <v>1.0687335613543023E-2</v>
      </c>
      <c r="BZ81" s="4">
        <f ca="1"/>
        <v>1.0595556772805497E-2</v>
      </c>
      <c r="CA81" s="4">
        <f ca="1"/>
        <v>1.0501915451108965E-2</v>
      </c>
      <c r="CB81" s="4">
        <f ca="1"/>
        <v>1.0406412114323096E-2</v>
      </c>
      <c r="CC81" s="4">
        <f ca="1"/>
        <v>1.0309058371046722E-2</v>
      </c>
      <c r="CD81" s="4">
        <f ca="1"/>
        <v>1.0209877202430074E-2</v>
      </c>
      <c r="CE81" s="4">
        <f ca="1"/>
        <v>1.0108903017517917E-2</v>
      </c>
      <c r="CF81" s="4">
        <f ca="1"/>
        <v>1.0006181496335783E-2</v>
      </c>
      <c r="CG81" s="4">
        <f ca="1"/>
        <v>9.9017691822094623E-3</v>
      </c>
      <c r="CH81" s="4">
        <f ca="1"/>
        <v>9.7957327857600991E-3</v>
      </c>
      <c r="CI81" s="4">
        <f ca="1"/>
        <v>9.6881481661161457E-3</v>
      </c>
      <c r="CJ81" s="4">
        <f ca="1"/>
        <v>9.5790989605909864E-3</v>
      </c>
      <c r="CK81" s="4">
        <f ca="1"/>
        <v>9.4686748428260432E-3</v>
      </c>
      <c r="CL81" s="4">
        <f ca="1"/>
        <v>9.3569694015280362E-3</v>
      </c>
      <c r="CM81" s="4">
        <f ca="1"/>
        <v>9.2440776476164273E-3</v>
      </c>
      <c r="CN81" s="4">
        <f ca="1"/>
        <v>9.1300931767975008E-3</v>
      </c>
      <c r="CO81" s="4">
        <f ca="1"/>
        <v>9.0151050369394834E-3</v>
      </c>
      <c r="CP81" s="4">
        <f ca="1"/>
        <v>8.8991943743967194E-3</v>
      </c>
      <c r="CQ81" s="4">
        <f ca="1"/>
        <v>8.7824309594500098E-3</v>
      </c>
      <c r="CR81" s="4">
        <f ca="1"/>
        <v>8.6648697166374182E-3</v>
      </c>
      <c r="CS81" s="4">
        <f ca="1"/>
        <v>8.5465474088561415E-3</v>
      </c>
      <c r="CT81" s="4">
        <f ca="1"/>
        <v>8.4274796422521333E-3</v>
      </c>
      <c r="CU81" s="4">
        <f ca="1"/>
        <v>8.3076583694050472E-3</v>
      </c>
      <c r="CV81" s="4">
        <f ca="1"/>
        <v>8.1870500685347798E-3</v>
      </c>
      <c r="CW81" s="4">
        <f ca="1"/>
        <v>8.0655947641281953E-3</v>
      </c>
      <c r="CX81" s="4">
        <f ca="1"/>
        <v>7.9432060280034272E-3</v>
      </c>
      <c r="CY81" s="16">
        <f ca="1"/>
        <v>0</v>
      </c>
    </row>
    <row r="82" spans="2:103" x14ac:dyDescent="0.25">
      <c r="B82">
        <f ca="1">B81+'Vol surface'!$D$17</f>
        <v>9.25</v>
      </c>
      <c r="C82" s="15">
        <f ca="1"/>
        <v>0</v>
      </c>
      <c r="D82" s="4">
        <f ca="1"/>
        <v>9.8829696660192867E-3</v>
      </c>
      <c r="E82" s="4">
        <f ca="1"/>
        <v>9.7852941699830519E-3</v>
      </c>
      <c r="F82" s="4">
        <f ca="1"/>
        <v>9.6887746095091626E-3</v>
      </c>
      <c r="G82" s="4">
        <f ca="1"/>
        <v>9.5933095738858342E-3</v>
      </c>
      <c r="H82" s="4">
        <f ca="1"/>
        <v>9.4988395684921633E-3</v>
      </c>
      <c r="I82" s="4">
        <f ca="1"/>
        <v>9.4053433732704771E-3</v>
      </c>
      <c r="J82" s="4">
        <f ca="1"/>
        <v>9.3128334307958499E-3</v>
      </c>
      <c r="K82" s="4">
        <f ca="1"/>
        <v>9.2213505501932032E-3</v>
      </c>
      <c r="L82" s="4">
        <f ca="1"/>
        <v>9.1309582262004488E-3</v>
      </c>
      <c r="M82" s="4">
        <f ca="1"/>
        <v>9.0417368616668211E-3</v>
      </c>
      <c r="N82" s="4">
        <f ca="1"/>
        <v>8.9537781512175323E-3</v>
      </c>
      <c r="O82" s="4">
        <f ca="1"/>
        <v>8.8671798394760835E-3</v>
      </c>
      <c r="P82" s="4">
        <f ca="1"/>
        <v>8.7820410152782673E-3</v>
      </c>
      <c r="Q82" s="4">
        <f ca="1"/>
        <v>8.6984580494550434E-3</v>
      </c>
      <c r="R82" s="4">
        <f ca="1"/>
        <v>8.6165212327207405E-3</v>
      </c>
      <c r="S82" s="4">
        <f ca="1"/>
        <v>8.5363121254020558E-3</v>
      </c>
      <c r="T82" s="4">
        <f ca="1"/>
        <v>8.4579015942357807E-3</v>
      </c>
      <c r="U82" s="4">
        <f ca="1"/>
        <v>8.3813484840768154E-3</v>
      </c>
      <c r="V82" s="4">
        <f ca="1"/>
        <v>8.3066988539196012E-3</v>
      </c>
      <c r="W82" s="4">
        <f ca="1"/>
        <v>8.2339856962628678E-3</v>
      </c>
      <c r="X82" s="4">
        <f ca="1"/>
        <v>8.1632290552404868E-3</v>
      </c>
      <c r="Y82" s="4">
        <f ca="1"/>
        <v>8.0944364606173169E-3</v>
      </c>
      <c r="Z82" s="4">
        <f ca="1"/>
        <v>8.0276036002309738E-3</v>
      </c>
      <c r="AA82" s="4">
        <f ca="1"/>
        <v>7.9627151614152063E-3</v>
      </c>
      <c r="AB82" s="4">
        <f ca="1"/>
        <v>7.8997457812362091E-3</v>
      </c>
      <c r="AC82" s="4">
        <f ca="1"/>
        <v>7.8386610551164776E-3</v>
      </c>
      <c r="AD82" s="4">
        <f ca="1"/>
        <v>7.7794185629554528E-3</v>
      </c>
      <c r="AE82" s="4">
        <f ca="1"/>
        <v>7.721968880729093E-3</v>
      </c>
      <c r="AF82" s="4">
        <f ca="1"/>
        <v>7.6662565534917843E-3</v>
      </c>
      <c r="AG82" s="4">
        <f ca="1"/>
        <v>7.6122210125795457E-3</v>
      </c>
      <c r="AH82" s="4">
        <f ca="1"/>
        <v>7.5597974255900528E-3</v>
      </c>
      <c r="AI82" s="4">
        <f ca="1"/>
        <v>7.5089174724372442E-3</v>
      </c>
      <c r="AJ82" s="4">
        <f ca="1"/>
        <v>7.4595100445301521E-3</v>
      </c>
      <c r="AK82" s="4">
        <f ca="1"/>
        <v>7.4115018670178664E-3</v>
      </c>
      <c r="AL82" s="4">
        <f ca="1"/>
        <v>7.3648180462011006E-3</v>
      </c>
      <c r="AM82" s="4">
        <f ca="1"/>
        <v>7.3193825457508336E-3</v>
      </c>
      <c r="AN82" s="4">
        <f ca="1"/>
        <v>7.2751185964153326E-3</v>
      </c>
      <c r="AO82" s="4">
        <f ca="1"/>
        <v>7.23194904453754E-3</v>
      </c>
      <c r="AP82" s="4">
        <f ca="1"/>
        <v>7.1897966450368772E-3</v>
      </c>
      <c r="AQ82" s="4">
        <f ca="1"/>
        <v>6.9828516503103533E-3</v>
      </c>
      <c r="AR82" s="4">
        <f ca="1"/>
        <v>6.772512011275043E-3</v>
      </c>
      <c r="AS82" s="4">
        <f ca="1"/>
        <v>6.4899603578047992E-3</v>
      </c>
      <c r="AT82" s="4">
        <f ca="1"/>
        <v>6.2390751259429845E-3</v>
      </c>
      <c r="AU82" s="4">
        <f ca="1"/>
        <v>6.1166713879796941E-3</v>
      </c>
      <c r="AV82" s="4">
        <f ca="1"/>
        <v>6.0836667161937915E-3</v>
      </c>
      <c r="AW82" s="4">
        <f ca="1"/>
        <v>6.1149767431359836E-3</v>
      </c>
      <c r="AX82" s="4">
        <f ca="1"/>
        <v>6.2070495543435833E-3</v>
      </c>
      <c r="AY82" s="4">
        <f ca="1"/>
        <v>6.3728415512158444E-3</v>
      </c>
      <c r="AZ82" s="4">
        <f ca="1"/>
        <v>6.6143961089033488E-3</v>
      </c>
      <c r="BA82" s="4">
        <f ca="1"/>
        <v>6.9036799401272862E-3</v>
      </c>
      <c r="BB82" s="4">
        <f ca="1"/>
        <v>7.2370449450339311E-3</v>
      </c>
      <c r="BC82" s="4">
        <f ca="1"/>
        <v>7.6346577884557863E-3</v>
      </c>
      <c r="BD82" s="4">
        <f ca="1"/>
        <v>8.1737374640896681E-3</v>
      </c>
      <c r="BE82" s="4">
        <f ca="1"/>
        <v>8.8938516238292794E-3</v>
      </c>
      <c r="BF82" s="4">
        <f ca="1"/>
        <v>9.927788643265217E-3</v>
      </c>
      <c r="BG82" s="4">
        <f ca="1"/>
        <v>1.2097594261431427E-2</v>
      </c>
      <c r="BH82" s="4">
        <f ca="1"/>
        <v>1.2030553120132471E-2</v>
      </c>
      <c r="BI82" s="4">
        <f ca="1"/>
        <v>1.1962935093983208E-2</v>
      </c>
      <c r="BJ82" s="4">
        <f ca="1"/>
        <v>1.1894629942656611E-2</v>
      </c>
      <c r="BK82" s="4">
        <f ca="1"/>
        <v>1.1825529916382372E-2</v>
      </c>
      <c r="BL82" s="4">
        <f ca="1"/>
        <v>1.1755529960571325E-2</v>
      </c>
      <c r="BM82" s="4">
        <f ca="1"/>
        <v>1.1684527958233661E-2</v>
      </c>
      <c r="BN82" s="4">
        <f ca="1"/>
        <v>1.1612425012733992E-2</v>
      </c>
      <c r="BO82" s="4">
        <f ca="1"/>
        <v>1.1539125772977115E-2</v>
      </c>
      <c r="BP82" s="4">
        <f ca="1"/>
        <v>1.1464538802537737E-2</v>
      </c>
      <c r="BQ82" s="4">
        <f ca="1"/>
        <v>1.1388576993507293E-2</v>
      </c>
      <c r="BR82" s="4">
        <f ca="1"/>
        <v>1.1311158024899268E-2</v>
      </c>
      <c r="BS82" s="4">
        <f ca="1"/>
        <v>1.1232204864294307E-2</v>
      </c>
      <c r="BT82" s="4">
        <f ca="1"/>
        <v>1.1151646309993959E-2</v>
      </c>
      <c r="BU82" s="4">
        <f ca="1"/>
        <v>1.1069417569245588E-2</v>
      </c>
      <c r="BV82" s="4">
        <f ca="1"/>
        <v>1.0985460866084384E-2</v>
      </c>
      <c r="BW82" s="4">
        <f ca="1"/>
        <v>1.0899726069987153E-2</v>
      </c>
      <c r="BX82" s="4">
        <f ca="1"/>
        <v>1.0812171333842087E-2</v>
      </c>
      <c r="BY82" s="4">
        <f ca="1"/>
        <v>1.0722763726721225E-2</v>
      </c>
      <c r="BZ82" s="4">
        <f ca="1"/>
        <v>1.0631479843627794E-2</v>
      </c>
      <c r="CA82" s="4">
        <f ca="1"/>
        <v>1.0538306370847425E-2</v>
      </c>
      <c r="CB82" s="4">
        <f ca="1"/>
        <v>1.044324058185768E-2</v>
      </c>
      <c r="CC82" s="4">
        <f ca="1"/>
        <v>1.0346290735090561E-2</v>
      </c>
      <c r="CD82" s="4">
        <f ca="1"/>
        <v>1.0247476341399957E-2</v>
      </c>
      <c r="CE82" s="4">
        <f ca="1"/>
        <v>1.0146828266108137E-2</v>
      </c>
      <c r="CF82" s="4">
        <f ca="1"/>
        <v>1.0044388628313307E-2</v>
      </c>
      <c r="CG82" s="4">
        <f ca="1"/>
        <v>9.9402104591080759E-3</v>
      </c>
      <c r="CH82" s="4">
        <f ca="1"/>
        <v>9.8343570809063443E-3</v>
      </c>
      <c r="CI82" s="4">
        <f ca="1"/>
        <v>9.7269011726669862E-3</v>
      </c>
      <c r="CJ82" s="4">
        <f ca="1"/>
        <v>9.6179234909083127E-3</v>
      </c>
      <c r="CK82" s="4">
        <f ca="1"/>
        <v>9.5075112244575755E-3</v>
      </c>
      <c r="CL82" s="4">
        <f ca="1"/>
        <v>9.3957559722509382E-3</v>
      </c>
      <c r="CM82" s="4">
        <f ca="1"/>
        <v>9.2827513483948847E-3</v>
      </c>
      <c r="CN82" s="4">
        <f ca="1"/>
        <v>9.168590237139106E-3</v>
      </c>
      <c r="CO82" s="4">
        <f ca="1"/>
        <v>9.0533617421020337E-3</v>
      </c>
      <c r="CP82" s="4">
        <f ca="1"/>
        <v>8.9371478983770909E-3</v>
      </c>
      <c r="CQ82" s="4">
        <f ca="1"/>
        <v>8.8200202419530076E-3</v>
      </c>
      <c r="CR82" s="4">
        <f ca="1"/>
        <v>8.7020363566496714E-3</v>
      </c>
      <c r="CS82" s="4">
        <f ca="1"/>
        <v>8.5832365424974907E-3</v>
      </c>
      <c r="CT82" s="4">
        <f ca="1"/>
        <v>8.463640768771992E-3</v>
      </c>
      <c r="CU82" s="4">
        <f ca="1"/>
        <v>8.3432460870950954E-3</v>
      </c>
      <c r="CV82" s="4">
        <f ca="1"/>
        <v>8.2220246824734888E-3</v>
      </c>
      <c r="CW82" s="4">
        <f ca="1"/>
        <v>8.0999227304952293E-3</v>
      </c>
      <c r="CX82" s="4">
        <f ca="1"/>
        <v>7.9768602054653692E-3</v>
      </c>
      <c r="CY82" s="16">
        <f ca="1"/>
        <v>0</v>
      </c>
    </row>
    <row r="83" spans="2:103" x14ac:dyDescent="0.25">
      <c r="B83">
        <f ca="1">B82+'Vol surface'!$D$17</f>
        <v>9.5</v>
      </c>
      <c r="C83" s="15">
        <f ca="1"/>
        <v>0</v>
      </c>
      <c r="D83" s="4">
        <f ca="1"/>
        <v>9.9641896888917527E-3</v>
      </c>
      <c r="E83" s="4">
        <f ca="1"/>
        <v>9.8626565472800555E-3</v>
      </c>
      <c r="F83" s="4">
        <f ca="1"/>
        <v>9.7625915925056133E-3</v>
      </c>
      <c r="G83" s="4">
        <f ca="1"/>
        <v>9.6638777845082843E-3</v>
      </c>
      <c r="H83" s="4">
        <f ca="1"/>
        <v>9.5664409754804853E-3</v>
      </c>
      <c r="I83" s="4">
        <f ca="1"/>
        <v>9.4702458676278987E-3</v>
      </c>
      <c r="J83" s="4">
        <f ca="1"/>
        <v>9.3752910944825425E-3</v>
      </c>
      <c r="K83" s="4">
        <f ca="1"/>
        <v>9.281603712661823E-3</v>
      </c>
      <c r="L83" s="4">
        <f ca="1"/>
        <v>9.1892333976725058E-3</v>
      </c>
      <c r="M83" s="4">
        <f ca="1"/>
        <v>9.098246621349405E-3</v>
      </c>
      <c r="N83" s="4">
        <f ca="1"/>
        <v>9.0087210545817496E-3</v>
      </c>
      <c r="O83" s="4">
        <f ca="1"/>
        <v>8.9207403929779626E-3</v>
      </c>
      <c r="P83" s="4">
        <f ca="1"/>
        <v>8.8343897510513233E-3</v>
      </c>
      <c r="Q83" s="4">
        <f ca="1"/>
        <v>8.7497517177983382E-3</v>
      </c>
      <c r="R83" s="4">
        <f ca="1"/>
        <v>8.6669031175316217E-3</v>
      </c>
      <c r="S83" s="4">
        <f ca="1"/>
        <v>8.5859124775596509E-3</v>
      </c>
      <c r="T83" s="4">
        <f ca="1"/>
        <v>8.506838170494465E-3</v>
      </c>
      <c r="U83" s="4">
        <f ca="1"/>
        <v>8.4297271741604653E-3</v>
      </c>
      <c r="V83" s="4">
        <f ca="1"/>
        <v>8.3546143759262396E-3</v>
      </c>
      <c r="W83" s="4">
        <f ca="1"/>
        <v>8.2815223397870747E-3</v>
      </c>
      <c r="X83" s="4">
        <f ca="1"/>
        <v>8.2104614523531433E-3</v>
      </c>
      <c r="Y83" s="4">
        <f ca="1"/>
        <v>8.1414303665827484E-3</v>
      </c>
      <c r="Z83" s="4">
        <f ca="1"/>
        <v>8.0744166682008168E-3</v>
      </c>
      <c r="AA83" s="4">
        <f ca="1"/>
        <v>8.0093976980034395E-3</v>
      </c>
      <c r="AB83" s="4">
        <f ca="1"/>
        <v>7.9463414726024112E-3</v>
      </c>
      <c r="AC83" s="4">
        <f ca="1"/>
        <v>7.8852076557875423E-3</v>
      </c>
      <c r="AD83" s="4">
        <f ca="1"/>
        <v>7.8259485419829838E-3</v>
      </c>
      <c r="AE83" s="4">
        <f ca="1"/>
        <v>7.7685100218462646E-3</v>
      </c>
      <c r="AF83" s="4">
        <f ca="1"/>
        <v>7.7128325076696235E-3</v>
      </c>
      <c r="AG83" s="4">
        <f ca="1"/>
        <v>7.658851802791705E-3</v>
      </c>
      <c r="AH83" s="4">
        <f ca="1"/>
        <v>7.6064999046954705E-3</v>
      </c>
      <c r="AI83" s="4">
        <f ca="1"/>
        <v>7.5557057359144824E-3</v>
      </c>
      <c r="AJ83" s="4">
        <f ca="1"/>
        <v>7.5063958003802212E-3</v>
      </c>
      <c r="AK83" s="4">
        <f ca="1"/>
        <v>7.4584947655351478E-3</v>
      </c>
      <c r="AL83" s="4">
        <f ca="1"/>
        <v>7.4119259725301473E-3</v>
      </c>
      <c r="AM83" s="4">
        <f ca="1"/>
        <v>7.3666118782342582E-3</v>
      </c>
      <c r="AN83" s="4">
        <f ca="1"/>
        <v>7.3224744337256082E-3</v>
      </c>
      <c r="AO83" s="4">
        <f ca="1"/>
        <v>7.2794354044991415E-3</v>
      </c>
      <c r="AP83" s="4">
        <f ca="1"/>
        <v>7.2374166379053223E-3</v>
      </c>
      <c r="AQ83" s="4">
        <f ca="1"/>
        <v>7.0323281718872041E-3</v>
      </c>
      <c r="AR83" s="4">
        <f ca="1"/>
        <v>6.8237052271253335E-3</v>
      </c>
      <c r="AS83" s="4">
        <f ca="1"/>
        <v>6.539625976968385E-3</v>
      </c>
      <c r="AT83" s="4">
        <f ca="1"/>
        <v>6.2860135118026411E-3</v>
      </c>
      <c r="AU83" s="4">
        <f ca="1"/>
        <v>6.1623983292321462E-3</v>
      </c>
      <c r="AV83" s="4">
        <f ca="1"/>
        <v>6.1289031715822517E-3</v>
      </c>
      <c r="AW83" s="4">
        <f ca="1"/>
        <v>6.1591686006858401E-3</v>
      </c>
      <c r="AX83" s="4">
        <f ca="1"/>
        <v>6.2493762095580524E-3</v>
      </c>
      <c r="AY83" s="4">
        <f ca="1"/>
        <v>6.4122902105881729E-3</v>
      </c>
      <c r="AZ83" s="4">
        <f ca="1"/>
        <v>6.6495244891649659E-3</v>
      </c>
      <c r="BA83" s="4">
        <f ca="1"/>
        <v>6.9338276109741602E-3</v>
      </c>
      <c r="BB83" s="4">
        <f ca="1"/>
        <v>7.2617859255282198E-3</v>
      </c>
      <c r="BC83" s="4">
        <f ca="1"/>
        <v>7.6543455771672809E-3</v>
      </c>
      <c r="BD83" s="4">
        <f ca="1"/>
        <v>8.1901344907189082E-3</v>
      </c>
      <c r="BE83" s="4">
        <f ca="1"/>
        <v>8.9054805183859543E-3</v>
      </c>
      <c r="BF83" s="4">
        <f ca="1"/>
        <v>9.9333256907419253E-3</v>
      </c>
      <c r="BG83" s="4">
        <f ca="1"/>
        <v>1.2113068485721374E-2</v>
      </c>
      <c r="BH83" s="4">
        <f ca="1"/>
        <v>1.2046692064890287E-2</v>
      </c>
      <c r="BI83" s="4">
        <f ca="1"/>
        <v>1.1979739809474902E-2</v>
      </c>
      <c r="BJ83" s="4">
        <f ca="1"/>
        <v>1.1912101778148889E-2</v>
      </c>
      <c r="BK83" s="4">
        <f ca="1"/>
        <v>1.1843670422229991E-2</v>
      </c>
      <c r="BL83" s="4">
        <f ca="1"/>
        <v>1.1774340777027274E-2</v>
      </c>
      <c r="BM83" s="4">
        <f ca="1"/>
        <v>1.1704010690407229E-2</v>
      </c>
      <c r="BN83" s="4">
        <f ca="1"/>
        <v>1.1632581091121523E-2</v>
      </c>
      <c r="BO83" s="4">
        <f ca="1"/>
        <v>1.1559956299029743E-2</v>
      </c>
      <c r="BP83" s="4">
        <f ca="1"/>
        <v>1.1486044378817915E-2</v>
      </c>
      <c r="BQ83" s="4">
        <f ca="1"/>
        <v>1.1410757538128577E-2</v>
      </c>
      <c r="BR83" s="4">
        <f ca="1"/>
        <v>1.1334012570151134E-2</v>
      </c>
      <c r="BS83" s="4">
        <f ca="1"/>
        <v>1.1255731339634072E-2</v>
      </c>
      <c r="BT83" s="4">
        <f ca="1"/>
        <v>1.1175841309949752E-2</v>
      </c>
      <c r="BU83" s="4">
        <f ca="1"/>
        <v>1.1094276107230155E-2</v>
      </c>
      <c r="BV83" s="4">
        <f ca="1"/>
        <v>1.1010976115673482E-2</v>
      </c>
      <c r="BW83" s="4">
        <f ca="1"/>
        <v>1.0925889095877611E-2</v>
      </c>
      <c r="BX83" s="4">
        <f ca="1"/>
        <v>1.0838970815474759E-2</v>
      </c>
      <c r="BY83" s="4">
        <f ca="1"/>
        <v>1.0750185678433419E-2</v>
      </c>
      <c r="BZ83" s="4">
        <f ca="1"/>
        <v>1.0659507336180532E-2</v>
      </c>
      <c r="CA83" s="4">
        <f ca="1"/>
        <v>1.0566919260237725E-2</v>
      </c>
      <c r="CB83" s="4">
        <f ca="1"/>
        <v>1.0472415252453774E-2</v>
      </c>
      <c r="CC83" s="4">
        <f ca="1"/>
        <v>1.0375999865278542E-2</v>
      </c>
      <c r="CD83" s="4">
        <f ca="1"/>
        <v>1.0277688701053255E-2</v>
      </c>
      <c r="CE83" s="4">
        <f ca="1"/>
        <v>1.0177508556218904E-2</v>
      </c>
      <c r="CF83" s="4">
        <f ca="1"/>
        <v>1.0075497373976935E-2</v>
      </c>
      <c r="CG83" s="4">
        <f ca="1"/>
        <v>9.9717039676289164E-3</v>
      </c>
      <c r="CH83" s="4">
        <f ca="1"/>
        <v>9.8661874769774092E-3</v>
      </c>
      <c r="CI83" s="4">
        <f ca="1"/>
        <v>9.7590165222559595E-3</v>
      </c>
      <c r="CJ83" s="4">
        <f ca="1"/>
        <v>9.6502680245185522E-3</v>
      </c>
      <c r="CK83" s="4">
        <f ca="1"/>
        <v>9.5400256687164231E-3</v>
      </c>
      <c r="CL83" s="4">
        <f ca="1"/>
        <v>9.4283779961981101E-3</v>
      </c>
      <c r="CM83" s="4">
        <f ca="1"/>
        <v>9.3154161273377688E-3</v>
      </c>
      <c r="CN83" s="4">
        <f ca="1"/>
        <v>9.2012311324897959E-3</v>
      </c>
      <c r="CO83" s="4">
        <f ca="1"/>
        <v>9.0859110902642738E-3</v>
      </c>
      <c r="CP83" s="4">
        <f ca="1"/>
        <v>8.9695378956530791E-3</v>
      </c>
      <c r="CQ83" s="4">
        <f ca="1"/>
        <v>8.852183905833564E-3</v>
      </c>
      <c r="CR83" s="4">
        <f ca="1"/>
        <v>8.7339085370931307E-3</v>
      </c>
      <c r="CS83" s="4">
        <f ca="1"/>
        <v>8.6147549503611202E-3</v>
      </c>
      <c r="CT83" s="4">
        <f ca="1"/>
        <v>8.494746983000687E-3</v>
      </c>
      <c r="CU83" s="4">
        <f ca="1"/>
        <v>8.3738864982255135E-3</v>
      </c>
      <c r="CV83" s="4">
        <f ca="1"/>
        <v>8.2521513281189444E-3</v>
      </c>
      <c r="CW83" s="4">
        <f ca="1"/>
        <v>8.1294939793295183E-3</v>
      </c>
      <c r="CX83" s="4">
        <f ca="1"/>
        <v>8.00584125026115E-3</v>
      </c>
      <c r="CY83" s="16">
        <f ca="1"/>
        <v>0</v>
      </c>
    </row>
    <row r="84" spans="2:103" x14ac:dyDescent="0.25">
      <c r="B84">
        <f ca="1">B83+'Vol surface'!$D$17</f>
        <v>9.75</v>
      </c>
      <c r="C84" s="15">
        <f ca="1"/>
        <v>0</v>
      </c>
      <c r="D84" s="4">
        <f ca="1"/>
        <v>1.0158370756652779E-2</v>
      </c>
      <c r="E84" s="4">
        <f ca="1"/>
        <v>1.0045468300276179E-2</v>
      </c>
      <c r="F84" s="4">
        <f ca="1"/>
        <v>9.9350572509583294E-3</v>
      </c>
      <c r="G84" s="4">
        <f ca="1"/>
        <v>9.8269354465231468E-3</v>
      </c>
      <c r="H84" s="4">
        <f ca="1"/>
        <v>9.7209517827053782E-3</v>
      </c>
      <c r="I84" s="4">
        <f ca="1"/>
        <v>9.6170008879220802E-3</v>
      </c>
      <c r="J84" s="4">
        <f ca="1"/>
        <v>9.515017148042728E-3</v>
      </c>
      <c r="K84" s="4">
        <f ca="1"/>
        <v>9.4149683497120901E-3</v>
      </c>
      <c r="L84" s="4">
        <f ca="1"/>
        <v>9.3168492124249512E-3</v>
      </c>
      <c r="M84" s="4">
        <f ca="1"/>
        <v>9.2206750601291822E-3</v>
      </c>
      <c r="N84" s="4">
        <f ca="1"/>
        <v>9.1264758476856892E-3</v>
      </c>
      <c r="O84" s="4">
        <f ca="1"/>
        <v>9.0342907118428004E-3</v>
      </c>
      <c r="P84" s="4">
        <f ca="1"/>
        <v>8.9441631662239649E-3</v>
      </c>
      <c r="Q84" s="4">
        <f ca="1"/>
        <v>8.8561370101889296E-3</v>
      </c>
      <c r="R84" s="4">
        <f ca="1"/>
        <v>8.7702529761966002E-3</v>
      </c>
      <c r="S84" s="4">
        <f ca="1"/>
        <v>8.6865461020754816E-3</v>
      </c>
      <c r="T84" s="4">
        <f ca="1"/>
        <v>8.6050437847377294E-3</v>
      </c>
      <c r="U84" s="4">
        <f ca="1"/>
        <v>8.5257644506510563E-3</v>
      </c>
      <c r="V84" s="4">
        <f ca="1"/>
        <v>8.4487167652674885E-3</v>
      </c>
      <c r="W84" s="4">
        <f ca="1"/>
        <v>8.3738992975491196E-3</v>
      </c>
      <c r="X84" s="4">
        <f ca="1"/>
        <v>8.3013005553817104E-3</v>
      </c>
      <c r="Y84" s="4">
        <f ca="1"/>
        <v>8.2308993116047054E-3</v>
      </c>
      <c r="Z84" s="4">
        <f ca="1"/>
        <v>8.1626651472725305E-3</v>
      </c>
      <c r="AA84" s="4">
        <f ca="1"/>
        <v>8.0965591474123216E-3</v>
      </c>
      <c r="AB84" s="4">
        <f ca="1"/>
        <v>8.0325346940006721E-3</v>
      </c>
      <c r="AC84" s="4">
        <f ca="1"/>
        <v>7.9705383104061583E-3</v>
      </c>
      <c r="AD84" s="4">
        <f ca="1"/>
        <v>7.9105105206120265E-3</v>
      </c>
      <c r="AE84" s="4">
        <f ca="1"/>
        <v>7.8523866948056759E-3</v>
      </c>
      <c r="AF84" s="4">
        <f ca="1"/>
        <v>7.7960978602040947E-3</v>
      </c>
      <c r="AG84" s="4">
        <f ca="1"/>
        <v>7.7415714622100038E-3</v>
      </c>
      <c r="AH84" s="4">
        <f ca="1"/>
        <v>7.6887320661643077E-3</v>
      </c>
      <c r="AI84" s="4">
        <f ca="1"/>
        <v>7.6375019941426472E-3</v>
      </c>
      <c r="AJ84" s="4">
        <f ca="1"/>
        <v>7.5878018945364726E-3</v>
      </c>
      <c r="AK84" s="4">
        <f ca="1"/>
        <v>7.5395512446716937E-3</v>
      </c>
      <c r="AL84" s="4">
        <f ca="1"/>
        <v>7.4926687885741635E-3</v>
      </c>
      <c r="AM84" s="4">
        <f ca="1"/>
        <v>7.4470729132995617E-3</v>
      </c>
      <c r="AN84" s="4">
        <f ca="1"/>
        <v>7.402681968112829E-3</v>
      </c>
      <c r="AO84" s="4">
        <f ca="1"/>
        <v>7.3594145313263665E-3</v>
      </c>
      <c r="AP84" s="4">
        <f ca="1"/>
        <v>7.3171896298584432E-3</v>
      </c>
      <c r="AQ84" s="4">
        <f ca="1"/>
        <v>7.1099908724699783E-3</v>
      </c>
      <c r="AR84" s="4">
        <f ca="1"/>
        <v>6.9020053881621258E-3</v>
      </c>
      <c r="AS84" s="4">
        <f ca="1"/>
        <v>6.6157284053358712E-3</v>
      </c>
      <c r="AT84" s="4">
        <f ca="1"/>
        <v>6.3589447156164819E-3</v>
      </c>
      <c r="AU84" s="4">
        <f ca="1"/>
        <v>6.2337282898490536E-3</v>
      </c>
      <c r="AV84" s="4">
        <f ca="1"/>
        <v>6.1991678475590908E-3</v>
      </c>
      <c r="AW84" s="4">
        <f ca="1"/>
        <v>6.2271977272557897E-3</v>
      </c>
      <c r="AX84" s="4">
        <f ca="1"/>
        <v>6.3138563124365173E-3</v>
      </c>
      <c r="AY84" s="4">
        <f ca="1"/>
        <v>6.4718975069929744E-3</v>
      </c>
      <c r="AZ84" s="4">
        <f ca="1"/>
        <v>6.7026901061947369E-3</v>
      </c>
      <c r="BA84" s="4">
        <f ca="1"/>
        <v>6.9798308732279537E-3</v>
      </c>
      <c r="BB84" s="4">
        <f ca="1"/>
        <v>7.3001604819526601E-3</v>
      </c>
      <c r="BC84" s="4">
        <f ca="1"/>
        <v>7.6854213590067406E-3</v>
      </c>
      <c r="BD84" s="4">
        <f ca="1"/>
        <v>8.2156620797472941E-3</v>
      </c>
      <c r="BE84" s="4">
        <f ca="1"/>
        <v>8.9231920572539376E-3</v>
      </c>
      <c r="BF84" s="4">
        <f ca="1"/>
        <v>9.9407562082187706E-3</v>
      </c>
      <c r="BG84" s="4">
        <f ca="1"/>
        <v>1.2123496687456719E-2</v>
      </c>
      <c r="BH84" s="4">
        <f ca="1"/>
        <v>1.2057740811020954E-2</v>
      </c>
      <c r="BI84" s="4">
        <f ca="1"/>
        <v>1.1991417248466507E-2</v>
      </c>
      <c r="BJ84" s="4">
        <f ca="1"/>
        <v>1.1924416236615679E-2</v>
      </c>
      <c r="BK84" s="4">
        <f ca="1"/>
        <v>1.1856630346578476E-2</v>
      </c>
      <c r="BL84" s="4">
        <f ca="1"/>
        <v>1.1787954657265039E-2</v>
      </c>
      <c r="BM84" s="4">
        <f ca="1"/>
        <v>1.1718286965547742E-2</v>
      </c>
      <c r="BN84" s="4">
        <f ca="1"/>
        <v>1.1647528035538791E-2</v>
      </c>
      <c r="BO84" s="4">
        <f ca="1"/>
        <v>1.1575581889087354E-2</v>
      </c>
      <c r="BP84" s="4">
        <f ca="1"/>
        <v>1.1502356139119841E-2</v>
      </c>
      <c r="BQ84" s="4">
        <f ca="1"/>
        <v>1.1427762366824218E-2</v>
      </c>
      <c r="BR84" s="4">
        <f ca="1"/>
        <v>1.135171654288258E-2</v>
      </c>
      <c r="BS84" s="4">
        <f ca="1"/>
        <v>1.1274139491953807E-2</v>
      </c>
      <c r="BT84" s="4">
        <f ca="1"/>
        <v>1.119495739837147E-2</v>
      </c>
      <c r="BU84" s="4">
        <f ca="1"/>
        <v>1.1114102349516132E-2</v>
      </c>
      <c r="BV84" s="4">
        <f ca="1"/>
        <v>1.1031512911523211E-2</v>
      </c>
      <c r="BW84" s="4">
        <f ca="1"/>
        <v>1.0947134729869917E-2</v>
      </c>
      <c r="BX84" s="4">
        <f ca="1"/>
        <v>1.0860921144941619E-2</v>
      </c>
      <c r="BY84" s="4">
        <f ca="1"/>
        <v>1.0772833809907718E-2</v>
      </c>
      <c r="BZ84" s="4">
        <f ca="1"/>
        <v>1.068284329516163E-2</v>
      </c>
      <c r="CA84" s="4">
        <f ca="1"/>
        <v>1.0590929660246183E-2</v>
      </c>
      <c r="CB84" s="4">
        <f ca="1"/>
        <v>1.0497082970677415E-2</v>
      </c>
      <c r="CC84" s="4">
        <f ca="1"/>
        <v>1.040130373351505E-2</v>
      </c>
      <c r="CD84" s="4">
        <f ca="1"/>
        <v>1.0303603222073377E-2</v>
      </c>
      <c r="CE84" s="4">
        <f ca="1"/>
        <v>1.0204003657048412E-2</v>
      </c>
      <c r="CF84" s="4">
        <f ca="1"/>
        <v>1.0102538208834172E-2</v>
      </c>
      <c r="CG84" s="4">
        <f ca="1"/>
        <v>9.9992507842475362E-3</v>
      </c>
      <c r="CH84" s="4">
        <f ca="1"/>
        <v>9.8941955606747182E-3</v>
      </c>
      <c r="CI84" s="4">
        <f ca="1"/>
        <v>9.7874362322265228E-3</v>
      </c>
      <c r="CJ84" s="4">
        <f ca="1"/>
        <v>9.6790449362958025E-3</v>
      </c>
      <c r="CK84" s="4">
        <f ca="1"/>
        <v>9.569100835398173E-3</v>
      </c>
      <c r="CL84" s="4">
        <f ca="1"/>
        <v>9.457688338740845E-3</v>
      </c>
      <c r="CM84" s="4">
        <f ca="1"/>
        <v>9.3448949608755209E-3</v>
      </c>
      <c r="CN84" s="4">
        <f ca="1"/>
        <v>9.2308088311676088E-3</v>
      </c>
      <c r="CO84" s="4">
        <f ca="1"/>
        <v>9.1155158874994396E-3</v>
      </c>
      <c r="CP84" s="4">
        <f ca="1"/>
        <v>8.9990968101468036E-3</v>
      </c>
      <c r="CQ84" s="4">
        <f ca="1"/>
        <v>8.8816237762639715E-3</v>
      </c>
      <c r="CR84" s="4">
        <f ca="1"/>
        <v>8.7631571405607286E-3</v>
      </c>
      <c r="CS84" s="4">
        <f ca="1"/>
        <v>8.6437421717977976E-3</v>
      </c>
      <c r="CT84" s="4">
        <f ca="1"/>
        <v>8.5234059954868661E-3</v>
      </c>
      <c r="CU84" s="4">
        <f ca="1"/>
        <v>8.4021549081769384E-3</v>
      </c>
      <c r="CV84" s="4">
        <f ca="1"/>
        <v>8.2799722353476338E-3</v>
      </c>
      <c r="CW84" s="4">
        <f ca="1"/>
        <v>8.1568169007801266E-3</v>
      </c>
      <c r="CX84" s="4">
        <f ca="1"/>
        <v>8.0326228584008206E-3</v>
      </c>
      <c r="CY84" s="16">
        <f ca="1"/>
        <v>0</v>
      </c>
    </row>
    <row r="85" spans="2:103" x14ac:dyDescent="0.25">
      <c r="B85">
        <f ca="1">B84+'Vol surface'!$D$17</f>
        <v>10</v>
      </c>
      <c r="C85" s="15">
        <f ca="1"/>
        <v>0</v>
      </c>
      <c r="D85" s="4">
        <f ca="1"/>
        <v>1.0066425703306191E-2</v>
      </c>
      <c r="E85" s="4">
        <f ca="1"/>
        <v>9.9622643786544725E-3</v>
      </c>
      <c r="F85" s="4">
        <f ca="1"/>
        <v>9.8597770665818478E-3</v>
      </c>
      <c r="G85" s="4">
        <f ca="1"/>
        <v>9.7588463985916526E-3</v>
      </c>
      <c r="H85" s="4">
        <f ca="1"/>
        <v>9.6593976581519775E-3</v>
      </c>
      <c r="I85" s="4">
        <f ca="1"/>
        <v>9.5613941444808379E-3</v>
      </c>
      <c r="J85" s="4">
        <f ca="1"/>
        <v>9.4648318298988249E-3</v>
      </c>
      <c r="K85" s="4">
        <f ca="1"/>
        <v>9.3697335942538474E-3</v>
      </c>
      <c r="L85" s="4">
        <f ca="1"/>
        <v>9.2761433165555619E-3</v>
      </c>
      <c r="M85" s="4">
        <f ca="1"/>
        <v>9.1841200801724438E-3</v>
      </c>
      <c r="N85" s="4">
        <f ca="1"/>
        <v>9.0937327090428281E-3</v>
      </c>
      <c r="O85" s="4">
        <f ca="1"/>
        <v>9.0050548042355672E-3</v>
      </c>
      <c r="P85" s="4">
        <f ca="1"/>
        <v>8.9181603985781996E-3</v>
      </c>
      <c r="Q85" s="4">
        <f ca="1"/>
        <v>8.8331202968313406E-3</v>
      </c>
      <c r="R85" s="4">
        <f ca="1"/>
        <v>8.7499991237223462E-3</v>
      </c>
      <c r="S85" s="4">
        <f ca="1"/>
        <v>8.6688530644556394E-3</v>
      </c>
      <c r="T85" s="4">
        <f ca="1"/>
        <v>8.589728253234544E-3</v>
      </c>
      <c r="U85" s="4">
        <f ca="1"/>
        <v>8.5126597449824027E-3</v>
      </c>
      <c r="V85" s="4">
        <f ca="1"/>
        <v>8.4376709931788928E-3</v>
      </c>
      <c r="W85" s="4">
        <f ca="1"/>
        <v>8.3647737513924507E-3</v>
      </c>
      <c r="X85" s="4">
        <f ca="1"/>
        <v>8.2939683162986111E-3</v>
      </c>
      <c r="Y85" s="4">
        <f ca="1"/>
        <v>8.2252440342966623E-3</v>
      </c>
      <c r="Z85" s="4">
        <f ca="1"/>
        <v>8.1585800009398978E-3</v>
      </c>
      <c r="AA85" s="4">
        <f ca="1"/>
        <v>8.0939458911144062E-3</v>
      </c>
      <c r="AB85" s="4">
        <f ca="1"/>
        <v>8.0313028673142661E-3</v>
      </c>
      <c r="AC85" s="4">
        <f ca="1"/>
        <v>7.970604522752698E-3</v>
      </c>
      <c r="AD85" s="4">
        <f ca="1"/>
        <v>7.9117978249285889E-3</v>
      </c>
      <c r="AE85" s="4">
        <f ca="1"/>
        <v>7.8548240333147588E-3</v>
      </c>
      <c r="AF85" s="4">
        <f ca="1"/>
        <v>7.7996195718843956E-3</v>
      </c>
      <c r="AG85" s="4">
        <f ca="1"/>
        <v>7.7461168431787152E-3</v>
      </c>
      <c r="AH85" s="4">
        <f ca="1"/>
        <v>7.6942449755681248E-3</v>
      </c>
      <c r="AI85" s="4">
        <f ca="1"/>
        <v>7.6439304993331765E-3</v>
      </c>
      <c r="AJ85" s="4">
        <f ca="1"/>
        <v>7.5950979502986066E-3</v>
      </c>
      <c r="AK85" s="4">
        <f ca="1"/>
        <v>7.547670402104403E-3</v>
      </c>
      <c r="AL85" s="4">
        <f ca="1"/>
        <v>7.5015699299112214E-3</v>
      </c>
      <c r="AM85" s="4">
        <f ca="1"/>
        <v>7.4567180095258014E-3</v>
      </c>
      <c r="AN85" s="4">
        <f ca="1"/>
        <v>7.4130358567003445E-3</v>
      </c>
      <c r="AO85" s="4">
        <f ca="1"/>
        <v>7.3704447117957537E-3</v>
      </c>
      <c r="AP85" s="4">
        <f ca="1"/>
        <v>7.3288660751851366E-3</v>
      </c>
      <c r="AQ85" s="4">
        <f ca="1"/>
        <v>7.1369455900826663E-3</v>
      </c>
      <c r="AR85" s="4">
        <f ca="1"/>
        <v>6.9419466589332622E-3</v>
      </c>
      <c r="AS85" s="4">
        <f ca="1"/>
        <v>6.6640949602338869E-3</v>
      </c>
      <c r="AT85" s="4">
        <f ca="1"/>
        <v>6.4136884611959381E-3</v>
      </c>
      <c r="AU85" s="4">
        <f ca="1"/>
        <v>6.2955277635931318E-3</v>
      </c>
      <c r="AV85" s="4">
        <f ca="1"/>
        <v>6.2680110687313006E-3</v>
      </c>
      <c r="AW85" s="4">
        <f ca="1"/>
        <v>6.3013399995045412E-3</v>
      </c>
      <c r="AX85" s="4">
        <f ca="1"/>
        <v>6.3913269945055813E-3</v>
      </c>
      <c r="AY85" s="4">
        <f ca="1"/>
        <v>6.5507116873999762E-3</v>
      </c>
      <c r="AZ85" s="4">
        <f ca="1"/>
        <v>6.7807766140479163E-3</v>
      </c>
      <c r="BA85" s="4">
        <f ca="1"/>
        <v>7.0561189140184825E-3</v>
      </c>
      <c r="BB85" s="4">
        <f ca="1"/>
        <v>7.3738995717370021E-3</v>
      </c>
      <c r="BC85" s="4">
        <f ca="1"/>
        <v>7.7570073262407703E-3</v>
      </c>
      <c r="BD85" s="4">
        <f ca="1"/>
        <v>8.2866912071003166E-3</v>
      </c>
      <c r="BE85" s="4">
        <f ca="1"/>
        <v>8.9914247531385754E-3</v>
      </c>
      <c r="BF85" s="4">
        <f ca="1"/>
        <v>1.0001829401293074E-2</v>
      </c>
      <c r="BG85" s="4">
        <f ca="1"/>
        <v>1.2193395560757428E-2</v>
      </c>
      <c r="BH85" s="4">
        <f ca="1"/>
        <v>1.212813578251221E-2</v>
      </c>
      <c r="BI85" s="4">
        <f ca="1"/>
        <v>1.2062294260982541E-2</v>
      </c>
      <c r="BJ85" s="4">
        <f ca="1"/>
        <v>1.1995761410579068E-2</v>
      </c>
      <c r="BK85" s="4">
        <f ca="1"/>
        <v>1.1928429822063973E-2</v>
      </c>
      <c r="BL85" s="4">
        <f ca="1"/>
        <v>1.1860194432705707E-2</v>
      </c>
      <c r="BM85" s="4">
        <f ca="1"/>
        <v>1.1790952732578547E-2</v>
      </c>
      <c r="BN85" s="4">
        <f ca="1"/>
        <v>1.1720605009602945E-2</v>
      </c>
      <c r="BO85" s="4">
        <f ca="1"/>
        <v>1.164905463558584E-2</v>
      </c>
      <c r="BP85" s="4">
        <f ca="1"/>
        <v>1.157620839507062E-2</v>
      </c>
      <c r="BQ85" s="4">
        <f ca="1"/>
        <v>1.1501976858217482E-2</v>
      </c>
      <c r="BR85" s="4">
        <f ca="1"/>
        <v>1.1426274798179254E-2</v>
      </c>
      <c r="BS85" s="4">
        <f ca="1"/>
        <v>1.1349021652478388E-2</v>
      </c>
      <c r="BT85" s="4">
        <f ca="1"/>
        <v>1.1270142026704032E-2</v>
      </c>
      <c r="BU85" s="4">
        <f ca="1"/>
        <v>1.1189566237394087E-2</v>
      </c>
      <c r="BV85" s="4">
        <f ca="1"/>
        <v>1.1107230889220469E-2</v>
      </c>
      <c r="BW85" s="4">
        <f ca="1"/>
        <v>1.102307947953541E-2</v>
      </c>
      <c r="BX85" s="4">
        <f ca="1"/>
        <v>1.0937063020941957E-2</v>
      </c>
      <c r="BY85" s="4">
        <f ca="1"/>
        <v>1.0849140669824838E-2</v>
      </c>
      <c r="BZ85" s="4">
        <f ca="1"/>
        <v>1.0759280345736085E-2</v>
      </c>
      <c r="CA85" s="4">
        <f ca="1"/>
        <v>1.0667459323210624E-2</v>
      </c>
      <c r="CB85" s="4">
        <f ca="1"/>
        <v>1.057366477406705E-2</v>
      </c>
      <c r="CC85" s="4">
        <f ca="1"/>
        <v>1.0477894234640734E-2</v>
      </c>
      <c r="CD85" s="4">
        <f ca="1"/>
        <v>1.0380155968856549E-2</v>
      </c>
      <c r="CE85" s="4">
        <f ca="1"/>
        <v>1.0280469194789447E-2</v>
      </c>
      <c r="CF85" s="4">
        <f ca="1"/>
        <v>1.0178864139658761E-2</v>
      </c>
      <c r="CG85" s="4">
        <f ca="1"/>
        <v>1.0075381886375795E-2</v>
      </c>
      <c r="CH85" s="4">
        <f ca="1"/>
        <v>9.9700739742102223E-3</v>
      </c>
      <c r="CI85" s="4">
        <f ca="1"/>
        <v>9.8630017172831805E-3</v>
      </c>
      <c r="CJ85" s="4">
        <f ca="1"/>
        <v>9.754235207900027E-3</v>
      </c>
      <c r="CK85" s="4">
        <f ca="1"/>
        <v>9.6438519776504434E-3</v>
      </c>
      <c r="CL85" s="4">
        <f ca="1"/>
        <v>9.5319352981532053E-3</v>
      </c>
      <c r="CM85" s="4">
        <f ca="1"/>
        <v>9.4185721156094006E-3</v>
      </c>
      <c r="CN85" s="4">
        <f ca="1"/>
        <v>9.303850629113021E-3</v>
      </c>
      <c r="CO85" s="4">
        <f ca="1"/>
        <v>9.187857541855993E-3</v>
      </c>
      <c r="CP85" s="4">
        <f ca="1"/>
        <v>9.0706750365590963E-3</v>
      </c>
      <c r="CQ85" s="4">
        <f ca="1"/>
        <v>8.9523775508668444E-3</v>
      </c>
      <c r="CR85" s="4">
        <f ca="1"/>
        <v>8.8330284538381144E-3</v>
      </c>
      <c r="CS85" s="4">
        <f ca="1"/>
        <v>8.7126767493515521E-3</v>
      </c>
      <c r="CT85" s="4">
        <f ca="1"/>
        <v>8.5913539541029992E-3</v>
      </c>
      <c r="CU85" s="4">
        <f ca="1"/>
        <v>8.4690713144465243E-3</v>
      </c>
      <c r="CV85" s="4">
        <f ca="1"/>
        <v>8.3458175350009881E-3</v>
      </c>
      <c r="CW85" s="4">
        <f ca="1"/>
        <v>8.2215571901763426E-3</v>
      </c>
      <c r="CX85" s="4">
        <f ca="1"/>
        <v>8.0962299754892882E-3</v>
      </c>
      <c r="CY85" s="16">
        <f ca="1"/>
        <v>0</v>
      </c>
    </row>
    <row r="86" spans="2:103" x14ac:dyDescent="0.25">
      <c r="B86">
        <f ca="1">B85+'Vol surface'!$D$17</f>
        <v>10.25</v>
      </c>
      <c r="C86" s="15">
        <f ca="1"/>
        <v>0</v>
      </c>
      <c r="D86" s="4">
        <f ca="1"/>
        <v>1.0126318224160607E-2</v>
      </c>
      <c r="E86" s="4">
        <f ca="1"/>
        <v>1.0024152272360014E-2</v>
      </c>
      <c r="F86" s="4">
        <f ca="1"/>
        <v>9.9233907119231843E-3</v>
      </c>
      <c r="G86" s="4">
        <f ca="1"/>
        <v>9.8239537024634848E-3</v>
      </c>
      <c r="H86" s="4">
        <f ca="1"/>
        <v>9.7258000548446598E-3</v>
      </c>
      <c r="I86" s="4">
        <f ca="1"/>
        <v>9.6289227846692461E-3</v>
      </c>
      <c r="J86" s="4">
        <f ca="1"/>
        <v>9.5333439701262811E-3</v>
      </c>
      <c r="K86" s="4">
        <f ca="1"/>
        <v>9.439109205667269E-3</v>
      </c>
      <c r="L86" s="4">
        <f ca="1"/>
        <v>9.3462819341904296E-3</v>
      </c>
      <c r="M86" s="4">
        <f ca="1"/>
        <v>9.2549379122132489E-3</v>
      </c>
      <c r="N86" s="4">
        <f ca="1"/>
        <v>9.1651600204448284E-3</v>
      </c>
      <c r="O86" s="4">
        <f ca="1"/>
        <v>9.0770335821817299E-3</v>
      </c>
      <c r="P86" s="4">
        <f ca="1"/>
        <v>8.9906422996321369E-3</v>
      </c>
      <c r="Q86" s="4">
        <f ca="1"/>
        <v>8.9060648682964746E-3</v>
      </c>
      <c r="R86" s="4">
        <f ca="1"/>
        <v>8.8233722853190161E-3</v>
      </c>
      <c r="S86" s="4">
        <f ca="1"/>
        <v>8.7426258313923373E-3</v>
      </c>
      <c r="T86" s="4">
        <f ca="1"/>
        <v>8.663875678250962E-3</v>
      </c>
      <c r="U86" s="4">
        <f ca="1"/>
        <v>8.5871600549551723E-3</v>
      </c>
      <c r="V86" s="4">
        <f ca="1"/>
        <v>8.5125048952504438E-3</v>
      </c>
      <c r="W86" s="4">
        <f ca="1"/>
        <v>8.4399238840702027E-3</v>
      </c>
      <c r="X86" s="4">
        <f ca="1"/>
        <v>8.3694188223106848E-3</v>
      </c>
      <c r="Y86" s="4">
        <f ca="1"/>
        <v>8.300980233914337E-3</v>
      </c>
      <c r="Z86" s="4">
        <f ca="1"/>
        <v>8.2345881467465777E-3</v>
      </c>
      <c r="AA86" s="4">
        <f ca="1"/>
        <v>8.1702129876238365E-3</v>
      </c>
      <c r="AB86" s="4">
        <f ca="1"/>
        <v>8.1078165412542796E-3</v>
      </c>
      <c r="AC86" s="4">
        <f ca="1"/>
        <v>8.0473529321307743E-3</v>
      </c>
      <c r="AD86" s="4">
        <f ca="1"/>
        <v>7.9887695971048601E-3</v>
      </c>
      <c r="AE86" s="4">
        <f ca="1"/>
        <v>7.9320082241877421E-3</v>
      </c>
      <c r="AF86" s="4">
        <f ca="1"/>
        <v>7.8770056399271662E-3</v>
      </c>
      <c r="AG86" s="4">
        <f ca="1"/>
        <v>7.8236946334500363E-3</v>
      </c>
      <c r="AH86" s="4">
        <f ca="1"/>
        <v>7.772004709976279E-3</v>
      </c>
      <c r="AI86" s="4">
        <f ca="1"/>
        <v>7.7218627703742508E-3</v>
      </c>
      <c r="AJ86" s="4">
        <f ca="1"/>
        <v>7.673193716246759E-3</v>
      </c>
      <c r="AK86" s="4">
        <f ca="1"/>
        <v>7.6259209822265384E-3</v>
      </c>
      <c r="AL86" s="4">
        <f ca="1"/>
        <v>7.5799669987391344E-3</v>
      </c>
      <c r="AM86" s="4">
        <f ca="1"/>
        <v>7.5352535895662079E-3</v>
      </c>
      <c r="AN86" s="4">
        <f ca="1"/>
        <v>7.4917023092195582E-3</v>
      </c>
      <c r="AO86" s="4">
        <f ca="1"/>
        <v>7.4492347255000054E-3</v>
      </c>
      <c r="AP86" s="4">
        <f ca="1"/>
        <v>7.407772652742629E-3</v>
      </c>
      <c r="AQ86" s="4">
        <f ca="1"/>
        <v>7.2134350045211732E-3</v>
      </c>
      <c r="AR86" s="4">
        <f ca="1"/>
        <v>7.0186592938724793E-3</v>
      </c>
      <c r="AS86" s="4">
        <f ca="1"/>
        <v>6.7389548626224606E-3</v>
      </c>
      <c r="AT86" s="4">
        <f ca="1"/>
        <v>6.4859101459150822E-3</v>
      </c>
      <c r="AU86" s="4">
        <f ca="1"/>
        <v>6.3666396295200345E-3</v>
      </c>
      <c r="AV86" s="4">
        <f ca="1"/>
        <v>6.3385388492144621E-3</v>
      </c>
      <c r="AW86" s="4">
        <f ca="1"/>
        <v>6.3701575589114471E-3</v>
      </c>
      <c r="AX86" s="4">
        <f ca="1"/>
        <v>6.4570484312511649E-3</v>
      </c>
      <c r="AY86" s="4">
        <f ca="1"/>
        <v>6.6117922709672677E-3</v>
      </c>
      <c r="AZ86" s="4">
        <f ca="1"/>
        <v>6.8354279145746337E-3</v>
      </c>
      <c r="BA86" s="4">
        <f ca="1"/>
        <v>7.1035380108458463E-3</v>
      </c>
      <c r="BB86" s="4">
        <f ca="1"/>
        <v>7.4134284423346694E-3</v>
      </c>
      <c r="BC86" s="4">
        <f ca="1"/>
        <v>7.7891177761712704E-3</v>
      </c>
      <c r="BD86" s="4">
        <f ca="1"/>
        <v>8.3126068558335396E-3</v>
      </c>
      <c r="BE86" s="4">
        <f ca="1"/>
        <v>9.0092874847746592E-3</v>
      </c>
      <c r="BF86" s="4">
        <f ca="1"/>
        <v>1.0007443043362166E-2</v>
      </c>
      <c r="BG86" s="4">
        <f ca="1"/>
        <v>1.219522812826556E-2</v>
      </c>
      <c r="BH86" s="4">
        <f ca="1"/>
        <v>1.2130760009762563E-2</v>
      </c>
      <c r="BI86" s="4">
        <f ca="1"/>
        <v>1.2065705990682461E-2</v>
      </c>
      <c r="BJ86" s="4">
        <f ca="1"/>
        <v>1.1999957122574859E-2</v>
      </c>
      <c r="BK86" s="4">
        <f ca="1"/>
        <v>1.1933406502251241E-2</v>
      </c>
      <c r="BL86" s="4">
        <f ca="1"/>
        <v>1.1865949433376372E-2</v>
      </c>
      <c r="BM86" s="4">
        <f ca="1"/>
        <v>1.179748362349663E-2</v>
      </c>
      <c r="BN86" s="4">
        <f ca="1"/>
        <v>1.1727909419146365E-2</v>
      </c>
      <c r="BO86" s="4">
        <f ca="1"/>
        <v>1.1657130081367354E-2</v>
      </c>
      <c r="BP86" s="4">
        <f ca="1"/>
        <v>1.1585052103564185E-2</v>
      </c>
      <c r="BQ86" s="4">
        <f ca="1"/>
        <v>1.1511585573073416E-2</v>
      </c>
      <c r="BR86" s="4">
        <f ca="1"/>
        <v>1.1436644577118696E-2</v>
      </c>
      <c r="BS86" s="4">
        <f ca="1"/>
        <v>1.1360147652925376E-2</v>
      </c>
      <c r="BT86" s="4">
        <f ca="1"/>
        <v>1.128201828064607E-2</v>
      </c>
      <c r="BU86" s="4">
        <f ca="1"/>
        <v>1.1202185416368544E-2</v>
      </c>
      <c r="BV86" s="4">
        <f ca="1"/>
        <v>1.1120584060813806E-2</v>
      </c>
      <c r="BW86" s="4">
        <f ca="1"/>
        <v>1.1037155857355208E-2</v>
      </c>
      <c r="BX86" s="4">
        <f ca="1"/>
        <v>1.0951849710686648E-2</v>
      </c>
      <c r="BY86" s="4">
        <f ca="1"/>
        <v>1.0864622414827819E-2</v>
      </c>
      <c r="BZ86" s="4">
        <f ca="1"/>
        <v>1.0775439276196917E-2</v>
      </c>
      <c r="CA86" s="4">
        <f ca="1"/>
        <v>1.0684274714232573E-2</v>
      </c>
      <c r="CB86" s="4">
        <f ca="1"/>
        <v>1.0591112818578765E-2</v>
      </c>
      <c r="CC86" s="4">
        <f ca="1"/>
        <v>1.0495947838258968E-2</v>
      </c>
      <c r="CD86" s="4">
        <f ca="1"/>
        <v>1.0398784574704877E-2</v>
      </c>
      <c r="CE86" s="4">
        <f ca="1"/>
        <v>1.0299638647172097E-2</v>
      </c>
      <c r="CF86" s="4">
        <f ca="1"/>
        <v>1.0198536596226474E-2</v>
      </c>
      <c r="CG86" s="4">
        <f ca="1"/>
        <v>1.0095515788932547E-2</v>
      </c>
      <c r="CH86" s="4">
        <f ca="1"/>
        <v>9.9906240884978462E-3</v>
      </c>
      <c r="CI86" s="4">
        <f ca="1"/>
        <v>9.8839192518406678E-3</v>
      </c>
      <c r="CJ86" s="4">
        <f ca="1"/>
        <v>9.7754680213120206E-3</v>
      </c>
      <c r="CK86" s="4">
        <f ca="1"/>
        <v>9.6653448820729401E-3</v>
      </c>
      <c r="CL86" s="4">
        <f ca="1"/>
        <v>9.5536304648303899E-3</v>
      </c>
      <c r="CM86" s="4">
        <f ca="1"/>
        <v>9.4404095851120858E-3</v>
      </c>
      <c r="CN86" s="4">
        <f ca="1"/>
        <v>9.3257689252028552E-3</v>
      </c>
      <c r="CO86" s="4">
        <f ca="1"/>
        <v>9.2097943832452241E-3</v>
      </c>
      <c r="CP86" s="4">
        <f ca="1"/>
        <v>9.0925681354969059E-3</v>
      </c>
      <c r="CQ86" s="4">
        <f ca="1"/>
        <v>8.9741654816403952E-3</v>
      </c>
      <c r="CR86" s="4">
        <f ca="1"/>
        <v>8.8546515682235514E-3</v>
      </c>
      <c r="CS86" s="4">
        <f ca="1"/>
        <v>8.7340781101941222E-3</v>
      </c>
      <c r="CT86" s="4">
        <f ca="1"/>
        <v>8.6124802530359312E-3</v>
      </c>
      <c r="CU86" s="4">
        <f ca="1"/>
        <v>8.4898737358415945E-3</v>
      </c>
      <c r="CV86" s="4">
        <f ca="1"/>
        <v>8.366252526162913E-3</v>
      </c>
      <c r="CW86" s="4">
        <f ca="1"/>
        <v>8.2415870981060284E-3</v>
      </c>
      <c r="CX86" s="4">
        <f ca="1"/>
        <v>8.1158235136834494E-3</v>
      </c>
      <c r="CY86" s="16">
        <f ca="1"/>
        <v>0</v>
      </c>
    </row>
    <row r="87" spans="2:103" x14ac:dyDescent="0.25">
      <c r="B87">
        <f ca="1">B86+'Vol surface'!$D$17</f>
        <v>10.5</v>
      </c>
      <c r="C87" s="15">
        <f ca="1"/>
        <v>0</v>
      </c>
      <c r="D87" s="4">
        <f ca="1"/>
        <v>1.0227515950785998E-2</v>
      </c>
      <c r="E87" s="4">
        <f ca="1"/>
        <v>1.0121112447540073E-2</v>
      </c>
      <c r="F87" s="4">
        <f ca="1"/>
        <v>1.0016455456919163E-2</v>
      </c>
      <c r="G87" s="4">
        <f ca="1"/>
        <v>9.9134472610213475E-3</v>
      </c>
      <c r="H87" s="4">
        <f ca="1"/>
        <v>9.8120296853005384E-3</v>
      </c>
      <c r="I87" s="4">
        <f ca="1"/>
        <v>9.7121792996201703E-3</v>
      </c>
      <c r="J87" s="4">
        <f ca="1"/>
        <v>9.6139020227056071E-3</v>
      </c>
      <c r="K87" s="4">
        <f ca="1"/>
        <v>9.5172274164526411E-3</v>
      </c>
      <c r="L87" s="4">
        <f ca="1"/>
        <v>9.4222029423835559E-3</v>
      </c>
      <c r="M87" s="4">
        <f ca="1"/>
        <v>9.3288884206442248E-3</v>
      </c>
      <c r="N87" s="4">
        <f ca="1"/>
        <v>9.2373508879194238E-3</v>
      </c>
      <c r="O87" s="4">
        <f ca="1"/>
        <v>9.1476600003265376E-3</v>
      </c>
      <c r="P87" s="4">
        <f ca="1"/>
        <v>9.059884076043483E-3</v>
      </c>
      <c r="Q87" s="4">
        <f ca="1"/>
        <v>8.974086824411311E-3</v>
      </c>
      <c r="R87" s="4">
        <f ca="1"/>
        <v>8.8903247665659286E-3</v>
      </c>
      <c r="S87" s="4">
        <f ca="1"/>
        <v>8.8086453190608632E-3</v>
      </c>
      <c r="T87" s="4">
        <f ca="1"/>
        <v>8.7290854870576834E-3</v>
      </c>
      <c r="U87" s="4">
        <f ca="1"/>
        <v>8.6516710972065498E-3</v>
      </c>
      <c r="V87" s="4">
        <f ca="1"/>
        <v>8.5764164914094044E-3</v>
      </c>
      <c r="W87" s="4">
        <f ca="1"/>
        <v>8.5033245999761517E-3</v>
      </c>
      <c r="X87" s="4">
        <f ca="1"/>
        <v>8.4323873148403686E-3</v>
      </c>
      <c r="Y87" s="4">
        <f ca="1"/>
        <v>8.3635860891104682E-3</v>
      </c>
      <c r="Z87" s="4">
        <f ca="1"/>
        <v>8.2968926970453417E-3</v>
      </c>
      <c r="AA87" s="4">
        <f ca="1"/>
        <v>8.2322700975187742E-3</v>
      </c>
      <c r="AB87" s="4">
        <f ca="1"/>
        <v>8.1696733533578678E-3</v>
      </c>
      <c r="AC87" s="4">
        <f ca="1"/>
        <v>8.109050568001739E-3</v>
      </c>
      <c r="AD87" s="4">
        <f ca="1"/>
        <v>8.0503438093266471E-3</v>
      </c>
      <c r="AE87" s="4">
        <f ca="1"/>
        <v>7.993489997977098E-3</v>
      </c>
      <c r="AF87" s="4">
        <f ca="1"/>
        <v>7.9384217440154493E-3</v>
      </c>
      <c r="AG87" s="4">
        <f ca="1"/>
        <v>7.8850681211332357E-3</v>
      </c>
      <c r="AH87" s="4">
        <f ca="1"/>
        <v>7.8333553720979152E-3</v>
      </c>
      <c r="AI87" s="4">
        <f ca="1"/>
        <v>7.7832075426280392E-3</v>
      </c>
      <c r="AJ87" s="4">
        <f ca="1"/>
        <v>7.7345470435989201E-3</v>
      </c>
      <c r="AK87" s="4">
        <f ca="1"/>
        <v>7.6872951434999275E-3</v>
      </c>
      <c r="AL87" s="4">
        <f ca="1"/>
        <v>7.6413723945067463E-3</v>
      </c>
      <c r="AM87" s="4">
        <f ca="1"/>
        <v>7.5966989965005217E-3</v>
      </c>
      <c r="AN87" s="4">
        <f ca="1"/>
        <v>7.5531951039657505E-3</v>
      </c>
      <c r="AO87" s="4">
        <f ca="1"/>
        <v>7.5107810810035036E-3</v>
      </c>
      <c r="AP87" s="4">
        <f ca="1"/>
        <v>7.4693777097868718E-3</v>
      </c>
      <c r="AQ87" s="4">
        <f ca="1"/>
        <v>7.2735131149262427E-3</v>
      </c>
      <c r="AR87" s="4">
        <f ca="1"/>
        <v>7.0800281066483789E-3</v>
      </c>
      <c r="AS87" s="4">
        <f ca="1"/>
        <v>6.7987860806896176E-3</v>
      </c>
      <c r="AT87" s="4">
        <f ca="1"/>
        <v>6.5432089768728665E-3</v>
      </c>
      <c r="AU87" s="4">
        <f ca="1"/>
        <v>6.4226456812663309E-3</v>
      </c>
      <c r="AV87" s="4">
        <f ca="1"/>
        <v>6.3937696169832445E-3</v>
      </c>
      <c r="AW87" s="4">
        <f ca="1"/>
        <v>6.4234287678833308E-3</v>
      </c>
      <c r="AX87" s="4">
        <f ca="1"/>
        <v>6.5071145416526182E-3</v>
      </c>
      <c r="AY87" s="4">
        <f ca="1"/>
        <v>6.6570125883599843E-3</v>
      </c>
      <c r="AZ87" s="4">
        <f ca="1"/>
        <v>6.8738535099173064E-3</v>
      </c>
      <c r="BA87" s="4">
        <f ca="1"/>
        <v>7.1343551088246032E-3</v>
      </c>
      <c r="BB87" s="4">
        <f ca="1"/>
        <v>7.4361948073307094E-3</v>
      </c>
      <c r="BC87" s="4">
        <f ca="1"/>
        <v>7.8039904220521851E-3</v>
      </c>
      <c r="BD87" s="4">
        <f ca="1"/>
        <v>8.3208974238408607E-3</v>
      </c>
      <c r="BE87" s="4">
        <f ca="1"/>
        <v>9.0080047764706551E-3</v>
      </c>
      <c r="BF87" s="4">
        <f ca="1"/>
        <v>9.9919718998790676E-3</v>
      </c>
      <c r="BG87" s="4">
        <f ca="1"/>
        <v>1.2169762701357074E-2</v>
      </c>
      <c r="BH87" s="4">
        <f ca="1"/>
        <v>1.2106151388766018E-2</v>
      </c>
      <c r="BI87" s="4">
        <f ca="1"/>
        <v>1.2041958244195976E-2</v>
      </c>
      <c r="BJ87" s="4">
        <f ca="1"/>
        <v>1.1977075037737955E-2</v>
      </c>
      <c r="BK87" s="4">
        <f ca="1"/>
        <v>1.1911395491086219E-2</v>
      </c>
      <c r="BL87" s="4">
        <f ca="1"/>
        <v>1.1844815425931458E-2</v>
      </c>
      <c r="BM87" s="4">
        <f ca="1"/>
        <v>1.1777232947017309E-2</v>
      </c>
      <c r="BN87" s="4">
        <f ca="1"/>
        <v>1.1708548662466534E-2</v>
      </c>
      <c r="BO87" s="4">
        <f ca="1"/>
        <v>1.1638665943711136E-2</v>
      </c>
      <c r="BP87" s="4">
        <f ca="1"/>
        <v>1.1567491226991907E-2</v>
      </c>
      <c r="BQ87" s="4">
        <f ca="1"/>
        <v>1.1494934357897299E-2</v>
      </c>
      <c r="BR87" s="4">
        <f ca="1"/>
        <v>1.1420908979765053E-2</v>
      </c>
      <c r="BS87" s="4">
        <f ca="1"/>
        <v>1.1345332965939387E-2</v>
      </c>
      <c r="BT87" s="4">
        <f ca="1"/>
        <v>1.1268128894834844E-2</v>
      </c>
      <c r="BU87" s="4">
        <f ca="1"/>
        <v>1.1189224565467051E-2</v>
      </c>
      <c r="BV87" s="4">
        <f ca="1"/>
        <v>1.1108553549549335E-2</v>
      </c>
      <c r="BW87" s="4">
        <f ca="1"/>
        <v>1.1026055774386787E-2</v>
      </c>
      <c r="BX87" s="4">
        <f ca="1"/>
        <v>1.0941678128615797E-2</v>
      </c>
      <c r="BY87" s="4">
        <f ca="1"/>
        <v>1.0855375080321458E-2</v>
      </c>
      <c r="BZ87" s="4">
        <f ca="1"/>
        <v>1.0767109294228376E-2</v>
      </c>
      <c r="CA87" s="4">
        <f ca="1"/>
        <v>1.0676852231531734E-2</v>
      </c>
      <c r="CB87" s="4">
        <f ca="1"/>
        <v>1.0584584712566691E-2</v>
      </c>
      <c r="CC87" s="4">
        <f ca="1"/>
        <v>1.0490297419002674E-2</v>
      </c>
      <c r="CD87" s="4">
        <f ca="1"/>
        <v>1.0393991308724183E-2</v>
      </c>
      <c r="CE87" s="4">
        <f ca="1"/>
        <v>1.0295677913207145E-2</v>
      </c>
      <c r="CF87" s="4">
        <f ca="1"/>
        <v>1.0195379484259937E-2</v>
      </c>
      <c r="CG87" s="4">
        <f ca="1"/>
        <v>1.009312895476547E-2</v>
      </c>
      <c r="CH87" s="4">
        <f ca="1"/>
        <v>9.9889696768900183E-3</v>
      </c>
      <c r="CI87" s="4">
        <f ca="1"/>
        <v>9.8829549015273244E-3</v>
      </c>
      <c r="CJ87" s="4">
        <f ca="1"/>
        <v>9.7751469649583912E-3</v>
      </c>
      <c r="CK87" s="4">
        <f ca="1"/>
        <v>9.6656161532842969E-3</v>
      </c>
      <c r="CL87" s="4">
        <f ca="1"/>
        <v>9.5544392225683887E-3</v>
      </c>
      <c r="CM87" s="4">
        <f ca="1"/>
        <v>9.4416975631578127E-3</v>
      </c>
      <c r="CN87" s="4">
        <f ca="1"/>
        <v>9.3274750105743574E-3</v>
      </c>
      <c r="CO87" s="4">
        <f ca="1"/>
        <v>9.2118553226995005E-3</v>
      </c>
      <c r="CP87" s="4">
        <f ca="1"/>
        <v>9.0949193634763479E-3</v>
      </c>
      <c r="CQ87" s="4">
        <f ca="1"/>
        <v>8.9767420564088908E-3</v>
      </c>
      <c r="CR87" s="4">
        <f ca="1"/>
        <v>8.8573891957476336E-3</v>
      </c>
      <c r="CS87" s="4">
        <f ca="1"/>
        <v>8.7369142279390358E-3</v>
      </c>
      <c r="CT87" s="4">
        <f ca="1"/>
        <v>8.6153551387806969E-3</v>
      </c>
      <c r="CU87" s="4">
        <f ca="1"/>
        <v>8.4927316004854425E-3</v>
      </c>
      <c r="CV87" s="4">
        <f ca="1"/>
        <v>8.3690425449757244E-3</v>
      </c>
      <c r="CW87" s="4">
        <f ca="1"/>
        <v>8.2442643326711175E-3</v>
      </c>
      <c r="CX87" s="4">
        <f ca="1"/>
        <v>8.1183496775176327E-3</v>
      </c>
      <c r="CY87" s="16">
        <f ca="1"/>
        <v>0</v>
      </c>
    </row>
    <row r="88" spans="2:103" x14ac:dyDescent="0.25">
      <c r="B88">
        <f ca="1">B87+'Vol surface'!$D$17</f>
        <v>10.75</v>
      </c>
      <c r="C88" s="15">
        <f ca="1"/>
        <v>0</v>
      </c>
      <c r="D88" s="4">
        <f ca="1"/>
        <v>1.0360830525283518E-2</v>
      </c>
      <c r="E88" s="4">
        <f ca="1"/>
        <v>1.0243139665744257E-2</v>
      </c>
      <c r="F88" s="4">
        <f ca="1"/>
        <v>1.0128282175239476E-2</v>
      </c>
      <c r="G88" s="4">
        <f ca="1"/>
        <v>1.0016068562331186E-2</v>
      </c>
      <c r="H88" s="4">
        <f ca="1"/>
        <v>9.9063571042515165E-3</v>
      </c>
      <c r="I88" s="4">
        <f ca="1"/>
        <v>9.7990478186995907E-3</v>
      </c>
      <c r="J88" s="4">
        <f ca="1"/>
        <v>9.6940760813139185E-3</v>
      </c>
      <c r="K88" s="4">
        <f ca="1"/>
        <v>9.5914061462597355E-3</v>
      </c>
      <c r="L88" s="4">
        <f ca="1"/>
        <v>9.4910248100354925E-3</v>
      </c>
      <c r="M88" s="4">
        <f ca="1"/>
        <v>9.3929354255851364E-3</v>
      </c>
      <c r="N88" s="4">
        <f ca="1"/>
        <v>9.2971524306556946E-3</v>
      </c>
      <c r="O88" s="4">
        <f ca="1"/>
        <v>9.2036965065626069E-3</v>
      </c>
      <c r="P88" s="4">
        <f ca="1"/>
        <v>9.1125904359590469E-3</v>
      </c>
      <c r="Q88" s="4">
        <f ca="1"/>
        <v>9.0238556846397675E-3</v>
      </c>
      <c r="R88" s="4">
        <f ca="1"/>
        <v>8.9375096953988667E-3</v>
      </c>
      <c r="S88" s="4">
        <f ca="1"/>
        <v>8.8535638528736901E-3</v>
      </c>
      <c r="T88" s="4">
        <f ca="1"/>
        <v>8.7720220574754454E-3</v>
      </c>
      <c r="U88" s="4">
        <f ca="1"/>
        <v>8.6928798334772427E-3</v>
      </c>
      <c r="V88" s="4">
        <f ca="1"/>
        <v>8.6161238901212595E-3</v>
      </c>
      <c r="W88" s="4">
        <f ca="1"/>
        <v>8.5417320539509164E-3</v>
      </c>
      <c r="X88" s="4">
        <f ca="1"/>
        <v>8.469673494120613E-3</v>
      </c>
      <c r="Y88" s="4">
        <f ca="1"/>
        <v>8.3999091688956827E-3</v>
      </c>
      <c r="Z88" s="4">
        <f ca="1"/>
        <v>8.3323924297867384E-3</v>
      </c>
      <c r="AA88" s="4">
        <f ca="1"/>
        <v>8.2670697288347705E-3</v>
      </c>
      <c r="AB88" s="4">
        <f ca="1"/>
        <v>8.2038813837525433E-3</v>
      </c>
      <c r="AC88" s="4">
        <f ca="1"/>
        <v>8.1427623644153239E-3</v>
      </c>
      <c r="AD88" s="4">
        <f ca="1"/>
        <v>8.0836430722451228E-3</v>
      </c>
      <c r="AE88" s="4">
        <f ca="1"/>
        <v>8.0264500911472244E-3</v>
      </c>
      <c r="AF88" s="4">
        <f ca="1"/>
        <v>7.9711068947619038E-3</v>
      </c>
      <c r="AG88" s="4">
        <f ca="1"/>
        <v>7.9175344998837719E-3</v>
      </c>
      <c r="AH88" s="4">
        <f ca="1"/>
        <v>7.8656520600358625E-3</v>
      </c>
      <c r="AI88" s="4">
        <f ca="1"/>
        <v>7.815377396454706E-3</v>
      </c>
      <c r="AJ88" s="4">
        <f ca="1"/>
        <v>7.766627466252409E-3</v>
      </c>
      <c r="AK88" s="4">
        <f ca="1"/>
        <v>7.719318769386121E-3</v>
      </c>
      <c r="AL88" s="4">
        <f ca="1"/>
        <v>7.6733676973940361E-3</v>
      </c>
      <c r="AM88" s="4">
        <f ca="1"/>
        <v>7.6286908277496341E-3</v>
      </c>
      <c r="AN88" s="4">
        <f ca="1"/>
        <v>7.5852051682351995E-3</v>
      </c>
      <c r="AO88" s="4">
        <f ca="1"/>
        <v>7.5428283560187185E-3</v>
      </c>
      <c r="AP88" s="4">
        <f ca="1"/>
        <v>7.5014788162015575E-3</v>
      </c>
      <c r="AQ88" s="4">
        <f ca="1"/>
        <v>7.3061665133215149E-3</v>
      </c>
      <c r="AR88" s="4">
        <f ca="1"/>
        <v>7.1149479673633812E-3</v>
      </c>
      <c r="AS88" s="4">
        <f ca="1"/>
        <v>6.8330868524295908E-3</v>
      </c>
      <c r="AT88" s="4">
        <f ca="1"/>
        <v>6.5756854234840373E-3</v>
      </c>
      <c r="AU88" s="4">
        <f ca="1"/>
        <v>6.454408223024277E-3</v>
      </c>
      <c r="AV88" s="4">
        <f ca="1"/>
        <v>6.4253602870417426E-3</v>
      </c>
      <c r="AW88" s="4">
        <f ca="1"/>
        <v>6.4537253481783304E-3</v>
      </c>
      <c r="AX88" s="4">
        <f ca="1"/>
        <v>6.5348346050147429E-3</v>
      </c>
      <c r="AY88" s="4">
        <f ca="1"/>
        <v>6.6805432243303405E-3</v>
      </c>
      <c r="AZ88" s="4">
        <f ca="1"/>
        <v>6.8912433010867727E-3</v>
      </c>
      <c r="BA88" s="4">
        <f ca="1"/>
        <v>7.1448229662088407E-3</v>
      </c>
      <c r="BB88" s="4">
        <f ca="1"/>
        <v>7.4394065322390271E-3</v>
      </c>
      <c r="BC88" s="4">
        <f ca="1"/>
        <v>7.7998026562467859E-3</v>
      </c>
      <c r="BD88" s="4">
        <f ca="1"/>
        <v>8.3106775948132046E-3</v>
      </c>
      <c r="BE88" s="4">
        <f ca="1"/>
        <v>8.9884438486823905E-3</v>
      </c>
      <c r="BF88" s="4">
        <f ca="1"/>
        <v>9.956467679085524E-3</v>
      </c>
      <c r="BG88" s="4">
        <f ca="1"/>
        <v>1.2123549558294143E-2</v>
      </c>
      <c r="BH88" s="4">
        <f ca="1"/>
        <v>1.2060817810077803E-2</v>
      </c>
      <c r="BI88" s="4">
        <f ca="1"/>
        <v>1.1997516369091937E-2</v>
      </c>
      <c r="BJ88" s="4">
        <f ca="1"/>
        <v>1.1933537739706016E-2</v>
      </c>
      <c r="BK88" s="4">
        <f ca="1"/>
        <v>1.1868776325011297E-2</v>
      </c>
      <c r="BL88" s="4">
        <f ca="1"/>
        <v>1.1803128557488883E-2</v>
      </c>
      <c r="BM88" s="4">
        <f ca="1"/>
        <v>1.1736493063536116E-2</v>
      </c>
      <c r="BN88" s="4">
        <f ca="1"/>
        <v>1.1668770864340402E-2</v>
      </c>
      <c r="BO88" s="4">
        <f ca="1"/>
        <v>1.1599865615358597E-2</v>
      </c>
      <c r="BP88" s="4">
        <f ca="1"/>
        <v>1.1529683886335036E-2</v>
      </c>
      <c r="BQ88" s="4">
        <f ca="1"/>
        <v>1.1458135483351726E-2</v>
      </c>
      <c r="BR88" s="4">
        <f ca="1"/>
        <v>1.1385133813825816E-2</v>
      </c>
      <c r="BS88" s="4">
        <f ca="1"/>
        <v>1.1310596294612155E-2</v>
      </c>
      <c r="BT88" s="4">
        <f ca="1"/>
        <v>1.1234444802420775E-2</v>
      </c>
      <c r="BU88" s="4">
        <f ca="1"/>
        <v>1.1156606164571958E-2</v>
      </c>
      <c r="BV88" s="4">
        <f ca="1"/>
        <v>1.1077012686669319E-2</v>
      </c>
      <c r="BW88" s="4">
        <f ca="1"/>
        <v>1.0995602712036296E-2</v>
      </c>
      <c r="BX88" s="4">
        <f ca="1"/>
        <v>1.0912321205724679E-2</v>
      </c>
      <c r="BY88" s="4">
        <f ca="1"/>
        <v>1.0827120353543558E-2</v>
      </c>
      <c r="BZ88" s="4">
        <f ca="1"/>
        <v>1.0739960163880602E-2</v>
      </c>
      <c r="CA88" s="4">
        <f ca="1"/>
        <v>1.0650809057118803E-2</v>
      </c>
      <c r="CB88" s="4">
        <f ca="1"/>
        <v>1.0559644424234784E-2</v>
      </c>
      <c r="CC88" s="4">
        <f ca="1"/>
        <v>1.0466453132778034E-2</v>
      </c>
      <c r="CD88" s="4">
        <f ca="1"/>
        <v>1.0371231955000807E-2</v>
      </c>
      <c r="CE88" s="4">
        <f ca="1"/>
        <v>1.0273987889592304E-2</v>
      </c>
      <c r="CF88" s="4">
        <f ca="1"/>
        <v>1.017473834549462E-2</v>
      </c>
      <c r="CG88" s="4">
        <f ca="1"/>
        <v>1.0073511153916257E-2</v>
      </c>
      <c r="CH88" s="4">
        <f ca="1"/>
        <v>9.9703443732360314E-3</v>
      </c>
      <c r="CI88" s="4">
        <f ca="1"/>
        <v>9.8652858514057997E-3</v>
      </c>
      <c r="CJ88" s="4">
        <f ca="1"/>
        <v>9.7583925121228834E-3</v>
      </c>
      <c r="CK88" s="4">
        <f ca="1"/>
        <v>9.6497293349019752E-3</v>
      </c>
      <c r="CL88" s="4">
        <f ca="1"/>
        <v>9.539368005665837E-3</v>
      </c>
      <c r="CM88" s="4">
        <f ca="1"/>
        <v>9.427385223955774E-3</v>
      </c>
      <c r="CN88" s="4">
        <f ca="1"/>
        <v>9.3138606656022992E-3</v>
      </c>
      <c r="CO88" s="4">
        <f ca="1"/>
        <v>9.1988746157732632E-3</v>
      </c>
      <c r="CP88" s="4">
        <f ca="1"/>
        <v>9.0825053065511797E-3</v>
      </c>
      <c r="CQ88" s="4">
        <f ca="1"/>
        <v>8.9648260150879712E-3</v>
      </c>
      <c r="CR88" s="4">
        <f ca="1"/>
        <v>8.8459020020522586E-3</v>
      </c>
      <c r="CS88" s="4">
        <f ca="1"/>
        <v>8.7257873941988476E-3</v>
      </c>
      <c r="CT88" s="4">
        <f ca="1"/>
        <v>8.6045221376874308E-3</v>
      </c>
      <c r="CU88" s="4">
        <f ca="1"/>
        <v>8.4821291681256347E-3</v>
      </c>
      <c r="CV88" s="4">
        <f ca="1"/>
        <v>8.3586119567801691E-3</v>
      </c>
      <c r="CW88" s="4">
        <f ca="1"/>
        <v>8.2339525975090658E-3</v>
      </c>
      <c r="CX88" s="4">
        <f ca="1"/>
        <v>8.1081105934319216E-3</v>
      </c>
      <c r="CY88" s="16">
        <f ca="1"/>
        <v>0</v>
      </c>
    </row>
    <row r="89" spans="2:103" x14ac:dyDescent="0.25">
      <c r="B89">
        <f ca="1">B88+'Vol surface'!$D$17</f>
        <v>11</v>
      </c>
      <c r="C89" s="15">
        <f ca="1"/>
        <v>0</v>
      </c>
      <c r="D89" s="4">
        <f ca="1"/>
        <v>1.0099313507648347E-2</v>
      </c>
      <c r="E89" s="4">
        <f ca="1"/>
        <v>9.9926422207583521E-3</v>
      </c>
      <c r="F89" s="4">
        <f ca="1"/>
        <v>9.8879052274970913E-3</v>
      </c>
      <c r="G89" s="4">
        <f ca="1"/>
        <v>9.7850044025032876E-3</v>
      </c>
      <c r="H89" s="4">
        <f ca="1"/>
        <v>9.6838797425415728E-3</v>
      </c>
      <c r="I89" s="4">
        <f ca="1"/>
        <v>9.5845041927168396E-3</v>
      </c>
      <c r="J89" s="4">
        <f ca="1"/>
        <v>9.4868780648579079E-3</v>
      </c>
      <c r="K89" s="4">
        <f ca="1"/>
        <v>9.3910233141564405E-3</v>
      </c>
      <c r="L89" s="4">
        <f ca="1"/>
        <v>9.2969779184470195E-3</v>
      </c>
      <c r="M89" s="4">
        <f ca="1"/>
        <v>9.2047905682586788E-3</v>
      </c>
      <c r="N89" s="4">
        <f ca="1"/>
        <v>9.1145158305285141E-3</v>
      </c>
      <c r="O89" s="4">
        <f ca="1"/>
        <v>9.0262099000566753E-3</v>
      </c>
      <c r="P89" s="4">
        <f ca="1"/>
        <v>8.9399270050567799E-3</v>
      </c>
      <c r="Q89" s="4">
        <f ca="1"/>
        <v>8.8557164900653611E-3</v>
      </c>
      <c r="R89" s="4">
        <f ca="1"/>
        <v>8.7736205633395879E-3</v>
      </c>
      <c r="S89" s="4">
        <f ca="1"/>
        <v>8.6936726678381471E-3</v>
      </c>
      <c r="T89" s="4">
        <f ca="1"/>
        <v>8.6158964151069276E-3</v>
      </c>
      <c r="U89" s="4">
        <f ca="1"/>
        <v>8.5403050093039983E-3</v>
      </c>
      <c r="V89" s="4">
        <f ca="1"/>
        <v>8.4669010831364584E-3</v>
      </c>
      <c r="W89" s="4">
        <f ca="1"/>
        <v>8.3956768673515043E-3</v>
      </c>
      <c r="X89" s="4">
        <f ca="1"/>
        <v>8.3266146192744819E-3</v>
      </c>
      <c r="Y89" s="4">
        <f ca="1"/>
        <v>8.2596872424475706E-3</v>
      </c>
      <c r="Z89" s="4">
        <f ca="1"/>
        <v>8.1948590375945755E-3</v>
      </c>
      <c r="AA89" s="4">
        <f ca="1"/>
        <v>8.1320865340226093E-3</v>
      </c>
      <c r="AB89" s="4">
        <f ca="1"/>
        <v>8.071319359486873E-3</v>
      </c>
      <c r="AC89" s="4">
        <f ca="1"/>
        <v>8.0125011150112852E-3</v>
      </c>
      <c r="AD89" s="4">
        <f ca="1"/>
        <v>7.9555702288597336E-3</v>
      </c>
      <c r="AE89" s="4">
        <f ca="1"/>
        <v>7.90046077062132E-3</v>
      </c>
      <c r="AF89" s="4">
        <f ca="1"/>
        <v>7.8471032121442078E-3</v>
      </c>
      <c r="AG89" s="4">
        <f ca="1"/>
        <v>7.7954251268350216E-3</v>
      </c>
      <c r="AH89" s="4">
        <f ca="1"/>
        <v>7.7453518226992838E-3</v>
      </c>
      <c r="AI89" s="4">
        <f ca="1"/>
        <v>7.696806907523967E-3</v>
      </c>
      <c r="AJ89" s="4">
        <f ca="1"/>
        <v>7.6497127869050085E-3</v>
      </c>
      <c r="AK89" s="4">
        <f ca="1"/>
        <v>7.6039910975087173E-3</v>
      </c>
      <c r="AL89" s="4">
        <f ca="1"/>
        <v>7.5595630791355983E-3</v>
      </c>
      <c r="AM89" s="4">
        <f ca="1"/>
        <v>7.5163498899257818E-3</v>
      </c>
      <c r="AN89" s="4">
        <f ca="1"/>
        <v>7.4742728694949011E-3</v>
      </c>
      <c r="AO89" s="4">
        <f ca="1"/>
        <v>7.4332537549892802E-3</v>
      </c>
      <c r="AP89" s="4">
        <f ca="1"/>
        <v>7.3932148550692987E-3</v>
      </c>
      <c r="AQ89" s="4">
        <f ca="1"/>
        <v>7.2250859201984548E-3</v>
      </c>
      <c r="AR89" s="4">
        <f ca="1"/>
        <v>7.051866516023163E-3</v>
      </c>
      <c r="AS89" s="4">
        <f ca="1"/>
        <v>6.7828072903313138E-3</v>
      </c>
      <c r="AT89" s="4">
        <f ca="1"/>
        <v>6.5356777979403719E-3</v>
      </c>
      <c r="AU89" s="4">
        <f ca="1"/>
        <v>6.4244780904067784E-3</v>
      </c>
      <c r="AV89" s="4">
        <f ca="1"/>
        <v>6.4057044891574913E-3</v>
      </c>
      <c r="AW89" s="4">
        <f ca="1"/>
        <v>6.4429669084286505E-3</v>
      </c>
      <c r="AX89" s="4">
        <f ca="1"/>
        <v>6.5313201531639565E-3</v>
      </c>
      <c r="AY89" s="4">
        <f ca="1"/>
        <v>6.6821129990332611E-3</v>
      </c>
      <c r="AZ89" s="4">
        <f ca="1"/>
        <v>6.8955778803407117E-3</v>
      </c>
      <c r="BA89" s="4">
        <f ca="1"/>
        <v>7.1512352246875929E-3</v>
      </c>
      <c r="BB89" s="4">
        <f ca="1"/>
        <v>7.4469515428359457E-3</v>
      </c>
      <c r="BC89" s="4">
        <f ca="1"/>
        <v>7.8087590029837289E-3</v>
      </c>
      <c r="BD89" s="4">
        <f ca="1"/>
        <v>8.3218244983037006E-3</v>
      </c>
      <c r="BE89" s="4">
        <f ca="1"/>
        <v>8.9983447824755411E-3</v>
      </c>
      <c r="BF89" s="4">
        <f ca="1"/>
        <v>9.9590761235223511E-3</v>
      </c>
      <c r="BG89" s="4">
        <f ca="1"/>
        <v>1.2123785200666867E-2</v>
      </c>
      <c r="BH89" s="4">
        <f ca="1"/>
        <v>1.2061905308102099E-2</v>
      </c>
      <c r="BI89" s="4">
        <f ca="1"/>
        <v>1.1999445506209428E-2</v>
      </c>
      <c r="BJ89" s="4">
        <f ca="1"/>
        <v>1.1936299142694807E-2</v>
      </c>
      <c r="BK89" s="4">
        <f ca="1"/>
        <v>1.1872361300370605E-2</v>
      </c>
      <c r="BL89" s="4">
        <f ca="1"/>
        <v>1.1807528924090399E-2</v>
      </c>
      <c r="BM89" s="4">
        <f ca="1"/>
        <v>1.1741700980777691E-2</v>
      </c>
      <c r="BN89" s="4">
        <f ca="1"/>
        <v>1.1674778655138404E-2</v>
      </c>
      <c r="BO89" s="4">
        <f ca="1"/>
        <v>1.1606665583435654E-2</v>
      </c>
      <c r="BP89" s="4">
        <f ca="1"/>
        <v>1.1537268127411838E-2</v>
      </c>
      <c r="BQ89" s="4">
        <f ca="1"/>
        <v>1.146649569003386E-2</v>
      </c>
      <c r="BR89" s="4">
        <f ca="1"/>
        <v>1.1394261074197007E-2</v>
      </c>
      <c r="BS89" s="4">
        <f ca="1"/>
        <v>1.1320480884812448E-2</v>
      </c>
      <c r="BT89" s="4">
        <f ca="1"/>
        <v>1.1245075973801444E-2</v>
      </c>
      <c r="BU89" s="4">
        <f ca="1"/>
        <v>1.1167971926390604E-2</v>
      </c>
      <c r="BV89" s="4">
        <f ca="1"/>
        <v>1.108909958571563E-2</v>
      </c>
      <c r="BW89" s="4">
        <f ca="1"/>
        <v>1.1008395611074551E-2</v>
      </c>
      <c r="BX89" s="4">
        <f ca="1"/>
        <v>1.0925803063192642E-2</v>
      </c>
      <c r="BY89" s="4">
        <f ca="1"/>
        <v>1.0841272007566016E-2</v>
      </c>
      <c r="BZ89" s="4">
        <f ca="1"/>
        <v>1.0754760124331558E-2</v>
      </c>
      <c r="CA89" s="4">
        <f ca="1"/>
        <v>1.0666233310185928E-2</v>
      </c>
      <c r="CB89" s="4">
        <f ca="1"/>
        <v>1.0575666254687926E-2</v>
      </c>
      <c r="CC89" s="4">
        <f ca="1"/>
        <v>1.0483042969897469E-2</v>
      </c>
      <c r="CD89" s="4">
        <f ca="1"/>
        <v>1.0388357248840012E-2</v>
      </c>
      <c r="CE89" s="4">
        <f ca="1"/>
        <v>1.0291613024897204E-2</v>
      </c>
      <c r="CF89" s="4">
        <f ca="1"/>
        <v>1.0192824601115695E-2</v>
      </c>
      <c r="CG89" s="4">
        <f ca="1"/>
        <v>1.0092016715864989E-2</v>
      </c>
      <c r="CH89" s="4">
        <f ca="1"/>
        <v>9.9892244095809209E-3</v>
      </c>
      <c r="CI89" s="4">
        <f ca="1"/>
        <v>9.8844926568829854E-3</v>
      </c>
      <c r="CJ89" s="4">
        <f ca="1"/>
        <v>9.7778757295670024E-3</v>
      </c>
      <c r="CK89" s="4">
        <f ca="1"/>
        <v>9.6694362592989417E-3</v>
      </c>
      <c r="CL89" s="4">
        <f ca="1"/>
        <v>9.5592439747078078E-3</v>
      </c>
      <c r="CM89" s="4">
        <f ca="1"/>
        <v>9.4473740963870474E-3</v>
      </c>
      <c r="CN89" s="4">
        <f ca="1"/>
        <v>9.3339053853614077E-3</v>
      </c>
      <c r="CO89" s="4">
        <f ca="1"/>
        <v>9.2189178559840095E-3</v>
      </c>
      <c r="CP89" s="4">
        <f ca="1"/>
        <v>9.1024901828854528E-3</v>
      </c>
      <c r="CQ89" s="4">
        <f ca="1"/>
        <v>8.9846968530802162E-3</v>
      </c>
      <c r="CR89" s="4">
        <f ca="1"/>
        <v>8.8656051378425277E-3</v>
      </c>
      <c r="CS89" s="4">
        <f ca="1"/>
        <v>8.7452719832562913E-3</v>
      </c>
      <c r="CT89" s="4">
        <f ca="1"/>
        <v>8.6237409417480263E-3</v>
      </c>
      <c r="CU89" s="4">
        <f ca="1"/>
        <v>8.5010392873440515E-3</v>
      </c>
      <c r="CV89" s="4">
        <f ca="1"/>
        <v>8.3771754724598895E-3</v>
      </c>
      <c r="CW89" s="4">
        <f ca="1"/>
        <v>8.252137091223348E-3</v>
      </c>
      <c r="CX89" s="4">
        <f ca="1"/>
        <v>8.1258895112640041E-3</v>
      </c>
      <c r="CY89" s="16">
        <f ca="1"/>
        <v>0</v>
      </c>
    </row>
    <row r="90" spans="2:103" x14ac:dyDescent="0.25">
      <c r="B90">
        <f ca="1">B89+'Vol surface'!$D$17</f>
        <v>11.25</v>
      </c>
      <c r="C90" s="15">
        <f ca="1"/>
        <v>0</v>
      </c>
      <c r="D90" s="4">
        <f ca="1"/>
        <v>9.9683561136607469E-3</v>
      </c>
      <c r="E90" s="4">
        <f ca="1"/>
        <v>9.8657706798740731E-3</v>
      </c>
      <c r="F90" s="4">
        <f ca="1"/>
        <v>9.7648107100555444E-3</v>
      </c>
      <c r="G90" s="4">
        <f ca="1"/>
        <v>9.6654178750970321E-3</v>
      </c>
      <c r="H90" s="4">
        <f ca="1"/>
        <v>9.5675669730005755E-3</v>
      </c>
      <c r="I90" s="4">
        <f ca="1"/>
        <v>9.4712611061580996E-3</v>
      </c>
      <c r="J90" s="4">
        <f ca="1"/>
        <v>9.3765264693062116E-3</v>
      </c>
      <c r="K90" s="4">
        <f ca="1"/>
        <v>9.2834070130990501E-3</v>
      </c>
      <c r="L90" s="4">
        <f ca="1"/>
        <v>9.1919592224132939E-3</v>
      </c>
      <c r="M90" s="4">
        <f ca="1"/>
        <v>9.1022472096098754E-3</v>
      </c>
      <c r="N90" s="4">
        <f ca="1"/>
        <v>9.0143382765464734E-3</v>
      </c>
      <c r="O90" s="4">
        <f ca="1"/>
        <v>8.92829905037619E-3</v>
      </c>
      <c r="P90" s="4">
        <f ca="1"/>
        <v>8.8441922514440226E-3</v>
      </c>
      <c r="Q90" s="4">
        <f ca="1"/>
        <v>8.7620741101177499E-3</v>
      </c>
      <c r="R90" s="4">
        <f ca="1"/>
        <v>8.6819924151833316E-3</v>
      </c>
      <c r="S90" s="4">
        <f ca="1"/>
        <v>8.6039851503676972E-3</v>
      </c>
      <c r="T90" s="4">
        <f ca="1"/>
        <v>8.5280796575918343E-3</v>
      </c>
      <c r="U90" s="4">
        <f ca="1"/>
        <v>8.4542922550065285E-3</v>
      </c>
      <c r="V90" s="4">
        <f ca="1"/>
        <v>8.3826282335923898E-3</v>
      </c>
      <c r="W90" s="4">
        <f ca="1"/>
        <v>8.3130821568144168E-3</v>
      </c>
      <c r="X90" s="4">
        <f ca="1"/>
        <v>8.2456383921777395E-3</v>
      </c>
      <c r="Y90" s="4">
        <f ca="1"/>
        <v>8.1802718103220953E-3</v>
      </c>
      <c r="Z90" s="4">
        <f ca="1"/>
        <v>8.1169485954606727E-3</v>
      </c>
      <c r="AA90" s="4">
        <f ca="1"/>
        <v>8.0556271196899811E-3</v>
      </c>
      <c r="AB90" s="4">
        <f ca="1"/>
        <v>7.9962588423374333E-3</v>
      </c>
      <c r="AC90" s="4">
        <f ca="1"/>
        <v>7.9387892036320296E-3</v>
      </c>
      <c r="AD90" s="4">
        <f ca="1"/>
        <v>7.8831584893177386E-3</v>
      </c>
      <c r="AE90" s="4">
        <f ca="1"/>
        <v>7.8293026492231698E-3</v>
      </c>
      <c r="AF90" s="4">
        <f ca="1"/>
        <v>7.7771540582171114E-3</v>
      </c>
      <c r="AG90" s="4">
        <f ca="1"/>
        <v>7.7266422124420133E-3</v>
      </c>
      <c r="AH90" s="4">
        <f ca="1"/>
        <v>7.6776943572849825E-3</v>
      </c>
      <c r="AI90" s="4">
        <f ca="1"/>
        <v>7.6302360463282454E-3</v>
      </c>
      <c r="AJ90" s="4">
        <f ca="1"/>
        <v>7.584191632613365E-3</v>
      </c>
      <c r="AK90" s="4">
        <f ca="1"/>
        <v>7.5394846950683223E-3</v>
      </c>
      <c r="AL90" s="4">
        <f ca="1"/>
        <v>7.4960384039883367E-3</v>
      </c>
      <c r="AM90" s="4">
        <f ca="1"/>
        <v>7.4537758301218221E-3</v>
      </c>
      <c r="AN90" s="4">
        <f ca="1"/>
        <v>7.4126202022769781E-3</v>
      </c>
      <c r="AO90" s="4">
        <f ca="1"/>
        <v>7.3724951184999318E-3</v>
      </c>
      <c r="AP90" s="4">
        <f ca="1"/>
        <v>7.3333247158470652E-3</v>
      </c>
      <c r="AQ90" s="4">
        <f ca="1"/>
        <v>7.1750463603374023E-3</v>
      </c>
      <c r="AR90" s="4">
        <f ca="1"/>
        <v>7.0060799635288931E-3</v>
      </c>
      <c r="AS90" s="4">
        <f ca="1"/>
        <v>6.7388506543886442E-3</v>
      </c>
      <c r="AT90" s="4">
        <f ca="1"/>
        <v>6.4925725830540159E-3</v>
      </c>
      <c r="AU90" s="4">
        <f ca="1"/>
        <v>6.3828547466434262E-3</v>
      </c>
      <c r="AV90" s="4">
        <f ca="1"/>
        <v>6.3665193656157826E-3</v>
      </c>
      <c r="AW90" s="4">
        <f ca="1"/>
        <v>6.4056160954155984E-3</v>
      </c>
      <c r="AX90" s="4">
        <f ca="1"/>
        <v>6.4949890661850857E-3</v>
      </c>
      <c r="AY90" s="4">
        <f ca="1"/>
        <v>6.6452536078180505E-3</v>
      </c>
      <c r="AZ90" s="4">
        <f ca="1"/>
        <v>6.8564532535239702E-3</v>
      </c>
      <c r="BA90" s="4">
        <f ca="1"/>
        <v>7.1092336064224196E-3</v>
      </c>
      <c r="BB90" s="4">
        <f ca="1"/>
        <v>7.4014814853101242E-3</v>
      </c>
      <c r="BC90" s="4">
        <f ca="1"/>
        <v>7.7595105727529838E-3</v>
      </c>
      <c r="BD90" s="4">
        <f ca="1"/>
        <v>8.2691533338383732E-3</v>
      </c>
      <c r="BE90" s="4">
        <f ca="1"/>
        <v>8.9395484022566137E-3</v>
      </c>
      <c r="BF90" s="4">
        <f ca="1"/>
        <v>9.8898251833203013E-3</v>
      </c>
      <c r="BG90" s="4">
        <f ca="1"/>
        <v>1.2042664008926042E-2</v>
      </c>
      <c r="BH90" s="4">
        <f ca="1"/>
        <v>1.1981964653139852E-2</v>
      </c>
      <c r="BI90" s="4">
        <f ca="1"/>
        <v>1.1920685979563837E-2</v>
      </c>
      <c r="BJ90" s="4">
        <f ca="1"/>
        <v>1.1858722736598678E-2</v>
      </c>
      <c r="BK90" s="4">
        <f ca="1"/>
        <v>1.1795971275786313E-2</v>
      </c>
      <c r="BL90" s="4">
        <f ca="1"/>
        <v>1.173232967012647E-2</v>
      </c>
      <c r="BM90" s="4">
        <f ca="1"/>
        <v>1.1667697864511323E-2</v>
      </c>
      <c r="BN90" s="4">
        <f ca="1"/>
        <v>1.1601977860875232E-2</v>
      </c>
      <c r="BO90" s="4">
        <f ca="1"/>
        <v>1.1535073940473688E-2</v>
      </c>
      <c r="BP90" s="4">
        <f ca="1"/>
        <v>1.1466892925442748E-2</v>
      </c>
      <c r="BQ90" s="4">
        <f ca="1"/>
        <v>1.1397344481421941E-2</v>
      </c>
      <c r="BR90" s="4">
        <f ca="1"/>
        <v>1.1326341462529305E-2</v>
      </c>
      <c r="BS90" s="4">
        <f ca="1"/>
        <v>1.1253800299322957E-2</v>
      </c>
      <c r="BT90" s="4">
        <f ca="1"/>
        <v>1.1179641429545589E-2</v>
      </c>
      <c r="BU90" s="4">
        <f ca="1"/>
        <v>1.1103789770394296E-2</v>
      </c>
      <c r="BV90" s="4">
        <f ca="1"/>
        <v>1.1026175229754947E-2</v>
      </c>
      <c r="BW90" s="4">
        <f ca="1"/>
        <v>1.0946733252264501E-2</v>
      </c>
      <c r="BX90" s="4">
        <f ca="1"/>
        <v>1.0865405394187832E-2</v>
      </c>
      <c r="BY90" s="4">
        <f ca="1"/>
        <v>1.078213991890389E-2</v>
      </c>
      <c r="BZ90" s="4">
        <f ca="1"/>
        <v>1.0696892402284186E-2</v>
      </c>
      <c r="CA90" s="4">
        <f ca="1"/>
        <v>1.0609626334422849E-2</v>
      </c>
      <c r="CB90" s="4">
        <f ca="1"/>
        <v>1.052031370108196E-2</v>
      </c>
      <c r="CC90" s="4">
        <f ca="1"/>
        <v>1.0428935524908605E-2</v>
      </c>
      <c r="CD90" s="4">
        <f ca="1"/>
        <v>1.033548234305752E-2</v>
      </c>
      <c r="CE90" s="4">
        <f ca="1"/>
        <v>1.0239954594463236E-2</v>
      </c>
      <c r="CF90" s="4">
        <f ca="1"/>
        <v>1.0142362886840166E-2</v>
      </c>
      <c r="CG90" s="4">
        <f ca="1"/>
        <v>1.0042728110794834E-2</v>
      </c>
      <c r="CH90" s="4">
        <f ca="1"/>
        <v>9.9410813665161846E-3</v>
      </c>
      <c r="CI90" s="4">
        <f ca="1"/>
        <v>9.837463667732263E-3</v>
      </c>
      <c r="CJ90" s="4">
        <f ca="1"/>
        <v>9.7319253883885858E-3</v>
      </c>
      <c r="CK90" s="4">
        <f ca="1"/>
        <v>9.6245254202522602E-3</v>
      </c>
      <c r="CL90" s="4">
        <f ca="1"/>
        <v>9.515330014817483E-3</v>
      </c>
      <c r="CM90" s="4">
        <f ca="1"/>
        <v>9.4044112908878083E-3</v>
      </c>
      <c r="CN90" s="4">
        <f ca="1"/>
        <v>9.2918454003530979E-3</v>
      </c>
      <c r="CO90" s="4">
        <f ca="1"/>
        <v>9.1777103591405406E-3</v>
      </c>
      <c r="CP90" s="4">
        <f ca="1"/>
        <v>9.062083568042948E-3</v>
      </c>
      <c r="CQ90" s="4">
        <f ca="1"/>
        <v>8.9450390687808162E-3</v>
      </c>
      <c r="CR90" s="4">
        <f ca="1"/>
        <v>8.8266446035233405E-3</v>
      </c>
      <c r="CS90" s="4">
        <f ca="1"/>
        <v>8.7069585700588308E-3</v>
      </c>
      <c r="CT90" s="4">
        <f ca="1"/>
        <v>8.5860269883073145E-3</v>
      </c>
      <c r="CU90" s="4">
        <f ca="1"/>
        <v>8.463880614922998E-3</v>
      </c>
      <c r="CV90" s="4">
        <f ca="1"/>
        <v>8.3405323590351726E-3</v>
      </c>
      <c r="CW90" s="4">
        <f ca="1"/>
        <v>8.2159751612414754E-3</v>
      </c>
      <c r="CX90" s="4">
        <f ca="1"/>
        <v>8.0901804973849828E-3</v>
      </c>
      <c r="CY90" s="16">
        <f ca="1"/>
        <v>0</v>
      </c>
    </row>
    <row r="91" spans="2:103" x14ac:dyDescent="0.25">
      <c r="B91">
        <f ca="1">B90+'Vol surface'!$D$17</f>
        <v>11.5</v>
      </c>
      <c r="C91" s="15">
        <f ca="1"/>
        <v>0</v>
      </c>
      <c r="D91" s="4">
        <f ca="1"/>
        <v>9.8568123549497583E-3</v>
      </c>
      <c r="E91" s="4">
        <f ca="1"/>
        <v>9.752199252457178E-3</v>
      </c>
      <c r="F91" s="4">
        <f ca="1"/>
        <v>9.6495266479484382E-3</v>
      </c>
      <c r="G91" s="4">
        <f ca="1"/>
        <v>9.5487182547525033E-3</v>
      </c>
      <c r="H91" s="4">
        <f ca="1"/>
        <v>9.44973094809262E-3</v>
      </c>
      <c r="I91" s="4">
        <f ca="1"/>
        <v>9.3525497771745451E-3</v>
      </c>
      <c r="J91" s="4">
        <f ca="1"/>
        <v>9.2571826899456155E-3</v>
      </c>
      <c r="K91" s="4">
        <f ca="1"/>
        <v>9.1636552197110616E-3</v>
      </c>
      <c r="L91" s="4">
        <f ca="1"/>
        <v>9.0720053538374673E-3</v>
      </c>
      <c r="M91" s="4">
        <f ca="1"/>
        <v>8.9822787647501519E-3</v>
      </c>
      <c r="N91" s="4">
        <f ca="1"/>
        <v>8.8945245376380756E-3</v>
      </c>
      <c r="O91" s="4">
        <f ca="1"/>
        <v>8.8087914825102989E-3</v>
      </c>
      <c r="P91" s="4">
        <f ca="1"/>
        <v>8.7251250744150889E-3</v>
      </c>
      <c r="Q91" s="4">
        <f ca="1"/>
        <v>8.6435650275102794E-3</v>
      </c>
      <c r="R91" s="4">
        <f ca="1"/>
        <v>8.5641434778630076E-3</v>
      </c>
      <c r="S91" s="4">
        <f ca="1"/>
        <v>8.4868837269609452E-3</v>
      </c>
      <c r="T91" s="4">
        <f ca="1"/>
        <v>8.4117994826841958E-3</v>
      </c>
      <c r="U91" s="4">
        <f ca="1"/>
        <v>8.3388945261189049E-3</v>
      </c>
      <c r="V91" s="4">
        <f ca="1"/>
        <v>8.2681627299412593E-3</v>
      </c>
      <c r="W91" s="4">
        <f ca="1"/>
        <v>8.1995883558875129E-3</v>
      </c>
      <c r="X91" s="4">
        <f ca="1"/>
        <v>8.1331465637977472E-3</v>
      </c>
      <c r="Y91" s="4">
        <f ca="1"/>
        <v>8.0688040717394223E-3</v>
      </c>
      <c r="Z91" s="4">
        <f ca="1"/>
        <v>8.0065199148335129E-3</v>
      </c>
      <c r="AA91" s="4">
        <f ca="1"/>
        <v>7.9462462588683388E-3</v>
      </c>
      <c r="AB91" s="4">
        <f ca="1"/>
        <v>7.8879292330401099E-3</v>
      </c>
      <c r="AC91" s="4">
        <f ca="1"/>
        <v>7.8315097538309252E-3</v>
      </c>
      <c r="AD91" s="4">
        <f ca="1"/>
        <v>7.7769243188974919E-3</v>
      </c>
      <c r="AE91" s="4">
        <f ca="1"/>
        <v>7.7241057557835046E-3</v>
      </c>
      <c r="AF91" s="4">
        <f ca="1"/>
        <v>7.6729839152642051E-3</v>
      </c>
      <c r="AG91" s="4">
        <f ca="1"/>
        <v>7.6234863032211882E-3</v>
      </c>
      <c r="AH91" s="4">
        <f ca="1"/>
        <v>7.5755386481959931E-3</v>
      </c>
      <c r="AI91" s="4">
        <f ca="1"/>
        <v>7.5290654042861893E-3</v>
      </c>
      <c r="AJ91" s="4">
        <f ca="1"/>
        <v>7.4839901909280089E-3</v>
      </c>
      <c r="AK91" s="4">
        <f ca="1"/>
        <v>7.4402361724560957E-3</v>
      </c>
      <c r="AL91" s="4">
        <f ca="1"/>
        <v>7.3977263812457774E-3</v>
      </c>
      <c r="AM91" s="4">
        <f ca="1"/>
        <v>7.3563839888113733E-3</v>
      </c>
      <c r="AN91" s="4">
        <f ca="1"/>
        <v>7.3161325295330792E-3</v>
      </c>
      <c r="AO91" s="4">
        <f ca="1"/>
        <v>7.2768960817802203E-3</v>
      </c>
      <c r="AP91" s="4">
        <f ca="1"/>
        <v>7.2385994111458969E-3</v>
      </c>
      <c r="AQ91" s="4">
        <f ca="1"/>
        <v>7.0927178603881315E-3</v>
      </c>
      <c r="AR91" s="4">
        <f ca="1"/>
        <v>6.928996043396792E-3</v>
      </c>
      <c r="AS91" s="4">
        <f ca="1"/>
        <v>6.6636542622500834E-3</v>
      </c>
      <c r="AT91" s="4">
        <f ca="1"/>
        <v>6.417925208586135E-3</v>
      </c>
      <c r="AU91" s="4">
        <f ca="1"/>
        <v>6.309033252482622E-3</v>
      </c>
      <c r="AV91" s="4">
        <f ca="1"/>
        <v>6.2946188538657308E-3</v>
      </c>
      <c r="AW91" s="4">
        <f ca="1"/>
        <v>6.3352121627536966E-3</v>
      </c>
      <c r="AX91" s="4">
        <f ca="1"/>
        <v>6.4254472147335174E-3</v>
      </c>
      <c r="AY91" s="4">
        <f ca="1"/>
        <v>6.5752384942091308E-3</v>
      </c>
      <c r="AZ91" s="4">
        <f ca="1"/>
        <v>6.7843341801897741E-3</v>
      </c>
      <c r="BA91" s="4">
        <f ca="1"/>
        <v>7.0343006353081267E-3</v>
      </c>
      <c r="BB91" s="4">
        <f ca="1"/>
        <v>7.3232395946262619E-3</v>
      </c>
      <c r="BC91" s="4">
        <f ca="1"/>
        <v>7.6773654743846004E-3</v>
      </c>
      <c r="BD91" s="4">
        <f ca="1"/>
        <v>8.1831049898041849E-3</v>
      </c>
      <c r="BE91" s="4">
        <f ca="1"/>
        <v>8.8468208068365056E-3</v>
      </c>
      <c r="BF91" s="4">
        <f ca="1"/>
        <v>9.7863508085992649E-3</v>
      </c>
      <c r="BG91" s="4">
        <f ca="1"/>
        <v>1.1926146980132746E-2</v>
      </c>
      <c r="BH91" s="4">
        <f ca="1"/>
        <v>1.1866709410061186E-2</v>
      </c>
      <c r="BI91" s="4">
        <f ca="1"/>
        <v>1.180670186965108E-2</v>
      </c>
      <c r="BJ91" s="4">
        <f ca="1"/>
        <v>1.1746020649667389E-2</v>
      </c>
      <c r="BK91" s="4">
        <f ca="1"/>
        <v>1.1684563553099044E-2</v>
      </c>
      <c r="BL91" s="4">
        <f ca="1"/>
        <v>1.1622230000553246E-2</v>
      </c>
      <c r="BM91" s="4">
        <f ca="1"/>
        <v>1.1558921166726181E-2</v>
      </c>
      <c r="BN91" s="4">
        <f ca="1"/>
        <v>1.1494540150469933E-2</v>
      </c>
      <c r="BO91" s="4">
        <f ca="1"/>
        <v>1.1428992180823749E-2</v>
      </c>
      <c r="BP91" s="4">
        <f ca="1"/>
        <v>1.1362184861149267E-2</v>
      </c>
      <c r="BQ91" s="4">
        <f ca="1"/>
        <v>1.1294028453185867E-2</v>
      </c>
      <c r="BR91" s="4">
        <f ca="1"/>
        <v>1.1224436202399726E-2</v>
      </c>
      <c r="BS91" s="4">
        <f ca="1"/>
        <v>1.1153324705408819E-2</v>
      </c>
      <c r="BT91" s="4">
        <f ca="1"/>
        <v>1.1080614319504535E-2</v>
      </c>
      <c r="BU91" s="4">
        <f ca="1"/>
        <v>1.1006229613321608E-2</v>
      </c>
      <c r="BV91" s="4">
        <f ca="1"/>
        <v>1.0930099856506581E-2</v>
      </c>
      <c r="BW91" s="4">
        <f ca="1"/>
        <v>1.0852159544772543E-2</v>
      </c>
      <c r="BX91" s="4">
        <f ca="1"/>
        <v>1.0772348954977751E-2</v>
      </c>
      <c r="BY91" s="4">
        <f ca="1"/>
        <v>1.0690614722809594E-2</v>
      </c>
      <c r="BZ91" s="4">
        <f ca="1"/>
        <v>1.0606910433288907E-2</v>
      </c>
      <c r="CA91" s="4">
        <f ca="1"/>
        <v>1.0521197211632201E-2</v>
      </c>
      <c r="CB91" s="4">
        <f ca="1"/>
        <v>1.0433444299057706E-2</v>
      </c>
      <c r="CC91" s="4">
        <f ca="1"/>
        <v>1.0343629594940437E-2</v>
      </c>
      <c r="CD91" s="4">
        <f ca="1"/>
        <v>1.0251740143403649E-2</v>
      </c>
      <c r="CE91" s="4">
        <f ca="1"/>
        <v>1.0157772539107967E-2</v>
      </c>
      <c r="CF91" s="4">
        <f ca="1"/>
        <v>1.0061733223838045E-2</v>
      </c>
      <c r="CG91" s="4">
        <f ca="1"/>
        <v>9.9636386427208803E-3</v>
      </c>
      <c r="CH91" s="4">
        <f ca="1"/>
        <v>9.8635152268228086E-3</v>
      </c>
      <c r="CI91" s="4">
        <f ca="1"/>
        <v>9.7613991678048902E-3</v>
      </c>
      <c r="CJ91" s="4">
        <f ca="1"/>
        <v>9.6573359506563379E-3</v>
      </c>
      <c r="CK91" s="4">
        <f ca="1"/>
        <v>9.5513796126912472E-3</v>
      </c>
      <c r="CL91" s="4">
        <f ca="1"/>
        <v>9.443591701424137E-3</v>
      </c>
      <c r="CM91" s="4">
        <f ca="1"/>
        <v>9.3340399110357752E-3</v>
      </c>
      <c r="CN91" s="4">
        <f ca="1"/>
        <v>9.2227963872408055E-3</v>
      </c>
      <c r="CO91" s="4">
        <f ca="1"/>
        <v>9.1099357036828858E-3</v>
      </c>
      <c r="CP91" s="4">
        <f ca="1"/>
        <v>8.9955325295154216E-3</v>
      </c>
      <c r="CQ91" s="4">
        <f ca="1"/>
        <v>8.8796590273214279E-3</v>
      </c>
      <c r="CR91" s="4">
        <f ca="1"/>
        <v>8.7623820423850685E-3</v>
      </c>
      <c r="CS91" s="4">
        <f ca="1"/>
        <v>8.64376016754498E-3</v>
      </c>
      <c r="CT91" s="4">
        <f ca="1"/>
        <v>8.523840791025394E-3</v>
      </c>
      <c r="CU91" s="4">
        <f ca="1"/>
        <v>8.4026572559003261E-3</v>
      </c>
      <c r="CV91" s="4">
        <f ca="1"/>
        <v>8.2802262770165329E-3</v>
      </c>
      <c r="CW91" s="4">
        <f ca="1"/>
        <v>8.1565457718872393E-3</v>
      </c>
      <c r="CX91" s="4">
        <f ca="1"/>
        <v>8.0315932638750191E-3</v>
      </c>
      <c r="CY91" s="16">
        <f ca="1"/>
        <v>0</v>
      </c>
    </row>
    <row r="92" spans="2:103" x14ac:dyDescent="0.25">
      <c r="B92">
        <f ca="1">B91+'Vol surface'!$D$17</f>
        <v>11.75</v>
      </c>
      <c r="C92" s="15">
        <f ca="1"/>
        <v>0</v>
      </c>
      <c r="D92" s="4">
        <f ca="1"/>
        <v>9.7613148714343415E-3</v>
      </c>
      <c r="E92" s="4">
        <f ca="1"/>
        <v>9.6480774276353556E-3</v>
      </c>
      <c r="F92" s="4">
        <f ca="1"/>
        <v>9.5378125876518401E-3</v>
      </c>
      <c r="G92" s="4">
        <f ca="1"/>
        <v>9.430353252238859E-3</v>
      </c>
      <c r="H92" s="4">
        <f ca="1"/>
        <v>9.3255727587878336E-3</v>
      </c>
      <c r="I92" s="4">
        <f ca="1"/>
        <v>9.2233789042604347E-3</v>
      </c>
      <c r="J92" s="4">
        <f ca="1"/>
        <v>9.1237079132461853E-3</v>
      </c>
      <c r="K92" s="4">
        <f ca="1"/>
        <v>9.0265185606299373E-3</v>
      </c>
      <c r="L92" s="4">
        <f ca="1"/>
        <v>8.9317866294088E-3</v>
      </c>
      <c r="M92" s="4">
        <f ca="1"/>
        <v>8.8394998463093826E-3</v>
      </c>
      <c r="N92" s="4">
        <f ca="1"/>
        <v>8.749653395878982E-3</v>
      </c>
      <c r="O92" s="4">
        <f ca="1"/>
        <v>8.6622460719222374E-3</v>
      </c>
      <c r="P92" s="4">
        <f ca="1"/>
        <v>8.5772770868549203E-3</v>
      </c>
      <c r="Q92" s="4">
        <f ca="1"/>
        <v>8.4947435270035614E-3</v>
      </c>
      <c r="R92" s="4">
        <f ca="1"/>
        <v>8.4146384162953284E-3</v>
      </c>
      <c r="S92" s="4">
        <f ca="1"/>
        <v>8.3369493324600193E-3</v>
      </c>
      <c r="T92" s="4">
        <f ca="1"/>
        <v>8.2616575084053356E-3</v>
      </c>
      <c r="U92" s="4">
        <f ca="1"/>
        <v>8.1887373459756108E-3</v>
      </c>
      <c r="V92" s="4">
        <f ca="1"/>
        <v>8.11815626875265E-3</v>
      </c>
      <c r="W92" s="4">
        <f ca="1"/>
        <v>8.0498748437161319E-3</v>
      </c>
      <c r="X92" s="4">
        <f ca="1"/>
        <v>7.9838471073185938E-3</v>
      </c>
      <c r="Y92" s="4">
        <f ca="1"/>
        <v>7.9200210388447531E-3</v>
      </c>
      <c r="Z92" s="4">
        <f ca="1"/>
        <v>7.8583391319882664E-3</v>
      </c>
      <c r="AA92" s="4">
        <f ca="1"/>
        <v>7.7987390237560664E-3</v>
      </c>
      <c r="AB92" s="4">
        <f ca="1"/>
        <v>7.7411541476419994E-3</v>
      </c>
      <c r="AC92" s="4">
        <f ca="1"/>
        <v>7.6855143851922202E-3</v>
      </c>
      <c r="AD92" s="4">
        <f ca="1"/>
        <v>7.6317466964459287E-3</v>
      </c>
      <c r="AE92" s="4">
        <f ca="1"/>
        <v>7.579775715198629E-3</v>
      </c>
      <c r="AF92" s="4">
        <f ca="1"/>
        <v>7.5295242996032061E-3</v>
      </c>
      <c r="AG92" s="4">
        <f ca="1"/>
        <v>7.4809140323411792E-3</v>
      </c>
      <c r="AH92" s="4">
        <f ca="1"/>
        <v>7.4338656675470034E-3</v>
      </c>
      <c r="AI92" s="4">
        <f ca="1"/>
        <v>7.3882995239388325E-3</v>
      </c>
      <c r="AJ92" s="4">
        <f ca="1"/>
        <v>7.3441358253059173E-3</v>
      </c>
      <c r="AK92" s="4">
        <f ca="1"/>
        <v>7.3012949907163621E-3</v>
      </c>
      <c r="AL92" s="4">
        <f ca="1"/>
        <v>7.2596978776348362E-3</v>
      </c>
      <c r="AM92" s="4">
        <f ca="1"/>
        <v>7.2192659816541294E-3</v>
      </c>
      <c r="AN92" s="4">
        <f ca="1"/>
        <v>7.1799215968184572E-3</v>
      </c>
      <c r="AO92" s="4">
        <f ca="1"/>
        <v>7.1415879406093686E-3</v>
      </c>
      <c r="AP92" s="4">
        <f ca="1"/>
        <v>7.1041892476259938E-3</v>
      </c>
      <c r="AQ92" s="4">
        <f ca="1"/>
        <v>6.9608900426016765E-3</v>
      </c>
      <c r="AR92" s="4">
        <f ca="1"/>
        <v>6.8032967687598738E-3</v>
      </c>
      <c r="AS92" s="4">
        <f ca="1"/>
        <v>6.541134257079923E-3</v>
      </c>
      <c r="AT92" s="4">
        <f ca="1"/>
        <v>6.2968865405046131E-3</v>
      </c>
      <c r="AU92" s="4">
        <f ca="1"/>
        <v>6.1891764673720736E-3</v>
      </c>
      <c r="AV92" s="4">
        <f ca="1"/>
        <v>6.1771051158201092E-3</v>
      </c>
      <c r="AW92" s="4">
        <f ca="1"/>
        <v>6.219782787955477E-3</v>
      </c>
      <c r="AX92" s="4">
        <f ca="1"/>
        <v>6.3118024833455086E-3</v>
      </c>
      <c r="AY92" s="4">
        <f ca="1"/>
        <v>6.4621253457192544E-3</v>
      </c>
      <c r="AZ92" s="4">
        <f ca="1"/>
        <v>6.6700702349189161E-3</v>
      </c>
      <c r="BA92" s="4">
        <f ca="1"/>
        <v>6.9181534070147091E-3</v>
      </c>
      <c r="BB92" s="4">
        <f ca="1"/>
        <v>7.2046498413433991E-3</v>
      </c>
      <c r="BC92" s="4">
        <f ca="1"/>
        <v>7.5557113600565745E-3</v>
      </c>
      <c r="BD92" s="4">
        <f ca="1"/>
        <v>8.0575884534653808E-3</v>
      </c>
      <c r="BE92" s="4">
        <f ca="1"/>
        <v>8.7147387691703035E-3</v>
      </c>
      <c r="BF92" s="4">
        <f ca="1"/>
        <v>9.6420206706074405E-3</v>
      </c>
      <c r="BG92" s="4">
        <f ca="1"/>
        <v>1.1773378248202021E-2</v>
      </c>
      <c r="BH92" s="4">
        <f ca="1"/>
        <v>1.1715279610827868E-2</v>
      </c>
      <c r="BI92" s="4">
        <f ca="1"/>
        <v>1.1656629136601282E-2</v>
      </c>
      <c r="BJ92" s="4">
        <f ca="1"/>
        <v>1.1597324801608518E-2</v>
      </c>
      <c r="BK92" s="4">
        <f ca="1"/>
        <v>1.153726604572197E-2</v>
      </c>
      <c r="BL92" s="4">
        <f ca="1"/>
        <v>1.1476353860913589E-2</v>
      </c>
      <c r="BM92" s="4">
        <f ca="1"/>
        <v>1.1414490909553316E-2</v>
      </c>
      <c r="BN92" s="4">
        <f ca="1"/>
        <v>1.1351581675051714E-2</v>
      </c>
      <c r="BO92" s="4">
        <f ca="1"/>
        <v>1.12875326470848E-2</v>
      </c>
      <c r="BP92" s="4">
        <f ca="1"/>
        <v>1.122225254345109E-2</v>
      </c>
      <c r="BQ92" s="4">
        <f ca="1"/>
        <v>1.1155652570331721E-2</v>
      </c>
      <c r="BR92" s="4">
        <f ca="1"/>
        <v>1.108764672234145E-2</v>
      </c>
      <c r="BS92" s="4">
        <f ca="1"/>
        <v>1.101815212323675E-2</v>
      </c>
      <c r="BT92" s="4">
        <f ca="1"/>
        <v>1.0947089407467135E-2</v>
      </c>
      <c r="BU92" s="4">
        <f ca="1"/>
        <v>1.0874383141886636E-2</v>
      </c>
      <c r="BV92" s="4">
        <f ca="1"/>
        <v>1.0799962285857327E-2</v>
      </c>
      <c r="BW92" s="4">
        <f ca="1"/>
        <v>1.0723760686646669E-2</v>
      </c>
      <c r="BX92" s="4">
        <f ca="1"/>
        <v>1.0645717605419434E-2</v>
      </c>
      <c r="BY92" s="4">
        <f ca="1"/>
        <v>1.0565778267237619E-2</v>
      </c>
      <c r="BZ92" s="4">
        <f ca="1"/>
        <v>1.0483894426293822E-2</v>
      </c>
      <c r="CA92" s="4">
        <f ca="1"/>
        <v>1.0400024935114712E-2</v>
      </c>
      <c r="CB92" s="4">
        <f ca="1"/>
        <v>1.0314136303712581E-2</v>
      </c>
      <c r="CC92" s="4">
        <f ca="1"/>
        <v>1.0226203231664021E-2</v>
      </c>
      <c r="CD92" s="4">
        <f ca="1"/>
        <v>1.0136209092942298E-2</v>
      </c>
      <c r="CE92" s="4">
        <f ca="1"/>
        <v>1.0044146350130234E-2</v>
      </c>
      <c r="CF92" s="4">
        <f ca="1"/>
        <v>9.9500168715519199E-3</v>
      </c>
      <c r="CG92" s="4">
        <f ca="1"/>
        <v>9.8538321220894131E-3</v>
      </c>
      <c r="CH92" s="4">
        <f ca="1"/>
        <v>9.7556131962527794E-3</v>
      </c>
      <c r="CI92" s="4">
        <f ca="1"/>
        <v>9.655390660766856E-3</v>
      </c>
      <c r="CJ92" s="4">
        <f ca="1"/>
        <v>9.5532041738815056E-3</v>
      </c>
      <c r="CK92" s="4">
        <f ca="1"/>
        <v>9.4491018502036849E-3</v>
      </c>
      <c r="CL92" s="4">
        <f ca="1"/>
        <v>9.343139343510375E-3</v>
      </c>
      <c r="CM92" s="4">
        <f ca="1"/>
        <v>9.2353786261288873E-3</v>
      </c>
      <c r="CN92" s="4">
        <f ca="1"/>
        <v>9.1258864524091585E-3</v>
      </c>
      <c r="CO92" s="4">
        <f ca="1"/>
        <v>9.0147325058004824E-3</v>
      </c>
      <c r="CP92" s="4">
        <f ca="1"/>
        <v>8.9019872441503632E-3</v>
      </c>
      <c r="CQ92" s="4">
        <f ca="1"/>
        <v>8.7877194758746412E-3</v>
      </c>
      <c r="CR92" s="4">
        <f ca="1"/>
        <v>8.6719937201280833E-3</v>
      </c>
      <c r="CS92" s="4">
        <f ca="1"/>
        <v>8.5548674261685526E-3</v>
      </c>
      <c r="CT92" s="4">
        <f ca="1"/>
        <v>8.4363881494849812E-3</v>
      </c>
      <c r="CU92" s="4">
        <f ca="1"/>
        <v>8.3165908032834645E-3</v>
      </c>
      <c r="CV92" s="4">
        <f ca="1"/>
        <v>8.1954951215621602E-3</v>
      </c>
      <c r="CW92" s="4">
        <f ca="1"/>
        <v>8.0731034819935231E-3</v>
      </c>
      <c r="CX92" s="4">
        <f ca="1"/>
        <v>7.9493992408557427E-3</v>
      </c>
      <c r="CY92" s="16">
        <f ca="1"/>
        <v>0</v>
      </c>
    </row>
    <row r="93" spans="2:103" x14ac:dyDescent="0.25">
      <c r="B93">
        <f ca="1">B92+'Vol surface'!$D$17</f>
        <v>12</v>
      </c>
      <c r="C93" s="15">
        <f ca="1"/>
        <v>0</v>
      </c>
      <c r="D93" s="4">
        <f ca="1"/>
        <v>9.1454841572078636E-3</v>
      </c>
      <c r="E93" s="4">
        <f ca="1"/>
        <v>9.0469655113705957E-3</v>
      </c>
      <c r="F93" s="4">
        <f ca="1"/>
        <v>8.9504539436411346E-3</v>
      </c>
      <c r="G93" s="4">
        <f ca="1"/>
        <v>8.8558744451890294E-3</v>
      </c>
      <c r="H93" s="4">
        <f ca="1"/>
        <v>8.7631818133569947E-3</v>
      </c>
      <c r="I93" s="4">
        <f ca="1"/>
        <v>8.6723557465727998E-3</v>
      </c>
      <c r="J93" s="4">
        <f ca="1"/>
        <v>8.5833958293385377E-3</v>
      </c>
      <c r="K93" s="4">
        <f ca="1"/>
        <v>8.4963166153605788E-3</v>
      </c>
      <c r="L93" s="4">
        <f ca="1"/>
        <v>8.4111429858067278E-3</v>
      </c>
      <c r="M93" s="4">
        <f ca="1"/>
        <v>8.3279059210153213E-3</v>
      </c>
      <c r="N93" s="4">
        <f ca="1"/>
        <v>8.2466387823410588E-3</v>
      </c>
      <c r="O93" s="4">
        <f ca="1"/>
        <v>8.1673741601510814E-3</v>
      </c>
      <c r="P93" s="4">
        <f ca="1"/>
        <v>8.090141307281952E-3</v>
      </c>
      <c r="Q93" s="4">
        <f ca="1"/>
        <v>8.0149641464986859E-3</v>
      </c>
      <c r="R93" s="4">
        <f ca="1"/>
        <v>7.9418598166250982E-3</v>
      </c>
      <c r="S93" s="4">
        <f ca="1"/>
        <v>7.8708377051718154E-3</v>
      </c>
      <c r="T93" s="4">
        <f ca="1"/>
        <v>7.8018989049842471E-3</v>
      </c>
      <c r="U93" s="4">
        <f ca="1"/>
        <v>7.7350360277700586E-3</v>
      </c>
      <c r="V93" s="4">
        <f ca="1"/>
        <v>7.6702333072422814E-3</v>
      </c>
      <c r="W93" s="4">
        <f ca="1"/>
        <v>7.6074669278864502E-3</v>
      </c>
      <c r="X93" s="4">
        <f ca="1"/>
        <v>7.5467055209491275E-3</v>
      </c>
      <c r="Y93" s="4">
        <f ca="1"/>
        <v>7.4879107762137655E-3</v>
      </c>
      <c r="Z93" s="4">
        <f ca="1"/>
        <v>7.4310381257155101E-3</v>
      </c>
      <c r="AA93" s="4">
        <f ca="1"/>
        <v>7.3760374631690042E-3</v>
      </c>
      <c r="AB93" s="4">
        <f ca="1"/>
        <v>7.3228538701259303E-3</v>
      </c>
      <c r="AC93" s="4">
        <f ca="1"/>
        <v>7.2714283264776565E-3</v>
      </c>
      <c r="AD93" s="4">
        <f ca="1"/>
        <v>7.221698388727148E-3</v>
      </c>
      <c r="AE93" s="4">
        <f ca="1"/>
        <v>7.1735988244094736E-3</v>
      </c>
      <c r="AF93" s="4">
        <f ca="1"/>
        <v>7.1270621951561742E-3</v>
      </c>
      <c r="AG93" s="4">
        <f ca="1"/>
        <v>7.0820193842241587E-3</v>
      </c>
      <c r="AH93" s="4">
        <f ca="1"/>
        <v>7.0384000669226482E-3</v>
      </c>
      <c r="AI93" s="4">
        <f ca="1"/>
        <v>6.9961331243644466E-3</v>
      </c>
      <c r="AJ93" s="4">
        <f ca="1"/>
        <v>6.9551470024313148E-3</v>
      </c>
      <c r="AK93" s="4">
        <f ca="1"/>
        <v>6.915370018871863E-3</v>
      </c>
      <c r="AL93" s="4">
        <f ca="1"/>
        <v>6.876730622127067E-3</v>
      </c>
      <c r="AM93" s="4">
        <f ca="1"/>
        <v>6.8391576058750604E-3</v>
      </c>
      <c r="AN93" s="4">
        <f ca="1"/>
        <v>6.8025802834711206E-3</v>
      </c>
      <c r="AO93" s="4">
        <f ca="1"/>
        <v>6.7669286264830601E-3</v>
      </c>
      <c r="AP93" s="4">
        <f ca="1"/>
        <v>6.7321333714311605E-3</v>
      </c>
      <c r="AQ93" s="4">
        <f ca="1"/>
        <v>6.6981260986712929E-3</v>
      </c>
      <c r="AR93" s="4">
        <f ca="1"/>
        <v>6.5547210011396972E-3</v>
      </c>
      <c r="AS93" s="4">
        <f ca="1"/>
        <v>6.3082588119699494E-3</v>
      </c>
      <c r="AT93" s="4">
        <f ca="1"/>
        <v>6.0800486884282955E-3</v>
      </c>
      <c r="AU93" s="4">
        <f ca="1"/>
        <v>5.9862441451254021E-3</v>
      </c>
      <c r="AV93" s="4">
        <f ca="1"/>
        <v>5.9886291673917364E-3</v>
      </c>
      <c r="AW93" s="4">
        <f ca="1"/>
        <v>6.0455753502505422E-3</v>
      </c>
      <c r="AX93" s="4">
        <f ca="1"/>
        <v>6.151139595592066E-3</v>
      </c>
      <c r="AY93" s="4">
        <f ca="1"/>
        <v>6.3128726204955002E-3</v>
      </c>
      <c r="AZ93" s="4">
        <f ca="1"/>
        <v>6.529899633691388E-3</v>
      </c>
      <c r="BA93" s="4">
        <f ca="1"/>
        <v>6.7861606096192564E-3</v>
      </c>
      <c r="BB93" s="4">
        <f ca="1"/>
        <v>7.0804342800264829E-3</v>
      </c>
      <c r="BC93" s="4">
        <f ca="1"/>
        <v>7.4381418677097058E-3</v>
      </c>
      <c r="BD93" s="4">
        <f ca="1"/>
        <v>7.9454690988653032E-3</v>
      </c>
      <c r="BE93" s="4">
        <f ca="1"/>
        <v>8.6056890801743547E-3</v>
      </c>
      <c r="BF93" s="4">
        <f ca="1"/>
        <v>9.5298401826050851E-3</v>
      </c>
      <c r="BG93" s="4">
        <f ca="1"/>
        <v>1.1660689680230726E-2</v>
      </c>
      <c r="BH93" s="4">
        <f ca="1"/>
        <v>1.1603951348519792E-2</v>
      </c>
      <c r="BI93" s="4">
        <f ca="1"/>
        <v>1.1546657059634841E-2</v>
      </c>
      <c r="BJ93" s="4">
        <f ca="1"/>
        <v>1.1488706613239866E-2</v>
      </c>
      <c r="BK93" s="4">
        <f ca="1"/>
        <v>1.1430001107566725E-2</v>
      </c>
      <c r="BL93" s="4">
        <f ca="1"/>
        <v>1.1370443023902558E-2</v>
      </c>
      <c r="BM93" s="4">
        <f ca="1"/>
        <v>1.1309936340006715E-2</v>
      </c>
      <c r="BN93" s="4">
        <f ca="1"/>
        <v>1.124838667487814E-2</v>
      </c>
      <c r="BO93" s="4">
        <f ca="1"/>
        <v>1.1185701467191441E-2</v>
      </c>
      <c r="BP93" s="4">
        <f ca="1"/>
        <v>1.1121790189555298E-2</v>
      </c>
      <c r="BQ93" s="4">
        <f ca="1"/>
        <v>1.1056564600498045E-2</v>
      </c>
      <c r="BR93" s="4">
        <f ca="1"/>
        <v>1.0989939035736649E-2</v>
      </c>
      <c r="BS93" s="4">
        <f ca="1"/>
        <v>1.0921830739804921E-2</v>
      </c>
      <c r="BT93" s="4">
        <f ca="1"/>
        <v>1.0852160238485084E-2</v>
      </c>
      <c r="BU93" s="4">
        <f ca="1"/>
        <v>1.0780851751674677E-2</v>
      </c>
      <c r="BV93" s="4">
        <f ca="1"/>
        <v>1.0707833645296891E-2</v>
      </c>
      <c r="BW93" s="4">
        <f ca="1"/>
        <v>1.0633038919598421E-2</v>
      </c>
      <c r="BX93" s="4">
        <f ca="1"/>
        <v>1.0556405729657867E-2</v>
      </c>
      <c r="BY93" s="4">
        <f ca="1"/>
        <v>1.0477877932111577E-2</v>
      </c>
      <c r="BZ93" s="4">
        <f ca="1"/>
        <v>1.0397405649995787E-2</v>
      </c>
      <c r="CA93" s="4">
        <f ca="1"/>
        <v>1.0314945845192759E-2</v>
      </c>
      <c r="CB93" s="4">
        <f ca="1"/>
        <v>1.023046288527033E-2</v>
      </c>
      <c r="CC93" s="4">
        <f ca="1"/>
        <v>1.0143929088561087E-2</v>
      </c>
      <c r="CD93" s="4">
        <f ca="1"/>
        <v>1.0055325228199683E-2</v>
      </c>
      <c r="CE93" s="4">
        <f ca="1"/>
        <v>9.9646409726329363E-3</v>
      </c>
      <c r="CF93" s="4">
        <f ca="1"/>
        <v>9.8718752369756912E-3</v>
      </c>
      <c r="CG93" s="4">
        <f ca="1"/>
        <v>9.7770364167071074E-3</v>
      </c>
      <c r="CH93" s="4">
        <f ca="1"/>
        <v>9.6801424728254204E-3</v>
      </c>
      <c r="CI93" s="4">
        <f ca="1"/>
        <v>9.5812208360108921E-3</v>
      </c>
      <c r="CJ93" s="4">
        <f ca="1"/>
        <v>9.4803080969357006E-3</v>
      </c>
      <c r="CK93" s="4">
        <f ca="1"/>
        <v>9.3774494509949978E-3</v>
      </c>
      <c r="CL93" s="4">
        <f ca="1"/>
        <v>9.2726978688361175E-3</v>
      </c>
      <c r="CM93" s="4">
        <f ca="1"/>
        <v>9.1661129695351888E-3</v>
      </c>
      <c r="CN93" s="4">
        <f ca="1"/>
        <v>9.0577595814819254E-3</v>
      </c>
      <c r="CO93" s="4">
        <f ca="1"/>
        <v>8.9477059872489547E-3</v>
      </c>
      <c r="CP93" s="4">
        <f ca="1"/>
        <v>8.8360218630563724E-3</v>
      </c>
      <c r="CQ93" s="4">
        <f ca="1"/>
        <v>8.72277594077734E-3</v>
      </c>
      <c r="CR93" s="4">
        <f ca="1"/>
        <v>8.6080334403613474E-3</v>
      </c>
      <c r="CS93" s="4">
        <f ca="1"/>
        <v>8.4918533423050651E-3</v>
      </c>
      <c r="CT93" s="4">
        <f ca="1"/>
        <v>8.3742855922123716E-3</v>
      </c>
      <c r="CU93" s="4">
        <f ca="1"/>
        <v>8.2553683509690168E-3</v>
      </c>
      <c r="CV93" s="4">
        <f ca="1"/>
        <v>8.1351254226622281E-3</v>
      </c>
      <c r="CW93" s="4">
        <f ca="1"/>
        <v>8.0135640058711967E-3</v>
      </c>
      <c r="CX93" s="4">
        <f ca="1"/>
        <v>7.8906729200139171E-3</v>
      </c>
      <c r="CY93" s="16">
        <f ca="1"/>
        <v>0</v>
      </c>
    </row>
    <row r="94" spans="2:103" x14ac:dyDescent="0.25">
      <c r="B94">
        <f ca="1">B93+'Vol surface'!$D$17</f>
        <v>12.25</v>
      </c>
      <c r="C94" s="15">
        <f ca="1"/>
        <v>0</v>
      </c>
      <c r="D94" s="4">
        <f ca="1"/>
        <v>8.8867039073167644E-3</v>
      </c>
      <c r="E94" s="4">
        <f ca="1"/>
        <v>8.7935032584595552E-3</v>
      </c>
      <c r="F94" s="4">
        <f ca="1"/>
        <v>8.7019916611812617E-3</v>
      </c>
      <c r="G94" s="4">
        <f ca="1"/>
        <v>8.6121312989493777E-3</v>
      </c>
      <c r="H94" s="4">
        <f ca="1"/>
        <v>8.5239090496836267E-3</v>
      </c>
      <c r="I94" s="4">
        <f ca="1"/>
        <v>8.4373320397851653E-3</v>
      </c>
      <c r="J94" s="4">
        <f ca="1"/>
        <v>8.3524230981503293E-3</v>
      </c>
      <c r="K94" s="4">
        <f ca="1"/>
        <v>8.2692163115553937E-3</v>
      </c>
      <c r="L94" s="4">
        <f ca="1"/>
        <v>8.1877528496853008E-3</v>
      </c>
      <c r="M94" s="4">
        <f ca="1"/>
        <v>8.1080771887917756E-3</v>
      </c>
      <c r="N94" s="4">
        <f ca="1"/>
        <v>8.0302338218521622E-3</v>
      </c>
      <c r="O94" s="4">
        <f ca="1"/>
        <v>7.9542645037942918E-3</v>
      </c>
      <c r="P94" s="4">
        <f ca="1"/>
        <v>7.8802060455288678E-3</v>
      </c>
      <c r="Q94" s="4">
        <f ca="1"/>
        <v>7.8080886418320193E-3</v>
      </c>
      <c r="R94" s="4">
        <f ca="1"/>
        <v>7.7379346962825057E-3</v>
      </c>
      <c r="S94" s="4">
        <f ca="1"/>
        <v>7.6697580914180221E-3</v>
      </c>
      <c r="T94" s="4">
        <f ca="1"/>
        <v>7.6035638434480725E-3</v>
      </c>
      <c r="U94" s="4">
        <f ca="1"/>
        <v>7.5393480772978005E-3</v>
      </c>
      <c r="V94" s="4">
        <f ca="1"/>
        <v>7.47709825836096E-3</v>
      </c>
      <c r="W94" s="4">
        <f ca="1"/>
        <v>7.4167936210059156E-3</v>
      </c>
      <c r="X94" s="4">
        <f ca="1"/>
        <v>7.3584057395782304E-3</v>
      </c>
      <c r="Y94" s="4">
        <f ca="1"/>
        <v>7.3018991945054765E-3</v>
      </c>
      <c r="Z94" s="4">
        <f ca="1"/>
        <v>7.2472322934351496E-3</v>
      </c>
      <c r="AA94" s="4">
        <f ca="1"/>
        <v>7.1943578145967904E-3</v>
      </c>
      <c r="AB94" s="4">
        <f ca="1"/>
        <v>7.1432237464069664E-3</v>
      </c>
      <c r="AC94" s="4">
        <f ca="1"/>
        <v>7.0937740035064136E-3</v>
      </c>
      <c r="AD94" s="4">
        <f ca="1"/>
        <v>7.0459491048030197E-3</v>
      </c>
      <c r="AE94" s="4">
        <f ca="1"/>
        <v>6.9996868036599179E-3</v>
      </c>
      <c r="AF94" s="4">
        <f ca="1"/>
        <v>6.9549226641296962E-3</v>
      </c>
      <c r="AG94" s="4">
        <f ca="1"/>
        <v>6.9115905801517925E-3</v>
      </c>
      <c r="AH94" s="4">
        <f ca="1"/>
        <v>6.869623236980542E-3</v>
      </c>
      <c r="AI94" s="4">
        <f ca="1"/>
        <v>6.8289525158823127E-3</v>
      </c>
      <c r="AJ94" s="4">
        <f ca="1"/>
        <v>6.7895098444267577E-3</v>
      </c>
      <c r="AK94" s="4">
        <f ca="1"/>
        <v>6.7512264955810631E-3</v>
      </c>
      <c r="AL94" s="4">
        <f ca="1"/>
        <v>6.7140338393797093E-3</v>
      </c>
      <c r="AM94" s="4">
        <f ca="1"/>
        <v>6.6778635512525662E-3</v>
      </c>
      <c r="AN94" s="4">
        <f ca="1"/>
        <v>6.6426477812156753E-3</v>
      </c>
      <c r="AO94" s="4">
        <f ca="1"/>
        <v>6.6083192881036387E-3</v>
      </c>
      <c r="AP94" s="4">
        <f ca="1"/>
        <v>6.574811542899254E-3</v>
      </c>
      <c r="AQ94" s="4">
        <f ca="1"/>
        <v>6.5420588050253935E-3</v>
      </c>
      <c r="AR94" s="4">
        <f ca="1"/>
        <v>6.3837432879614757E-3</v>
      </c>
      <c r="AS94" s="4">
        <f ca="1"/>
        <v>6.133108778999175E-3</v>
      </c>
      <c r="AT94" s="4">
        <f ca="1"/>
        <v>5.9023955191279103E-3</v>
      </c>
      <c r="AU94" s="4">
        <f ca="1"/>
        <v>5.809074138630666E-3</v>
      </c>
      <c r="AV94" s="4">
        <f ca="1"/>
        <v>5.8154057004738162E-3</v>
      </c>
      <c r="AW94" s="4">
        <f ca="1"/>
        <v>5.8764443088508032E-3</v>
      </c>
      <c r="AX94" s="4">
        <f ca="1"/>
        <v>5.9856141721438541E-3</v>
      </c>
      <c r="AY94" s="4">
        <f ca="1"/>
        <v>6.1500877526429812E-3</v>
      </c>
      <c r="AZ94" s="4">
        <f ca="1"/>
        <v>6.3696081155444418E-3</v>
      </c>
      <c r="BA94" s="4">
        <f ca="1"/>
        <v>6.628493581940645E-3</v>
      </c>
      <c r="BB94" s="4">
        <f ca="1"/>
        <v>6.9252295104169923E-3</v>
      </c>
      <c r="BC94" s="4">
        <f ca="1"/>
        <v>7.2839605986765527E-3</v>
      </c>
      <c r="BD94" s="4">
        <f ca="1"/>
        <v>7.7903849686169558E-3</v>
      </c>
      <c r="BE94" s="4">
        <f ca="1"/>
        <v>8.4468881980261038E-3</v>
      </c>
      <c r="BF94" s="4">
        <f ca="1"/>
        <v>9.3692511175315005E-3</v>
      </c>
      <c r="BG94" s="4">
        <f ca="1"/>
        <v>1.1467661011590465E-2</v>
      </c>
      <c r="BH94" s="4">
        <f ca="1"/>
        <v>1.1412567086606684E-2</v>
      </c>
      <c r="BI94" s="4">
        <f ca="1"/>
        <v>1.1356923894151426E-2</v>
      </c>
      <c r="BJ94" s="4">
        <f ca="1"/>
        <v>1.1300633581563998E-2</v>
      </c>
      <c r="BK94" s="4">
        <f ca="1"/>
        <v>1.1243599467550235E-2</v>
      </c>
      <c r="BL94" s="4">
        <f ca="1"/>
        <v>1.1185726118612306E-2</v>
      </c>
      <c r="BM94" s="4">
        <f ca="1"/>
        <v>1.112691945318444E-2</v>
      </c>
      <c r="BN94" s="4">
        <f ca="1"/>
        <v>1.1067086875864428E-2</v>
      </c>
      <c r="BO94" s="4">
        <f ca="1"/>
        <v>1.1006137444049038E-2</v>
      </c>
      <c r="BP94" s="4">
        <f ca="1"/>
        <v>1.0943982069143821E-2</v>
      </c>
      <c r="BQ94" s="4">
        <f ca="1"/>
        <v>1.0880533754301128E-2</v>
      </c>
      <c r="BR94" s="4">
        <f ca="1"/>
        <v>1.0815707870331672E-2</v>
      </c>
      <c r="BS94" s="4">
        <f ca="1"/>
        <v>1.0749422471004962E-2</v>
      </c>
      <c r="BT94" s="4">
        <f ca="1"/>
        <v>1.0681598648379507E-2</v>
      </c>
      <c r="BU94" s="4">
        <f ca="1"/>
        <v>1.0612160928061483E-2</v>
      </c>
      <c r="BV94" s="4">
        <f ca="1"/>
        <v>1.0541037703346053E-2</v>
      </c>
      <c r="BW94" s="4">
        <f ca="1"/>
        <v>1.046816170602643E-2</v>
      </c>
      <c r="BX94" s="4">
        <f ca="1"/>
        <v>1.0393470510232374E-2</v>
      </c>
      <c r="BY94" s="4">
        <f ca="1"/>
        <v>1.0316907063961409E-2</v>
      </c>
      <c r="BZ94" s="4">
        <f ca="1"/>
        <v>1.0238420240977273E-2</v>
      </c>
      <c r="CA94" s="4">
        <f ca="1"/>
        <v>1.015796540346085E-2</v>
      </c>
      <c r="CB94" s="4">
        <f ca="1"/>
        <v>1.0075504963230073E-2</v>
      </c>
      <c r="CC94" s="4">
        <f ca="1"/>
        <v>9.9910089265148449E-3</v>
      </c>
      <c r="CD94" s="4">
        <f ca="1"/>
        <v>9.9044554042456226E-3</v>
      </c>
      <c r="CE94" s="4">
        <f ca="1"/>
        <v>9.8158310666815653E-3</v>
      </c>
      <c r="CF94" s="4">
        <f ca="1"/>
        <v>9.7251315180917324E-3</v>
      </c>
      <c r="CG94" s="4">
        <f ca="1"/>
        <v>9.632361564291923E-3</v>
      </c>
      <c r="CH94" s="4">
        <f ca="1"/>
        <v>9.5375353433583016E-3</v>
      </c>
      <c r="CI94" s="4">
        <f ca="1"/>
        <v>9.4406762880666212E-3</v>
      </c>
      <c r="CJ94" s="4">
        <f ca="1"/>
        <v>9.3418168878775746E-3</v>
      </c>
      <c r="CK94" s="4">
        <f ca="1"/>
        <v>9.2409982189797287E-3</v>
      </c>
      <c r="CL94" s="4">
        <f ca="1"/>
        <v>9.1382692134137581E-3</v>
      </c>
      <c r="CM94" s="4">
        <f ca="1"/>
        <v>9.0336856430443552E-3</v>
      </c>
      <c r="CN94" s="4">
        <f ca="1"/>
        <v>8.9273088014887453E-3</v>
      </c>
      <c r="CO94" s="4">
        <f ca="1"/>
        <v>8.8192038773479593E-3</v>
      </c>
      <c r="CP94" s="4">
        <f ca="1"/>
        <v>8.7094380253686082E-3</v>
      </c>
      <c r="CQ94" s="4">
        <f ca="1"/>
        <v>8.5980781584432241E-3</v>
      </c>
      <c r="CR94" s="4">
        <f ca="1"/>
        <v>8.4851885023042306E-3</v>
      </c>
      <c r="CS94" s="4">
        <f ca="1"/>
        <v>8.3708279757212546E-3</v>
      </c>
      <c r="CT94" s="4">
        <f ca="1"/>
        <v>8.2550474809253149E-3</v>
      </c>
      <c r="CU94" s="4">
        <f ca="1"/>
        <v>8.1378872103956609E-3</v>
      </c>
      <c r="CV94" s="4">
        <f ca="1"/>
        <v>8.0193740952245688E-3</v>
      </c>
      <c r="CW94" s="4">
        <f ca="1"/>
        <v>7.8995195348865923E-3</v>
      </c>
      <c r="CX94" s="4">
        <f ca="1"/>
        <v>7.7783175561020367E-3</v>
      </c>
      <c r="CY94" s="16">
        <f ca="1"/>
        <v>0</v>
      </c>
    </row>
    <row r="95" spans="2:103" x14ac:dyDescent="0.25">
      <c r="B95">
        <f ca="1">B94+'Vol surface'!$D$17</f>
        <v>12.5</v>
      </c>
      <c r="C95" s="15">
        <f ca="1"/>
        <v>0</v>
      </c>
      <c r="D95" s="4">
        <f ca="1"/>
        <v>8.6973485819678738E-3</v>
      </c>
      <c r="E95" s="4">
        <f ca="1"/>
        <v>8.6032661272710895E-3</v>
      </c>
      <c r="F95" s="4">
        <f ca="1"/>
        <v>8.5111459124110368E-3</v>
      </c>
      <c r="G95" s="4">
        <f ca="1"/>
        <v>8.4209323236167158E-3</v>
      </c>
      <c r="H95" s="4">
        <f ca="1"/>
        <v>8.3325942643014596E-3</v>
      </c>
      <c r="I95" s="4">
        <f ca="1"/>
        <v>8.2461206814761732E-3</v>
      </c>
      <c r="J95" s="4">
        <f ca="1"/>
        <v>8.1615160712453817E-3</v>
      </c>
      <c r="K95" s="4">
        <f ca="1"/>
        <v>8.078796145832472E-3</v>
      </c>
      <c r="L95" s="4">
        <f ca="1"/>
        <v>7.9979838108110313E-3</v>
      </c>
      <c r="M95" s="4">
        <f ca="1"/>
        <v>7.9191055629027549E-3</v>
      </c>
      <c r="N95" s="4">
        <f ca="1"/>
        <v>7.8421883797845458E-3</v>
      </c>
      <c r="O95" s="4">
        <f ca="1"/>
        <v>7.7672571370173797E-3</v>
      </c>
      <c r="P95" s="4">
        <f ca="1"/>
        <v>7.6943325557109676E-3</v>
      </c>
      <c r="Q95" s="4">
        <f ca="1"/>
        <v>7.6234296591590096E-3</v>
      </c>
      <c r="R95" s="4">
        <f ca="1"/>
        <v>7.5545566978714217E-3</v>
      </c>
      <c r="S95" s="4">
        <f ca="1"/>
        <v>7.487714489968449E-3</v>
      </c>
      <c r="T95" s="4">
        <f ca="1"/>
        <v>7.422896117105982E-3</v>
      </c>
      <c r="U95" s="4">
        <f ca="1"/>
        <v>7.3600869140142767E-3</v>
      </c>
      <c r="V95" s="4">
        <f ca="1"/>
        <v>7.2992646912972111E-3</v>
      </c>
      <c r="W95" s="4">
        <f ca="1"/>
        <v>7.2404001353171881E-3</v>
      </c>
      <c r="X95" s="4">
        <f ca="1"/>
        <v>7.1834573348486469E-3</v>
      </c>
      <c r="Y95" s="4">
        <f ca="1"/>
        <v>7.1283943909345067E-3</v>
      </c>
      <c r="Z95" s="4">
        <f ca="1"/>
        <v>7.0751640734087505E-3</v>
      </c>
      <c r="AA95" s="4">
        <f ca="1"/>
        <v>7.0237144944008323E-3</v>
      </c>
      <c r="AB95" s="4">
        <f ca="1"/>
        <v>6.973989775503721E-3</v>
      </c>
      <c r="AC95" s="4">
        <f ca="1"/>
        <v>6.9259306909807859E-3</v>
      </c>
      <c r="AD95" s="4">
        <f ca="1"/>
        <v>6.8794752743179012E-3</v>
      </c>
      <c r="AE95" s="4">
        <f ca="1"/>
        <v>6.8345593795743004E-3</v>
      </c>
      <c r="AF95" s="4">
        <f ca="1"/>
        <v>6.7911171923815839E-3</v>
      </c>
      <c r="AG95" s="4">
        <f ca="1"/>
        <v>6.7490816881434559E-3</v>
      </c>
      <c r="AH95" s="4">
        <f ca="1"/>
        <v>6.7083850370811098E-3</v>
      </c>
      <c r="AI95" s="4">
        <f ca="1"/>
        <v>6.6689589573324486E-3</v>
      </c>
      <c r="AJ95" s="4">
        <f ca="1"/>
        <v>6.6307350184385931E-3</v>
      </c>
      <c r="AK95" s="4">
        <f ca="1"/>
        <v>6.5936448983128287E-3</v>
      </c>
      <c r="AL95" s="4">
        <f ca="1"/>
        <v>6.5576205972632416E-3</v>
      </c>
      <c r="AM95" s="4">
        <f ca="1"/>
        <v>6.5225946128909286E-3</v>
      </c>
      <c r="AN95" s="4">
        <f ca="1"/>
        <v>6.4885000797671412E-3</v>
      </c>
      <c r="AO95" s="4">
        <f ca="1"/>
        <v>6.4552708777495648E-3</v>
      </c>
      <c r="AP95" s="4">
        <f ca="1"/>
        <v>6.4228417126660862E-3</v>
      </c>
      <c r="AQ95" s="4">
        <f ca="1"/>
        <v>6.3911481729062147E-3</v>
      </c>
      <c r="AR95" s="4">
        <f ca="1"/>
        <v>6.2292766998146929E-3</v>
      </c>
      <c r="AS95" s="4">
        <f ca="1"/>
        <v>5.979166246497249E-3</v>
      </c>
      <c r="AT95" s="4">
        <f ca="1"/>
        <v>5.7470324806538362E-3</v>
      </c>
      <c r="AU95" s="4">
        <f ca="1"/>
        <v>5.6513582560053163E-3</v>
      </c>
      <c r="AV95" s="4">
        <f ca="1"/>
        <v>5.6575443368172057E-3</v>
      </c>
      <c r="AW95" s="4">
        <f ca="1"/>
        <v>5.7195384776222045E-3</v>
      </c>
      <c r="AX95" s="4">
        <f ca="1"/>
        <v>5.830871469775927E-3</v>
      </c>
      <c r="AY95" s="4">
        <f ca="1"/>
        <v>5.9978084104143729E-3</v>
      </c>
      <c r="AZ95" s="4">
        <f ca="1"/>
        <v>6.2198500957807998E-3</v>
      </c>
      <c r="BA95" s="4">
        <f ca="1"/>
        <v>6.4815068847284144E-3</v>
      </c>
      <c r="BB95" s="4">
        <f ca="1"/>
        <v>6.7811456499158882E-3</v>
      </c>
      <c r="BC95" s="4">
        <f ca="1"/>
        <v>7.1418783857121262E-3</v>
      </c>
      <c r="BD95" s="4">
        <f ca="1"/>
        <v>7.6485693808399742E-3</v>
      </c>
      <c r="BE95" s="4">
        <f ca="1"/>
        <v>8.3036211717466505E-3</v>
      </c>
      <c r="BF95" s="4">
        <f ca="1"/>
        <v>9.2226394971707346E-3</v>
      </c>
      <c r="BG95" s="4">
        <f ca="1"/>
        <v>1.1313505501814111E-2</v>
      </c>
      <c r="BH95" s="4">
        <f ca="1"/>
        <v>1.1259758193462817E-2</v>
      </c>
      <c r="BI95" s="4">
        <f ca="1"/>
        <v>1.1205473388676886E-2</v>
      </c>
      <c r="BJ95" s="4">
        <f ca="1"/>
        <v>1.1150555081915212E-2</v>
      </c>
      <c r="BK95" s="4">
        <f ca="1"/>
        <v>1.1094908363499086E-2</v>
      </c>
      <c r="BL95" s="4">
        <f ca="1"/>
        <v>1.1038439484707705E-2</v>
      </c>
      <c r="BM95" s="4">
        <f ca="1"/>
        <v>1.0981055949494493E-2</v>
      </c>
      <c r="BN95" s="4">
        <f ca="1"/>
        <v>1.0922666635116004E-2</v>
      </c>
      <c r="BO95" s="4">
        <f ca="1"/>
        <v>1.0863181943905129E-2</v>
      </c>
      <c r="BP95" s="4">
        <f ca="1"/>
        <v>1.0802513988309401E-2</v>
      </c>
      <c r="BQ95" s="4">
        <f ca="1"/>
        <v>1.0740576811132123E-2</v>
      </c>
      <c r="BR95" s="4">
        <f ca="1"/>
        <v>1.0677286642646487E-2</v>
      </c>
      <c r="BS95" s="4">
        <f ca="1"/>
        <v>1.0612562195875613E-2</v>
      </c>
      <c r="BT95" s="4">
        <f ca="1"/>
        <v>1.0546325000816819E-2</v>
      </c>
      <c r="BU95" s="4">
        <f ca="1"/>
        <v>1.0478499777719523E-2</v>
      </c>
      <c r="BV95" s="4">
        <f ca="1"/>
        <v>1.0409014848671487E-2</v>
      </c>
      <c r="BW95" s="4">
        <f ca="1"/>
        <v>1.0337802585676178E-2</v>
      </c>
      <c r="BX95" s="4">
        <f ca="1"/>
        <v>1.0264799892097666E-2</v>
      </c>
      <c r="BY95" s="4">
        <f ca="1"/>
        <v>1.0189948712778927E-2</v>
      </c>
      <c r="BZ95" s="4">
        <f ca="1"/>
        <v>1.011319656628858E-2</v>
      </c>
      <c r="CA95" s="4">
        <f ca="1"/>
        <v>1.0034497090615092E-2</v>
      </c>
      <c r="CB95" s="4">
        <f ca="1"/>
        <v>9.9538105912072954E-3</v>
      </c>
      <c r="CC95" s="4">
        <f ca="1"/>
        <v>9.8711045775822046E-3</v>
      </c>
      <c r="CD95" s="4">
        <f ca="1"/>
        <v>9.7863542718326108E-3</v>
      </c>
      <c r="CE95" s="4">
        <f ca="1"/>
        <v>9.6995430693465595E-3</v>
      </c>
      <c r="CF95" s="4">
        <f ca="1"/>
        <v>9.6106629290171677E-3</v>
      </c>
      <c r="CG95" s="4">
        <f ca="1"/>
        <v>9.5197146673268711E-3</v>
      </c>
      <c r="CH95" s="4">
        <f ca="1"/>
        <v>9.4267081281540922E-3</v>
      </c>
      <c r="CI95" s="4">
        <f ca="1"/>
        <v>9.3316621982224499E-3</v>
      </c>
      <c r="CJ95" s="4">
        <f ca="1"/>
        <v>9.2346046371090743E-3</v>
      </c>
      <c r="CK95" s="4">
        <f ca="1"/>
        <v>9.1355716910034249E-3</v>
      </c>
      <c r="CL95" s="4">
        <f ca="1"/>
        <v>9.0346074613480952E-3</v>
      </c>
      <c r="CM95" s="4">
        <f ca="1"/>
        <v>8.9317630034948907E-3</v>
      </c>
      <c r="CN95" s="4">
        <f ca="1"/>
        <v>8.8270951369456736E-3</v>
      </c>
      <c r="CO95" s="4">
        <f ca="1"/>
        <v>8.7206649579323146E-3</v>
      </c>
      <c r="CP95" s="4">
        <f ca="1"/>
        <v>8.6125360572047831E-3</v>
      </c>
      <c r="CQ95" s="4">
        <f ca="1"/>
        <v>8.5027724609544296E-3</v>
      </c>
      <c r="CR95" s="4">
        <f ca="1"/>
        <v>8.3914363305515292E-3</v>
      </c>
      <c r="CS95" s="4">
        <f ca="1"/>
        <v>8.27858547667688E-3</v>
      </c>
      <c r="CT95" s="4">
        <f ca="1"/>
        <v>8.1642707645392682E-3</v>
      </c>
      <c r="CU95" s="4">
        <f ca="1"/>
        <v>8.048533507891753E-3</v>
      </c>
      <c r="CV95" s="4">
        <f ca="1"/>
        <v>7.93140296879093E-3</v>
      </c>
      <c r="CW95" s="4">
        <f ca="1"/>
        <v>7.8128940954713781E-3</v>
      </c>
      <c r="CX95" s="4">
        <f ca="1"/>
        <v>7.6930056401468133E-3</v>
      </c>
      <c r="CY95" s="16">
        <f ca="1"/>
        <v>0</v>
      </c>
    </row>
    <row r="96" spans="2:103" x14ac:dyDescent="0.25">
      <c r="B96">
        <f ca="1">B95+'Vol surface'!$D$17</f>
        <v>12.75</v>
      </c>
      <c r="C96" s="15">
        <f ca="1"/>
        <v>0</v>
      </c>
      <c r="D96" s="4">
        <f ca="1"/>
        <v>8.5859769250678179E-3</v>
      </c>
      <c r="E96" s="4">
        <f ca="1"/>
        <v>8.484342361182326E-3</v>
      </c>
      <c r="F96" s="4">
        <f ca="1"/>
        <v>8.3856130604712115E-3</v>
      </c>
      <c r="G96" s="4">
        <f ca="1"/>
        <v>8.2896474910797747E-3</v>
      </c>
      <c r="H96" s="4">
        <f ca="1"/>
        <v>8.1963354220071626E-3</v>
      </c>
      <c r="I96" s="4">
        <f ca="1"/>
        <v>8.1055926445787567E-3</v>
      </c>
      <c r="J96" s="4">
        <f ca="1"/>
        <v>8.0173558637410703E-3</v>
      </c>
      <c r="K96" s="4">
        <f ca="1"/>
        <v>7.9315779027077232E-3</v>
      </c>
      <c r="L96" s="4">
        <f ca="1"/>
        <v>7.8482233332350954E-3</v>
      </c>
      <c r="M96" s="4">
        <f ca="1"/>
        <v>7.7672646094623984E-3</v>
      </c>
      <c r="N96" s="4">
        <f ca="1"/>
        <v>7.6886787492509391E-3</v>
      </c>
      <c r="O96" s="4">
        <f ca="1"/>
        <v>7.6124445759757787E-3</v>
      </c>
      <c r="P96" s="4">
        <f ca="1"/>
        <v>7.5385405075400714E-3</v>
      </c>
      <c r="Q96" s="4">
        <f ca="1"/>
        <v>7.4669428589221286E-3</v>
      </c>
      <c r="R96" s="4">
        <f ca="1"/>
        <v>7.3976246100416893E-3</v>
      </c>
      <c r="S96" s="4">
        <f ca="1"/>
        <v>7.330554581781599E-3</v>
      </c>
      <c r="T96" s="4">
        <f ca="1"/>
        <v>7.2656969589171214E-3</v>
      </c>
      <c r="U96" s="4">
        <f ca="1"/>
        <v>7.2030110985665686E-3</v>
      </c>
      <c r="V96" s="4">
        <f ca="1"/>
        <v>7.1424515656176553E-3</v>
      </c>
      <c r="W96" s="4">
        <f ca="1"/>
        <v>7.0839683414838381E-3</v>
      </c>
      <c r="X96" s="4">
        <f ca="1"/>
        <v>7.0275071586864517E-3</v>
      </c>
      <c r="Y96" s="4">
        <f ca="1"/>
        <v>6.9730099204812976E-3</v>
      </c>
      <c r="Z96" s="4">
        <f ca="1"/>
        <v>6.9204151715345601E-3</v>
      </c>
      <c r="AA96" s="4">
        <f ca="1"/>
        <v>6.8696585921345799E-3</v>
      </c>
      <c r="AB96" s="4">
        <f ca="1"/>
        <v>6.8206734943623629E-3</v>
      </c>
      <c r="AC96" s="4">
        <f ca="1"/>
        <v>6.7733913038962538E-3</v>
      </c>
      <c r="AD96" s="4">
        <f ca="1"/>
        <v>6.7277420156376068E-3</v>
      </c>
      <c r="AE96" s="4">
        <f ca="1"/>
        <v>6.6836546151150238E-3</v>
      </c>
      <c r="AF96" s="4">
        <f ca="1"/>
        <v>6.6410574606973636E-3</v>
      </c>
      <c r="AG96" s="4">
        <f ca="1"/>
        <v>6.599878624084946E-3</v>
      </c>
      <c r="AH96" s="4">
        <f ca="1"/>
        <v>6.5600461884298524E-3</v>
      </c>
      <c r="AI96" s="4">
        <f ca="1"/>
        <v>6.5214885048432139E-3</v>
      </c>
      <c r="AJ96" s="4">
        <f ca="1"/>
        <v>6.4841344090607817E-3</v>
      </c>
      <c r="AK96" s="4">
        <f ca="1"/>
        <v>6.4479134007264377E-3</v>
      </c>
      <c r="AL96" s="4">
        <f ca="1"/>
        <v>6.412755788189093E-3</v>
      </c>
      <c r="AM96" s="4">
        <f ca="1"/>
        <v>6.3785928019429962E-3</v>
      </c>
      <c r="AN96" s="4">
        <f ca="1"/>
        <v>6.3453566799276384E-3</v>
      </c>
      <c r="AO96" s="4">
        <f ca="1"/>
        <v>6.3129807278786707E-3</v>
      </c>
      <c r="AP96" s="4">
        <f ca="1"/>
        <v>6.2813993578186159E-3</v>
      </c>
      <c r="AQ96" s="4">
        <f ca="1"/>
        <v>6.2505481076234664E-3</v>
      </c>
      <c r="AR96" s="4">
        <f ca="1"/>
        <v>6.0860982555988727E-3</v>
      </c>
      <c r="AS96" s="4">
        <f ca="1"/>
        <v>5.8358445653694134E-3</v>
      </c>
      <c r="AT96" s="4">
        <f ca="1"/>
        <v>5.6013015740228106E-3</v>
      </c>
      <c r="AU96" s="4">
        <f ca="1"/>
        <v>5.5024487000813038E-3</v>
      </c>
      <c r="AV96" s="4">
        <f ca="1"/>
        <v>5.5083477471053995E-3</v>
      </c>
      <c r="AW96" s="4">
        <f ca="1"/>
        <v>5.5713134839686625E-3</v>
      </c>
      <c r="AX96" s="4">
        <f ca="1"/>
        <v>5.6848097989525784E-3</v>
      </c>
      <c r="AY96" s="4">
        <f ca="1"/>
        <v>5.8543902308122011E-3</v>
      </c>
      <c r="AZ96" s="4">
        <f ca="1"/>
        <v>6.0795657430685636E-3</v>
      </c>
      <c r="BA96" s="4">
        <f ca="1"/>
        <v>6.3450029290040046E-3</v>
      </c>
      <c r="BB96" s="4">
        <f ca="1"/>
        <v>6.6489251438924622E-3</v>
      </c>
      <c r="BC96" s="4">
        <f ca="1"/>
        <v>7.0132568936373801E-3</v>
      </c>
      <c r="BD96" s="4">
        <f ca="1"/>
        <v>7.5208337207987742E-3</v>
      </c>
      <c r="BE96" s="4">
        <f ca="1"/>
        <v>8.1786282782074261E-3</v>
      </c>
      <c r="BF96" s="4">
        <f ca="1"/>
        <v>9.0883644059708609E-3</v>
      </c>
      <c r="BG96" s="4">
        <f ca="1"/>
        <v>1.1197305052868433E-2</v>
      </c>
      <c r="BH96" s="4">
        <f ca="1"/>
        <v>1.1144615276091625E-2</v>
      </c>
      <c r="BI96" s="4">
        <f ca="1"/>
        <v>1.1091404901351416E-2</v>
      </c>
      <c r="BJ96" s="4">
        <f ca="1"/>
        <v>1.1037579282028078E-2</v>
      </c>
      <c r="BK96" s="4">
        <f ca="1"/>
        <v>1.0983044843326125E-2</v>
      </c>
      <c r="BL96" s="4">
        <f ca="1"/>
        <v>1.0927709132731668E-2</v>
      </c>
      <c r="BM96" s="4">
        <f ca="1"/>
        <v>1.0871480896148243E-2</v>
      </c>
      <c r="BN96" s="4">
        <f ca="1"/>
        <v>1.081427018183654E-2</v>
      </c>
      <c r="BO96" s="4">
        <f ca="1"/>
        <v>1.0755988474246417E-2</v>
      </c>
      <c r="BP96" s="4">
        <f ca="1"/>
        <v>1.0696548859744658E-2</v>
      </c>
      <c r="BQ96" s="4">
        <f ca="1"/>
        <v>1.0635866226094744E-2</v>
      </c>
      <c r="BR96" s="4">
        <f ca="1"/>
        <v>1.0573857497319551E-2</v>
      </c>
      <c r="BS96" s="4">
        <f ca="1"/>
        <v>1.0510441905250753E-2</v>
      </c>
      <c r="BT96" s="4">
        <f ca="1"/>
        <v>1.0445541298622853E-2</v>
      </c>
      <c r="BU96" s="4">
        <f ca="1"/>
        <v>1.0379080489975788E-2</v>
      </c>
      <c r="BV96" s="4">
        <f ca="1"/>
        <v>1.0310987639867895E-2</v>
      </c>
      <c r="BW96" s="4">
        <f ca="1"/>
        <v>1.0241194676940161E-2</v>
      </c>
      <c r="BX96" s="4">
        <f ca="1"/>
        <v>1.0169637751190726E-2</v>
      </c>
      <c r="BY96" s="4">
        <f ca="1"/>
        <v>1.0096257716391934E-2</v>
      </c>
      <c r="BZ96" s="4">
        <f ca="1"/>
        <v>1.0021000635890355E-2</v>
      </c>
      <c r="CA96" s="4">
        <f ca="1"/>
        <v>9.9438183040655541E-3</v>
      </c>
      <c r="CB96" s="4">
        <f ca="1"/>
        <v>9.8646687734857408E-3</v>
      </c>
      <c r="CC96" s="4">
        <f ca="1"/>
        <v>9.783516875303962E-3</v>
      </c>
      <c r="CD96" s="4">
        <f ca="1"/>
        <v>9.7003347177275663E-3</v>
      </c>
      <c r="CE96" s="4">
        <f ca="1"/>
        <v>9.615102144532664E-3</v>
      </c>
      <c r="CF96" s="4">
        <f ca="1"/>
        <v>9.5278071326845536E-3</v>
      </c>
      <c r="CG96" s="4">
        <f ca="1"/>
        <v>9.4384461053033004E-3</v>
      </c>
      <c r="CH96" s="4">
        <f ca="1"/>
        <v>9.3470241336736093E-3</v>
      </c>
      <c r="CI96" s="4">
        <f ca="1"/>
        <v>9.2535549999655971E-3</v>
      </c>
      <c r="CJ96" s="4">
        <f ca="1"/>
        <v>9.1580610911021904E-3</v>
      </c>
      <c r="CK96" s="4">
        <f ca="1"/>
        <v>9.0605730941037011E-3</v>
      </c>
      <c r="CL96" s="4">
        <f ca="1"/>
        <v>8.9611294646274424E-3</v>
      </c>
      <c r="CM96" s="4">
        <f ca="1"/>
        <v>8.8597756436814001E-3</v>
      </c>
      <c r="CN96" s="4">
        <f ca="1"/>
        <v>8.756563002991654E-3</v>
      </c>
      <c r="CO96" s="4">
        <f ca="1"/>
        <v>8.6515475075694941E-3</v>
      </c>
      <c r="CP96" s="4">
        <f ca="1"/>
        <v>8.5447880948604244E-3</v>
      </c>
      <c r="CQ96" s="4">
        <f ca="1"/>
        <v>8.4363447835369958E-3</v>
      </c>
      <c r="CR96" s="4">
        <f ca="1"/>
        <v>8.3262765413512109E-3</v>
      </c>
      <c r="CS96" s="4">
        <f ca="1"/>
        <v>8.2146389600390619E-3</v>
      </c>
      <c r="CT96" s="4">
        <f ca="1"/>
        <v>8.1014818052875404E-3</v>
      </c>
      <c r="CU96" s="4">
        <f ca="1"/>
        <v>7.9868465300686163E-3</v>
      </c>
      <c r="CV96" s="4">
        <f ca="1"/>
        <v>7.8707638586808203E-3</v>
      </c>
      <c r="CW96" s="4">
        <f ca="1"/>
        <v>7.7532515647667421E-3</v>
      </c>
      <c r="CX96" s="4">
        <f ca="1"/>
        <v>7.6343125773227919E-3</v>
      </c>
      <c r="CY96" s="16">
        <f ca="1"/>
        <v>0</v>
      </c>
    </row>
    <row r="97" spans="2:103" x14ac:dyDescent="0.25">
      <c r="B97">
        <f ca="1">B96+'Vol surface'!$D$17</f>
        <v>13</v>
      </c>
      <c r="C97" s="15">
        <f ca="1"/>
        <v>0</v>
      </c>
      <c r="D97" s="4">
        <f ca="1"/>
        <v>8.1610555039075567E-3</v>
      </c>
      <c r="E97" s="4">
        <f ca="1"/>
        <v>8.0714798485842926E-3</v>
      </c>
      <c r="F97" s="4">
        <f ca="1"/>
        <v>7.9839443494870259E-3</v>
      </c>
      <c r="G97" s="4">
        <f ca="1"/>
        <v>7.8983901741686308E-3</v>
      </c>
      <c r="H97" s="4">
        <f ca="1"/>
        <v>7.8147806384770892E-3</v>
      </c>
      <c r="I97" s="4">
        <f ca="1"/>
        <v>7.7330968653649109E-3</v>
      </c>
      <c r="J97" s="4">
        <f ca="1"/>
        <v>7.6533335492857592E-3</v>
      </c>
      <c r="K97" s="4">
        <f ca="1"/>
        <v>7.5754949717470729E-3</v>
      </c>
      <c r="L97" s="4">
        <f ca="1"/>
        <v>7.4995913808061721E-3</v>
      </c>
      <c r="M97" s="4">
        <f ca="1"/>
        <v>7.4256358123225936E-3</v>
      </c>
      <c r="N97" s="4">
        <f ca="1"/>
        <v>7.3536413968699147E-3</v>
      </c>
      <c r="O97" s="4">
        <f ca="1"/>
        <v>7.2836191657955057E-3</v>
      </c>
      <c r="P97" s="4">
        <f ca="1"/>
        <v>7.2155763445624632E-3</v>
      </c>
      <c r="Q97" s="4">
        <f ca="1"/>
        <v>7.149515101963772E-3</v>
      </c>
      <c r="R97" s="4">
        <f ca="1"/>
        <v>7.0854317101232385E-3</v>
      </c>
      <c r="S97" s="4">
        <f ca="1"/>
        <v>7.0233160619487386E-3</v>
      </c>
      <c r="T97" s="4">
        <f ca="1"/>
        <v>6.9631514891153141E-3</v>
      </c>
      <c r="U97" s="4">
        <f ca="1"/>
        <v>6.9049148238007878E-3</v>
      </c>
      <c r="V97" s="4">
        <f ca="1"/>
        <v>6.8485766503177462E-3</v>
      </c>
      <c r="W97" s="4">
        <f ca="1"/>
        <v>6.7941016975946551E-3</v>
      </c>
      <c r="X97" s="4">
        <f ca="1"/>
        <v>6.7414493293747706E-3</v>
      </c>
      <c r="Y97" s="4">
        <f ca="1"/>
        <v>6.6905740954017485E-3</v>
      </c>
      <c r="Z97" s="4">
        <f ca="1"/>
        <v>6.6414263132648236E-3</v>
      </c>
      <c r="AA97" s="4">
        <f ca="1"/>
        <v>6.5939526566492525E-3</v>
      </c>
      <c r="AB97" s="4">
        <f ca="1"/>
        <v>6.5480967312595588E-3</v>
      </c>
      <c r="AC97" s="4">
        <f ca="1"/>
        <v>6.5037996245367402E-3</v>
      </c>
      <c r="AD97" s="4">
        <f ca="1"/>
        <v>6.4610004194319039E-3</v>
      </c>
      <c r="AE97" s="4">
        <f ca="1"/>
        <v>6.4196366659321109E-3</v>
      </c>
      <c r="AF97" s="4">
        <f ca="1"/>
        <v>6.379644806810701E-3</v>
      </c>
      <c r="AG97" s="4">
        <f ca="1"/>
        <v>6.3409605562542064E-3</v>
      </c>
      <c r="AH97" s="4">
        <f ca="1"/>
        <v>6.3035192316792466E-3</v>
      </c>
      <c r="AI97" s="4">
        <f ca="1"/>
        <v>6.2672560402752923E-3</v>
      </c>
      <c r="AJ97" s="4">
        <f ca="1"/>
        <v>6.2321063226664728E-3</v>
      </c>
      <c r="AK97" s="4">
        <f ca="1"/>
        <v>6.1980057566497502E-3</v>
      </c>
      <c r="AL97" s="4">
        <f ca="1"/>
        <v>6.1648905242980183E-3</v>
      </c>
      <c r="AM97" s="4">
        <f ca="1"/>
        <v>6.1326974458690599E-3</v>
      </c>
      <c r="AN97" s="4">
        <f ca="1"/>
        <v>6.1013640839816252E-3</v>
      </c>
      <c r="AO97" s="4">
        <f ca="1"/>
        <v>6.0708288214420467E-3</v>
      </c>
      <c r="AP97" s="4">
        <f ca="1"/>
        <v>6.0410309159608195E-3</v>
      </c>
      <c r="AQ97" s="4">
        <f ca="1"/>
        <v>6.0119105348136409E-3</v>
      </c>
      <c r="AR97" s="4">
        <f ca="1"/>
        <v>5.8653380416547043E-3</v>
      </c>
      <c r="AS97" s="4">
        <f ca="1"/>
        <v>5.630470709100454E-3</v>
      </c>
      <c r="AT97" s="4">
        <f ca="1"/>
        <v>5.4076755159387048E-3</v>
      </c>
      <c r="AU97" s="4">
        <f ca="1"/>
        <v>5.3188421291549357E-3</v>
      </c>
      <c r="AV97" s="4">
        <f ca="1"/>
        <v>5.3374682723704679E-3</v>
      </c>
      <c r="AW97" s="4">
        <f ca="1"/>
        <v>5.4142426471001769E-3</v>
      </c>
      <c r="AX97" s="4">
        <f ca="1"/>
        <v>5.5424202570442914E-3</v>
      </c>
      <c r="AY97" s="4">
        <f ca="1"/>
        <v>5.7269111048807086E-3</v>
      </c>
      <c r="AZ97" s="4">
        <f ca="1"/>
        <v>5.9674327953798401E-3</v>
      </c>
      <c r="BA97" s="4">
        <f ca="1"/>
        <v>6.2487586216129635E-3</v>
      </c>
      <c r="BB97" s="4">
        <f ca="1"/>
        <v>6.5690725366312729E-3</v>
      </c>
      <c r="BC97" s="4">
        <f ca="1"/>
        <v>6.9481423427354113E-3</v>
      </c>
      <c r="BD97" s="4">
        <f ca="1"/>
        <v>7.4707893680312533E-3</v>
      </c>
      <c r="BE97" s="4">
        <f ca="1"/>
        <v>8.1364648125544295E-3</v>
      </c>
      <c r="BF97" s="4">
        <f ca="1"/>
        <v>9.0641679726574127E-3</v>
      </c>
      <c r="BG97" s="4">
        <f ca="1"/>
        <v>1.1191366469107646E-2</v>
      </c>
      <c r="BH97" s="4">
        <f ca="1"/>
        <v>1.1139462046956129E-2</v>
      </c>
      <c r="BI97" s="4">
        <f ca="1"/>
        <v>1.1087028579262538E-2</v>
      </c>
      <c r="BJ97" s="4">
        <f ca="1"/>
        <v>1.1033972311275097E-2</v>
      </c>
      <c r="BK97" s="4">
        <f ca="1"/>
        <v>1.0980200419690774E-2</v>
      </c>
      <c r="BL97" s="4">
        <f ca="1"/>
        <v>1.0925621060823676E-2</v>
      </c>
      <c r="BM97" s="4">
        <f ca="1"/>
        <v>1.0870143443683261E-2</v>
      </c>
      <c r="BN97" s="4">
        <f ca="1"/>
        <v>1.0813677930159965E-2</v>
      </c>
      <c r="BO97" s="4">
        <f ca="1"/>
        <v>1.075613616449014E-2</v>
      </c>
      <c r="BP97" s="4">
        <f ca="1"/>
        <v>1.0697431234105966E-2</v>
      </c>
      <c r="BQ97" s="4">
        <f ca="1"/>
        <v>1.0637477863849595E-2</v>
      </c>
      <c r="BR97" s="4">
        <f ca="1"/>
        <v>1.0576192645329819E-2</v>
      </c>
      <c r="BS97" s="4">
        <f ca="1"/>
        <v>1.0513494302903891E-2</v>
      </c>
      <c r="BT97" s="4">
        <f ca="1"/>
        <v>1.0449303997354985E-2</v>
      </c>
      <c r="BU97" s="4">
        <f ca="1"/>
        <v>1.0383545667781142E-2</v>
      </c>
      <c r="BV97" s="4">
        <f ca="1"/>
        <v>1.0316146411495287E-2</v>
      </c>
      <c r="BW97" s="4">
        <f ca="1"/>
        <v>1.0247036900821897E-2</v>
      </c>
      <c r="BX97" s="4">
        <f ca="1"/>
        <v>1.0176151834548525E-2</v>
      </c>
      <c r="BY97" s="4">
        <f ca="1"/>
        <v>1.0103430420415491E-2</v>
      </c>
      <c r="BZ97" s="4">
        <f ca="1"/>
        <v>1.0028816883392034E-2</v>
      </c>
      <c r="CA97" s="4">
        <f ca="1"/>
        <v>9.9522609925746294E-3</v>
      </c>
      <c r="CB97" s="4">
        <f ca="1"/>
        <v>9.8737185973497236E-3</v>
      </c>
      <c r="CC97" s="4">
        <f ca="1"/>
        <v>9.7931521610052745E-3</v>
      </c>
      <c r="CD97" s="4">
        <f ca="1"/>
        <v>9.7105312772819731E-3</v>
      </c>
      <c r="CE97" s="4">
        <f ca="1"/>
        <v>9.6258331524858021E-3</v>
      </c>
      <c r="CF97" s="4">
        <f ca="1"/>
        <v>9.5390430328346001E-3</v>
      </c>
      <c r="CG97" s="4">
        <f ca="1"/>
        <v>9.45015455380783E-3</v>
      </c>
      <c r="CH97" s="4">
        <f ca="1"/>
        <v>9.3591699855923496E-3</v>
      </c>
      <c r="CI97" s="4">
        <f ca="1"/>
        <v>9.2661003464897928E-3</v>
      </c>
      <c r="CJ97" s="4">
        <f ca="1"/>
        <v>9.1709653546519776E-3</v>
      </c>
      <c r="CK97" s="4">
        <f ca="1"/>
        <v>9.0737931880565548E-3</v>
      </c>
      <c r="CL97" s="4">
        <f ca="1"/>
        <v>8.9746200235998573E-3</v>
      </c>
      <c r="CM97" s="4">
        <f ca="1"/>
        <v>8.8734893289373132E-3</v>
      </c>
      <c r="CN97" s="4">
        <f ca="1"/>
        <v>8.7704508856347695E-3</v>
      </c>
      <c r="CO97" s="4">
        <f ca="1"/>
        <v>8.6655595296435042E-3</v>
      </c>
      <c r="CP97" s="4">
        <f ca="1"/>
        <v>8.5588736053277235E-3</v>
      </c>
      <c r="CQ97" s="4">
        <f ca="1"/>
        <v>8.4504531423679335E-3</v>
      </c>
      <c r="CR97" s="4">
        <f ca="1"/>
        <v>8.3403577807302353E-3</v>
      </c>
      <c r="CS97" s="4">
        <f ca="1"/>
        <v>8.2286444871635094E-3</v>
      </c>
      <c r="CT97" s="4">
        <f ca="1"/>
        <v>8.1153651266462293E-3</v>
      </c>
      <c r="CU97" s="4">
        <f ca="1"/>
        <v>8.0005639727827507E-3</v>
      </c>
      <c r="CV97" s="4">
        <f ca="1"/>
        <v>7.8842752608759576E-3</v>
      </c>
      <c r="CW97" s="4">
        <f ca="1"/>
        <v>7.7665209044775248E-3</v>
      </c>
      <c r="CX97" s="4">
        <f ca="1"/>
        <v>7.6473085085781347E-3</v>
      </c>
      <c r="CY97" s="16">
        <f ca="1"/>
        <v>0</v>
      </c>
    </row>
    <row r="98" spans="2:103" x14ac:dyDescent="0.25">
      <c r="B98">
        <f ca="1">B97+'Vol surface'!$D$17</f>
        <v>13.25</v>
      </c>
      <c r="C98" s="15">
        <f ca="1"/>
        <v>0</v>
      </c>
      <c r="D98" s="4">
        <f ca="1"/>
        <v>7.9484606867472347E-3</v>
      </c>
      <c r="E98" s="4">
        <f ca="1"/>
        <v>7.8636021404294397E-3</v>
      </c>
      <c r="F98" s="4">
        <f ca="1"/>
        <v>7.7804884281711421E-3</v>
      </c>
      <c r="G98" s="4">
        <f ca="1"/>
        <v>7.6990942155904111E-3</v>
      </c>
      <c r="H98" s="4">
        <f ca="1"/>
        <v>7.6194117246007652E-3</v>
      </c>
      <c r="I98" s="4">
        <f ca="1"/>
        <v>7.5414468527662017E-3</v>
      </c>
      <c r="J98" s="4">
        <f ca="1"/>
        <v>7.4652153939450345E-3</v>
      </c>
      <c r="K98" s="4">
        <f ca="1"/>
        <v>7.3907394996013173E-3</v>
      </c>
      <c r="L98" s="4">
        <f ca="1"/>
        <v>7.3180444866012603E-3</v>
      </c>
      <c r="M98" s="4">
        <f ca="1"/>
        <v>7.2471560625843052E-3</v>
      </c>
      <c r="N98" s="4">
        <f ca="1"/>
        <v>7.1780980070726306E-3</v>
      </c>
      <c r="O98" s="4">
        <f ca="1"/>
        <v>7.1108903175200362E-3</v>
      </c>
      <c r="P98" s="4">
        <f ca="1"/>
        <v>7.0455478057999303E-3</v>
      </c>
      <c r="Q98" s="4">
        <f ca="1"/>
        <v>6.9820791127256738E-3</v>
      </c>
      <c r="R98" s="4">
        <f ca="1"/>
        <v>6.920486095996865E-3</v>
      </c>
      <c r="S98" s="4">
        <f ca="1"/>
        <v>6.8607635399277429E-3</v>
      </c>
      <c r="T98" s="4">
        <f ca="1"/>
        <v>6.802899132634866E-3</v>
      </c>
      <c r="U98" s="4">
        <f ca="1"/>
        <v>6.7468736571097594E-3</v>
      </c>
      <c r="V98" s="4">
        <f ca="1"/>
        <v>6.6926613458520223E-3</v>
      </c>
      <c r="W98" s="4">
        <f ca="1"/>
        <v>6.6402303536390759E-3</v>
      </c>
      <c r="X98" s="4">
        <f ca="1"/>
        <v>6.5895433088355073E-3</v>
      </c>
      <c r="Y98" s="4">
        <f ca="1"/>
        <v>6.5405579098263226E-3</v>
      </c>
      <c r="Z98" s="4">
        <f ca="1"/>
        <v>6.4932275392558117E-3</v>
      </c>
      <c r="AA98" s="4">
        <f ca="1"/>
        <v>6.4475018744754942E-3</v>
      </c>
      <c r="AB98" s="4">
        <f ca="1"/>
        <v>6.4033274777607263E-3</v>
      </c>
      <c r="AC98" s="4">
        <f ca="1"/>
        <v>6.3606483543485661E-3</v>
      </c>
      <c r="AD98" s="4">
        <f ca="1"/>
        <v>6.3194064701542737E-3</v>
      </c>
      <c r="AE98" s="4">
        <f ca="1"/>
        <v>6.2795422241534119E-3</v>
      </c>
      <c r="AF98" s="4">
        <f ca="1"/>
        <v>6.2409948729240314E-3</v>
      </c>
      <c r="AG98" s="4">
        <f ca="1"/>
        <v>6.2037029067937332E-3</v>
      </c>
      <c r="AH98" s="4">
        <f ca="1"/>
        <v>6.1676043785049281E-3</v>
      </c>
      <c r="AI98" s="4">
        <f ca="1"/>
        <v>6.1326371863750593E-3</v>
      </c>
      <c r="AJ98" s="4">
        <f ca="1"/>
        <v>6.0987393146575298E-3</v>
      </c>
      <c r="AK98" s="4">
        <f ca="1"/>
        <v>6.0658490342707727E-3</v>
      </c>
      <c r="AL98" s="4">
        <f ca="1"/>
        <v>6.0339050673161821E-3</v>
      </c>
      <c r="AM98" s="4">
        <f ca="1"/>
        <v>6.0028467188965777E-3</v>
      </c>
      <c r="AN98" s="4">
        <f ca="1"/>
        <v>5.9726139797219892E-3</v>
      </c>
      <c r="AO98" s="4">
        <f ca="1"/>
        <v>5.9431476028801219E-3</v>
      </c>
      <c r="AP98" s="4">
        <f ca="1"/>
        <v>5.9143891579807465E-3</v>
      </c>
      <c r="AQ98" s="4">
        <f ca="1"/>
        <v>5.8862810656835143E-3</v>
      </c>
      <c r="AR98" s="4">
        <f ca="1"/>
        <v>5.7448825808302708E-3</v>
      </c>
      <c r="AS98" s="4">
        <f ca="1"/>
        <v>5.5066644371575147E-3</v>
      </c>
      <c r="AT98" s="4">
        <f ca="1"/>
        <v>5.278483442480086E-3</v>
      </c>
      <c r="AU98" s="4">
        <f ca="1"/>
        <v>5.1845918920079863E-3</v>
      </c>
      <c r="AV98" s="4">
        <f ca="1"/>
        <v>5.2023814786278542E-3</v>
      </c>
      <c r="AW98" s="4">
        <f ca="1"/>
        <v>5.2805325811919159E-3</v>
      </c>
      <c r="AX98" s="4">
        <f ca="1"/>
        <v>5.4122266892385213E-3</v>
      </c>
      <c r="AY98" s="4">
        <f ca="1"/>
        <v>5.6018692118953439E-3</v>
      </c>
      <c r="AZ98" s="4">
        <f ca="1"/>
        <v>5.8493262840629504E-3</v>
      </c>
      <c r="BA98" s="4">
        <f ca="1"/>
        <v>6.1392617616681322E-3</v>
      </c>
      <c r="BB98" s="4">
        <f ca="1"/>
        <v>6.4684474283109956E-3</v>
      </c>
      <c r="BC98" s="4">
        <f ca="1"/>
        <v>6.8559740033978375E-3</v>
      </c>
      <c r="BD98" s="4">
        <f ca="1"/>
        <v>7.3829664478788481E-3</v>
      </c>
      <c r="BE98" s="4">
        <f ca="1"/>
        <v>8.0588442334582171E-3</v>
      </c>
      <c r="BF98" s="4">
        <f ca="1"/>
        <v>8.9996148197871943E-3</v>
      </c>
      <c r="BG98" s="4">
        <f ca="1"/>
        <v>1.1150240284816058E-2</v>
      </c>
      <c r="BH98" s="4">
        <f ca="1"/>
        <v>1.1099188124744841E-2</v>
      </c>
      <c r="BI98" s="4">
        <f ca="1"/>
        <v>1.1047606924621169E-2</v>
      </c>
      <c r="BJ98" s="4">
        <f ca="1"/>
        <v>1.0995403972834702E-2</v>
      </c>
      <c r="BK98" s="4">
        <f ca="1"/>
        <v>1.0942487391256828E-2</v>
      </c>
      <c r="BL98" s="4">
        <f ca="1"/>
        <v>1.0888766177508467E-2</v>
      </c>
      <c r="BM98" s="4">
        <f ca="1"/>
        <v>1.0834150271313585E-2</v>
      </c>
      <c r="BN98" s="4">
        <f ca="1"/>
        <v>1.0778550647125596E-2</v>
      </c>
      <c r="BO98" s="4">
        <f ca="1"/>
        <v>1.0721879435203571E-2</v>
      </c>
      <c r="BP98" s="4">
        <f ca="1"/>
        <v>1.066405007326549E-2</v>
      </c>
      <c r="BQ98" s="4">
        <f ca="1"/>
        <v>1.0604977490742734E-2</v>
      </c>
      <c r="BR98" s="4">
        <f ca="1"/>
        <v>1.0544578327488525E-2</v>
      </c>
      <c r="BS98" s="4">
        <f ca="1"/>
        <v>1.0482771188528322E-2</v>
      </c>
      <c r="BT98" s="4">
        <f ca="1"/>
        <v>1.0419476936071915E-2</v>
      </c>
      <c r="BU98" s="4">
        <f ca="1"/>
        <v>1.0354619019499613E-2</v>
      </c>
      <c r="BV98" s="4">
        <f ca="1"/>
        <v>1.0288123843374179E-2</v>
      </c>
      <c r="BW98" s="4">
        <f ca="1"/>
        <v>1.0219921172682696E-2</v>
      </c>
      <c r="BX98" s="4">
        <f ca="1"/>
        <v>1.0149944573455799E-2</v>
      </c>
      <c r="BY98" s="4">
        <f ca="1"/>
        <v>1.0078131885619131E-2</v>
      </c>
      <c r="BZ98" s="4">
        <f ca="1"/>
        <v>1.0004425723382311E-2</v>
      </c>
      <c r="CA98" s="4">
        <f ca="1"/>
        <v>9.9287739966491002E-3</v>
      </c>
      <c r="CB98" s="4">
        <f ca="1"/>
        <v>9.8511304448296363E-3</v>
      </c>
      <c r="CC98" s="4">
        <f ca="1"/>
        <v>9.7714551720660247E-3</v>
      </c>
      <c r="CD98" s="4">
        <f ca="1"/>
        <v>9.689715170264358E-3</v>
      </c>
      <c r="CE98" s="4">
        <f ca="1"/>
        <v>9.6058848135160482E-3</v>
      </c>
      <c r="CF98" s="4">
        <f ca="1"/>
        <v>9.5199463045710468E-3</v>
      </c>
      <c r="CG98" s="4">
        <f ca="1"/>
        <v>9.4318900511118301E-3</v>
      </c>
      <c r="CH98" s="4">
        <f ca="1"/>
        <v>9.3417149468350402E-3</v>
      </c>
      <c r="CI98" s="4">
        <f ca="1"/>
        <v>9.2494285299869732E-3</v>
      </c>
      <c r="CJ98" s="4">
        <f ca="1"/>
        <v>9.1550469902826961E-3</v>
      </c>
      <c r="CK98" s="4">
        <f ca="1"/>
        <v>9.0585949943727349E-3</v>
      </c>
      <c r="CL98" s="4">
        <f ca="1"/>
        <v>8.9601053005598161E-3</v>
      </c>
      <c r="CM98" s="4">
        <f ca="1"/>
        <v>8.8596181356909894E-3</v>
      </c>
      <c r="CN98" s="4">
        <f ca="1"/>
        <v>8.7571803114333512E-3</v>
      </c>
      <c r="CO98" s="4">
        <f ca="1"/>
        <v>8.6528440638455259E-3</v>
      </c>
      <c r="CP98" s="4">
        <f ca="1"/>
        <v>8.5466656095590544E-3</v>
      </c>
      <c r="CQ98" s="4">
        <f ca="1"/>
        <v>8.438703424126134E-3</v>
      </c>
      <c r="CR98" s="4">
        <f ca="1"/>
        <v>8.3290162631483033E-3</v>
      </c>
      <c r="CS98" s="4">
        <f ca="1"/>
        <v>8.2176609643636322E-3</v>
      </c>
      <c r="CT98" s="4">
        <f ca="1"/>
        <v>8.1046900883332759E-3</v>
      </c>
      <c r="CU98" s="4">
        <f ca="1"/>
        <v>7.9901494757540371E-3</v>
      </c>
      <c r="CV98" s="4">
        <f ca="1"/>
        <v>7.8740758193705292E-3</v>
      </c>
      <c r="CW98" s="4">
        <f ca="1"/>
        <v>7.7564943662599946E-3</v>
      </c>
      <c r="CX98" s="4">
        <f ca="1"/>
        <v>7.6374168799132267E-3</v>
      </c>
      <c r="CY98" s="16">
        <f ca="1"/>
        <v>0</v>
      </c>
    </row>
    <row r="99" spans="2:103" x14ac:dyDescent="0.25">
      <c r="B99">
        <f ca="1">B98+'Vol surface'!$D$17</f>
        <v>13.5</v>
      </c>
      <c r="C99" s="15">
        <f ca="1"/>
        <v>0</v>
      </c>
      <c r="D99" s="4">
        <f ca="1"/>
        <v>7.805633657499947E-3</v>
      </c>
      <c r="E99" s="4">
        <f ca="1"/>
        <v>7.7196754509266064E-3</v>
      </c>
      <c r="F99" s="4">
        <f ca="1"/>
        <v>7.6357212870546056E-3</v>
      </c>
      <c r="G99" s="4">
        <f ca="1"/>
        <v>7.5537273877759655E-3</v>
      </c>
      <c r="H99" s="4">
        <f ca="1"/>
        <v>7.473667596260343E-3</v>
      </c>
      <c r="I99" s="4">
        <f ca="1"/>
        <v>7.395529516557928E-3</v>
      </c>
      <c r="J99" s="4">
        <f ca="1"/>
        <v>7.3193108092046225E-3</v>
      </c>
      <c r="K99" s="4">
        <f ca="1"/>
        <v>7.2450157650133223E-3</v>
      </c>
      <c r="L99" s="4">
        <f ca="1"/>
        <v>7.1726522465076796E-3</v>
      </c>
      <c r="M99" s="4">
        <f ca="1"/>
        <v>7.1022290536361327E-3</v>
      </c>
      <c r="N99" s="4">
        <f ca="1"/>
        <v>7.0337537400717446E-3</v>
      </c>
      <c r="O99" s="4">
        <f ca="1"/>
        <v>6.9672308803357735E-3</v>
      </c>
      <c r="P99" s="4">
        <f ca="1"/>
        <v>6.9026607671695238E-3</v>
      </c>
      <c r="Q99" s="4">
        <f ca="1"/>
        <v>6.8400385033164446E-3</v>
      </c>
      <c r="R99" s="4">
        <f ca="1"/>
        <v>6.7793534419171549E-3</v>
      </c>
      <c r="S99" s="4">
        <f ca="1"/>
        <v>6.7205889244595658E-3</v>
      </c>
      <c r="T99" s="4">
        <f ca="1"/>
        <v>6.6637222638390231E-3</v>
      </c>
      <c r="U99" s="4">
        <f ca="1"/>
        <v>6.6087249216738291E-3</v>
      </c>
      <c r="V99" s="4">
        <f ca="1"/>
        <v>6.5555628327328627E-3</v>
      </c>
      <c r="W99" s="4">
        <f ca="1"/>
        <v>6.5041968343800905E-3</v>
      </c>
      <c r="X99" s="4">
        <f ca="1"/>
        <v>6.4545831646841681E-3</v>
      </c>
      <c r="Y99" s="4">
        <f ca="1"/>
        <v>6.4066739987776169E-3</v>
      </c>
      <c r="Z99" s="4">
        <f ca="1"/>
        <v>6.3604179988067579E-3</v>
      </c>
      <c r="AA99" s="4">
        <f ca="1"/>
        <v>6.3157608581405561E-3</v>
      </c>
      <c r="AB99" s="4">
        <f ca="1"/>
        <v>6.2726458252602042E-3</v>
      </c>
      <c r="AC99" s="4">
        <f ca="1"/>
        <v>6.2310141968573004E-3</v>
      </c>
      <c r="AD99" s="4">
        <f ca="1"/>
        <v>6.190805773115057E-3</v>
      </c>
      <c r="AE99" s="4">
        <f ca="1"/>
        <v>6.1519592709652193E-3</v>
      </c>
      <c r="AF99" s="4">
        <f ca="1"/>
        <v>6.1144126933516067E-3</v>
      </c>
      <c r="AG99" s="4">
        <f ca="1"/>
        <v>6.0781036542606488E-3</v>
      </c>
      <c r="AH99" s="4">
        <f ca="1"/>
        <v>6.0429696605711885E-3</v>
      </c>
      <c r="AI99" s="4">
        <f ca="1"/>
        <v>6.0089483526980609E-3</v>
      </c>
      <c r="AJ99" s="4">
        <f ca="1"/>
        <v>5.9759777066307656E-3</v>
      </c>
      <c r="AK99" s="4">
        <f ca="1"/>
        <v>5.9439962003539609E-3</v>
      </c>
      <c r="AL99" s="4">
        <f ca="1"/>
        <v>5.9129429478375975E-3</v>
      </c>
      <c r="AM99" s="4">
        <f ca="1"/>
        <v>5.8827578038442054E-3</v>
      </c>
      <c r="AN99" s="4">
        <f ca="1"/>
        <v>5.8533814427580693E-3</v>
      </c>
      <c r="AO99" s="4">
        <f ca="1"/>
        <v>5.8247554145254401E-3</v>
      </c>
      <c r="AP99" s="4">
        <f ca="1"/>
        <v>5.7968221806309417E-3</v>
      </c>
      <c r="AQ99" s="4">
        <f ca="1"/>
        <v>5.7695251328429079E-3</v>
      </c>
      <c r="AR99" s="4">
        <f ca="1"/>
        <v>5.6592751165851522E-3</v>
      </c>
      <c r="AS99" s="4">
        <f ca="1"/>
        <v>5.4225563632607386E-3</v>
      </c>
      <c r="AT99" s="4">
        <f ca="1"/>
        <v>5.1843920524502892E-3</v>
      </c>
      <c r="AU99" s="4">
        <f ca="1"/>
        <v>5.0811794735423086E-3</v>
      </c>
      <c r="AV99" s="4">
        <f ca="1"/>
        <v>5.0950959024762942E-3</v>
      </c>
      <c r="AW99" s="4">
        <f ca="1"/>
        <v>5.1722852835283722E-3</v>
      </c>
      <c r="AX99" s="4">
        <f ca="1"/>
        <v>5.3056082318594941E-3</v>
      </c>
      <c r="AY99" s="4">
        <f ca="1"/>
        <v>5.4990816951574102E-3</v>
      </c>
      <c r="AZ99" s="4">
        <f ca="1"/>
        <v>5.7527734286246966E-3</v>
      </c>
      <c r="BA99" s="4">
        <f ca="1"/>
        <v>6.0498577417670268E-3</v>
      </c>
      <c r="BB99" s="4">
        <f ca="1"/>
        <v>6.3856572794065971E-3</v>
      </c>
      <c r="BC99" s="4">
        <f ca="1"/>
        <v>6.7800425107483889E-3</v>
      </c>
      <c r="BD99" s="4">
        <f ca="1"/>
        <v>7.314905552453811E-3</v>
      </c>
      <c r="BE99" s="4">
        <f ca="1"/>
        <v>8.0040622397220419E-3</v>
      </c>
      <c r="BF99" s="4">
        <f ca="1"/>
        <v>8.9634569463686743E-3</v>
      </c>
      <c r="BG99" s="4">
        <f ca="1"/>
        <v>1.1149075407752763E-2</v>
      </c>
      <c r="BH99" s="4">
        <f ca="1"/>
        <v>1.1098590787818366E-2</v>
      </c>
      <c r="BI99" s="4">
        <f ca="1"/>
        <v>1.1047582239864743E-2</v>
      </c>
      <c r="BJ99" s="4">
        <f ca="1"/>
        <v>1.0995957613518202E-2</v>
      </c>
      <c r="BK99" s="4">
        <f ca="1"/>
        <v>1.0943625544354555E-2</v>
      </c>
      <c r="BL99" s="4">
        <f ca="1"/>
        <v>1.0890495486913919E-2</v>
      </c>
      <c r="BM99" s="4">
        <f ca="1"/>
        <v>1.0836477771099914E-2</v>
      </c>
      <c r="BN99" s="4">
        <f ca="1"/>
        <v>1.0781483684070056E-2</v>
      </c>
      <c r="BO99" s="4">
        <f ca="1"/>
        <v>1.0725425579730996E-2</v>
      </c>
      <c r="BP99" s="4">
        <f ca="1"/>
        <v>1.066821701792064E-2</v>
      </c>
      <c r="BQ99" s="4">
        <f ca="1"/>
        <v>1.0609772935278882E-2</v>
      </c>
      <c r="BR99" s="4">
        <f ca="1"/>
        <v>1.0550009849666264E-2</v>
      </c>
      <c r="BS99" s="4">
        <f ca="1"/>
        <v>1.0488846099762777E-2</v>
      </c>
      <c r="BT99" s="4">
        <f ca="1"/>
        <v>1.0426202121151685E-2</v>
      </c>
      <c r="BU99" s="4">
        <f ca="1"/>
        <v>1.0362000759741353E-2</v>
      </c>
      <c r="BV99" s="4">
        <f ca="1"/>
        <v>1.0296167622779672E-2</v>
      </c>
      <c r="BW99" s="4">
        <f ca="1"/>
        <v>1.0228631466939911E-2</v>
      </c>
      <c r="BX99" s="4">
        <f ca="1"/>
        <v>1.0159324621988685E-2</v>
      </c>
      <c r="BY99" s="4">
        <f ca="1"/>
        <v>1.0088183447347163E-2</v>
      </c>
      <c r="BZ99" s="4">
        <f ca="1"/>
        <v>1.0015148817415182E-2</v>
      </c>
      <c r="CA99" s="4">
        <f ca="1"/>
        <v>9.9401666298218599E-3</v>
      </c>
      <c r="CB99" s="4">
        <f ca="1"/>
        <v>9.8631883287851243E-3</v>
      </c>
      <c r="CC99" s="4">
        <f ca="1"/>
        <v>9.7841714335140315E-3</v>
      </c>
      <c r="CD99" s="4">
        <f ca="1"/>
        <v>9.703080059089807E-3</v>
      </c>
      <c r="CE99" s="4">
        <f ca="1"/>
        <v>9.6198854145538183E-3</v>
      </c>
      <c r="CF99" s="4">
        <f ca="1"/>
        <v>9.5345662600915988E-3</v>
      </c>
      <c r="CG99" s="4">
        <f ca="1"/>
        <v>9.447109302331471E-3</v>
      </c>
      <c r="CH99" s="4">
        <f ca="1"/>
        <v>9.3575095040237029E-3</v>
      </c>
      <c r="CI99" s="4">
        <f ca="1"/>
        <v>9.2657702819269588E-3</v>
      </c>
      <c r="CJ99" s="4">
        <f ca="1"/>
        <v>9.1719035648413216E-3</v>
      </c>
      <c r="CK99" s="4">
        <f ca="1"/>
        <v>9.0759296826873771E-3</v>
      </c>
      <c r="CL99" s="4">
        <f ca="1"/>
        <v>8.9778770576684139E-3</v>
      </c>
      <c r="CM99" s="4">
        <f ca="1"/>
        <v>8.877781670238373E-3</v>
      </c>
      <c r="CN99" s="4">
        <f ca="1"/>
        <v>8.7756862762053186E-3</v>
      </c>
      <c r="CO99" s="4">
        <f ca="1"/>
        <v>8.6716393571903867E-3</v>
      </c>
      <c r="CP99" s="4">
        <f ca="1"/>
        <v>8.5656937951314096E-3</v>
      </c>
      <c r="CQ99" s="4">
        <f ca="1"/>
        <v>8.4579052727589889E-3</v>
      </c>
      <c r="CR99" s="4">
        <f ca="1"/>
        <v>8.3483304159969428E-3</v>
      </c>
      <c r="CS99" s="4">
        <f ca="1"/>
        <v>8.237024710831535E-3</v>
      </c>
      <c r="CT99" s="4">
        <f ca="1"/>
        <v>8.1240402458427011E-3</v>
      </c>
      <c r="CU99" s="4">
        <f ca="1"/>
        <v>8.0094233514347753E-3</v>
      </c>
      <c r="CV99" s="4">
        <f ca="1"/>
        <v>7.8932122266099827E-3</v>
      </c>
      <c r="CW99" s="4">
        <f ca="1"/>
        <v>7.7754346623012567E-3</v>
      </c>
      <c r="CX99" s="4">
        <f ca="1"/>
        <v>7.6561059849274762E-3</v>
      </c>
      <c r="CY99" s="16">
        <f ca="1"/>
        <v>0</v>
      </c>
    </row>
    <row r="100" spans="2:103" x14ac:dyDescent="0.25">
      <c r="B100">
        <f ca="1">B99+'Vol surface'!$D$17</f>
        <v>13.75</v>
      </c>
      <c r="C100" s="15">
        <f ca="1"/>
        <v>0</v>
      </c>
      <c r="D100" s="4">
        <f ca="1"/>
        <v>7.7159565559013418E-3</v>
      </c>
      <c r="E100" s="4">
        <f ca="1"/>
        <v>7.6228677764108941E-3</v>
      </c>
      <c r="F100" s="4">
        <f ca="1"/>
        <v>7.5326696691860361E-3</v>
      </c>
      <c r="G100" s="4">
        <f ca="1"/>
        <v>7.4452351373449572E-3</v>
      </c>
      <c r="H100" s="4">
        <f ca="1"/>
        <v>7.3604613900560764E-3</v>
      </c>
      <c r="I100" s="4">
        <f ca="1"/>
        <v>7.2782653848653999E-3</v>
      </c>
      <c r="J100" s="4">
        <f ca="1"/>
        <v>7.1985795803231126E-3</v>
      </c>
      <c r="K100" s="4">
        <f ca="1"/>
        <v>7.1213480855220569E-3</v>
      </c>
      <c r="L100" s="4">
        <f ca="1"/>
        <v>7.0465232645856102E-3</v>
      </c>
      <c r="M100" s="4">
        <f ca="1"/>
        <v>6.9740628262223757E-3</v>
      </c>
      <c r="N100" s="4">
        <f ca="1"/>
        <v>6.9039274033141423E-3</v>
      </c>
      <c r="O100" s="4">
        <f ca="1"/>
        <v>6.8360786064992508E-3</v>
      </c>
      <c r="P100" s="4">
        <f ca="1"/>
        <v>6.7704775195344506E-3</v>
      </c>
      <c r="Q100" s="4">
        <f ca="1"/>
        <v>6.7070835929559907E-3</v>
      </c>
      <c r="R100" s="4">
        <f ca="1"/>
        <v>6.6458538858696998E-3</v>
      </c>
      <c r="S100" s="4">
        <f ca="1"/>
        <v>6.5867426029512285E-3</v>
      </c>
      <c r="T100" s="4">
        <f ca="1"/>
        <v>6.5297008741615732E-3</v>
      </c>
      <c r="U100" s="4">
        <f ca="1"/>
        <v>6.4746767274686517E-3</v>
      </c>
      <c r="V100" s="4">
        <f ca="1"/>
        <v>6.421615209261277E-3</v>
      </c>
      <c r="W100" s="4">
        <f ca="1"/>
        <v>6.3704586124840798E-3</v>
      </c>
      <c r="X100" s="4">
        <f ca="1"/>
        <v>6.321146778271532E-3</v>
      </c>
      <c r="Y100" s="4">
        <f ca="1"/>
        <v>6.2736174426097028E-3</v>
      </c>
      <c r="Z100" s="4">
        <f ca="1"/>
        <v>6.2278066050079108E-3</v>
      </c>
      <c r="AA100" s="4">
        <f ca="1"/>
        <v>6.1836489011351135E-3</v>
      </c>
      <c r="AB100" s="4">
        <f ca="1"/>
        <v>6.141077965759383E-3</v>
      </c>
      <c r="AC100" s="4">
        <f ca="1"/>
        <v>6.1000267760837005E-3</v>
      </c>
      <c r="AD100" s="4">
        <f ca="1"/>
        <v>6.060427968705975E-3</v>
      </c>
      <c r="AE100" s="4">
        <f ca="1"/>
        <v>6.0222141259794549E-3</v>
      </c>
      <c r="AF100" s="4">
        <f ca="1"/>
        <v>5.9853180295715829E-3</v>
      </c>
      <c r="AG100" s="4">
        <f ca="1"/>
        <v>5.9496728805779895E-3</v>
      </c>
      <c r="AH100" s="4">
        <f ca="1"/>
        <v>5.9152124867150888E-3</v>
      </c>
      <c r="AI100" s="4">
        <f ca="1"/>
        <v>5.8818714179525123E-3</v>
      </c>
      <c r="AJ100" s="4">
        <f ca="1"/>
        <v>5.8495851325188935E-3</v>
      </c>
      <c r="AK100" s="4">
        <f ca="1"/>
        <v>5.8182900755762703E-3</v>
      </c>
      <c r="AL100" s="4">
        <f ca="1"/>
        <v>5.787923753055012E-3</v>
      </c>
      <c r="AM100" s="4">
        <f ca="1"/>
        <v>5.7584247832137767E-3</v>
      </c>
      <c r="AN100" s="4">
        <f ca="1"/>
        <v>5.7297329284705838E-3</v>
      </c>
      <c r="AO100" s="4">
        <f ca="1"/>
        <v>5.7017891099693865E-3</v>
      </c>
      <c r="AP100" s="4">
        <f ca="1"/>
        <v>5.6745354072207993E-3</v>
      </c>
      <c r="AQ100" s="4">
        <f ca="1"/>
        <v>5.6479150450039484E-3</v>
      </c>
      <c r="AR100" s="4">
        <f ca="1"/>
        <v>5.5596333315461547E-3</v>
      </c>
      <c r="AS100" s="4">
        <f ca="1"/>
        <v>5.3551086795211146E-3</v>
      </c>
      <c r="AT100" s="4">
        <f ca="1"/>
        <v>5.1170416377886449E-3</v>
      </c>
      <c r="AU100" s="4">
        <f ca="1"/>
        <v>5.0017557093988462E-3</v>
      </c>
      <c r="AV100" s="4">
        <f ca="1"/>
        <v>5.0094560386120838E-3</v>
      </c>
      <c r="AW100" s="4">
        <f ca="1"/>
        <v>5.0840619916424816E-3</v>
      </c>
      <c r="AX100" s="4">
        <f ca="1"/>
        <v>5.2183151582409918E-3</v>
      </c>
      <c r="AY100" s="4">
        <f ca="1"/>
        <v>5.4155362851561742E-3</v>
      </c>
      <c r="AZ100" s="4">
        <f ca="1"/>
        <v>5.6734173620154836E-3</v>
      </c>
      <c r="BA100" s="4">
        <f ca="1"/>
        <v>5.9743490025254819E-3</v>
      </c>
      <c r="BB100" s="4">
        <f ca="1"/>
        <v>6.3180012150132435E-3</v>
      </c>
      <c r="BC100" s="4">
        <f ca="1"/>
        <v>6.724984487913587E-3</v>
      </c>
      <c r="BD100" s="4">
        <f ca="1"/>
        <v>7.2743986557701088E-3</v>
      </c>
      <c r="BE100" s="4">
        <f ca="1"/>
        <v>7.9806131470747856E-3</v>
      </c>
      <c r="BF100" s="4">
        <f ca="1"/>
        <v>8.9623979664293398E-3</v>
      </c>
      <c r="BG100" s="4">
        <f ca="1"/>
        <v>1.1189720468255645E-2</v>
      </c>
      <c r="BH100" s="4">
        <f ca="1"/>
        <v>1.113950975020208E-2</v>
      </c>
      <c r="BI100" s="4">
        <f ca="1"/>
        <v>1.1088785551002463E-2</v>
      </c>
      <c r="BJ100" s="4">
        <f ca="1"/>
        <v>1.1037455782012224E-2</v>
      </c>
      <c r="BK100" s="4">
        <f ca="1"/>
        <v>1.0985429145618852E-2</v>
      </c>
      <c r="BL100" s="4">
        <f ca="1"/>
        <v>1.0932615155489919E-2</v>
      </c>
      <c r="BM100" s="4">
        <f ca="1"/>
        <v>1.0878924179638132E-2</v>
      </c>
      <c r="BN100" s="4">
        <f ca="1"/>
        <v>1.0824267508260639E-2</v>
      </c>
      <c r="BO100" s="4">
        <f ca="1"/>
        <v>1.0768557448328393E-2</v>
      </c>
      <c r="BP100" s="4">
        <f ca="1"/>
        <v>1.0711707446892487E-2</v>
      </c>
      <c r="BQ100" s="4">
        <f ca="1"/>
        <v>1.0653632245015905E-2</v>
      </c>
      <c r="BR100" s="4">
        <f ca="1"/>
        <v>1.0594248064128177E-2</v>
      </c>
      <c r="BS100" s="4">
        <f ca="1"/>
        <v>1.0533472826408364E-2</v>
      </c>
      <c r="BT100" s="4">
        <f ca="1"/>
        <v>1.0471226410524276E-2</v>
      </c>
      <c r="BU100" s="4">
        <f ca="1"/>
        <v>1.0407430943659023E-2</v>
      </c>
      <c r="BV100" s="4">
        <f ca="1"/>
        <v>1.0342011130225797E-2</v>
      </c>
      <c r="BW100" s="4">
        <f ca="1"/>
        <v>1.0274894616982505E-2</v>
      </c>
      <c r="BX100" s="4">
        <f ca="1"/>
        <v>1.0206012393381182E-2</v>
      </c>
      <c r="BY100" s="4">
        <f ca="1"/>
        <v>1.0135299224904273E-2</v>
      </c>
      <c r="BZ100" s="4">
        <f ca="1"/>
        <v>1.0062694115821896E-2</v>
      </c>
      <c r="CA100" s="4">
        <f ca="1"/>
        <v>9.9881407962399676E-3</v>
      </c>
      <c r="CB100" s="4">
        <f ca="1"/>
        <v>9.911588226479669E-3</v>
      </c>
      <c r="CC100" s="4">
        <f ca="1"/>
        <v>9.832991109738393E-3</v>
      </c>
      <c r="CD100" s="4">
        <f ca="1"/>
        <v>9.7523104016445875E-3</v>
      </c>
      <c r="CE100" s="4">
        <f ca="1"/>
        <v>9.6695138027650743E-3</v>
      </c>
      <c r="CF100" s="4">
        <f ca="1"/>
        <v>9.5845762174153921E-3</v>
      </c>
      <c r="CG100" s="4">
        <f ca="1"/>
        <v>9.4974801593553041E-3</v>
      </c>
      <c r="CH100" s="4">
        <f ca="1"/>
        <v>9.4082160822488107E-3</v>
      </c>
      <c r="CI100" s="4">
        <f ca="1"/>
        <v>9.3167826103055171E-3</v>
      </c>
      <c r="CJ100" s="4">
        <f ca="1"/>
        <v>9.2231866425210932E-3</v>
      </c>
      <c r="CK100" s="4">
        <f ca="1"/>
        <v>9.1274433026614036E-3</v>
      </c>
      <c r="CL100" s="4">
        <f ca="1"/>
        <v>9.0295757069046786E-3</v>
      </c>
      <c r="CM100" s="4">
        <f ca="1"/>
        <v>8.9296145222116114E-3</v>
      </c>
      <c r="CN100" s="4">
        <f ca="1"/>
        <v>8.8275972914035016E-3</v>
      </c>
      <c r="CO100" s="4">
        <f ca="1"/>
        <v>8.723567505945367E-3</v>
      </c>
      <c r="CP100" s="4">
        <f ca="1"/>
        <v>8.6175734148647119E-3</v>
      </c>
      <c r="CQ100" s="4">
        <f ca="1"/>
        <v>8.5096665683113432E-3</v>
      </c>
      <c r="CR100" s="4">
        <f ca="1"/>
        <v>8.3999001070437455E-3</v>
      </c>
      <c r="CS100" s="4">
        <f ca="1"/>
        <v>8.2883268244751066E-3</v>
      </c>
      <c r="CT100" s="4">
        <f ca="1"/>
        <v>8.174997045424048E-3</v>
      </c>
      <c r="CU100" s="4">
        <f ca="1"/>
        <v>8.0599563846496993E-3</v>
      </c>
      <c r="CV100" s="4">
        <f ca="1"/>
        <v>7.9432434675240967E-3</v>
      </c>
      <c r="CW100" s="4">
        <f ca="1"/>
        <v>7.8248877133600819E-3</v>
      </c>
      <c r="CX100" s="4">
        <f ca="1"/>
        <v>7.7049072972094112E-3</v>
      </c>
      <c r="CY100" s="16">
        <f ca="1"/>
        <v>0</v>
      </c>
    </row>
    <row r="101" spans="2:103" x14ac:dyDescent="0.25">
      <c r="B101">
        <f ca="1">B100+'Vol surface'!$D$17</f>
        <v>14</v>
      </c>
      <c r="C101" s="15">
        <f ca="1"/>
        <v>0</v>
      </c>
      <c r="D101" s="4">
        <f ca="1"/>
        <v>7.3548814554885407E-3</v>
      </c>
      <c r="E101" s="4">
        <f ca="1"/>
        <v>7.2727443121778524E-3</v>
      </c>
      <c r="F101" s="4">
        <f ca="1"/>
        <v>7.1926863148249753E-3</v>
      </c>
      <c r="G101" s="4">
        <f ca="1"/>
        <v>7.1146572986636953E-3</v>
      </c>
      <c r="H101" s="4">
        <f ca="1"/>
        <v>7.0386230588837476E-3</v>
      </c>
      <c r="I101" s="4">
        <f ca="1"/>
        <v>6.9645616673606999E-3</v>
      </c>
      <c r="J101" s="4">
        <f ca="1"/>
        <v>6.8924600300914463E-3</v>
      </c>
      <c r="K101" s="4">
        <f ca="1"/>
        <v>6.8223107753226679E-3</v>
      </c>
      <c r="L101" s="4">
        <f ca="1"/>
        <v>6.7541095327727993E-3</v>
      </c>
      <c r="M101" s="4">
        <f ca="1"/>
        <v>6.6878526360439911E-3</v>
      </c>
      <c r="N101" s="4">
        <f ca="1"/>
        <v>6.6235352552460533E-3</v>
      </c>
      <c r="O101" s="4">
        <f ca="1"/>
        <v>6.5611499462010624E-3</v>
      </c>
      <c r="P101" s="4">
        <f ca="1"/>
        <v>6.5006855868958427E-3</v>
      </c>
      <c r="Q101" s="4">
        <f ca="1"/>
        <v>6.4421266610721244E-3</v>
      </c>
      <c r="R101" s="4">
        <f ca="1"/>
        <v>6.3854528425597726E-3</v>
      </c>
      <c r="S101" s="4">
        <f ca="1"/>
        <v>6.3306388314944301E-3</v>
      </c>
      <c r="T101" s="4">
        <f ca="1"/>
        <v>6.2776543941288022E-3</v>
      </c>
      <c r="U101" s="4">
        <f ca="1"/>
        <v>6.2264645607361686E-3</v>
      </c>
      <c r="V101" s="4">
        <f ca="1"/>
        <v>6.1770299403816351E-3</v>
      </c>
      <c r="W101" s="4">
        <f ca="1"/>
        <v>6.1293071164672695E-3</v>
      </c>
      <c r="X101" s="4">
        <f ca="1"/>
        <v>6.0832490924221097E-3</v>
      </c>
      <c r="Y101" s="4">
        <f ca="1"/>
        <v>6.0388057623321102E-3</v>
      </c>
      <c r="Z101" s="4">
        <f ca="1"/>
        <v>5.9959243864132396E-3</v>
      </c>
      <c r="AA101" s="4">
        <f ca="1"/>
        <v>5.954550055854638E-3</v>
      </c>
      <c r="AB101" s="4">
        <f ca="1"/>
        <v>5.9146261356060412E-3</v>
      </c>
      <c r="AC101" s="4">
        <f ca="1"/>
        <v>5.8760946771259648E-3</v>
      </c>
      <c r="AD101" s="4">
        <f ca="1"/>
        <v>5.8388967959548807E-3</v>
      </c>
      <c r="AE101" s="4">
        <f ca="1"/>
        <v>5.8029730112716532E-3</v>
      </c>
      <c r="AF101" s="4">
        <f ca="1"/>
        <v>5.7682635463890417E-3</v>
      </c>
      <c r="AG101" s="4">
        <f ca="1"/>
        <v>5.7347085905108267E-3</v>
      </c>
      <c r="AH101" s="4">
        <f ca="1"/>
        <v>5.7022485230738768E-3</v>
      </c>
      <c r="AI101" s="4">
        <f ca="1"/>
        <v>5.6708241026986288E-3</v>
      </c>
      <c r="AJ101" s="4">
        <f ca="1"/>
        <v>5.6403766232272414E-3</v>
      </c>
      <c r="AK101" s="4">
        <f ca="1"/>
        <v>5.6108480395935566E-3</v>
      </c>
      <c r="AL101" s="4">
        <f ca="1"/>
        <v>5.5821810663881045E-3</v>
      </c>
      <c r="AM101" s="4">
        <f ca="1"/>
        <v>5.554319251986484E-3</v>
      </c>
      <c r="AN101" s="4">
        <f ca="1"/>
        <v>5.5272070310404819E-3</v>
      </c>
      <c r="AO101" s="4">
        <f ca="1"/>
        <v>5.5007897580046858E-3</v>
      </c>
      <c r="AP101" s="4">
        <f ca="1"/>
        <v>5.4750137242105109E-3</v>
      </c>
      <c r="AQ101" s="4">
        <f ca="1"/>
        <v>5.449826160820145E-3</v>
      </c>
      <c r="AR101" s="4">
        <f ca="1"/>
        <v>5.3546498131584073E-3</v>
      </c>
      <c r="AS101" s="4">
        <f ca="1"/>
        <v>5.1546233785496956E-3</v>
      </c>
      <c r="AT101" s="4">
        <f ca="1"/>
        <v>4.9513169499277726E-3</v>
      </c>
      <c r="AU101" s="4">
        <f ca="1"/>
        <v>4.8712756375632734E-3</v>
      </c>
      <c r="AV101" s="4">
        <f ca="1"/>
        <v>4.9035697018183239E-3</v>
      </c>
      <c r="AW101" s="4">
        <f ca="1"/>
        <v>4.993210432566648E-3</v>
      </c>
      <c r="AX101" s="4">
        <f ca="1"/>
        <v>5.139293361054305E-3</v>
      </c>
      <c r="AY101" s="4">
        <f ca="1"/>
        <v>5.3469124208345153E-3</v>
      </c>
      <c r="AZ101" s="4">
        <f ca="1"/>
        <v>5.6206200524078565E-3</v>
      </c>
      <c r="BA101" s="4">
        <f ca="1"/>
        <v>5.9461392916721487E-3</v>
      </c>
      <c r="BB101" s="4">
        <f ca="1"/>
        <v>6.3188578317447813E-3</v>
      </c>
      <c r="BC101" s="4">
        <f ca="1"/>
        <v>6.7541305608697687E-3</v>
      </c>
      <c r="BD101" s="4">
        <f ca="1"/>
        <v>7.3305118411018787E-3</v>
      </c>
      <c r="BE101" s="4">
        <f ca="1"/>
        <v>8.0670136356245144E-3</v>
      </c>
      <c r="BF101" s="4">
        <f ca="1"/>
        <v>9.086759077329136E-3</v>
      </c>
      <c r="BG101" s="4">
        <f ca="1"/>
        <v>1.137641797183152E-2</v>
      </c>
      <c r="BH101" s="4">
        <f ca="1"/>
        <v>1.1326127017688627E-2</v>
      </c>
      <c r="BI101" s="4">
        <f ca="1"/>
        <v>1.1275305338149993E-2</v>
      </c>
      <c r="BJ101" s="4">
        <f ca="1"/>
        <v>1.1223860189211602E-2</v>
      </c>
      <c r="BK101" s="4">
        <f ca="1"/>
        <v>1.1171699493399854E-2</v>
      </c>
      <c r="BL101" s="4">
        <f ca="1"/>
        <v>1.1118731858648995E-2</v>
      </c>
      <c r="BM101" s="4">
        <f ca="1"/>
        <v>1.1064866619602088E-2</v>
      </c>
      <c r="BN101" s="4">
        <f ca="1"/>
        <v>1.1010013903392327E-2</v>
      </c>
      <c r="BO101" s="4">
        <f ca="1"/>
        <v>1.0954084721993655E-2</v>
      </c>
      <c r="BP101" s="4">
        <f ca="1"/>
        <v>1.0896991093230668E-2</v>
      </c>
      <c r="BQ101" s="4">
        <f ca="1"/>
        <v>1.0838646192498393E-2</v>
      </c>
      <c r="BR101" s="4">
        <f ca="1"/>
        <v>1.0778964537149608E-2</v>
      </c>
      <c r="BS101" s="4">
        <f ca="1"/>
        <v>1.0717862205338611E-2</v>
      </c>
      <c r="BT101" s="4">
        <f ca="1"/>
        <v>1.0655257090855958E-2</v>
      </c>
      <c r="BU101" s="4">
        <f ca="1"/>
        <v>1.0591069195119865E-2</v>
      </c>
      <c r="BV101" s="4">
        <f ca="1"/>
        <v>1.0525220956992718E-2</v>
      </c>
      <c r="BW101" s="4">
        <f ca="1"/>
        <v>1.0457637620427526E-2</v>
      </c>
      <c r="BX101" s="4">
        <f ca="1"/>
        <v>1.0388247639110466E-2</v>
      </c>
      <c r="BY101" s="4">
        <f ca="1"/>
        <v>1.0316983116211527E-2</v>
      </c>
      <c r="BZ101" s="4">
        <f ca="1"/>
        <v>1.0243780276066925E-2</v>
      </c>
      <c r="CA101" s="4">
        <f ca="1"/>
        <v>1.0168579963079377E-2</v>
      </c>
      <c r="CB101" s="4">
        <f ca="1"/>
        <v>1.009132816130867E-2</v>
      </c>
      <c r="CC101" s="4">
        <f ca="1"/>
        <v>1.0011976526140932E-2</v>
      </c>
      <c r="CD101" s="4">
        <f ca="1"/>
        <v>9.9304829170782944E-3</v>
      </c>
      <c r="CE101" s="4">
        <f ca="1"/>
        <v>9.8468119181028563E-3</v>
      </c>
      <c r="CF101" s="4">
        <f ca="1"/>
        <v>9.7609353293055343E-3</v>
      </c>
      <c r="CG101" s="4">
        <f ca="1"/>
        <v>9.6728326106050016E-3</v>
      </c>
      <c r="CH101" s="4">
        <f ca="1"/>
        <v>9.5824912555462702E-3</v>
      </c>
      <c r="CI101" s="4">
        <f ca="1"/>
        <v>9.4899070705223264E-3</v>
      </c>
      <c r="CJ101" s="4">
        <f ca="1"/>
        <v>9.3950843325246846E-3</v>
      </c>
      <c r="CK101" s="4">
        <f ca="1"/>
        <v>9.2980357969603532E-3</v>
      </c>
      <c r="CL101" s="4">
        <f ca="1"/>
        <v>9.1987825264851185E-3</v>
      </c>
      <c r="CM101" s="4">
        <f ca="1"/>
        <v>9.0973535125496423E-3</v>
      </c>
      <c r="CN101" s="4">
        <f ca="1"/>
        <v>8.993785063805073E-3</v>
      </c>
      <c r="CO101" s="4">
        <f ca="1"/>
        <v>8.8881199400491686E-3</v>
      </c>
      <c r="CP101" s="4">
        <f ca="1"/>
        <v>8.7804062173451932E-3</v>
      </c>
      <c r="CQ101" s="4">
        <f ca="1"/>
        <v>8.6706958795769052E-3</v>
      </c>
      <c r="CR101" s="4">
        <f ca="1"/>
        <v>8.5590431441302274E-3</v>
      </c>
      <c r="CS101" s="4">
        <f ca="1"/>
        <v>8.4455025445442523E-3</v>
      </c>
      <c r="CT101" s="4">
        <f ca="1"/>
        <v>8.3301268105004933E-3</v>
      </c>
      <c r="CU101" s="4">
        <f ca="1"/>
        <v>8.2129646047664605E-3</v>
      </c>
      <c r="CV101" s="4">
        <f ca="1"/>
        <v>8.0940581966427901E-3</v>
      </c>
      <c r="CW101" s="4">
        <f ca="1"/>
        <v>7.9734411706859822E-3</v>
      </c>
      <c r="CX101" s="4">
        <f ca="1"/>
        <v>7.8511362862481171E-3</v>
      </c>
      <c r="CY101" s="16">
        <f ca="1"/>
        <v>0</v>
      </c>
    </row>
    <row r="102" spans="2:103" x14ac:dyDescent="0.25">
      <c r="B102">
        <f ca="1">B101+'Vol surface'!$D$17</f>
        <v>14.25</v>
      </c>
      <c r="C102" s="15">
        <f ca="1"/>
        <v>0</v>
      </c>
      <c r="D102" s="4">
        <f ca="1"/>
        <v>7.3308577376991532E-3</v>
      </c>
      <c r="E102" s="4">
        <f ca="1"/>
        <v>7.2513126589307392E-3</v>
      </c>
      <c r="F102" s="4">
        <f ca="1"/>
        <v>7.173607338238912E-3</v>
      </c>
      <c r="G102" s="4">
        <f ca="1"/>
        <v>7.0977217940774119E-3</v>
      </c>
      <c r="H102" s="4">
        <f ca="1"/>
        <v>7.0236481022985355E-3</v>
      </c>
      <c r="I102" s="4">
        <f ca="1"/>
        <v>6.951387098869383E-3</v>
      </c>
      <c r="J102" s="4">
        <f ca="1"/>
        <v>6.8809453117089688E-3</v>
      </c>
      <c r="K102" s="4">
        <f ca="1"/>
        <v>6.8123322085221717E-3</v>
      </c>
      <c r="L102" s="4">
        <f ca="1"/>
        <v>6.7455578173401479E-3</v>
      </c>
      <c r="M102" s="4">
        <f ca="1"/>
        <v>6.6806307482966849E-3</v>
      </c>
      <c r="N102" s="4">
        <f ca="1"/>
        <v>6.6175566207020758E-3</v>
      </c>
      <c r="O102" s="4">
        <f ca="1"/>
        <v>6.5563368797209249E-3</v>
      </c>
      <c r="P102" s="4">
        <f ca="1"/>
        <v>6.4969679722659927E-3</v>
      </c>
      <c r="Q102" s="4">
        <f ca="1"/>
        <v>6.4394408419206524E-3</v>
      </c>
      <c r="R102" s="4">
        <f ca="1"/>
        <v>6.3837406972823332E-3</v>
      </c>
      <c r="S102" s="4">
        <f ca="1"/>
        <v>6.3298470063469382E-3</v>
      </c>
      <c r="T102" s="4">
        <f ca="1"/>
        <v>6.2777336706203333E-3</v>
      </c>
      <c r="U102" s="4">
        <f ca="1"/>
        <v>6.2273693357507197E-3</v>
      </c>
      <c r="V102" s="4">
        <f ca="1"/>
        <v>6.1787177999028595E-3</v>
      </c>
      <c r="W102" s="4">
        <f ca="1"/>
        <v>6.1317384862392445E-3</v>
      </c>
      <c r="X102" s="4">
        <f ca="1"/>
        <v>6.086386951253844E-3</v>
      </c>
      <c r="Y102" s="4">
        <f ca="1"/>
        <v>6.0426154059662054E-3</v>
      </c>
      <c r="Z102" s="4">
        <f ca="1"/>
        <v>6.0003732318861828E-3</v>
      </c>
      <c r="AA102" s="4">
        <f ca="1"/>
        <v>5.9596074780574682E-3</v>
      </c>
      <c r="AB102" s="4">
        <f ca="1"/>
        <v>5.9202633293003867E-3</v>
      </c>
      <c r="AC102" s="4">
        <f ca="1"/>
        <v>5.8822845389911883E-3</v>
      </c>
      <c r="AD102" s="4">
        <f ca="1"/>
        <v>5.8456138223511303E-3</v>
      </c>
      <c r="AE102" s="4">
        <f ca="1"/>
        <v>5.8101932083222578E-3</v>
      </c>
      <c r="AF102" s="4">
        <f ca="1"/>
        <v>5.7759643497363638E-3</v>
      </c>
      <c r="AG102" s="4">
        <f ca="1"/>
        <v>5.7428687927038582E-3</v>
      </c>
      <c r="AH102" s="4">
        <f ca="1"/>
        <v>5.7108482070282098E-3</v>
      </c>
      <c r="AI102" s="4">
        <f ca="1"/>
        <v>5.6798445800471716E-3</v>
      </c>
      <c r="AJ102" s="4">
        <f ca="1"/>
        <v>5.6498003766745396E-3</v>
      </c>
      <c r="AK102" s="4">
        <f ca="1"/>
        <v>5.6206586686114264E-3</v>
      </c>
      <c r="AL102" s="4">
        <f ca="1"/>
        <v>5.5923632357591912E-3</v>
      </c>
      <c r="AM102" s="4">
        <f ca="1"/>
        <v>5.5648586428292453E-3</v>
      </c>
      <c r="AN102" s="4">
        <f ca="1"/>
        <v>5.5380902940400933E-3</v>
      </c>
      <c r="AO102" s="4">
        <f ca="1"/>
        <v>5.5120044686386756E-3</v>
      </c>
      <c r="AP102" s="4">
        <f ca="1"/>
        <v>5.4865483398030242E-3</v>
      </c>
      <c r="AQ102" s="4">
        <f ca="1"/>
        <v>5.4616699792873116E-3</v>
      </c>
      <c r="AR102" s="4">
        <f ca="1"/>
        <v>5.3229939980341222E-3</v>
      </c>
      <c r="AS102" s="4">
        <f ca="1"/>
        <v>5.089822845914538E-3</v>
      </c>
      <c r="AT102" s="4">
        <f ca="1"/>
        <v>4.8566926884947561E-3</v>
      </c>
      <c r="AU102" s="4">
        <f ca="1"/>
        <v>4.7573683120886411E-3</v>
      </c>
      <c r="AV102" s="4">
        <f ca="1"/>
        <v>4.788914758770176E-3</v>
      </c>
      <c r="AW102" s="4">
        <f ca="1"/>
        <v>4.8890577206487772E-3</v>
      </c>
      <c r="AX102" s="4">
        <f ca="1"/>
        <v>5.0501633556906331E-3</v>
      </c>
      <c r="AY102" s="4">
        <f ca="1"/>
        <v>5.2769318804354592E-3</v>
      </c>
      <c r="AZ102" s="4">
        <f ca="1"/>
        <v>5.571627367503649E-3</v>
      </c>
      <c r="BA102" s="4">
        <f ca="1"/>
        <v>5.9170102427328264E-3</v>
      </c>
      <c r="BB102" s="4">
        <f ca="1"/>
        <v>6.3083342675896454E-3</v>
      </c>
      <c r="BC102" s="4">
        <f ca="1"/>
        <v>6.7613134857421441E-3</v>
      </c>
      <c r="BD102" s="4">
        <f ca="1"/>
        <v>7.3560568043843384E-3</v>
      </c>
      <c r="BE102" s="4">
        <f ca="1"/>
        <v>8.1176320871465136E-3</v>
      </c>
      <c r="BF102" s="4">
        <f ca="1"/>
        <v>9.1731881012221562E-3</v>
      </c>
      <c r="BG102" s="4">
        <f ca="1"/>
        <v>1.1524055274678056E-2</v>
      </c>
      <c r="BH102" s="4">
        <f ca="1"/>
        <v>1.1473770760874441E-2</v>
      </c>
      <c r="BI102" s="4">
        <f ca="1"/>
        <v>1.1422947041919226E-2</v>
      </c>
      <c r="BJ102" s="4">
        <f ca="1"/>
        <v>1.1371490916343908E-2</v>
      </c>
      <c r="BK102" s="4">
        <f ca="1"/>
        <v>1.1319309767999684E-2</v>
      </c>
      <c r="BL102" s="4">
        <f ca="1"/>
        <v>1.1266311580054512E-2</v>
      </c>
      <c r="BM102" s="4">
        <f ca="1"/>
        <v>1.1212404970954104E-2</v>
      </c>
      <c r="BN102" s="4">
        <f ca="1"/>
        <v>1.1157499254420857E-2</v>
      </c>
      <c r="BO102" s="4">
        <f ca="1"/>
        <v>1.1101504525606621E-2</v>
      </c>
      <c r="BP102" s="4">
        <f ca="1"/>
        <v>1.1044331775531324E-2</v>
      </c>
      <c r="BQ102" s="4">
        <f ca="1"/>
        <v>1.0985893035916646E-2</v>
      </c>
      <c r="BR102" s="4">
        <f ca="1"/>
        <v>1.0926101556451401E-2</v>
      </c>
      <c r="BS102" s="4">
        <f ca="1"/>
        <v>1.0864872016382263E-2</v>
      </c>
      <c r="BT102" s="4">
        <f ca="1"/>
        <v>1.0802120772098951E-2</v>
      </c>
      <c r="BU102" s="4">
        <f ca="1"/>
        <v>1.0737766142049838E-2</v>
      </c>
      <c r="BV102" s="4">
        <f ca="1"/>
        <v>1.0671728729863519E-2</v>
      </c>
      <c r="BW102" s="4">
        <f ca="1"/>
        <v>1.0603931785939897E-2</v>
      </c>
      <c r="BX102" s="4">
        <f ca="1"/>
        <v>1.0534301606982136E-2</v>
      </c>
      <c r="BY102" s="4">
        <f ca="1"/>
        <v>1.0462767971944554E-2</v>
      </c>
      <c r="BZ102" s="4">
        <f ca="1"/>
        <v>1.0389264611646997E-2</v>
      </c>
      <c r="CA102" s="4">
        <f ca="1"/>
        <v>1.0313729707823812E-2</v>
      </c>
      <c r="CB102" s="4">
        <f ca="1"/>
        <v>1.0236106415632747E-2</v>
      </c>
      <c r="CC102" s="4">
        <f ca="1"/>
        <v>1.0156343401619023E-2</v>
      </c>
      <c r="CD102" s="4">
        <f ca="1"/>
        <v>1.007439538683555E-2</v>
      </c>
      <c r="CE102" s="4">
        <f ca="1"/>
        <v>9.9902236822710776E-3</v>
      </c>
      <c r="CF102" s="4">
        <f ca="1"/>
        <v>9.9037967009872746E-3</v>
      </c>
      <c r="CG102" s="4">
        <f ca="1"/>
        <v>9.8150904284890709E-3</v>
      </c>
      <c r="CH102" s="4">
        <f ca="1"/>
        <v>9.7240888299594437E-3</v>
      </c>
      <c r="CI102" s="4">
        <f ca="1"/>
        <v>9.6307841702383754E-3</v>
      </c>
      <c r="CJ102" s="4">
        <f ca="1"/>
        <v>9.5351772200192222E-3</v>
      </c>
      <c r="CK102" s="4">
        <f ca="1"/>
        <v>9.4372773199204174E-3</v>
      </c>
      <c r="CL102" s="4">
        <f ca="1"/>
        <v>9.3371022731795934E-3</v>
      </c>
      <c r="CM102" s="4">
        <f ca="1"/>
        <v>9.23467803804294E-3</v>
      </c>
      <c r="CN102" s="4">
        <f ca="1"/>
        <v>9.1300381928684053E-3</v>
      </c>
      <c r="CO102" s="4">
        <f ca="1"/>
        <v>9.0232231509060068E-3</v>
      </c>
      <c r="CP102" s="4">
        <f ca="1"/>
        <v>8.9142791080164211E-3</v>
      </c>
      <c r="CQ102" s="4">
        <f ca="1"/>
        <v>8.8032567155354024E-3</v>
      </c>
      <c r="CR102" s="4">
        <f ca="1"/>
        <v>8.6902094822477339E-3</v>
      </c>
      <c r="CS102" s="4">
        <f ca="1"/>
        <v>8.5751919239868465E-3</v>
      </c>
      <c r="CT102" s="4">
        <f ca="1"/>
        <v>8.458257496459393E-3</v>
      </c>
      <c r="CU102" s="4">
        <f ca="1"/>
        <v>8.3394563659298388E-3</v>
      </c>
      <c r="CV102" s="4">
        <f ca="1"/>
        <v>8.2188330924569397E-3</v>
      </c>
      <c r="CW102" s="4">
        <f ca="1"/>
        <v>8.0964243201306751E-3</v>
      </c>
      <c r="CX102" s="4">
        <f ca="1"/>
        <v>7.9722565865476304E-3</v>
      </c>
      <c r="CY102" s="16">
        <f ca="1"/>
        <v>0</v>
      </c>
    </row>
    <row r="103" spans="2:103" x14ac:dyDescent="0.25">
      <c r="B103">
        <f ca="1">B102+'Vol surface'!$D$17</f>
        <v>14.5</v>
      </c>
      <c r="C103" s="15">
        <f ca="1"/>
        <v>0</v>
      </c>
      <c r="D103" s="4">
        <f ca="1"/>
        <v>7.4721091503475072E-3</v>
      </c>
      <c r="E103" s="4">
        <f ca="1"/>
        <v>7.3884806840799743E-3</v>
      </c>
      <c r="F103" s="4">
        <f ca="1"/>
        <v>7.3070171174600806E-3</v>
      </c>
      <c r="G103" s="4">
        <f ca="1"/>
        <v>7.2276777044068055E-3</v>
      </c>
      <c r="H103" s="4">
        <f ca="1"/>
        <v>7.150434497042433E-3</v>
      </c>
      <c r="I103" s="4">
        <f ca="1"/>
        <v>7.0752689862278216E-3</v>
      </c>
      <c r="J103" s="4">
        <f ca="1"/>
        <v>7.002169014768825E-3</v>
      </c>
      <c r="K103" s="4">
        <f ca="1"/>
        <v>6.9311260378845992E-3</v>
      </c>
      <c r="L103" s="4">
        <f ca="1"/>
        <v>6.8621327761719236E-3</v>
      </c>
      <c r="M103" s="4">
        <f ca="1"/>
        <v>6.7951812796039441E-3</v>
      </c>
      <c r="N103" s="4">
        <f ca="1"/>
        <v>6.7302613985065233E-3</v>
      </c>
      <c r="O103" s="4">
        <f ca="1"/>
        <v>6.667359639707519E-3</v>
      </c>
      <c r="P103" s="4">
        <f ca="1"/>
        <v>6.6064583732900811E-3</v>
      </c>
      <c r="Q103" s="4">
        <f ca="1"/>
        <v>6.5475353473082622E-3</v>
      </c>
      <c r="R103" s="4">
        <f ca="1"/>
        <v>6.4905634638371583E-3</v>
      </c>
      <c r="S103" s="4">
        <f ca="1"/>
        <v>6.4355107690697915E-3</v>
      </c>
      <c r="T103" s="4">
        <f ca="1"/>
        <v>6.3823406120375467E-3</v>
      </c>
      <c r="U103" s="4">
        <f ca="1"/>
        <v>6.3310119301558223E-3</v>
      </c>
      <c r="V103" s="4">
        <f ca="1"/>
        <v>6.2814796245024927E-3</v>
      </c>
      <c r="W103" s="4">
        <f ca="1"/>
        <v>6.2336949929755366E-3</v>
      </c>
      <c r="X103" s="4">
        <f ca="1"/>
        <v>6.1876061948127475E-3</v>
      </c>
      <c r="Y103" s="4">
        <f ca="1"/>
        <v>6.1431587250838663E-3</v>
      </c>
      <c r="Z103" s="4">
        <f ca="1"/>
        <v>6.1002958824785932E-3</v>
      </c>
      <c r="AA103" s="4">
        <f ca="1"/>
        <v>6.0589592178921202E-3</v>
      </c>
      <c r="AB103" s="4">
        <f ca="1"/>
        <v>6.0190889549016991E-3</v>
      </c>
      <c r="AC103" s="4">
        <f ca="1"/>
        <v>5.9806243762311681E-3</v>
      </c>
      <c r="AD103" s="4">
        <f ca="1"/>
        <v>5.9435041727427078E-3</v>
      </c>
      <c r="AE103" s="4">
        <f ca="1"/>
        <v>5.9076667534281087E-3</v>
      </c>
      <c r="AF103" s="4">
        <f ca="1"/>
        <v>5.8730505163589837E-3</v>
      </c>
      <c r="AG103" s="4">
        <f ca="1"/>
        <v>5.839594081655782E-3</v>
      </c>
      <c r="AH103" s="4">
        <f ca="1"/>
        <v>5.8072364883204131E-3</v>
      </c>
      <c r="AI103" s="4">
        <f ca="1"/>
        <v>5.7759173573010084E-3</v>
      </c>
      <c r="AJ103" s="4">
        <f ca="1"/>
        <v>5.7455770234736171E-3</v>
      </c>
      <c r="AK103" s="4">
        <f ca="1"/>
        <v>5.7161566393835106E-3</v>
      </c>
      <c r="AL103" s="4">
        <f ca="1"/>
        <v>5.68759825362596E-3</v>
      </c>
      <c r="AM103" s="4">
        <f ca="1"/>
        <v>5.6598448666934E-3</v>
      </c>
      <c r="AN103" s="4">
        <f ca="1"/>
        <v>5.632840467003501E-3</v>
      </c>
      <c r="AO103" s="4">
        <f ca="1"/>
        <v>5.6065300496686279E-3</v>
      </c>
      <c r="AP103" s="4">
        <f ca="1"/>
        <v>5.5808596203893602E-3</v>
      </c>
      <c r="AQ103" s="4">
        <f ca="1"/>
        <v>5.555776186665709E-3</v>
      </c>
      <c r="AR103" s="4">
        <f ca="1"/>
        <v>5.3823608069927913E-3</v>
      </c>
      <c r="AS103" s="4">
        <f ca="1"/>
        <v>5.1236231143492999E-3</v>
      </c>
      <c r="AT103" s="4">
        <f ca="1"/>
        <v>4.8629200710402247E-3</v>
      </c>
      <c r="AU103" s="4">
        <f ca="1"/>
        <v>4.7406306797889665E-3</v>
      </c>
      <c r="AV103" s="4">
        <f ca="1"/>
        <v>4.7610441516470533E-3</v>
      </c>
      <c r="AW103" s="4">
        <f ca="1"/>
        <v>4.8582089556316096E-3</v>
      </c>
      <c r="AX103" s="4">
        <f ca="1"/>
        <v>5.0227844051994909E-3</v>
      </c>
      <c r="AY103" s="4">
        <f ca="1"/>
        <v>5.2571162574746172E-3</v>
      </c>
      <c r="AZ103" s="4">
        <f ca="1"/>
        <v>5.5627155572242288E-3</v>
      </c>
      <c r="BA103" s="4">
        <f ca="1"/>
        <v>5.9214038267559627E-3</v>
      </c>
      <c r="BB103" s="4">
        <f ca="1"/>
        <v>6.327753558967108E-3</v>
      </c>
      <c r="BC103" s="4">
        <f ca="1"/>
        <v>6.7971502570656518E-3</v>
      </c>
      <c r="BD103" s="4">
        <f ca="1"/>
        <v>7.4101582422022999E-3</v>
      </c>
      <c r="BE103" s="4">
        <f ca="1"/>
        <v>8.1973848084474984E-3</v>
      </c>
      <c r="BF103" s="4">
        <f ca="1"/>
        <v>9.2899972340022424E-3</v>
      </c>
      <c r="BG103" s="4">
        <f ca="1"/>
        <v>1.1708415313137047E-2</v>
      </c>
      <c r="BH103" s="4">
        <f ca="1"/>
        <v>1.1657878259727838E-2</v>
      </c>
      <c r="BI103" s="4">
        <f ca="1"/>
        <v>1.1606799345153572E-2</v>
      </c>
      <c r="BJ103" s="4">
        <f ca="1"/>
        <v>1.1555084477308747E-2</v>
      </c>
      <c r="BK103" s="4">
        <f ca="1"/>
        <v>1.1502640120635049E-2</v>
      </c>
      <c r="BL103" s="4">
        <f ca="1"/>
        <v>1.1449373301631005E-2</v>
      </c>
      <c r="BM103" s="4">
        <f ca="1"/>
        <v>1.1395191635966499E-2</v>
      </c>
      <c r="BN103" s="4">
        <f ca="1"/>
        <v>1.1340003379216198E-2</v>
      </c>
      <c r="BO103" s="4">
        <f ca="1"/>
        <v>1.1283717503278234E-2</v>
      </c>
      <c r="BP103" s="4">
        <f ca="1"/>
        <v>1.1226243800576739E-2</v>
      </c>
      <c r="BQ103" s="4">
        <f ca="1"/>
        <v>1.116749301813983E-2</v>
      </c>
      <c r="BR103" s="4">
        <f ca="1"/>
        <v>1.1107377023594262E-2</v>
      </c>
      <c r="BS103" s="4">
        <f ca="1"/>
        <v>1.1045809005001222E-2</v>
      </c>
      <c r="BT103" s="4">
        <f ca="1"/>
        <v>1.0982703706266337E-2</v>
      </c>
      <c r="BU103" s="4">
        <f ca="1"/>
        <v>1.0917977699562554E-2</v>
      </c>
      <c r="BV103" s="4">
        <f ca="1"/>
        <v>1.0851549695792143E-2</v>
      </c>
      <c r="BW103" s="4">
        <f ca="1"/>
        <v>1.0783340893556993E-2</v>
      </c>
      <c r="BX103" s="4">
        <f ca="1"/>
        <v>1.0713275366378838E-2</v>
      </c>
      <c r="BY103" s="4">
        <f ca="1"/>
        <v>1.064128048698891E-2</v>
      </c>
      <c r="BZ103" s="4">
        <f ca="1"/>
        <v>1.0567287386363578E-2</v>
      </c>
      <c r="CA103" s="4">
        <f ca="1"/>
        <v>1.0491231443792843E-2</v>
      </c>
      <c r="CB103" s="4">
        <f ca="1"/>
        <v>1.0413052802619642E-2</v>
      </c>
      <c r="CC103" s="4">
        <f ca="1"/>
        <v>1.0332696904359843E-2</v>
      </c>
      <c r="CD103" s="4">
        <f ca="1"/>
        <v>1.0250115031716824E-2</v>
      </c>
      <c r="CE103" s="4">
        <f ca="1"/>
        <v>1.0165264848545201E-2</v>
      </c>
      <c r="CF103" s="4">
        <f ca="1"/>
        <v>1.007811092214491E-2</v>
      </c>
      <c r="CG103" s="4">
        <f ca="1"/>
        <v>9.9886252104389988E-3</v>
      </c>
      <c r="CH103" s="4">
        <f ca="1"/>
        <v>9.8967874937101845E-3</v>
      </c>
      <c r="CI103" s="4">
        <f ca="1"/>
        <v>9.802585727778557E-3</v>
      </c>
      <c r="CJ103" s="4">
        <f ca="1"/>
        <v>9.7060162929894483E-3</v>
      </c>
      <c r="CK103" s="4">
        <f ca="1"/>
        <v>9.6070841113791855E-3</v>
      </c>
      <c r="CL103" s="4">
        <f ca="1"/>
        <v>9.5058026031791237E-3</v>
      </c>
      <c r="CM103" s="4">
        <f ca="1"/>
        <v>9.402193453745664E-3</v>
      </c>
      <c r="CN103" s="4">
        <f ca="1"/>
        <v>9.29628616342398E-3</v>
      </c>
      <c r="CO103" s="4">
        <f ca="1"/>
        <v>9.188117356146509E-3</v>
      </c>
      <c r="CP103" s="4">
        <f ca="1"/>
        <v>9.0777298281062169E-3</v>
      </c>
      <c r="CQ103" s="4">
        <f ca="1"/>
        <v>8.9651713259354376E-3</v>
      </c>
      <c r="CR103" s="4">
        <f ca="1"/>
        <v>8.8504930546722885E-3</v>
      </c>
      <c r="CS103" s="4">
        <f ca="1"/>
        <v>8.7337479294557572E-3</v>
      </c>
      <c r="CT103" s="4">
        <f ca="1"/>
        <v>8.6149886011643566E-3</v>
      </c>
      <c r="CU103" s="4">
        <f ca="1"/>
        <v>8.4942653046286461E-3</v>
      </c>
      <c r="CV103" s="4">
        <f ca="1"/>
        <v>8.3716235977777543E-3</v>
      </c>
      <c r="CW103" s="4">
        <f ca="1"/>
        <v>8.2471020799235895E-3</v>
      </c>
      <c r="CX103" s="4">
        <f ca="1"/>
        <v>8.1207301957769013E-3</v>
      </c>
      <c r="CY103" s="16">
        <f ca="1"/>
        <v>0</v>
      </c>
    </row>
    <row r="104" spans="2:103" x14ac:dyDescent="0.25">
      <c r="B104">
        <f ca="1">B103+'Vol surface'!$D$17</f>
        <v>14.75</v>
      </c>
      <c r="C104" s="15">
        <f ca="1"/>
        <v>0</v>
      </c>
      <c r="D104" s="4">
        <f ca="1"/>
        <v>7.7185626829766041E-3</v>
      </c>
      <c r="E104" s="4">
        <f ca="1"/>
        <v>7.6238126938161467E-3</v>
      </c>
      <c r="F104" s="4">
        <f ca="1"/>
        <v>7.5322480547316767E-3</v>
      </c>
      <c r="G104" s="4">
        <f ca="1"/>
        <v>7.4437364632188455E-3</v>
      </c>
      <c r="H104" s="4">
        <f ca="1"/>
        <v>7.3581663800303572E-3</v>
      </c>
      <c r="I104" s="4">
        <f ca="1"/>
        <v>7.2754428296915412E-3</v>
      </c>
      <c r="J104" s="4">
        <f ca="1"/>
        <v>7.1954836209936045E-3</v>
      </c>
      <c r="K104" s="4">
        <f ca="1"/>
        <v>7.1182160312721794E-3</v>
      </c>
      <c r="L104" s="4">
        <f ca="1"/>
        <v>7.0435739731819907E-3</v>
      </c>
      <c r="M104" s="4">
        <f ca="1"/>
        <v>6.9714956404911084E-3</v>
      </c>
      <c r="N104" s="4">
        <f ca="1"/>
        <v>6.9019216112570043E-3</v>
      </c>
      <c r="O104" s="4">
        <f ca="1"/>
        <v>6.8347933730948506E-3</v>
      </c>
      <c r="P104" s="4">
        <f ca="1"/>
        <v>6.7700522260870826E-3</v>
      </c>
      <c r="Q104" s="4">
        <f ca="1"/>
        <v>6.707638513821489E-3</v>
      </c>
      <c r="R104" s="4">
        <f ca="1"/>
        <v>6.6474911314534976E-3</v>
      </c>
      <c r="S104" s="4">
        <f ca="1"/>
        <v>6.5895472608461037E-3</v>
      </c>
      <c r="T104" s="4">
        <f ca="1"/>
        <v>6.5337422860039527E-3</v>
      </c>
      <c r="U104" s="4">
        <f ca="1"/>
        <v>6.4800098465057215E-3</v>
      </c>
      <c r="V104" s="4">
        <f ca="1"/>
        <v>6.4282819918659445E-3</v>
      </c>
      <c r="W104" s="4">
        <f ca="1"/>
        <v>6.3784894052547414E-3</v>
      </c>
      <c r="X104" s="4">
        <f ca="1"/>
        <v>6.3305616704137264E-3</v>
      </c>
      <c r="Y104" s="4">
        <f ca="1"/>
        <v>6.2844275606880207E-3</v>
      </c>
      <c r="Z104" s="4">
        <f ca="1"/>
        <v>6.2400153336869884E-3</v>
      </c>
      <c r="AA104" s="4">
        <f ca="1"/>
        <v>6.1972530191115611E-3</v>
      </c>
      <c r="AB104" s="4">
        <f ca="1"/>
        <v>6.1560686907173564E-3</v>
      </c>
      <c r="AC104" s="4">
        <f ca="1"/>
        <v>6.116390716233328E-3</v>
      </c>
      <c r="AD104" s="4">
        <f ca="1"/>
        <v>6.0781479813682522E-3</v>
      </c>
      <c r="AE104" s="4">
        <f ca="1"/>
        <v>6.0412700858637055E-3</v>
      </c>
      <c r="AF104" s="4">
        <f ca="1"/>
        <v>6.0056875109584925E-3</v>
      </c>
      <c r="AG104" s="4">
        <f ca="1"/>
        <v>5.971331758678141E-3</v>
      </c>
      <c r="AH104" s="4">
        <f ca="1"/>
        <v>5.9381354641151515E-3</v>
      </c>
      <c r="AI104" s="4">
        <f ca="1"/>
        <v>5.9060324823778185E-3</v>
      </c>
      <c r="AJ104" s="4">
        <f ca="1"/>
        <v>5.8749579522079515E-3</v>
      </c>
      <c r="AK104" s="4">
        <f ca="1"/>
        <v>5.844848338441626E-3</v>
      </c>
      <c r="AL104" s="4">
        <f ca="1"/>
        <v>5.815641455550912E-3</v>
      </c>
      <c r="AM104" s="4">
        <f ca="1"/>
        <v>5.787276474486033E-3</v>
      </c>
      <c r="AN104" s="4">
        <f ca="1"/>
        <v>5.7596939149620191E-3</v>
      </c>
      <c r="AO104" s="4">
        <f ca="1"/>
        <v>5.7328356252201286E-3</v>
      </c>
      <c r="AP104" s="4">
        <f ca="1"/>
        <v>5.7066447511573849E-3</v>
      </c>
      <c r="AQ104" s="4">
        <f ca="1"/>
        <v>5.6810656965692926E-3</v>
      </c>
      <c r="AR104" s="4">
        <f ca="1"/>
        <v>5.4669540949440869E-3</v>
      </c>
      <c r="AS104" s="4">
        <f ca="1"/>
        <v>5.1875609901888007E-3</v>
      </c>
      <c r="AT104" s="4">
        <f ca="1"/>
        <v>4.9027642992756273E-3</v>
      </c>
      <c r="AU104" s="4">
        <f ca="1"/>
        <v>4.7588583863233383E-3</v>
      </c>
      <c r="AV104" s="4">
        <f ca="1"/>
        <v>4.7681260215406487E-3</v>
      </c>
      <c r="AW104" s="4">
        <f ca="1"/>
        <v>4.860911526570106E-3</v>
      </c>
      <c r="AX104" s="4">
        <f ca="1"/>
        <v>5.0263973684556307E-3</v>
      </c>
      <c r="AY104" s="4">
        <f ca="1"/>
        <v>5.2659508579361242E-3</v>
      </c>
      <c r="AZ104" s="4">
        <f ca="1"/>
        <v>5.5811298338987987E-3</v>
      </c>
      <c r="BA104" s="4">
        <f ca="1"/>
        <v>5.9524121339184213E-3</v>
      </c>
      <c r="BB104" s="4">
        <f ca="1"/>
        <v>6.3737188123278972E-3</v>
      </c>
      <c r="BC104" s="4">
        <f ca="1"/>
        <v>6.8602837642030385E-3</v>
      </c>
      <c r="BD104" s="4">
        <f ca="1"/>
        <v>7.4935119226910993E-3</v>
      </c>
      <c r="BE104" s="4">
        <f ca="1"/>
        <v>8.3092288697558924E-3</v>
      </c>
      <c r="BF104" s="4">
        <f ca="1"/>
        <v>9.4426072410926654E-3</v>
      </c>
      <c r="BG104" s="4">
        <f ca="1"/>
        <v>1.1934738674924839E-2</v>
      </c>
      <c r="BH104" s="4">
        <f ca="1"/>
        <v>1.1883658818407E-2</v>
      </c>
      <c r="BI104" s="4">
        <f ca="1"/>
        <v>1.1832040746107756E-2</v>
      </c>
      <c r="BJ104" s="4">
        <f ca="1"/>
        <v>1.17797889877009E-2</v>
      </c>
      <c r="BK104" s="4">
        <f ca="1"/>
        <v>1.1726808658519975E-2</v>
      </c>
      <c r="BL104" s="4">
        <f ca="1"/>
        <v>1.1673005452655245E-2</v>
      </c>
      <c r="BM104" s="4">
        <f ca="1"/>
        <v>1.1618285657421732E-2</v>
      </c>
      <c r="BN104" s="4">
        <f ca="1"/>
        <v>1.1562556191069471E-2</v>
      </c>
      <c r="BO104" s="4">
        <f ca="1"/>
        <v>1.1505724665671088E-2</v>
      </c>
      <c r="BP104" s="4">
        <f ca="1"/>
        <v>1.1447699477167166E-2</v>
      </c>
      <c r="BQ104" s="4">
        <f ca="1"/>
        <v>1.1388389924561055E-2</v>
      </c>
      <c r="BR104" s="4">
        <f ca="1"/>
        <v>1.1327706360226487E-2</v>
      </c>
      <c r="BS104" s="4">
        <f ca="1"/>
        <v>1.1265560373202432E-2</v>
      </c>
      <c r="BT104" s="4">
        <f ca="1"/>
        <v>1.1201865007193074E-2</v>
      </c>
      <c r="BU104" s="4">
        <f ca="1"/>
        <v>1.1136535014740065E-2</v>
      </c>
      <c r="BV104" s="4">
        <f ca="1"/>
        <v>1.1069487148676314E-2</v>
      </c>
      <c r="BW104" s="4">
        <f ca="1"/>
        <v>1.1000640491475843E-2</v>
      </c>
      <c r="BX104" s="4">
        <f ca="1"/>
        <v>1.092991682246728E-2</v>
      </c>
      <c r="BY104" s="4">
        <f ca="1"/>
        <v>1.0857241022045759E-2</v>
      </c>
      <c r="BZ104" s="4">
        <f ca="1"/>
        <v>1.0782541510979104E-2</v>
      </c>
      <c r="CA104" s="4">
        <f ca="1"/>
        <v>1.0705750721636364E-2</v>
      </c>
      <c r="CB104" s="4">
        <f ca="1"/>
        <v>1.0626805596446248E-2</v>
      </c>
      <c r="CC104" s="4">
        <f ca="1"/>
        <v>1.0545648107109304E-2</v>
      </c>
      <c r="CD104" s="4">
        <f ca="1"/>
        <v>1.0462225786037668E-2</v>
      </c>
      <c r="CE104" s="4">
        <f ca="1"/>
        <v>1.0376492259187256E-2</v>
      </c>
      <c r="CF104" s="4">
        <f ca="1"/>
        <v>1.0288407766912585E-2</v>
      </c>
      <c r="CG104" s="4">
        <f ca="1"/>
        <v>1.0197939656768226E-2</v>
      </c>
      <c r="CH104" s="4">
        <f ca="1"/>
        <v>1.0105062829388009E-2</v>
      </c>
      <c r="CI104" s="4">
        <f ca="1"/>
        <v>1.0009760115818878E-2</v>
      </c>
      <c r="CJ104" s="4">
        <f ca="1"/>
        <v>9.9120225621400545E-3</v>
      </c>
      <c r="CK104" s="4">
        <f ca="1"/>
        <v>9.8118495950678883E-3</v>
      </c>
      <c r="CL104" s="4">
        <f ca="1"/>
        <v>9.7092490408034922E-3</v>
      </c>
      <c r="CM104" s="4">
        <f ca="1"/>
        <v>9.6042369689322005E-3</v>
      </c>
      <c r="CN104" s="4">
        <f ca="1"/>
        <v>9.4968373340705188E-3</v>
      </c>
      <c r="CO104" s="4">
        <f ca="1"/>
        <v>9.3870813905593004E-3</v>
      </c>
      <c r="CP104" s="4">
        <f ca="1"/>
        <v>9.2750068601783805E-3</v>
      </c>
      <c r="CQ104" s="4">
        <f ca="1"/>
        <v>9.1606568399332511E-3</v>
      </c>
      <c r="CR104" s="4">
        <f ca="1"/>
        <v>9.0440784466842596E-3</v>
      </c>
      <c r="CS104" s="4">
        <f ca="1"/>
        <v>8.9253212078486167E-3</v>
      </c>
      <c r="CT104" s="4">
        <f ca="1"/>
        <v>8.8044352224960661E-3</v>
      </c>
      <c r="CU104" s="4">
        <f ca="1"/>
        <v>8.6814691345147091E-3</v>
      </c>
      <c r="CV104" s="4">
        <f ca="1"/>
        <v>8.5564679784400233E-3</v>
      </c>
      <c r="CW104" s="4">
        <f ca="1"/>
        <v>8.429470977966121E-3</v>
      </c>
      <c r="CX104" s="4">
        <f ca="1"/>
        <v>8.3005093956697237E-3</v>
      </c>
      <c r="CY104" s="16">
        <f ca="1"/>
        <v>0</v>
      </c>
    </row>
    <row r="105" spans="2:103" x14ac:dyDescent="0.25">
      <c r="B105">
        <f ca="1">B104+'Vol surface'!$D$17</f>
        <v>15</v>
      </c>
      <c r="C105" s="15">
        <f ca="1"/>
        <v>0</v>
      </c>
      <c r="D105" s="4">
        <f ca="1"/>
        <v>7.6618913830251425E-3</v>
      </c>
      <c r="E105" s="4">
        <f ca="1"/>
        <v>7.5749951666234747E-3</v>
      </c>
      <c r="F105" s="4">
        <f ca="1"/>
        <v>7.490527399380319E-3</v>
      </c>
      <c r="G105" s="4">
        <f ca="1"/>
        <v>7.4084337488431904E-3</v>
      </c>
      <c r="H105" s="4">
        <f ca="1"/>
        <v>7.3286726064984813E-3</v>
      </c>
      <c r="I105" s="4">
        <f ca="1"/>
        <v>7.2512116621301628E-3</v>
      </c>
      <c r="J105" s="4">
        <f ca="1"/>
        <v>7.176024831677493E-3</v>
      </c>
      <c r="K105" s="4">
        <f ca="1"/>
        <v>7.1030895894224145E-3</v>
      </c>
      <c r="L105" s="4">
        <f ca="1"/>
        <v>7.0323847283777505E-3</v>
      </c>
      <c r="M105" s="4">
        <f ca="1"/>
        <v>6.963888549305383E-3</v>
      </c>
      <c r="N105" s="4">
        <f ca="1"/>
        <v>6.8975774598627219E-3</v>
      </c>
      <c r="O105" s="4">
        <f ca="1"/>
        <v>6.8334249513147174E-3</v>
      </c>
      <c r="P105" s="4">
        <f ca="1"/>
        <v>6.7714009109197644E-3</v>
      </c>
      <c r="Q105" s="4">
        <f ca="1"/>
        <v>6.711471223009636E-3</v>
      </c>
      <c r="R105" s="4">
        <f ca="1"/>
        <v>6.6535976102343516E-3</v>
      </c>
      <c r="S105" s="4">
        <f ca="1"/>
        <v>6.5977376676560713E-3</v>
      </c>
      <c r="T105" s="4">
        <f ca="1"/>
        <v>6.5438450455714073E-3</v>
      </c>
      <c r="U105" s="4">
        <f ca="1"/>
        <v>6.4918697414280994E-3</v>
      </c>
      <c r="V105" s="4">
        <f ca="1"/>
        <v>6.4417584663805727E-3</v>
      </c>
      <c r="W105" s="4">
        <f ca="1"/>
        <v>6.3934550574372201E-3</v>
      </c>
      <c r="X105" s="4">
        <f ca="1"/>
        <v>6.3469009114397023E-3</v>
      </c>
      <c r="Y105" s="4">
        <f ca="1"/>
        <v>6.302035422045253E-3</v>
      </c>
      <c r="Z105" s="4">
        <f ca="1"/>
        <v>6.2587964053094783E-3</v>
      </c>
      <c r="AA105" s="4">
        <f ca="1"/>
        <v>6.2171205033166692E-3</v>
      </c>
      <c r="AB105" s="4">
        <f ca="1"/>
        <v>6.1769435585588318E-3</v>
      </c>
      <c r="AC105" s="4">
        <f ca="1"/>
        <v>6.1382009544417434E-3</v>
      </c>
      <c r="AD105" s="4">
        <f ca="1"/>
        <v>6.1008279194434438E-3</v>
      </c>
      <c r="AE105" s="4">
        <f ca="1"/>
        <v>6.0647597941220453E-3</v>
      </c>
      <c r="AF105" s="4">
        <f ca="1"/>
        <v>6.0299322614341174E-3</v>
      </c>
      <c r="AG105" s="4">
        <f ca="1"/>
        <v>5.9962815417427505E-3</v>
      </c>
      <c r="AH105" s="4">
        <f ca="1"/>
        <v>5.9637445545305603E-3</v>
      </c>
      <c r="AI105" s="4">
        <f ca="1"/>
        <v>5.9322590492412964E-3</v>
      </c>
      <c r="AJ105" s="4">
        <f ca="1"/>
        <v>5.9017637079022533E-3</v>
      </c>
      <c r="AK105" s="4">
        <f ca="1"/>
        <v>5.8721982222735116E-3</v>
      </c>
      <c r="AL105" s="4">
        <f ca="1"/>
        <v>5.8435033482620163E-3</v>
      </c>
      <c r="AM105" s="4">
        <f ca="1"/>
        <v>5.8156209402563394E-3</v>
      </c>
      <c r="AN105" s="4">
        <f ca="1"/>
        <v>5.7884939679091821E-3</v>
      </c>
      <c r="AO105" s="4">
        <f ca="1"/>
        <v>5.7620665177318744E-3</v>
      </c>
      <c r="AP105" s="4">
        <f ca="1"/>
        <v>5.7362837816873138E-3</v>
      </c>
      <c r="AQ105" s="4">
        <f ca="1"/>
        <v>5.7110920347825484E-3</v>
      </c>
      <c r="AR105" s="4">
        <f ca="1"/>
        <v>5.466955321105707E-3</v>
      </c>
      <c r="AS105" s="4">
        <f ca="1"/>
        <v>5.1735275514894711E-3</v>
      </c>
      <c r="AT105" s="4">
        <f ca="1"/>
        <v>4.8813083750844956E-3</v>
      </c>
      <c r="AU105" s="4">
        <f ca="1"/>
        <v>4.734436972321808E-3</v>
      </c>
      <c r="AV105" s="4">
        <f ca="1"/>
        <v>4.7507595077473765E-3</v>
      </c>
      <c r="AW105" s="4">
        <f ca="1"/>
        <v>4.8566203743029444E-3</v>
      </c>
      <c r="AX105" s="4">
        <f ca="1"/>
        <v>5.0397059547961452E-3</v>
      </c>
      <c r="AY105" s="4">
        <f ca="1"/>
        <v>5.3000652357553897E-3</v>
      </c>
      <c r="AZ105" s="4">
        <f ca="1"/>
        <v>5.638677788331093E-3</v>
      </c>
      <c r="BA105" s="4">
        <f ca="1"/>
        <v>6.03550589803233E-3</v>
      </c>
      <c r="BB105" s="4">
        <f ca="1"/>
        <v>6.4847365181264164E-3</v>
      </c>
      <c r="BC105" s="4">
        <f ca="1"/>
        <v>7.0018848214326839E-3</v>
      </c>
      <c r="BD105" s="4">
        <f ca="1"/>
        <v>7.6697803692554242E-3</v>
      </c>
      <c r="BE105" s="4">
        <f ca="1"/>
        <v>8.5294489284746186E-3</v>
      </c>
      <c r="BF105" s="4">
        <f ca="1"/>
        <v>9.7195053635801849E-3</v>
      </c>
      <c r="BG105" s="4">
        <f ca="1"/>
        <v>1.2310056489580242E-2</v>
      </c>
      <c r="BH105" s="4">
        <f ca="1"/>
        <v>1.2258179173238418E-2</v>
      </c>
      <c r="BI105" s="4">
        <f ca="1"/>
        <v>1.2205737422546121E-2</v>
      </c>
      <c r="BJ105" s="4">
        <f ca="1"/>
        <v>1.2152633742023917E-2</v>
      </c>
      <c r="BK105" s="4">
        <f ca="1"/>
        <v>1.2098771094964366E-2</v>
      </c>
      <c r="BL105" s="4">
        <f ca="1"/>
        <v>1.2044052895064258E-2</v>
      </c>
      <c r="BM105" s="4">
        <f ca="1"/>
        <v>1.1988383019263107E-2</v>
      </c>
      <c r="BN105" s="4">
        <f ca="1"/>
        <v>1.1931665843787116E-2</v>
      </c>
      <c r="BO105" s="4">
        <f ca="1"/>
        <v>1.1873806305474322E-2</v>
      </c>
      <c r="BP105" s="4">
        <f ca="1"/>
        <v>1.1814709990513457E-2</v>
      </c>
      <c r="BQ105" s="4">
        <f ca="1"/>
        <v>1.1754283252755059E-2</v>
      </c>
      <c r="BR105" s="4">
        <f ca="1"/>
        <v>1.1692433363745964E-2</v>
      </c>
      <c r="BS105" s="4">
        <f ca="1"/>
        <v>1.1629068696566098E-2</v>
      </c>
      <c r="BT105" s="4">
        <f ca="1"/>
        <v>1.1564098945412214E-2</v>
      </c>
      <c r="BU105" s="4">
        <f ca="1"/>
        <v>1.1497435382648576E-2</v>
      </c>
      <c r="BV105" s="4">
        <f ca="1"/>
        <v>1.1428991154705795E-2</v>
      </c>
      <c r="BW105" s="4">
        <f ca="1"/>
        <v>1.135868161774433E-2</v>
      </c>
      <c r="BX105" s="4">
        <f ca="1"/>
        <v>1.1286424713372902E-2</v>
      </c>
      <c r="BY105" s="4">
        <f ca="1"/>
        <v>1.1212141383900552E-2</v>
      </c>
      <c r="BZ105" s="4">
        <f ca="1"/>
        <v>1.1135756025582267E-2</v>
      </c>
      <c r="CA105" s="4">
        <f ca="1"/>
        <v>1.1057196977059409E-2</v>
      </c>
      <c r="CB105" s="4">
        <f ca="1"/>
        <v>1.0976397038681385E-2</v>
      </c>
      <c r="CC105" s="4">
        <f ca="1"/>
        <v>1.0893294016597527E-2</v>
      </c>
      <c r="CD105" s="4">
        <f ca="1"/>
        <v>1.0807831283435657E-2</v>
      </c>
      <c r="CE105" s="4">
        <f ca="1"/>
        <v>1.071995834502573E-2</v>
      </c>
      <c r="CF105" s="4">
        <f ca="1"/>
        <v>1.0629631400018536E-2</v>
      </c>
      <c r="CG105" s="4">
        <f ca="1"/>
        <v>1.0536813876438013E-2</v>
      </c>
      <c r="CH105" s="4">
        <f ca="1"/>
        <v>1.0441476926266928E-2</v>
      </c>
      <c r="CI105" s="4">
        <f ca="1"/>
        <v>1.0343599856226871E-2</v>
      </c>
      <c r="CJ105" s="4">
        <f ca="1"/>
        <v>1.0243170470125863E-2</v>
      </c>
      <c r="CK105" s="4">
        <f ca="1"/>
        <v>1.014018529573138E-2</v>
      </c>
      <c r="CL105" s="4">
        <f ca="1"/>
        <v>1.0034649667342136E-2</v>
      </c>
      <c r="CM105" s="4">
        <f ca="1"/>
        <v>9.9265776343904055E-3</v>
      </c>
      <c r="CN105" s="4">
        <f ca="1"/>
        <v>9.8159916668687126E-3</v>
      </c>
      <c r="CO105" s="4">
        <f ca="1"/>
        <v>9.7029221305207202E-3</v>
      </c>
      <c r="CP105" s="4">
        <f ca="1"/>
        <v>9.587406508962476E-3</v>
      </c>
      <c r="CQ105" s="4">
        <f ca="1"/>
        <v>9.4694883565605015E-3</v>
      </c>
      <c r="CR105" s="4">
        <f ca="1"/>
        <v>9.3492159752828416E-3</v>
      </c>
      <c r="CS105" s="4">
        <f ca="1"/>
        <v>9.2266408210009022E-3</v>
      </c>
      <c r="CT105" s="4">
        <f ca="1"/>
        <v>9.1018156598231276E-3</v>
      </c>
      <c r="CU105" s="4">
        <f ca="1"/>
        <v>8.9747925126750089E-3</v>
      </c>
      <c r="CV105" s="4">
        <f ca="1"/>
        <v>8.8456204458713054E-3</v>
      </c>
      <c r="CW105" s="4">
        <f ca="1"/>
        <v>8.7143432858563484E-3</v>
      </c>
      <c r="CX105" s="4">
        <f ca="1"/>
        <v>8.5809973562232245E-3</v>
      </c>
      <c r="CY105" s="16">
        <f ca="1"/>
        <v>0</v>
      </c>
    </row>
    <row r="106" spans="2:103" x14ac:dyDescent="0.25">
      <c r="B106">
        <f ca="1">B105+'Vol surface'!$D$17</f>
        <v>15.25</v>
      </c>
      <c r="C106" s="15">
        <f ca="1"/>
        <v>0</v>
      </c>
      <c r="D106" s="4">
        <f ca="1"/>
        <v>7.8301380247371884E-3</v>
      </c>
      <c r="E106" s="4">
        <f ca="1"/>
        <v>7.7439633582250967E-3</v>
      </c>
      <c r="F106" s="4">
        <f ca="1"/>
        <v>7.6600105526325873E-3</v>
      </c>
      <c r="G106" s="4">
        <f ca="1"/>
        <v>7.578256758072526E-3</v>
      </c>
      <c r="H106" s="4">
        <f ca="1"/>
        <v>7.498687893469789E-3</v>
      </c>
      <c r="I106" s="4">
        <f ca="1"/>
        <v>7.4212955961282428E-3</v>
      </c>
      <c r="J106" s="4">
        <f ca="1"/>
        <v>7.3460745095285792E-3</v>
      </c>
      <c r="K106" s="4">
        <f ca="1"/>
        <v>7.2730199586728455E-3</v>
      </c>
      <c r="L106" s="4">
        <f ca="1"/>
        <v>7.2021260347056521E-3</v>
      </c>
      <c r="M106" s="4">
        <f ca="1"/>
        <v>7.1333840870679141E-3</v>
      </c>
      <c r="N106" s="4">
        <f ca="1"/>
        <v>7.0667816028757427E-3</v>
      </c>
      <c r="O106" s="4">
        <f ca="1"/>
        <v>7.0023014397560153E-3</v>
      </c>
      <c r="P106" s="4">
        <f ca="1"/>
        <v>6.9399213697331243E-3</v>
      </c>
      <c r="Q106" s="4">
        <f ca="1"/>
        <v>6.8796138873516554E-3</v>
      </c>
      <c r="R106" s="4">
        <f ca="1"/>
        <v>6.8213462342691083E-3</v>
      </c>
      <c r="S106" s="4">
        <f ca="1"/>
        <v>6.7650805942418889E-3</v>
      </c>
      <c r="T106" s="4">
        <f ca="1"/>
        <v>6.7107744159724978E-3</v>
      </c>
      <c r="U106" s="4">
        <f ca="1"/>
        <v>6.6583808259873464E-3</v>
      </c>
      <c r="V106" s="4">
        <f ca="1"/>
        <v>6.6078490989998021E-3</v>
      </c>
      <c r="W106" s="4">
        <f ca="1"/>
        <v>6.5591251586314438E-3</v>
      </c>
      <c r="X106" s="4">
        <f ca="1"/>
        <v>6.5121520865933655E-3</v>
      </c>
      <c r="Y106" s="4">
        <f ca="1"/>
        <v>6.4668706232491229E-3</v>
      </c>
      <c r="Z106" s="4">
        <f ca="1"/>
        <v>6.4232196467667885E-3</v>
      </c>
      <c r="AA106" s="4">
        <f ca="1"/>
        <v>6.3811366217574692E-3</v>
      </c>
      <c r="AB106" s="4">
        <f ca="1"/>
        <v>6.3405580113877411E-3</v>
      </c>
      <c r="AC106" s="4">
        <f ca="1"/>
        <v>6.3014196494702813E-3</v>
      </c>
      <c r="AD106" s="4">
        <f ca="1"/>
        <v>6.2636570710310722E-3</v>
      </c>
      <c r="AE106" s="4">
        <f ca="1"/>
        <v>6.2272058013844367E-3</v>
      </c>
      <c r="AF106" s="4">
        <f ca="1"/>
        <v>6.192001604884049E-3</v>
      </c>
      <c r="AG106" s="4">
        <f ca="1"/>
        <v>6.157980695327147E-3</v>
      </c>
      <c r="AH106" s="4">
        <f ca="1"/>
        <v>6.1250799105278236E-3</v>
      </c>
      <c r="AI106" s="4">
        <f ca="1"/>
        <v>6.0932368538998806E-3</v>
      </c>
      <c r="AJ106" s="4">
        <f ca="1"/>
        <v>6.0623900060500458E-3</v>
      </c>
      <c r="AK106" s="4">
        <f ca="1"/>
        <v>6.0324788094142726E-3</v>
      </c>
      <c r="AL106" s="4">
        <f ca="1"/>
        <v>6.003443728913282E-3</v>
      </c>
      <c r="AM106" s="4">
        <f ca="1"/>
        <v>5.9752262914794024E-3</v>
      </c>
      <c r="AN106" s="4">
        <f ca="1"/>
        <v>5.947769107143468E-3</v>
      </c>
      <c r="AO106" s="4">
        <f ca="1"/>
        <v>5.9210158741793235E-3</v>
      </c>
      <c r="AP106" s="4">
        <f ca="1"/>
        <v>5.8949113706019659E-3</v>
      </c>
      <c r="AQ106" s="4">
        <f ca="1"/>
        <v>5.8694014341114228E-3</v>
      </c>
      <c r="AR106" s="4">
        <f ca="1"/>
        <v>5.5885850956917081E-3</v>
      </c>
      <c r="AS106" s="4">
        <f ca="1"/>
        <v>5.2724397639412977E-3</v>
      </c>
      <c r="AT106" s="4">
        <f ca="1"/>
        <v>4.9490322567863863E-3</v>
      </c>
      <c r="AU106" s="4">
        <f ca="1"/>
        <v>4.7748087663028564E-3</v>
      </c>
      <c r="AV106" s="4">
        <f ca="1"/>
        <v>4.7777231205871802E-3</v>
      </c>
      <c r="AW106" s="4">
        <f ca="1"/>
        <v>4.8782999972975631E-3</v>
      </c>
      <c r="AX106" s="4">
        <f ca="1"/>
        <v>5.0611756465106933E-3</v>
      </c>
      <c r="AY106" s="4">
        <f ca="1"/>
        <v>5.3255765859011083E-3</v>
      </c>
      <c r="AZ106" s="4">
        <f ca="1"/>
        <v>5.6735048102104111E-3</v>
      </c>
      <c r="BA106" s="4">
        <f ca="1"/>
        <v>6.0841519878986226E-3</v>
      </c>
      <c r="BB106" s="4">
        <f ca="1"/>
        <v>6.5509622538969829E-3</v>
      </c>
      <c r="BC106" s="4">
        <f ca="1"/>
        <v>7.0892420388863646E-3</v>
      </c>
      <c r="BD106" s="4">
        <f ca="1"/>
        <v>7.7828289476297198E-3</v>
      </c>
      <c r="BE106" s="4">
        <f ca="1"/>
        <v>8.68003918193384E-3</v>
      </c>
      <c r="BF106" s="4">
        <f ca="1"/>
        <v>9.923299209701017E-3</v>
      </c>
      <c r="BG106" s="4">
        <f ca="1"/>
        <v>1.2605187052584689E-2</v>
      </c>
      <c r="BH106" s="4">
        <f ca="1"/>
        <v>1.25527603556584E-2</v>
      </c>
      <c r="BI106" s="4">
        <f ca="1"/>
        <v>1.2499754283144189E-2</v>
      </c>
      <c r="BJ106" s="4">
        <f ca="1"/>
        <v>1.2446069838061081E-2</v>
      </c>
      <c r="BK106" s="4">
        <f ca="1"/>
        <v>1.2391608402717229E-2</v>
      </c>
      <c r="BL106" s="4">
        <f ca="1"/>
        <v>1.2336271725396379E-2</v>
      </c>
      <c r="BM106" s="4">
        <f ca="1"/>
        <v>1.2279961927961059E-2</v>
      </c>
      <c r="BN106" s="4">
        <f ca="1"/>
        <v>1.222258153640342E-2</v>
      </c>
      <c r="BO106" s="4">
        <f ca="1"/>
        <v>1.2164033536459706E-2</v>
      </c>
      <c r="BP106" s="4">
        <f ca="1"/>
        <v>1.2104221456474407E-2</v>
      </c>
      <c r="BQ106" s="4">
        <f ca="1"/>
        <v>1.2043049479742236E-2</v>
      </c>
      <c r="BR106" s="4">
        <f ca="1"/>
        <v>1.1980422588563145E-2</v>
      </c>
      <c r="BS106" s="4">
        <f ca="1"/>
        <v>1.1916246742197713E-2</v>
      </c>
      <c r="BT106" s="4">
        <f ca="1"/>
        <v>1.1850429090801249E-2</v>
      </c>
      <c r="BU106" s="4">
        <f ca="1"/>
        <v>1.1782878227215597E-2</v>
      </c>
      <c r="BV106" s="4">
        <f ca="1"/>
        <v>1.1713504478198902E-2</v>
      </c>
      <c r="BW106" s="4">
        <f ca="1"/>
        <v>1.1642220236242163E-2</v>
      </c>
      <c r="BX106" s="4">
        <f ca="1"/>
        <v>1.1568940332538765E-2</v>
      </c>
      <c r="BY106" s="4">
        <f ca="1"/>
        <v>1.1493582450911023E-2</v>
      </c>
      <c r="BZ106" s="4">
        <f ca="1"/>
        <v>1.141606758152605E-2</v>
      </c>
      <c r="CA106" s="4">
        <f ca="1"/>
        <v>1.1336320512029398E-2</v>
      </c>
      <c r="CB106" s="4">
        <f ca="1"/>
        <v>1.1254270352260464E-2</v>
      </c>
      <c r="CC106" s="4">
        <f ca="1"/>
        <v>1.1169851086969143E-2</v>
      </c>
      <c r="CD106" s="4">
        <f ca="1"/>
        <v>1.1083002148923061E-2</v>
      </c>
      <c r="CE106" s="4">
        <f ca="1"/>
        <v>1.0993669002470952E-2</v>
      </c>
      <c r="CF106" s="4">
        <f ca="1"/>
        <v>1.0901803725035686E-2</v>
      </c>
      <c r="CG106" s="4">
        <f ca="1"/>
        <v>1.0807365571192759E-2</v>
      </c>
      <c r="CH106" s="4">
        <f ca="1"/>
        <v>1.0710321501010577E-2</v>
      </c>
      <c r="CI106" s="4">
        <f ca="1"/>
        <v>1.0610646651305669E-2</v>
      </c>
      <c r="CJ106" s="4">
        <f ca="1"/>
        <v>1.0508324725545262E-2</v>
      </c>
      <c r="CK106" s="4">
        <f ca="1"/>
        <v>1.0403348275514082E-2</v>
      </c>
      <c r="CL106" s="4">
        <f ca="1"/>
        <v>1.029571884580229E-2</v>
      </c>
      <c r="CM106" s="4">
        <f ca="1"/>
        <v>1.0185446950977936E-2</v>
      </c>
      <c r="CN106" s="4">
        <f ca="1"/>
        <v>1.0072551855328392E-2</v>
      </c>
      <c r="CO106" s="4">
        <f ca="1"/>
        <v>9.9570611266791044E-3</v>
      </c>
      <c r="CP106" s="4">
        <f ca="1"/>
        <v>9.8390099394303661E-3</v>
      </c>
      <c r="CQ106" s="4">
        <f ca="1"/>
        <v>9.7184401079686202E-3</v>
      </c>
      <c r="CR106" s="4">
        <f ca="1"/>
        <v>9.5953988403386318E-3</v>
      </c>
      <c r="CS106" s="4">
        <f ca="1"/>
        <v>9.4699372137036306E-3</v>
      </c>
      <c r="CT106" s="4">
        <f ca="1"/>
        <v>9.3421083876980993E-3</v>
      </c>
      <c r="CU106" s="4">
        <f ca="1"/>
        <v>9.211965589071126E-3</v>
      </c>
      <c r="CV106" s="4">
        <f ca="1"/>
        <v>9.079559920478493E-3</v>
      </c>
      <c r="CW106" s="4">
        <f ca="1"/>
        <v>8.9449380669997681E-3</v>
      </c>
      <c r="CX106" s="4">
        <f ca="1"/>
        <v>8.8081399946258708E-3</v>
      </c>
      <c r="CY106" s="16">
        <f ca="1"/>
        <v>0</v>
      </c>
    </row>
    <row r="107" spans="2:103" x14ac:dyDescent="0.25">
      <c r="B107">
        <f ca="1">B106+'Vol surface'!$D$17</f>
        <v>15.5</v>
      </c>
      <c r="C107" s="15">
        <f ca="1"/>
        <v>0</v>
      </c>
      <c r="D107" s="4">
        <f ca="1"/>
        <v>8.0682252695551265E-3</v>
      </c>
      <c r="E107" s="4">
        <f ca="1"/>
        <v>7.9766465241455382E-3</v>
      </c>
      <c r="F107" s="4">
        <f ca="1"/>
        <v>7.8876809451466998E-3</v>
      </c>
      <c r="G107" s="4">
        <f ca="1"/>
        <v>7.8012804067295405E-3</v>
      </c>
      <c r="H107" s="4">
        <f ca="1"/>
        <v>7.7174066101244514E-3</v>
      </c>
      <c r="I107" s="4">
        <f ca="1"/>
        <v>7.6360279789894998E-3</v>
      </c>
      <c r="J107" s="4">
        <f ca="1"/>
        <v>7.5571169279151787E-3</v>
      </c>
      <c r="K107" s="4">
        <f ca="1"/>
        <v>7.4806475415697647E-3</v>
      </c>
      <c r="L107" s="4">
        <f ca="1"/>
        <v>7.4065936759172479E-3</v>
      </c>
      <c r="M107" s="4">
        <f ca="1"/>
        <v>7.3349274713661698E-3</v>
      </c>
      <c r="N107" s="4">
        <f ca="1"/>
        <v>7.2656182511696091E-3</v>
      </c>
      <c r="O107" s="4">
        <f ca="1"/>
        <v>7.1986317668929116E-3</v>
      </c>
      <c r="P107" s="4">
        <f ca="1"/>
        <v>7.1339297458655627E-3</v>
      </c>
      <c r="Q107" s="4">
        <f ca="1"/>
        <v>7.0714696925708561E-3</v>
      </c>
      <c r="R107" s="4">
        <f ca="1"/>
        <v>7.0112048960988957E-3</v>
      </c>
      <c r="S107" s="4">
        <f ca="1"/>
        <v>6.9530845982902689E-3</v>
      </c>
      <c r="T107" s="4">
        <f ca="1"/>
        <v>6.8970542812706835E-3</v>
      </c>
      <c r="U107" s="4">
        <f ca="1"/>
        <v>6.8430560380699857E-3</v>
      </c>
      <c r="V107" s="4">
        <f ca="1"/>
        <v>6.7910289954165853E-3</v>
      </c>
      <c r="W107" s="4">
        <f ca="1"/>
        <v>6.7409097631875581E-3</v>
      </c>
      <c r="X107" s="4">
        <f ca="1"/>
        <v>6.6926328901050587E-3</v>
      </c>
      <c r="Y107" s="4">
        <f ca="1"/>
        <v>6.6461313099157237E-3</v>
      </c>
      <c r="Z107" s="4">
        <f ca="1"/>
        <v>6.6013367663711464E-3</v>
      </c>
      <c r="AA107" s="4">
        <f ca="1"/>
        <v>6.5581802088096677E-3</v>
      </c>
      <c r="AB107" s="4">
        <f ca="1"/>
        <v>6.5165921530300833E-3</v>
      </c>
      <c r="AC107" s="4">
        <f ca="1"/>
        <v>6.4765030044790905E-3</v>
      </c>
      <c r="AD107" s="4">
        <f ca="1"/>
        <v>6.4378433426091368E-3</v>
      </c>
      <c r="AE107" s="4">
        <f ca="1"/>
        <v>6.4005441666589238E-3</v>
      </c>
      <c r="AF107" s="4">
        <f ca="1"/>
        <v>6.3645371041338994E-3</v>
      </c>
      <c r="AG107" s="4">
        <f ca="1"/>
        <v>6.3297545839830676E-3</v>
      </c>
      <c r="AH107" s="4">
        <f ca="1"/>
        <v>6.2961299769381633E-3</v>
      </c>
      <c r="AI107" s="4">
        <f ca="1"/>
        <v>6.263597705754932E-3</v>
      </c>
      <c r="AJ107" s="4">
        <f ca="1"/>
        <v>6.2320933282194145E-3</v>
      </c>
      <c r="AK107" s="4">
        <f ca="1"/>
        <v>6.2015535957908752E-3</v>
      </c>
      <c r="AL107" s="4">
        <f ca="1"/>
        <v>6.1719164906813163E-3</v>
      </c>
      <c r="AM107" s="4">
        <f ca="1"/>
        <v>6.1431212440414369E-3</v>
      </c>
      <c r="AN107" s="4">
        <f ca="1"/>
        <v>6.1151083377587387E-3</v>
      </c>
      <c r="AO107" s="4">
        <f ca="1"/>
        <v>6.0878194921864378E-3</v>
      </c>
      <c r="AP107" s="4">
        <f ca="1"/>
        <v>6.0611976419262309E-3</v>
      </c>
      <c r="AQ107" s="4">
        <f ca="1"/>
        <v>6.0351869015932416E-3</v>
      </c>
      <c r="AR107" s="4">
        <f ca="1"/>
        <v>5.7161786407979153E-3</v>
      </c>
      <c r="AS107" s="4">
        <f ca="1"/>
        <v>5.3799592613162205E-3</v>
      </c>
      <c r="AT107" s="4">
        <f ca="1"/>
        <v>5.0313166088655015E-3</v>
      </c>
      <c r="AU107" s="4">
        <f ca="1"/>
        <v>4.8321590744350006E-3</v>
      </c>
      <c r="AV107" s="4">
        <f ca="1"/>
        <v>4.8199217478832428E-3</v>
      </c>
      <c r="AW107" s="4">
        <f ca="1"/>
        <v>4.9115526518806792E-3</v>
      </c>
      <c r="AX107" s="4">
        <f ca="1"/>
        <v>5.0908546405104421E-3</v>
      </c>
      <c r="AY107" s="4">
        <f ca="1"/>
        <v>5.3567904003286098E-3</v>
      </c>
      <c r="AZ107" s="4">
        <f ca="1"/>
        <v>5.711543129323671E-3</v>
      </c>
      <c r="BA107" s="4">
        <f ca="1"/>
        <v>6.1332210259681585E-3</v>
      </c>
      <c r="BB107" s="4">
        <f ca="1"/>
        <v>6.6148616049637654E-3</v>
      </c>
      <c r="BC107" s="4">
        <f ca="1"/>
        <v>7.1719189308373501E-3</v>
      </c>
      <c r="BD107" s="4">
        <f ca="1"/>
        <v>7.8888765350688603E-3</v>
      </c>
      <c r="BE107" s="4">
        <f ca="1"/>
        <v>8.8210049456958206E-3</v>
      </c>
      <c r="BF107" s="4">
        <f ca="1"/>
        <v>1.011449471495829E-2</v>
      </c>
      <c r="BG107" s="4">
        <f ca="1"/>
        <v>1.2888193158403402E-2</v>
      </c>
      <c r="BH107" s="4">
        <f ca="1"/>
        <v>1.2835152355777398E-2</v>
      </c>
      <c r="BI107" s="4">
        <f ca="1"/>
        <v>1.2781526341090544E-2</v>
      </c>
      <c r="BJ107" s="4">
        <f ca="1"/>
        <v>1.2727214569328267E-2</v>
      </c>
      <c r="BK107" s="4">
        <f ca="1"/>
        <v>1.2672116853709711E-2</v>
      </c>
      <c r="BL107" s="4">
        <f ca="1"/>
        <v>1.2616133343625317E-2</v>
      </c>
      <c r="BM107" s="4">
        <f ca="1"/>
        <v>1.2559164523225886E-2</v>
      </c>
      <c r="BN107" s="4">
        <f ca="1"/>
        <v>1.2501111232630422E-2</v>
      </c>
      <c r="BO107" s="4">
        <f ca="1"/>
        <v>1.2441874713813729E-2</v>
      </c>
      <c r="BP107" s="4">
        <f ca="1"/>
        <v>1.2381356683316557E-2</v>
      </c>
      <c r="BQ107" s="4">
        <f ca="1"/>
        <v>1.2319459433975735E-2</v>
      </c>
      <c r="BR107" s="4">
        <f ca="1"/>
        <v>1.2256085967896013E-2</v>
      </c>
      <c r="BS107" s="4">
        <f ca="1"/>
        <v>1.2191140162861332E-2</v>
      </c>
      <c r="BT107" s="4">
        <f ca="1"/>
        <v>1.2124526974298801E-2</v>
      </c>
      <c r="BU107" s="4">
        <f ca="1"/>
        <v>1.2056152674744176E-2</v>
      </c>
      <c r="BV107" s="4">
        <f ca="1"/>
        <v>1.1985925132498481E-2</v>
      </c>
      <c r="BW107" s="4">
        <f ca="1"/>
        <v>1.1913754130782045E-2</v>
      </c>
      <c r="BX107" s="4">
        <f ca="1"/>
        <v>1.1839551728167448E-2</v>
      </c>
      <c r="BY107" s="4">
        <f ca="1"/>
        <v>1.1763232660377985E-2</v>
      </c>
      <c r="BZ107" s="4">
        <f ca="1"/>
        <v>1.1684714782641248E-2</v>
      </c>
      <c r="CA107" s="4">
        <f ca="1"/>
        <v>1.1603919550670354E-2</v>
      </c>
      <c r="CB107" s="4">
        <f ca="1"/>
        <v>1.1520772536976498E-2</v>
      </c>
      <c r="CC107" s="4">
        <f ca="1"/>
        <v>1.1435203977570953E-2</v>
      </c>
      <c r="CD107" s="4">
        <f ca="1"/>
        <v>1.1347149342191993E-2</v>
      </c>
      <c r="CE107" s="4">
        <f ca="1"/>
        <v>1.1256549918971471E-2</v>
      </c>
      <c r="CF107" s="4">
        <f ca="1"/>
        <v>1.1163353401961425E-2</v>
      </c>
      <c r="CG107" s="4">
        <f ca="1"/>
        <v>1.1067514467205268E-2</v>
      </c>
      <c r="CH107" s="4">
        <f ca="1"/>
        <v>1.096899532011451E-2</v>
      </c>
      <c r="CI107" s="4">
        <f ca="1"/>
        <v>1.0867766193907674E-2</v>
      </c>
      <c r="CJ107" s="4">
        <f ca="1"/>
        <v>1.0763805775909168E-2</v>
      </c>
      <c r="CK107" s="4">
        <f ca="1"/>
        <v>1.0657101535783508E-2</v>
      </c>
      <c r="CL107" s="4">
        <f ca="1"/>
        <v>1.0547649927525519E-2</v>
      </c>
      <c r="CM107" s="4">
        <f ca="1"/>
        <v>1.0435456435534098E-2</v>
      </c>
      <c r="CN107" s="4">
        <f ca="1"/>
        <v>1.0320535434692914E-2</v>
      </c>
      <c r="CO107" s="4">
        <f ca="1"/>
        <v>1.0202909835456261E-2</v>
      </c>
      <c r="CP107" s="4">
        <f ca="1"/>
        <v>1.008261048788108E-2</v>
      </c>
      <c r="CQ107" s="4">
        <f ca="1"/>
        <v>9.9596753237531279E-3</v>
      </c>
      <c r="CR107" s="4">
        <f ca="1"/>
        <v>9.8341482237696547E-3</v>
      </c>
      <c r="CS107" s="4">
        <f ca="1"/>
        <v>9.7060776074089777E-3</v>
      </c>
      <c r="CT107" s="4">
        <f ca="1"/>
        <v>9.5755147567269019E-3</v>
      </c>
      <c r="CU107" s="4">
        <f ca="1"/>
        <v>9.4425119017304878E-3</v>
      </c>
      <c r="CV107" s="4">
        <f ca="1"/>
        <v>9.3071201137517393E-3</v>
      </c>
      <c r="CW107" s="4">
        <f ca="1"/>
        <v>9.1693870735867784E-3</v>
      </c>
      <c r="CX107" s="4">
        <f ca="1"/>
        <v>9.0293548019026258E-3</v>
      </c>
      <c r="CY107" s="16">
        <f ca="1"/>
        <v>0</v>
      </c>
    </row>
    <row r="108" spans="2:103" x14ac:dyDescent="0.25">
      <c r="B108">
        <f ca="1">B107+'Vol surface'!$D$17</f>
        <v>15.75</v>
      </c>
      <c r="C108" s="15">
        <f ca="1"/>
        <v>0</v>
      </c>
      <c r="D108" s="4">
        <f ca="1"/>
        <v>8.3876390209592575E-3</v>
      </c>
      <c r="E108" s="4">
        <f ca="1"/>
        <v>8.2830929917927093E-3</v>
      </c>
      <c r="F108" s="4">
        <f ca="1"/>
        <v>8.1823358630087432E-3</v>
      </c>
      <c r="G108" s="4">
        <f ca="1"/>
        <v>8.0852123833408066E-3</v>
      </c>
      <c r="H108" s="4">
        <f ca="1"/>
        <v>7.9915865806555429E-3</v>
      </c>
      <c r="I108" s="4">
        <f ca="1"/>
        <v>7.9013377247212149E-3</v>
      </c>
      <c r="J108" s="4">
        <f ca="1"/>
        <v>7.8143568087001708E-3</v>
      </c>
      <c r="K108" s="4">
        <f ca="1"/>
        <v>7.7305435554193879E-3</v>
      </c>
      <c r="L108" s="4">
        <f ca="1"/>
        <v>7.6498039339416429E-3</v>
      </c>
      <c r="M108" s="4">
        <f ca="1"/>
        <v>7.5720481556636049E-3</v>
      </c>
      <c r="N108" s="4">
        <f ca="1"/>
        <v>7.4971891074048337E-3</v>
      </c>
      <c r="O108" s="4">
        <f ca="1"/>
        <v>7.4251411715626709E-3</v>
      </c>
      <c r="P108" s="4">
        <f ca="1"/>
        <v>7.3558193799095539E-3</v>
      </c>
      <c r="Q108" s="4">
        <f ca="1"/>
        <v>7.2891388473238644E-3</v>
      </c>
      <c r="R108" s="4">
        <f ca="1"/>
        <v>7.2250144339411938E-3</v>
      </c>
      <c r="S108" s="4">
        <f ca="1"/>
        <v>7.1633605881546176E-3</v>
      </c>
      <c r="T108" s="4">
        <f ca="1"/>
        <v>7.1040913279348658E-3</v>
      </c>
      <c r="U108" s="4">
        <f ca="1"/>
        <v>7.0471203235314608E-3</v>
      </c>
      <c r="V108" s="4">
        <f ca="1"/>
        <v>6.9923610503230798E-3</v>
      </c>
      <c r="W108" s="4">
        <f ca="1"/>
        <v>6.9397269861008462E-3</v>
      </c>
      <c r="X108" s="4">
        <f ca="1"/>
        <v>6.8891318321645601E-3</v>
      </c>
      <c r="Y108" s="4">
        <f ca="1"/>
        <v>6.8404897421751563E-3</v>
      </c>
      <c r="Z108" s="4">
        <f ca="1"/>
        <v>6.7937155466680057E-3</v>
      </c>
      <c r="AA108" s="4">
        <f ca="1"/>
        <v>6.7487249644825583E-3</v>
      </c>
      <c r="AB108" s="4">
        <f ca="1"/>
        <v>6.7054347951332012E-3</v>
      </c>
      <c r="AC108" s="4">
        <f ca="1"/>
        <v>6.6637630883771629E-3</v>
      </c>
      <c r="AD108" s="4">
        <f ca="1"/>
        <v>6.623629288991688E-3</v>
      </c>
      <c r="AE108" s="4">
        <f ca="1"/>
        <v>6.5849543561161752E-3</v>
      </c>
      <c r="AF108" s="4">
        <f ca="1"/>
        <v>6.5476608575141624E-3</v>
      </c>
      <c r="AG108" s="4">
        <f ca="1"/>
        <v>6.5116730398213094E-3</v>
      </c>
      <c r="AH108" s="4">
        <f ca="1"/>
        <v>6.4769168763284769E-3</v>
      </c>
      <c r="AI108" s="4">
        <f ca="1"/>
        <v>6.4433200941494745E-3</v>
      </c>
      <c r="AJ108" s="4">
        <f ca="1"/>
        <v>6.4108121827831134E-3</v>
      </c>
      <c r="AK108" s="4">
        <f ca="1"/>
        <v>6.3793243861344781E-3</v>
      </c>
      <c r="AL108" s="4">
        <f ca="1"/>
        <v>6.3487896800389779E-3</v>
      </c>
      <c r="AM108" s="4">
        <f ca="1"/>
        <v>6.3191427372556912E-3</v>
      </c>
      <c r="AN108" s="4">
        <f ca="1"/>
        <v>6.290319881788054E-3</v>
      </c>
      <c r="AO108" s="4">
        <f ca="1"/>
        <v>6.262259034254784E-3</v>
      </c>
      <c r="AP108" s="4">
        <f ca="1"/>
        <v>6.2348996498925108E-3</v>
      </c>
      <c r="AQ108" s="4">
        <f ca="1"/>
        <v>6.2081826506260752E-3</v>
      </c>
      <c r="AR108" s="4">
        <f ca="1"/>
        <v>5.8467881686442265E-3</v>
      </c>
      <c r="AS108" s="4">
        <f ca="1"/>
        <v>5.4902166417597079E-3</v>
      </c>
      <c r="AT108" s="4">
        <f ca="1"/>
        <v>5.1164378408479578E-3</v>
      </c>
      <c r="AU108" s="4">
        <f ca="1"/>
        <v>4.8923579084069226E-3</v>
      </c>
      <c r="AV108" s="4">
        <f ca="1"/>
        <v>4.8651189667193182E-3</v>
      </c>
      <c r="AW108" s="4">
        <f ca="1"/>
        <v>4.9476166948210828E-3</v>
      </c>
      <c r="AX108" s="4">
        <f ca="1"/>
        <v>5.1224706942224656E-3</v>
      </c>
      <c r="AY108" s="4">
        <f ca="1"/>
        <v>5.3884839506037107E-3</v>
      </c>
      <c r="AZ108" s="4">
        <f ca="1"/>
        <v>5.7484075890004531E-3</v>
      </c>
      <c r="BA108" s="4">
        <f ca="1"/>
        <v>6.1795262898801107E-3</v>
      </c>
      <c r="BB108" s="4">
        <f ca="1"/>
        <v>6.6746099018650373E-3</v>
      </c>
      <c r="BC108" s="4">
        <f ca="1"/>
        <v>7.2493118835428383E-3</v>
      </c>
      <c r="BD108" s="4">
        <f ca="1"/>
        <v>7.9883455178508308E-3</v>
      </c>
      <c r="BE108" s="4">
        <f ca="1"/>
        <v>8.9539942505322476E-3</v>
      </c>
      <c r="BF108" s="4">
        <f ca="1"/>
        <v>1.0295939382759647E-2</v>
      </c>
      <c r="BG108" s="4">
        <f ca="1"/>
        <v>1.316013771215468E-2</v>
      </c>
      <c r="BH108" s="4">
        <f ca="1"/>
        <v>1.3106391386065581E-2</v>
      </c>
      <c r="BI108" s="4">
        <f ca="1"/>
        <v>1.3052063969405848E-2</v>
      </c>
      <c r="BJ108" s="4">
        <f ca="1"/>
        <v>1.2997053286437103E-2</v>
      </c>
      <c r="BK108" s="4">
        <f ca="1"/>
        <v>1.2941257564982489E-2</v>
      </c>
      <c r="BL108" s="4">
        <f ca="1"/>
        <v>1.2884575401522439E-2</v>
      </c>
      <c r="BM108" s="4">
        <f ca="1"/>
        <v>1.2826905746738235E-2</v>
      </c>
      <c r="BN108" s="4">
        <f ca="1"/>
        <v>1.2768147913302448E-2</v>
      </c>
      <c r="BO108" s="4">
        <f ca="1"/>
        <v>1.2708201607817649E-2</v>
      </c>
      <c r="BP108" s="4">
        <f ca="1"/>
        <v>1.2646966988894868E-2</v>
      </c>
      <c r="BQ108" s="4">
        <f ca="1"/>
        <v>1.2584344753430786E-2</v>
      </c>
      <c r="BR108" s="4">
        <f ca="1"/>
        <v>1.2520236253185036E-2</v>
      </c>
      <c r="BS108" s="4">
        <f ca="1"/>
        <v>1.2454543643753946E-2</v>
      </c>
      <c r="BT108" s="4">
        <f ca="1"/>
        <v>1.2387170067981653E-2</v>
      </c>
      <c r="BU108" s="4">
        <f ca="1"/>
        <v>1.2318019875721637E-2</v>
      </c>
      <c r="BV108" s="4">
        <f ca="1"/>
        <v>1.2246998881647193E-2</v>
      </c>
      <c r="BW108" s="4">
        <f ca="1"/>
        <v>1.2174014662485329E-2</v>
      </c>
      <c r="BX108" s="4">
        <f ca="1"/>
        <v>1.2098976894592516E-2</v>
      </c>
      <c r="BY108" s="4">
        <f ca="1"/>
        <v>1.2021797732181158E-2</v>
      </c>
      <c r="BZ108" s="4">
        <f ca="1"/>
        <v>1.1942392225712455E-2</v>
      </c>
      <c r="CA108" s="4">
        <f ca="1"/>
        <v>1.1860678778971451E-2</v>
      </c>
      <c r="CB108" s="4">
        <f ca="1"/>
        <v>1.177657964210543E-2</v>
      </c>
      <c r="CC108" s="4">
        <f ca="1"/>
        <v>1.1690021436418943E-2</v>
      </c>
      <c r="CD108" s="4">
        <f ca="1"/>
        <v>1.1600935704957899E-2</v>
      </c>
      <c r="CE108" s="4">
        <f ca="1"/>
        <v>1.1509259480873677E-2</v>
      </c>
      <c r="CF108" s="4">
        <f ca="1"/>
        <v>1.1414935863247795E-2</v>
      </c>
      <c r="CG108" s="4">
        <f ca="1"/>
        <v>1.1317914587494196E-2</v>
      </c>
      <c r="CH108" s="4">
        <f ca="1"/>
        <v>1.1218152574696549E-2</v>
      </c>
      <c r="CI108" s="4">
        <f ca="1"/>
        <v>1.1115614441359023E-2</v>
      </c>
      <c r="CJ108" s="4">
        <f ca="1"/>
        <v>1.1010272948167156E-2</v>
      </c>
      <c r="CK108" s="4">
        <f ca="1"/>
        <v>1.0902109363634513E-2</v>
      </c>
      <c r="CL108" s="4">
        <f ca="1"/>
        <v>1.0791113716159107E-2</v>
      </c>
      <c r="CM108" s="4">
        <f ca="1"/>
        <v>1.0677284906294668E-2</v>
      </c>
      <c r="CN108" s="4">
        <f ca="1"/>
        <v>1.0560630650261521E-2</v>
      </c>
      <c r="CO108" s="4">
        <f ca="1"/>
        <v>1.0441167226239181E-2</v>
      </c>
      <c r="CP108" s="4">
        <f ca="1"/>
        <v>1.0318918997177086E-2</v>
      </c>
      <c r="CQ108" s="4">
        <f ca="1"/>
        <v>1.0193917688112493E-2</v>
      </c>
      <c r="CR108" s="4">
        <f ca="1"/>
        <v>1.0066201402654183E-2</v>
      </c>
      <c r="CS108" s="4">
        <f ca="1"/>
        <v>9.9358133726543067E-3</v>
      </c>
      <c r="CT108" s="4">
        <f ca="1"/>
        <v>9.8028004472840852E-3</v>
      </c>
      <c r="CU108" s="4">
        <f ca="1"/>
        <v>9.6672113427082752E-3</v>
      </c>
      <c r="CV108" s="4">
        <f ca="1"/>
        <v>9.5290946909879059E-3</v>
      </c>
      <c r="CW108" s="4">
        <f ca="1"/>
        <v>9.3884969460916352E-3</v>
      </c>
      <c r="CX108" s="4">
        <f ca="1"/>
        <v>9.2454602249410715E-3</v>
      </c>
      <c r="CY108" s="16">
        <f ca="1"/>
        <v>0</v>
      </c>
    </row>
    <row r="109" spans="2:103" x14ac:dyDescent="0.25">
      <c r="B109">
        <f ca="1">B108+'Vol surface'!$D$17</f>
        <v>16</v>
      </c>
      <c r="C109" s="15">
        <f ca="1"/>
        <v>0</v>
      </c>
      <c r="D109" s="4">
        <f ca="1"/>
        <v>8.3056073387010321E-3</v>
      </c>
      <c r="E109" s="4">
        <f ca="1"/>
        <v>8.2101653719714104E-3</v>
      </c>
      <c r="F109" s="4">
        <f ca="1"/>
        <v>8.1176471157699149E-3</v>
      </c>
      <c r="G109" s="4">
        <f ca="1"/>
        <v>8.0279858198757815E-3</v>
      </c>
      <c r="H109" s="4">
        <f ca="1"/>
        <v>7.9411248505887721E-3</v>
      </c>
      <c r="I109" s="4">
        <f ca="1"/>
        <v>7.8570145575967178E-3</v>
      </c>
      <c r="J109" s="4">
        <f ca="1"/>
        <v>7.7756095785951997E-3</v>
      </c>
      <c r="K109" s="4">
        <f ca="1"/>
        <v>7.6968665955922154E-3</v>
      </c>
      <c r="L109" s="4">
        <f ca="1"/>
        <v>7.6207425346347711E-3</v>
      </c>
      <c r="M109" s="4">
        <f ca="1"/>
        <v>7.5471931832845436E-3</v>
      </c>
      <c r="N109" s="4">
        <f ca="1"/>
        <v>7.476172187709941E-3</v>
      </c>
      <c r="O109" s="4">
        <f ca="1"/>
        <v>7.4076303834642032E-3</v>
      </c>
      <c r="P109" s="4">
        <f ca="1"/>
        <v>7.3415154102902322E-3</v>
      </c>
      <c r="Q109" s="4">
        <f ca="1"/>
        <v>7.2777715608877804E-3</v>
      </c>
      <c r="R109" s="4">
        <f ca="1"/>
        <v>7.2163398156872664E-3</v>
      </c>
      <c r="S109" s="4">
        <f ca="1"/>
        <v>7.1571580195384449E-3</v>
      </c>
      <c r="T109" s="4">
        <f ca="1"/>
        <v>7.1001611611672868E-3</v>
      </c>
      <c r="U109" s="4">
        <f ca="1"/>
        <v>7.045281721715653E-3</v>
      </c>
      <c r="V109" s="4">
        <f ca="1"/>
        <v>6.9924500642358006E-3</v>
      </c>
      <c r="W109" s="4">
        <f ca="1"/>
        <v>6.9415948413428736E-3</v>
      </c>
      <c r="X109" s="4">
        <f ca="1"/>
        <v>6.8926434031289421E-3</v>
      </c>
      <c r="Y109" s="4">
        <f ca="1"/>
        <v>6.8455221917957353E-3</v>
      </c>
      <c r="Z109" s="4">
        <f ca="1"/>
        <v>6.8001571132097214E-3</v>
      </c>
      <c r="AA109" s="4">
        <f ca="1"/>
        <v>6.7564738787241436E-3</v>
      </c>
      <c r="AB109" s="4">
        <f ca="1"/>
        <v>6.7143983131760085E-3</v>
      </c>
      <c r="AC109" s="4">
        <f ca="1"/>
        <v>6.6738566270032563E-3</v>
      </c>
      <c r="AD109" s="4">
        <f ca="1"/>
        <v>6.6347756520020841E-3</v>
      </c>
      <c r="AE109" s="4">
        <f ca="1"/>
        <v>6.5970830414211696E-3</v>
      </c>
      <c r="AF109" s="4">
        <f ca="1"/>
        <v>6.5607074359347473E-3</v>
      </c>
      <c r="AG109" s="4">
        <f ca="1"/>
        <v>6.5255785976115381E-3</v>
      </c>
      <c r="AH109" s="4">
        <f ca="1"/>
        <v>6.4916275143547964E-3</v>
      </c>
      <c r="AI109" s="4">
        <f ca="1"/>
        <v>6.4587864774789082E-3</v>
      </c>
      <c r="AJ109" s="4">
        <f ca="1"/>
        <v>6.4269891351507128E-3</v>
      </c>
      <c r="AK109" s="4">
        <f ca="1"/>
        <v>6.3961705243910788E-3</v>
      </c>
      <c r="AL109" s="4">
        <f ca="1"/>
        <v>6.3662670842358857E-3</v>
      </c>
      <c r="AM109" s="4">
        <f ca="1"/>
        <v>6.3372166525107604E-3</v>
      </c>
      <c r="AN109" s="4">
        <f ca="1"/>
        <v>6.3089584485053448E-3</v>
      </c>
      <c r="AO109" s="4">
        <f ca="1"/>
        <v>6.2814330436474939E-3</v>
      </c>
      <c r="AP109" s="4">
        <f ca="1"/>
        <v>6.2545823220897219E-3</v>
      </c>
      <c r="AQ109" s="4">
        <f ca="1"/>
        <v>6.2283494329349667E-3</v>
      </c>
      <c r="AR109" s="4">
        <f ca="1"/>
        <v>5.8556751829678408E-3</v>
      </c>
      <c r="AS109" s="4">
        <f ca="1"/>
        <v>5.5006682809456827E-3</v>
      </c>
      <c r="AT109" s="4">
        <f ca="1"/>
        <v>5.1210415970173373E-3</v>
      </c>
      <c r="AU109" s="4">
        <f ca="1"/>
        <v>4.8900640874624049E-3</v>
      </c>
      <c r="AV109" s="4">
        <f ca="1"/>
        <v>4.8655111177445098E-3</v>
      </c>
      <c r="AW109" s="4">
        <f ca="1"/>
        <v>4.9562019505002032E-3</v>
      </c>
      <c r="AX109" s="4">
        <f ca="1"/>
        <v>5.1428763499501273E-3</v>
      </c>
      <c r="AY109" s="4">
        <f ca="1"/>
        <v>5.4238888070080064E-3</v>
      </c>
      <c r="AZ109" s="4">
        <f ca="1"/>
        <v>5.8027028201388066E-3</v>
      </c>
      <c r="BA109" s="4">
        <f ca="1"/>
        <v>6.2560070857256254E-3</v>
      </c>
      <c r="BB109" s="4">
        <f ca="1"/>
        <v>6.7765599829792264E-3</v>
      </c>
      <c r="BC109" s="4">
        <f ca="1"/>
        <v>7.3805820885517954E-3</v>
      </c>
      <c r="BD109" s="4">
        <f ca="1"/>
        <v>8.1534544024518107E-3</v>
      </c>
      <c r="BE109" s="4">
        <f ca="1"/>
        <v>9.164398008617472E-3</v>
      </c>
      <c r="BF109" s="4">
        <f ca="1"/>
        <v>1.0565623834935488E-2</v>
      </c>
      <c r="BG109" s="4">
        <f ca="1"/>
        <v>1.3537961198799409E-2</v>
      </c>
      <c r="BH109" s="4">
        <f ca="1"/>
        <v>1.3483552490623083E-2</v>
      </c>
      <c r="BI109" s="4">
        <f ca="1"/>
        <v>1.3428535798764804E-2</v>
      </c>
      <c r="BJ109" s="4">
        <f ca="1"/>
        <v>1.3372807110803877E-2</v>
      </c>
      <c r="BK109" s="4">
        <f ca="1"/>
        <v>1.3316262672607413E-2</v>
      </c>
      <c r="BL109" s="4">
        <f ca="1"/>
        <v>1.3258798951648741E-2</v>
      </c>
      <c r="BM109" s="4">
        <f ca="1"/>
        <v>1.3200312620447545E-2</v>
      </c>
      <c r="BN109" s="4">
        <f ca="1"/>
        <v>1.3140700562057673E-2</v>
      </c>
      <c r="BO109" s="4">
        <f ca="1"/>
        <v>1.3079859899642093E-2</v>
      </c>
      <c r="BP109" s="4">
        <f ca="1"/>
        <v>1.3017688052274844E-2</v>
      </c>
      <c r="BQ109" s="4">
        <f ca="1"/>
        <v>1.2954082819196645E-2</v>
      </c>
      <c r="BR109" s="4">
        <f ca="1"/>
        <v>1.2888942494806975E-2</v>
      </c>
      <c r="BS109" s="4">
        <f ca="1"/>
        <v>1.2822166016693594E-2</v>
      </c>
      <c r="BT109" s="4">
        <f ca="1"/>
        <v>1.275365314896683E-2</v>
      </c>
      <c r="BU109" s="4">
        <f ca="1"/>
        <v>1.2683304703063161E-2</v>
      </c>
      <c r="BV109" s="4">
        <f ca="1"/>
        <v>1.261102279799539E-2</v>
      </c>
      <c r="BW109" s="4">
        <f ca="1"/>
        <v>1.2536711161728971E-2</v>
      </c>
      <c r="BX109" s="4">
        <f ca="1"/>
        <v>1.2460275474939234E-2</v>
      </c>
      <c r="BY109" s="4">
        <f ca="1"/>
        <v>1.2381623757820445E-2</v>
      </c>
      <c r="BZ109" s="4">
        <f ca="1"/>
        <v>1.2300666799850696E-2</v>
      </c>
      <c r="CA109" s="4">
        <f ca="1"/>
        <v>1.221731863143934E-2</v>
      </c>
      <c r="CB109" s="4">
        <f ca="1"/>
        <v>1.2131497035164475E-2</v>
      </c>
      <c r="CC109" s="4">
        <f ca="1"/>
        <v>1.2043124092825304E-2</v>
      </c>
      <c r="CD109" s="4">
        <f ca="1"/>
        <v>1.1952126762769097E-2</v>
      </c>
      <c r="CE109" s="4">
        <f ca="1"/>
        <v>1.1858437479884208E-2</v>
      </c>
      <c r="CF109" s="4">
        <f ca="1"/>
        <v>1.1761994768294596E-2</v>
      </c>
      <c r="CG109" s="4">
        <f ca="1"/>
        <v>1.1662743854154459E-2</v>
      </c>
      <c r="CH109" s="4">
        <f ca="1"/>
        <v>1.1560637263070293E-2</v>
      </c>
      <c r="CI109" s="4">
        <f ca="1"/>
        <v>1.1455635383648558E-2</v>
      </c>
      <c r="CJ109" s="4">
        <f ca="1"/>
        <v>1.1347706975587506E-2</v>
      </c>
      <c r="CK109" s="4">
        <f ca="1"/>
        <v>1.1236829597757868E-2</v>
      </c>
      <c r="CL109" s="4">
        <f ca="1"/>
        <v>1.1122989929056049E-2</v>
      </c>
      <c r="CM109" s="4">
        <f ca="1"/>
        <v>1.1006183952724407E-2</v>
      </c>
      <c r="CN109" s="4">
        <f ca="1"/>
        <v>1.088641697362913E-2</v>
      </c>
      <c r="CO109" s="4">
        <f ca="1"/>
        <v>1.0763703438030243E-2</v>
      </c>
      <c r="CP109" s="4">
        <f ca="1"/>
        <v>1.0638066527065127E-2</v>
      </c>
      <c r="CQ109" s="4">
        <f ca="1"/>
        <v>1.0509537498911752E-2</v>
      </c>
      <c r="CR109" s="4">
        <f ca="1"/>
        <v>1.0378154760786915E-2</v>
      </c>
      <c r="CS109" s="4">
        <f ca="1"/>
        <v>1.0243962660894078E-2</v>
      </c>
      <c r="CT109" s="4">
        <f ca="1"/>
        <v>1.0107010002372196E-2</v>
      </c>
      <c r="CU109" s="4">
        <f ca="1"/>
        <v>9.9673482962218066E-3</v>
      </c>
      <c r="CV109" s="4">
        <f ca="1"/>
        <v>9.8250297878548238E-3</v>
      </c>
      <c r="CW109" s="4">
        <f ca="1"/>
        <v>9.6801053117609483E-3</v>
      </c>
      <c r="CX109" s="4">
        <f ca="1"/>
        <v>9.5326220498490651E-3</v>
      </c>
      <c r="CY109" s="16">
        <f ca="1"/>
        <v>0</v>
      </c>
    </row>
    <row r="110" spans="2:103" x14ac:dyDescent="0.25">
      <c r="B110">
        <f ca="1">B109+'Vol surface'!$D$17</f>
        <v>16.25</v>
      </c>
      <c r="C110" s="15">
        <f ca="1"/>
        <v>0</v>
      </c>
      <c r="D110" s="4">
        <f ca="1"/>
        <v>8.4752827786890462E-3</v>
      </c>
      <c r="E110" s="4">
        <f ca="1"/>
        <v>8.3809071565940155E-3</v>
      </c>
      <c r="F110" s="4">
        <f ca="1"/>
        <v>8.2892195702548004E-3</v>
      </c>
      <c r="G110" s="4">
        <f ca="1"/>
        <v>8.2001880375276656E-3</v>
      </c>
      <c r="H110" s="4">
        <f ca="1"/>
        <v>8.1137862143189701E-3</v>
      </c>
      <c r="I110" s="4">
        <f ca="1"/>
        <v>8.0299907313385859E-3</v>
      </c>
      <c r="J110" s="4">
        <f ca="1"/>
        <v>7.9487789398061809E-3</v>
      </c>
      <c r="K110" s="4">
        <f ca="1"/>
        <v>7.8701270788177659E-3</v>
      </c>
      <c r="L110" s="4">
        <f ca="1"/>
        <v>7.7940088548574035E-3</v>
      </c>
      <c r="M110" s="4">
        <f ca="1"/>
        <v>7.7203944068983694E-3</v>
      </c>
      <c r="N110" s="4">
        <f ca="1"/>
        <v>7.6492496186646892E-3</v>
      </c>
      <c r="O110" s="4">
        <f ca="1"/>
        <v>7.5805357324878753E-3</v>
      </c>
      <c r="P110" s="4">
        <f ca="1"/>
        <v>7.5142092161033323E-3</v>
      </c>
      <c r="Q110" s="4">
        <f ca="1"/>
        <v>7.4502218338628337E-3</v>
      </c>
      <c r="R110" s="4">
        <f ca="1"/>
        <v>7.3885208763653596E-3</v>
      </c>
      <c r="S110" s="4">
        <f ca="1"/>
        <v>7.329049506650801E-3</v>
      </c>
      <c r="T110" s="4">
        <f ca="1"/>
        <v>7.2717471861944135E-3</v>
      </c>
      <c r="U110" s="4">
        <f ca="1"/>
        <v>7.2165501494429983E-3</v>
      </c>
      <c r="V110" s="4">
        <f ca="1"/>
        <v>7.1633919011373165E-3</v>
      </c>
      <c r="W110" s="4">
        <f ca="1"/>
        <v>7.1122037158810455E-3</v>
      </c>
      <c r="X110" s="4">
        <f ca="1"/>
        <v>7.0629151241569732E-3</v>
      </c>
      <c r="Y110" s="4">
        <f ca="1"/>
        <v>7.0154543731543008E-3</v>
      </c>
      <c r="Z110" s="4">
        <f ca="1"/>
        <v>6.9697488543202894E-3</v>
      </c>
      <c r="AA110" s="4">
        <f ca="1"/>
        <v>6.9257254924900554E-3</v>
      </c>
      <c r="AB110" s="4">
        <f ca="1"/>
        <v>6.8833110938200199E-3</v>
      </c>
      <c r="AC110" s="4">
        <f ca="1"/>
        <v>6.8424326516089281E-3</v>
      </c>
      <c r="AD110" s="4">
        <f ca="1"/>
        <v>6.8030176105024912E-3</v>
      </c>
      <c r="AE110" s="4">
        <f ca="1"/>
        <v>6.7649940906083748E-3</v>
      </c>
      <c r="AF110" s="4">
        <f ca="1"/>
        <v>6.7282910737669717E-3</v>
      </c>
      <c r="AG110" s="4">
        <f ca="1"/>
        <v>6.6928385546855445E-3</v>
      </c>
      <c r="AH110" s="4">
        <f ca="1"/>
        <v>6.6585676599075303E-3</v>
      </c>
      <c r="AI110" s="4">
        <f ca="1"/>
        <v>6.6254107376968437E-3</v>
      </c>
      <c r="AJ110" s="4">
        <f ca="1"/>
        <v>6.5933014219111815E-3</v>
      </c>
      <c r="AK110" s="4">
        <f ca="1"/>
        <v>6.5621746728481605E-3</v>
      </c>
      <c r="AL110" s="4">
        <f ca="1"/>
        <v>6.5319667979029427E-3</v>
      </c>
      <c r="AM110" s="4">
        <f ca="1"/>
        <v>6.5026154546905975E-3</v>
      </c>
      <c r="AN110" s="4">
        <f ca="1"/>
        <v>6.4740596390852724E-3</v>
      </c>
      <c r="AO110" s="4">
        <f ca="1"/>
        <v>6.4462396604144274E-3</v>
      </c>
      <c r="AP110" s="4">
        <f ca="1"/>
        <v>6.4190971058348282E-3</v>
      </c>
      <c r="AQ110" s="4">
        <f ca="1"/>
        <v>6.3925747957136007E-3</v>
      </c>
      <c r="AR110" s="4">
        <f ca="1"/>
        <v>5.9764735320170896E-3</v>
      </c>
      <c r="AS110" s="4">
        <f ca="1"/>
        <v>5.6030292376320441E-3</v>
      </c>
      <c r="AT110" s="4">
        <f ca="1"/>
        <v>5.2005987105647805E-3</v>
      </c>
      <c r="AU110" s="4">
        <f ca="1"/>
        <v>4.9457871338109043E-3</v>
      </c>
      <c r="AV110" s="4">
        <f ca="1"/>
        <v>4.9066916891185768E-3</v>
      </c>
      <c r="AW110" s="4">
        <f ca="1"/>
        <v>4.988170326961046E-3</v>
      </c>
      <c r="AX110" s="4">
        <f ca="1"/>
        <v>5.1696238777507366E-3</v>
      </c>
      <c r="AY110" s="4">
        <f ca="1"/>
        <v>5.4495800668438827E-3</v>
      </c>
      <c r="AZ110" s="4">
        <f ca="1"/>
        <v>5.8325734935024348E-3</v>
      </c>
      <c r="BA110" s="4">
        <f ca="1"/>
        <v>6.2946939574453249E-3</v>
      </c>
      <c r="BB110" s="4">
        <f ca="1"/>
        <v>6.8285089138456481E-3</v>
      </c>
      <c r="BC110" s="4">
        <f ca="1"/>
        <v>7.4506206272655726E-3</v>
      </c>
      <c r="BD110" s="4">
        <f ca="1"/>
        <v>8.2465386018182249E-3</v>
      </c>
      <c r="BE110" s="4">
        <f ca="1"/>
        <v>9.2937691975430899E-3</v>
      </c>
      <c r="BF110" s="4">
        <f ca="1"/>
        <v>1.0747299697723896E-2</v>
      </c>
      <c r="BG110" s="4">
        <f ca="1"/>
        <v>1.3814343390614698E-2</v>
      </c>
      <c r="BH110" s="4">
        <f ca="1"/>
        <v>1.3759555884180876E-2</v>
      </c>
      <c r="BI110" s="4">
        <f ca="1"/>
        <v>1.3704146690984811E-2</v>
      </c>
      <c r="BJ110" s="4">
        <f ca="1"/>
        <v>1.3648010605363555E-2</v>
      </c>
      <c r="BK110" s="4">
        <f ca="1"/>
        <v>1.3591042593811685E-2</v>
      </c>
      <c r="BL110" s="4">
        <f ca="1"/>
        <v>1.353313775327324E-2</v>
      </c>
      <c r="BM110" s="4">
        <f ca="1"/>
        <v>1.3474191289130456E-2</v>
      </c>
      <c r="BN110" s="4">
        <f ca="1"/>
        <v>1.3414098514834995E-2</v>
      </c>
      <c r="BO110" s="4">
        <f ca="1"/>
        <v>1.3352754875243995E-2</v>
      </c>
      <c r="BP110" s="4">
        <f ca="1"/>
        <v>1.3290055995842256E-2</v>
      </c>
      <c r="BQ110" s="4">
        <f ca="1"/>
        <v>1.322589776012279E-2</v>
      </c>
      <c r="BR110" s="4">
        <f ca="1"/>
        <v>1.3160176417474325E-2</v>
      </c>
      <c r="BS110" s="4">
        <f ca="1"/>
        <v>1.3092788723960126E-2</v>
      </c>
      <c r="BT110" s="4">
        <f ca="1"/>
        <v>1.3023632118360691E-2</v>
      </c>
      <c r="BU110" s="4">
        <f ca="1"/>
        <v>1.2952604935779773E-2</v>
      </c>
      <c r="BV110" s="4">
        <f ca="1"/>
        <v>1.2879606660955176E-2</v>
      </c>
      <c r="BW110" s="4">
        <f ca="1"/>
        <v>1.2804538223157972E-2</v>
      </c>
      <c r="BX110" s="4">
        <f ca="1"/>
        <v>1.2727302334178349E-2</v>
      </c>
      <c r="BY110" s="4">
        <f ca="1"/>
        <v>1.2647803870364845E-2</v>
      </c>
      <c r="BZ110" s="4">
        <f ca="1"/>
        <v>1.2565950298967385E-2</v>
      </c>
      <c r="CA110" s="4">
        <f ca="1"/>
        <v>1.2481652148116425E-2</v>
      </c>
      <c r="CB110" s="4">
        <f ca="1"/>
        <v>1.2394823518615858E-2</v>
      </c>
      <c r="CC110" s="4">
        <f ca="1"/>
        <v>1.2305382634305905E-2</v>
      </c>
      <c r="CD110" s="4">
        <f ca="1"/>
        <v>1.2213252426051651E-2</v>
      </c>
      <c r="CE110" s="4">
        <f ca="1"/>
        <v>1.2118361142408208E-2</v>
      </c>
      <c r="CF110" s="4">
        <f ca="1"/>
        <v>1.202064297770198E-2</v>
      </c>
      <c r="CG110" s="4">
        <f ca="1"/>
        <v>1.1920038705668462E-2</v>
      </c>
      <c r="CH110" s="4">
        <f ca="1"/>
        <v>1.1816496303930196E-2</v>
      </c>
      <c r="CI110" s="4">
        <f ca="1"/>
        <v>1.1709971551542787E-2</v>
      </c>
      <c r="CJ110" s="4">
        <f ca="1"/>
        <v>1.160042857869594E-2</v>
      </c>
      <c r="CK110" s="4">
        <f ca="1"/>
        <v>1.1487840344560764E-2</v>
      </c>
      <c r="CL110" s="4">
        <f ca="1"/>
        <v>1.1372189016421716E-2</v>
      </c>
      <c r="CM110" s="4">
        <f ca="1"/>
        <v>1.125346622087289E-2</v>
      </c>
      <c r="CN110" s="4">
        <f ca="1"/>
        <v>1.1131673136289209E-2</v>
      </c>
      <c r="CO110" s="4">
        <f ca="1"/>
        <v>1.1006820395362842E-2</v>
      </c>
      <c r="CP110" s="4">
        <f ca="1"/>
        <v>1.0878927767621307E-2</v>
      </c>
      <c r="CQ110" s="4">
        <f ca="1"/>
        <v>1.0748023594927516E-2</v>
      </c>
      <c r="CR110" s="4">
        <f ca="1"/>
        <v>1.061414395842342E-2</v>
      </c>
      <c r="CS110" s="4">
        <f ca="1"/>
        <v>1.0477331563565761E-2</v>
      </c>
      <c r="CT110" s="4">
        <f ca="1"/>
        <v>1.0337634341081025E-2</v>
      </c>
      <c r="CU110" s="4">
        <f ca="1"/>
        <v>1.0195103775910298E-2</v>
      </c>
      <c r="CV110" s="4">
        <f ca="1"/>
        <v>1.0049792993373613E-2</v>
      </c>
      <c r="CW110" s="4">
        <f ca="1"/>
        <v>9.901754651381784E-3</v>
      </c>
      <c r="CX110" s="4">
        <f ca="1"/>
        <v>9.7510387087196924E-3</v>
      </c>
      <c r="CY110" s="16">
        <f ca="1"/>
        <v>0</v>
      </c>
    </row>
    <row r="111" spans="2:103" x14ac:dyDescent="0.25">
      <c r="B111">
        <f ca="1">B110+'Vol surface'!$D$17</f>
        <v>16.5</v>
      </c>
      <c r="C111" s="15">
        <f ca="1"/>
        <v>0</v>
      </c>
      <c r="D111" s="4">
        <f ca="1"/>
        <v>8.7545724021901531E-3</v>
      </c>
      <c r="E111" s="4">
        <f ca="1"/>
        <v>8.6540433095219343E-3</v>
      </c>
      <c r="F111" s="4">
        <f ca="1"/>
        <v>8.5566520530541493E-3</v>
      </c>
      <c r="G111" s="4">
        <f ca="1"/>
        <v>8.4623361302920523E-3</v>
      </c>
      <c r="H111" s="4">
        <f ca="1"/>
        <v>8.3710400694941862E-3</v>
      </c>
      <c r="I111" s="4">
        <f ca="1"/>
        <v>8.2827127391798296E-3</v>
      </c>
      <c r="J111" s="4">
        <f ca="1"/>
        <v>8.1973050882757827E-3</v>
      </c>
      <c r="K111" s="4">
        <f ca="1"/>
        <v>8.1147683189478192E-3</v>
      </c>
      <c r="L111" s="4">
        <f ca="1"/>
        <v>8.0350524741275263E-3</v>
      </c>
      <c r="M111" s="4">
        <f ca="1"/>
        <v>7.9581054069430956E-3</v>
      </c>
      <c r="N111" s="4">
        <f ca="1"/>
        <v>7.8838720894850323E-3</v>
      </c>
      <c r="O111" s="4">
        <f ca="1"/>
        <v>7.812294213017777E-3</v>
      </c>
      <c r="P111" s="4">
        <f ca="1"/>
        <v>7.7433100301281324E-3</v>
      </c>
      <c r="Q111" s="4">
        <f ca="1"/>
        <v>7.6768543905514925E-3</v>
      </c>
      <c r="R111" s="4">
        <f ca="1"/>
        <v>7.6128589257151878E-3</v>
      </c>
      <c r="S111" s="4">
        <f ca="1"/>
        <v>7.5512523416634237E-3</v>
      </c>
      <c r="T111" s="4">
        <f ca="1"/>
        <v>7.4919607853610485E-3</v>
      </c>
      <c r="U111" s="4">
        <f ca="1"/>
        <v>7.434908254930853E-3</v>
      </c>
      <c r="V111" s="4">
        <f ca="1"/>
        <v>7.3800170298074143E-3</v>
      </c>
      <c r="W111" s="4">
        <f ca="1"/>
        <v>7.3272081018423722E-3</v>
      </c>
      <c r="X111" s="4">
        <f ca="1"/>
        <v>7.2764015929232175E-3</v>
      </c>
      <c r="Y111" s="4">
        <f ca="1"/>
        <v>7.2275171485998661E-3</v>
      </c>
      <c r="Z111" s="4">
        <f ca="1"/>
        <v>7.1804743005284173E-3</v>
      </c>
      <c r="AA111" s="4">
        <f ca="1"/>
        <v>7.135192793263803E-3</v>
      </c>
      <c r="AB111" s="4">
        <f ca="1"/>
        <v>7.0915928731081386E-3</v>
      </c>
      <c r="AC111" s="4">
        <f ca="1"/>
        <v>7.0495955384098277E-3</v>
      </c>
      <c r="AD111" s="4">
        <f ca="1"/>
        <v>7.0091227519790888E-3</v>
      </c>
      <c r="AE111" s="4">
        <f ca="1"/>
        <v>6.9700976172004537E-3</v>
      </c>
      <c r="AF111" s="4">
        <f ca="1"/>
        <v>6.9324445200503104E-3</v>
      </c>
      <c r="AG111" s="4">
        <f ca="1"/>
        <v>6.896089239622873E-3</v>
      </c>
      <c r="AH111" s="4">
        <f ca="1"/>
        <v>6.8609590299811537E-3</v>
      </c>
      <c r="AI111" s="4">
        <f ca="1"/>
        <v>6.8269826762234736E-3</v>
      </c>
      <c r="AJ111" s="4">
        <f ca="1"/>
        <v>6.7940905276302139E-3</v>
      </c>
      <c r="AK111" s="4">
        <f ca="1"/>
        <v>6.7622145106528975E-3</v>
      </c>
      <c r="AL111" s="4">
        <f ca="1"/>
        <v>6.7312881243600121E-3</v>
      </c>
      <c r="AM111" s="4">
        <f ca="1"/>
        <v>6.7012464207713762E-3</v>
      </c>
      <c r="AN111" s="4">
        <f ca="1"/>
        <v>6.6720259723183897E-3</v>
      </c>
      <c r="AO111" s="4">
        <f ca="1"/>
        <v>6.6435648284631126E-3</v>
      </c>
      <c r="AP111" s="4">
        <f ca="1"/>
        <v>6.6158024633106022E-3</v>
      </c>
      <c r="AQ111" s="4">
        <f ca="1"/>
        <v>6.5886797158570933E-3</v>
      </c>
      <c r="AR111" s="4">
        <f ca="1"/>
        <v>6.1239953397942571E-3</v>
      </c>
      <c r="AS111" s="4">
        <f ca="1"/>
        <v>5.7318597071450714E-3</v>
      </c>
      <c r="AT111" s="4">
        <f ca="1"/>
        <v>5.3057864702166788E-3</v>
      </c>
      <c r="AU111" s="4">
        <f ca="1"/>
        <v>5.0253168213129406E-3</v>
      </c>
      <c r="AV111" s="4">
        <f ca="1"/>
        <v>4.9692684470243834E-3</v>
      </c>
      <c r="AW111" s="4">
        <f ca="1"/>
        <v>5.0384426995693466E-3</v>
      </c>
      <c r="AX111" s="4">
        <f ca="1"/>
        <v>5.2109740333464195E-3</v>
      </c>
      <c r="AY111" s="4">
        <f ca="1"/>
        <v>5.4859018454435004E-3</v>
      </c>
      <c r="AZ111" s="4">
        <f ca="1"/>
        <v>5.8691086145460222E-3</v>
      </c>
      <c r="BA111" s="4">
        <f ca="1"/>
        <v>6.3360970199394743E-3</v>
      </c>
      <c r="BB111" s="4">
        <f ca="1"/>
        <v>6.8793462489358265E-3</v>
      </c>
      <c r="BC111" s="4">
        <f ca="1"/>
        <v>7.5159676679382448E-3</v>
      </c>
      <c r="BD111" s="4">
        <f ca="1"/>
        <v>8.3310482111439727E-3</v>
      </c>
      <c r="BE111" s="4">
        <f ca="1"/>
        <v>9.4097798412198456E-3</v>
      </c>
      <c r="BF111" s="4">
        <f ca="1"/>
        <v>1.0909677500598318E-2</v>
      </c>
      <c r="BG111" s="4">
        <f ca="1"/>
        <v>1.406878584654698E-2</v>
      </c>
      <c r="BH111" s="4">
        <f ca="1"/>
        <v>1.4013551930862298E-2</v>
      </c>
      <c r="BI111" s="4">
        <f ca="1"/>
        <v>1.3957693232438981E-2</v>
      </c>
      <c r="BJ111" s="4">
        <f ca="1"/>
        <v>1.3901103347324091E-2</v>
      </c>
      <c r="BK111" s="4">
        <f ca="1"/>
        <v>1.3843676027709365E-2</v>
      </c>
      <c r="BL111" s="4">
        <f ca="1"/>
        <v>1.3785305131496135E-2</v>
      </c>
      <c r="BM111" s="4">
        <f ca="1"/>
        <v>1.3725884591192835E-2</v>
      </c>
      <c r="BN111" s="4">
        <f ca="1"/>
        <v>1.3665308404002933E-2</v>
      </c>
      <c r="BO111" s="4">
        <f ca="1"/>
        <v>1.3603470645086638E-2</v>
      </c>
      <c r="BP111" s="4">
        <f ca="1"/>
        <v>1.354026550610102E-2</v>
      </c>
      <c r="BQ111" s="4">
        <f ca="1"/>
        <v>1.3475587361228053E-2</v>
      </c>
      <c r="BR111" s="4">
        <f ca="1"/>
        <v>1.3409330862986119E-2</v>
      </c>
      <c r="BS111" s="4">
        <f ca="1"/>
        <v>1.3341391070174779E-2</v>
      </c>
      <c r="BT111" s="4">
        <f ca="1"/>
        <v>1.3271663610311088E-2</v>
      </c>
      <c r="BU111" s="4">
        <f ca="1"/>
        <v>1.3200044878871319E-2</v>
      </c>
      <c r="BV111" s="4">
        <f ca="1"/>
        <v>1.3126432277528284E-2</v>
      </c>
      <c r="BW111" s="4">
        <f ca="1"/>
        <v>1.3050724493358251E-2</v>
      </c>
      <c r="BX111" s="4">
        <f ca="1"/>
        <v>1.2972821820664119E-2</v>
      </c>
      <c r="BY111" s="4">
        <f ca="1"/>
        <v>1.2892626526586373E-2</v>
      </c>
      <c r="BZ111" s="4">
        <f ca="1"/>
        <v>1.2810043261038351E-2</v>
      </c>
      <c r="CA111" s="4">
        <f ca="1"/>
        <v>1.2724979510670432E-2</v>
      </c>
      <c r="CB111" s="4">
        <f ca="1"/>
        <v>1.2637346095511513E-2</v>
      </c>
      <c r="CC111" s="4">
        <f ca="1"/>
        <v>1.2547057705632516E-2</v>
      </c>
      <c r="CD111" s="4">
        <f ca="1"/>
        <v>1.2454033473596015E-2</v>
      </c>
      <c r="CE111" s="4">
        <f ca="1"/>
        <v>1.235819757658389E-2</v>
      </c>
      <c r="CF111" s="4">
        <f ca="1"/>
        <v>1.2259479859921419E-2</v>
      </c>
      <c r="CG111" s="4">
        <f ca="1"/>
        <v>1.2157816471249732E-2</v>
      </c>
      <c r="CH111" s="4">
        <f ca="1"/>
        <v>1.2053150491860098E-2</v>
      </c>
      <c r="CI111" s="4">
        <f ca="1"/>
        <v>1.1945432548752568E-2</v>
      </c>
      <c r="CJ111" s="4">
        <f ca="1"/>
        <v>1.1834621387899091E-2</v>
      </c>
      <c r="CK111" s="4">
        <f ca="1"/>
        <v>1.1720684386102487E-2</v>
      </c>
      <c r="CL111" s="4">
        <f ca="1"/>
        <v>1.1603597975926326E-2</v>
      </c>
      <c r="CM111" s="4">
        <f ca="1"/>
        <v>1.1483347955646182E-2</v>
      </c>
      <c r="CN111" s="4">
        <f ca="1"/>
        <v>1.1359929654325585E-2</v>
      </c>
      <c r="CO111" s="4">
        <f ca="1"/>
        <v>1.1233347921278364E-2</v>
      </c>
      <c r="CP111" s="4">
        <f ca="1"/>
        <v>1.1103616909728581E-2</v>
      </c>
      <c r="CQ111" s="4">
        <f ca="1"/>
        <v>1.0970759626823931E-2</v>
      </c>
      <c r="CR111" s="4">
        <f ca="1"/>
        <v>1.0834807226709483E-2</v>
      </c>
      <c r="CS111" s="4">
        <f ca="1"/>
        <v>1.0695798030507726E-2</v>
      </c>
      <c r="CT111" s="4">
        <f ca="1"/>
        <v>1.0553776267066241E-2</v>
      </c>
      <c r="CU111" s="4">
        <f ca="1"/>
        <v>1.0408790541374275E-2</v>
      </c>
      <c r="CV111" s="4">
        <f ca="1"/>
        <v>1.0260892053546702E-2</v>
      </c>
      <c r="CW111" s="4">
        <f ca="1"/>
        <v>1.0110132609872402E-2</v>
      </c>
      <c r="CX111" s="4">
        <f ca="1"/>
        <v>9.9565624879121954E-3</v>
      </c>
      <c r="CY111" s="16">
        <f ca="1"/>
        <v>0</v>
      </c>
    </row>
    <row r="112" spans="2:103" x14ac:dyDescent="0.25">
      <c r="B112">
        <f ca="1">B111+'Vol surface'!$D$17</f>
        <v>16.75</v>
      </c>
      <c r="C112" s="15">
        <f ca="1"/>
        <v>0</v>
      </c>
      <c r="D112" s="4">
        <f ca="1"/>
        <v>9.1331119699318026E-3</v>
      </c>
      <c r="E112" s="4">
        <f ca="1"/>
        <v>9.0177961828051111E-3</v>
      </c>
      <c r="F112" s="4">
        <f ca="1"/>
        <v>8.9069637167392187E-3</v>
      </c>
      <c r="G112" s="4">
        <f ca="1"/>
        <v>8.8004268648590005E-3</v>
      </c>
      <c r="H112" s="4">
        <f ca="1"/>
        <v>8.698016222379059E-3</v>
      </c>
      <c r="I112" s="4">
        <f ca="1"/>
        <v>8.5995769381398534E-3</v>
      </c>
      <c r="J112" s="4">
        <f ca="1"/>
        <v>8.5049655400765128E-3</v>
      </c>
      <c r="K112" s="4">
        <f ca="1"/>
        <v>8.4140473060700053E-3</v>
      </c>
      <c r="L112" s="4">
        <f ca="1"/>
        <v>8.3266941380004001E-3</v>
      </c>
      <c r="M112" s="4">
        <f ca="1"/>
        <v>8.2427828876648866E-3</v>
      </c>
      <c r="N112" s="4">
        <f ca="1"/>
        <v>8.1621940781976005E-3</v>
      </c>
      <c r="O112" s="4">
        <f ca="1"/>
        <v>8.08481096316023E-3</v>
      </c>
      <c r="P112" s="4">
        <f ca="1"/>
        <v>8.0105188668468004E-3</v>
      </c>
      <c r="Q112" s="4">
        <f ca="1"/>
        <v>7.9392047528221623E-3</v>
      </c>
      <c r="R112" s="4">
        <f ca="1"/>
        <v>7.870756972595129E-3</v>
      </c>
      <c r="S112" s="4">
        <f ca="1"/>
        <v>7.805065152006076E-3</v>
      </c>
      <c r="T112" s="4">
        <f ca="1"/>
        <v>7.7420201788970877E-3</v>
      </c>
      <c r="U112" s="4">
        <f ca="1"/>
        <v>7.6815142615496304E-3</v>
      </c>
      <c r="V112" s="4">
        <f ca="1"/>
        <v>7.623441032956685E-3</v>
      </c>
      <c r="W112" s="4">
        <f ca="1"/>
        <v>7.5676956810720036E-3</v>
      </c>
      <c r="X112" s="4">
        <f ca="1"/>
        <v>7.5141750896567348E-3</v>
      </c>
      <c r="Y112" s="4">
        <f ca="1"/>
        <v>7.4627779781875599E-3</v>
      </c>
      <c r="Z112" s="4">
        <f ca="1"/>
        <v>7.4134050325131975E-3</v>
      </c>
      <c r="AA112" s="4">
        <f ca="1"/>
        <v>7.3659590205848342E-3</v>
      </c>
      <c r="AB112" s="4">
        <f ca="1"/>
        <v>7.3203448896995557E-3</v>
      </c>
      <c r="AC112" s="4">
        <f ca="1"/>
        <v>7.2764698433441626E-3</v>
      </c>
      <c r="AD112" s="4">
        <f ca="1"/>
        <v>7.2342433969838525E-3</v>
      </c>
      <c r="AE112" s="4">
        <f ca="1"/>
        <v>7.193577413066303E-3</v>
      </c>
      <c r="AF112" s="4">
        <f ca="1"/>
        <v>7.1543861161674823E-3</v>
      </c>
      <c r="AG112" s="4">
        <f ca="1"/>
        <v>7.1165860896468024E-3</v>
      </c>
      <c r="AH112" s="4">
        <f ca="1"/>
        <v>7.0800962554507562E-3</v>
      </c>
      <c r="AI112" s="4">
        <f ca="1"/>
        <v>7.044837838846239E-3</v>
      </c>
      <c r="AJ112" s="4">
        <f ca="1"/>
        <v>7.0107343199088618E-3</v>
      </c>
      <c r="AK112" s="4">
        <f ca="1"/>
        <v>6.9777113735668911E-3</v>
      </c>
      <c r="AL112" s="4">
        <f ca="1"/>
        <v>6.9456967999278474E-3</v>
      </c>
      <c r="AM112" s="4">
        <f ca="1"/>
        <v>6.9146204465082841E-3</v>
      </c>
      <c r="AN112" s="4">
        <f ca="1"/>
        <v>6.8844141238632627E-3</v>
      </c>
      <c r="AO112" s="4">
        <f ca="1"/>
        <v>6.8550115159780357E-3</v>
      </c>
      <c r="AP112" s="4">
        <f ca="1"/>
        <v>6.8263480866498118E-3</v>
      </c>
      <c r="AQ112" s="4">
        <f ca="1"/>
        <v>6.7983609829552899E-3</v>
      </c>
      <c r="AR112" s="4">
        <f ca="1"/>
        <v>6.2805234509167793E-3</v>
      </c>
      <c r="AS112" s="4">
        <f ca="1"/>
        <v>5.8699012841370996E-3</v>
      </c>
      <c r="AT112" s="4">
        <f ca="1"/>
        <v>5.4214580974608377E-3</v>
      </c>
      <c r="AU112" s="4">
        <f ca="1"/>
        <v>5.116373733469794E-3</v>
      </c>
      <c r="AV112" s="4">
        <f ca="1"/>
        <v>5.043464025202061E-3</v>
      </c>
      <c r="AW112" s="4">
        <f ca="1"/>
        <v>5.0989415489030264E-3</v>
      </c>
      <c r="AX112" s="4">
        <f ca="1"/>
        <v>5.2600542269879945E-3</v>
      </c>
      <c r="AY112" s="4">
        <f ca="1"/>
        <v>5.5271239830703423E-3</v>
      </c>
      <c r="AZ112" s="4">
        <f ca="1"/>
        <v>5.9078424870585931E-3</v>
      </c>
      <c r="BA112" s="4">
        <f ca="1"/>
        <v>6.3771749227899107E-3</v>
      </c>
      <c r="BB112" s="4">
        <f ca="1"/>
        <v>6.9274935836240075E-3</v>
      </c>
      <c r="BC112" s="4">
        <f ca="1"/>
        <v>7.5763904599189993E-3</v>
      </c>
      <c r="BD112" s="4">
        <f ca="1"/>
        <v>8.408127719618505E-3</v>
      </c>
      <c r="BE112" s="4">
        <f ca="1"/>
        <v>9.5153394795862781E-3</v>
      </c>
      <c r="BF112" s="4">
        <f ca="1"/>
        <v>1.1057100281928313E-2</v>
      </c>
      <c r="BG112" s="4">
        <f ca="1"/>
        <v>1.4304292934233048E-2</v>
      </c>
      <c r="BH112" s="4">
        <f ca="1"/>
        <v>1.4248506406522306E-2</v>
      </c>
      <c r="BI112" s="4">
        <f ca="1"/>
        <v>1.4192103372566305E-2</v>
      </c>
      <c r="BJ112" s="4">
        <f ca="1"/>
        <v>1.4134976169098111E-2</v>
      </c>
      <c r="BK112" s="4">
        <f ca="1"/>
        <v>1.4077017351664514E-2</v>
      </c>
      <c r="BL112" s="4">
        <f ca="1"/>
        <v>1.4018119631514942E-2</v>
      </c>
      <c r="BM112" s="4">
        <f ca="1"/>
        <v>1.3958175831567528E-2</v>
      </c>
      <c r="BN112" s="4">
        <f ca="1"/>
        <v>1.389707886310894E-2</v>
      </c>
      <c r="BO112" s="4">
        <f ca="1"/>
        <v>1.3834721725015072E-2</v>
      </c>
      <c r="BP112" s="4">
        <f ca="1"/>
        <v>1.3770997527405165E-2</v>
      </c>
      <c r="BQ112" s="4">
        <f ca="1"/>
        <v>1.3705799541749509E-2</v>
      </c>
      <c r="BR112" s="4">
        <f ca="1"/>
        <v>1.3639021279551548E-2</v>
      </c>
      <c r="BS112" s="4">
        <f ca="1"/>
        <v>1.3570556601788809E-2</v>
      </c>
      <c r="BT112" s="4">
        <f ca="1"/>
        <v>1.3500299861326453E-2</v>
      </c>
      <c r="BU112" s="4">
        <f ca="1"/>
        <v>1.3428146080500082E-2</v>
      </c>
      <c r="BV112" s="4">
        <f ca="1"/>
        <v>1.3353991165976638E-2</v>
      </c>
      <c r="BW112" s="4">
        <f ca="1"/>
        <v>1.3277732162833386E-2</v>
      </c>
      <c r="BX112" s="4">
        <f ca="1"/>
        <v>1.3199267549528168E-2</v>
      </c>
      <c r="BY112" s="4">
        <f ca="1"/>
        <v>1.3118497575038938E-2</v>
      </c>
      <c r="BZ112" s="4">
        <f ca="1"/>
        <v>1.3035324638907385E-2</v>
      </c>
      <c r="CA112" s="4">
        <f ca="1"/>
        <v>1.2949653714206344E-2</v>
      </c>
      <c r="CB112" s="4">
        <f ca="1"/>
        <v>1.2861392812532353E-2</v>
      </c>
      <c r="CC112" s="4">
        <f ca="1"/>
        <v>1.2770453488979339E-2</v>
      </c>
      <c r="CD112" s="4">
        <f ca="1"/>
        <v>1.2676751383653076E-2</v>
      </c>
      <c r="CE112" s="4">
        <f ca="1"/>
        <v>1.2580206794615583E-2</v>
      </c>
      <c r="CF112" s="4">
        <f ca="1"/>
        <v>1.2480745275200092E-2</v>
      </c>
      <c r="CG112" s="4">
        <f ca="1"/>
        <v>1.2378298246399411E-2</v>
      </c>
      <c r="CH112" s="4">
        <f ca="1"/>
        <v>1.2272803612533092E-2</v>
      </c>
      <c r="CI112" s="4">
        <f ca="1"/>
        <v>1.2164206365670916E-2</v>
      </c>
      <c r="CJ112" s="4">
        <f ca="1"/>
        <v>1.205245916140657E-2</v>
      </c>
      <c r="CK112" s="4">
        <f ca="1"/>
        <v>1.1937522845639257E-2</v>
      </c>
      <c r="CL112" s="4">
        <f ca="1"/>
        <v>1.1819366909175767E-2</v>
      </c>
      <c r="CM112" s="4">
        <f ca="1"/>
        <v>1.1697969844417112E-2</v>
      </c>
      <c r="CN112" s="4">
        <f ca="1"/>
        <v>1.1573319376369051E-2</v>
      </c>
      <c r="CO112" s="4">
        <f ca="1"/>
        <v>1.1445412539038172E-2</v>
      </c>
      <c r="CP112" s="4">
        <f ca="1"/>
        <v>1.1314255568271194E-2</v>
      </c>
      <c r="CQ112" s="4">
        <f ca="1"/>
        <v>1.1179863583652618E-2</v>
      </c>
      <c r="CR112" s="4">
        <f ca="1"/>
        <v>1.1042260035590331E-2</v>
      </c>
      <c r="CS112" s="4">
        <f ca="1"/>
        <v>1.0901475899561993E-2</v>
      </c>
      <c r="CT112" s="4">
        <f ca="1"/>
        <v>1.0757548607984757E-2</v>
      </c>
      <c r="CU112" s="4">
        <f ca="1"/>
        <v>1.0610520721504037E-2</v>
      </c>
      <c r="CV112" s="4">
        <f ca="1"/>
        <v>1.0460438355688212E-2</v>
      </c>
      <c r="CW112" s="4">
        <f ca="1"/>
        <v>1.0307349395940904E-2</v>
      </c>
      <c r="CX112" s="4">
        <f ca="1"/>
        <v>1.0151301552349817E-2</v>
      </c>
      <c r="CY112" s="16">
        <f ca="1"/>
        <v>0</v>
      </c>
    </row>
    <row r="113" spans="2:103" x14ac:dyDescent="0.25">
      <c r="B113">
        <f ca="1">B112+'Vol surface'!$D$17</f>
        <v>17</v>
      </c>
      <c r="C113" s="15">
        <f ca="1"/>
        <v>0</v>
      </c>
      <c r="D113" s="4">
        <f ca="1"/>
        <v>9.0759089956830696E-3</v>
      </c>
      <c r="E113" s="4">
        <f ca="1"/>
        <v>8.970503865929071E-3</v>
      </c>
      <c r="F113" s="4">
        <f ca="1"/>
        <v>8.8686118241127296E-3</v>
      </c>
      <c r="G113" s="4">
        <f ca="1"/>
        <v>8.7701454663928757E-3</v>
      </c>
      <c r="H113" s="4">
        <f ca="1"/>
        <v>8.6750252776805429E-3</v>
      </c>
      <c r="I113" s="4">
        <f ca="1"/>
        <v>8.5831769178111635E-3</v>
      </c>
      <c r="J113" s="4">
        <f ca="1"/>
        <v>8.4945289868743282E-3</v>
      </c>
      <c r="K113" s="4">
        <f ca="1"/>
        <v>8.4090112502835466E-3</v>
      </c>
      <c r="L113" s="4">
        <f ca="1"/>
        <v>8.3265532888794937E-3</v>
      </c>
      <c r="M113" s="4">
        <f ca="1"/>
        <v>8.2470835290591148E-3</v>
      </c>
      <c r="N113" s="4">
        <f ca="1"/>
        <v>8.1705286021369582E-3</v>
      </c>
      <c r="O113" s="4">
        <f ca="1"/>
        <v>8.096812980173099E-3</v>
      </c>
      <c r="P113" s="4">
        <f ca="1"/>
        <v>8.0258588365393728E-3</v>
      </c>
      <c r="Q113" s="4">
        <f ca="1"/>
        <v>7.9575860827257802E-3</v>
      </c>
      <c r="R113" s="4">
        <f ca="1"/>
        <v>7.8919125375690041E-3</v>
      </c>
      <c r="S113" s="4">
        <f ca="1"/>
        <v>7.8287541905752763E-3</v>
      </c>
      <c r="T113" s="4">
        <f ca="1"/>
        <v>7.7680255268047262E-3</v>
      </c>
      <c r="U113" s="4">
        <f ca="1"/>
        <v>7.7096398864923291E-3</v>
      </c>
      <c r="V113" s="4">
        <f ca="1"/>
        <v>7.6535098379399971E-3</v>
      </c>
      <c r="W113" s="4">
        <f ca="1"/>
        <v>7.5995475470620379E-3</v>
      </c>
      <c r="X113" s="4">
        <f ca="1"/>
        <v>7.5476651311970951E-3</v>
      </c>
      <c r="Y113" s="4">
        <f ca="1"/>
        <v>7.4977749884060987E-3</v>
      </c>
      <c r="Z113" s="4">
        <f ca="1"/>
        <v>7.4497900964598639E-3</v>
      </c>
      <c r="AA113" s="4">
        <f ca="1"/>
        <v>7.4036242781252183E-3</v>
      </c>
      <c r="AB113" s="4">
        <f ca="1"/>
        <v>7.359192431253438E-3</v>
      </c>
      <c r="AC113" s="4">
        <f ca="1"/>
        <v>7.3164107236153957E-3</v>
      </c>
      <c r="AD113" s="4">
        <f ca="1"/>
        <v>7.275196753491601E-3</v>
      </c>
      <c r="AE113" s="4">
        <f ca="1"/>
        <v>7.2354696777734775E-3</v>
      </c>
      <c r="AF113" s="4">
        <f ca="1"/>
        <v>7.1971503098261979E-3</v>
      </c>
      <c r="AG113" s="4">
        <f ca="1"/>
        <v>7.1601611896574477E-3</v>
      </c>
      <c r="AH113" s="4">
        <f ca="1"/>
        <v>7.1244266290747061E-3</v>
      </c>
      <c r="AI113" s="4">
        <f ca="1"/>
        <v>7.0898727345365571E-3</v>
      </c>
      <c r="AJ113" s="4">
        <f ca="1"/>
        <v>7.0564274103416865E-3</v>
      </c>
      <c r="AK113" s="4">
        <f ca="1"/>
        <v>7.0240203446792293E-3</v>
      </c>
      <c r="AL113" s="4">
        <f ca="1"/>
        <v>6.9925829809059066E-3</v>
      </c>
      <c r="AM113" s="4">
        <f ca="1"/>
        <v>6.9620484762340984E-3</v>
      </c>
      <c r="AN113" s="4">
        <f ca="1"/>
        <v>6.9323516498255161E-3</v>
      </c>
      <c r="AO113" s="4">
        <f ca="1"/>
        <v>6.90342892209152E-3</v>
      </c>
      <c r="AP113" s="4">
        <f ca="1"/>
        <v>6.8752182468152434E-3</v>
      </c>
      <c r="AQ113" s="4">
        <f ca="1"/>
        <v>6.8476590375325715E-3</v>
      </c>
      <c r="AR113" s="4">
        <f ca="1"/>
        <v>6.3127065653330629E-3</v>
      </c>
      <c r="AS113" s="4">
        <f ca="1"/>
        <v>5.9069092371762492E-3</v>
      </c>
      <c r="AT113" s="4">
        <f ca="1"/>
        <v>5.4566125625523532E-3</v>
      </c>
      <c r="AU113" s="4">
        <f ca="1"/>
        <v>5.1464902150323618E-3</v>
      </c>
      <c r="AV113" s="4">
        <f ca="1"/>
        <v>5.0757853614835282E-3</v>
      </c>
      <c r="AW113" s="4">
        <f ca="1"/>
        <v>5.1358965112790417E-3</v>
      </c>
      <c r="AX113" s="4">
        <f ca="1"/>
        <v>5.3022006781739909E-3</v>
      </c>
      <c r="AY113" s="4">
        <f ca="1"/>
        <v>5.5763542725149372E-3</v>
      </c>
      <c r="AZ113" s="4">
        <f ca="1"/>
        <v>5.9683803861719526E-3</v>
      </c>
      <c r="BA113" s="4">
        <f ca="1"/>
        <v>6.4529696372257342E-3</v>
      </c>
      <c r="BB113" s="4">
        <f ca="1"/>
        <v>7.0225346165020443E-3</v>
      </c>
      <c r="BC113" s="4">
        <f ca="1"/>
        <v>7.6954574790156268E-3</v>
      </c>
      <c r="BD113" s="4">
        <f ca="1"/>
        <v>8.5556869635091785E-3</v>
      </c>
      <c r="BE113" s="4">
        <f ca="1"/>
        <v>9.7023189587861127E-3</v>
      </c>
      <c r="BF113" s="4">
        <f ca="1"/>
        <v>1.1295903973966983E-2</v>
      </c>
      <c r="BG113" s="4">
        <f ca="1"/>
        <v>1.4653653898381391E-2</v>
      </c>
      <c r="BH113" s="4">
        <f ca="1"/>
        <v>1.4597452308446023E-2</v>
      </c>
      <c r="BI113" s="4">
        <f ca="1"/>
        <v>1.4540608035851971E-2</v>
      </c>
      <c r="BJ113" s="4">
        <f ca="1"/>
        <v>1.4483011995755335E-2</v>
      </c>
      <c r="BK113" s="4">
        <f ca="1"/>
        <v>1.4424555159662653E-2</v>
      </c>
      <c r="BL113" s="4">
        <f ca="1"/>
        <v>1.436512849049233E-2</v>
      </c>
      <c r="BM113" s="4">
        <f ca="1"/>
        <v>1.4304622896199926E-2</v>
      </c>
      <c r="BN113" s="4">
        <f ca="1"/>
        <v>1.4242929203748955E-2</v>
      </c>
      <c r="BO113" s="4">
        <f ca="1"/>
        <v>1.4179938155345136E-2</v>
      </c>
      <c r="BP113" s="4">
        <f ca="1"/>
        <v>1.4115540428989179E-2</v>
      </c>
      <c r="BQ113" s="4">
        <f ca="1"/>
        <v>1.4049626685528708E-2</v>
      </c>
      <c r="BR113" s="4">
        <f ca="1"/>
        <v>1.3982087644504522E-2</v>
      </c>
      <c r="BS113" s="4">
        <f ca="1"/>
        <v>1.3912814191170552E-2</v>
      </c>
      <c r="BT113" s="4">
        <f ca="1"/>
        <v>1.3841697517123344E-2</v>
      </c>
      <c r="BU113" s="4">
        <f ca="1"/>
        <v>1.3768629296978247E-2</v>
      </c>
      <c r="BV113" s="4">
        <f ca="1"/>
        <v>1.3693501903475725E-2</v>
      </c>
      <c r="BW113" s="4">
        <f ca="1"/>
        <v>1.3616208663260031E-2</v>
      </c>
      <c r="BX113" s="4">
        <f ca="1"/>
        <v>1.3536644155337322E-2</v>
      </c>
      <c r="BY113" s="4">
        <f ca="1"/>
        <v>1.3454704553857007E-2</v>
      </c>
      <c r="BZ113" s="4">
        <f ca="1"/>
        <v>1.3370288016350134E-2</v>
      </c>
      <c r="CA113" s="4">
        <f ca="1"/>
        <v>1.3283295117873272E-2</v>
      </c>
      <c r="CB113" s="4">
        <f ca="1"/>
        <v>1.3193629330613275E-2</v>
      </c>
      <c r="CC113" s="4">
        <f ca="1"/>
        <v>1.3101197547385049E-2</v>
      </c>
      <c r="CD113" s="4">
        <f ca="1"/>
        <v>1.3005910646066562E-2</v>
      </c>
      <c r="CE113" s="4">
        <f ca="1"/>
        <v>1.2907684090344266E-2</v>
      </c>
      <c r="CF113" s="4">
        <f ca="1"/>
        <v>1.2806438560172115E-2</v>
      </c>
      <c r="CG113" s="4">
        <f ca="1"/>
        <v>1.2702100603067534E-2</v>
      </c>
      <c r="CH113" s="4">
        <f ca="1"/>
        <v>1.2594603294795588E-2</v>
      </c>
      <c r="CI113" s="4">
        <f ca="1"/>
        <v>1.2483886895157012E-2</v>
      </c>
      <c r="CJ113" s="4">
        <f ca="1"/>
        <v>1.2369899481561135E-2</v>
      </c>
      <c r="CK113" s="4">
        <f ca="1"/>
        <v>1.2252597539922487E-2</v>
      </c>
      <c r="CL113" s="4">
        <f ca="1"/>
        <v>1.2131946489319504E-2</v>
      </c>
      <c r="CM113" s="4">
        <f ca="1"/>
        <v>1.2007921113977133E-2</v>
      </c>
      <c r="CN113" s="4">
        <f ca="1"/>
        <v>1.1880505873728823E-2</v>
      </c>
      <c r="CO113" s="4">
        <f ca="1"/>
        <v>1.1749695062480905E-2</v>
      </c>
      <c r="CP113" s="4">
        <f ca="1"/>
        <v>1.1615492783693223E-2</v>
      </c>
      <c r="CQ113" s="4">
        <f ca="1"/>
        <v>1.1477912712897444E-2</v>
      </c>
      <c r="CR113" s="4">
        <f ca="1"/>
        <v>1.1336977620225725E-2</v>
      </c>
      <c r="CS113" s="4">
        <f ca="1"/>
        <v>1.119271863122016E-2</v>
      </c>
      <c r="CT113" s="4">
        <f ca="1"/>
        <v>1.1045174212207525E-2</v>
      </c>
      <c r="CU113" s="4">
        <f ca="1"/>
        <v>1.0894388877514351E-2</v>
      </c>
      <c r="CV113" s="4">
        <f ca="1"/>
        <v>1.0740411629853166E-2</v>
      </c>
      <c r="CW113" s="4">
        <f ca="1"/>
        <v>1.0583294162186655E-2</v>
      </c>
      <c r="CX113" s="4">
        <f ca="1"/>
        <v>1.0423088868810885E-2</v>
      </c>
      <c r="CY113" s="16">
        <f ca="1"/>
        <v>0</v>
      </c>
    </row>
    <row r="114" spans="2:103" x14ac:dyDescent="0.25">
      <c r="B114">
        <f ca="1">B113+'Vol surface'!$D$17</f>
        <v>17.25</v>
      </c>
      <c r="C114" s="15">
        <f ca="1"/>
        <v>0</v>
      </c>
      <c r="D114" s="4">
        <f ca="1"/>
        <v>9.289920163480965E-3</v>
      </c>
      <c r="E114" s="4">
        <f ca="1"/>
        <v>9.1855293888973202E-3</v>
      </c>
      <c r="F114" s="4">
        <f ca="1"/>
        <v>9.0843935447511154E-3</v>
      </c>
      <c r="G114" s="4">
        <f ca="1"/>
        <v>8.9864637846607687E-3</v>
      </c>
      <c r="H114" s="4">
        <f ca="1"/>
        <v>8.8916941108500153E-3</v>
      </c>
      <c r="I114" s="4">
        <f ca="1"/>
        <v>8.8000392215386216E-3</v>
      </c>
      <c r="J114" s="4">
        <f ca="1"/>
        <v>8.7114527942245973E-3</v>
      </c>
      <c r="K114" s="4">
        <f ca="1"/>
        <v>8.6258861855042276E-3</v>
      </c>
      <c r="L114" s="4">
        <f ca="1"/>
        <v>8.5432875130634772E-3</v>
      </c>
      <c r="M114" s="4">
        <f ca="1"/>
        <v>8.4636010756644498E-3</v>
      </c>
      <c r="N114" s="4">
        <f ca="1"/>
        <v>8.3867670617312241E-3</v>
      </c>
      <c r="O114" s="4">
        <f ca="1"/>
        <v>8.3127214957106829E-3</v>
      </c>
      <c r="P114" s="4">
        <f ca="1"/>
        <v>8.2413963728672022E-3</v>
      </c>
      <c r="Q114" s="4">
        <f ca="1"/>
        <v>8.17271993673006E-3</v>
      </c>
      <c r="R114" s="4">
        <f ca="1"/>
        <v>8.1066170582854927E-3</v>
      </c>
      <c r="S114" s="4">
        <f ca="1"/>
        <v>8.0430096815729754E-3</v>
      </c>
      <c r="T114" s="4">
        <f ca="1"/>
        <v>7.9818173061091697E-3</v>
      </c>
      <c r="U114" s="4">
        <f ca="1"/>
        <v>7.9229574821601517E-3</v>
      </c>
      <c r="V114" s="4">
        <f ca="1"/>
        <v>7.8663463000751173E-3</v>
      </c>
      <c r="W114" s="4">
        <f ca="1"/>
        <v>7.8118988595286282E-3</v>
      </c>
      <c r="X114" s="4">
        <f ca="1"/>
        <v>7.7595297085253237E-3</v>
      </c>
      <c r="Y114" s="4">
        <f ca="1"/>
        <v>7.7091532453902028E-3</v>
      </c>
      <c r="Z114" s="4">
        <f ca="1"/>
        <v>7.6606840797187742E-3</v>
      </c>
      <c r="AA114" s="4">
        <f ca="1"/>
        <v>7.6140373504486091E-3</v>
      </c>
      <c r="AB114" s="4">
        <f ca="1"/>
        <v>7.569129000903143E-3</v>
      </c>
      <c r="AC114" s="4">
        <f ca="1"/>
        <v>7.5258760119140513E-3</v>
      </c>
      <c r="AD114" s="4">
        <f ca="1"/>
        <v>7.4841965950266298E-3</v>
      </c>
      <c r="AE114" s="4">
        <f ca="1"/>
        <v>7.4440103483951903E-3</v>
      </c>
      <c r="AF114" s="4">
        <f ca="1"/>
        <v>7.4052383783413962E-3</v>
      </c>
      <c r="AG114" s="4">
        <f ca="1"/>
        <v>7.3678033897318172E-3</v>
      </c>
      <c r="AH114" s="4">
        <f ca="1"/>
        <v>7.33162974837606E-3</v>
      </c>
      <c r="AI114" s="4">
        <f ca="1"/>
        <v>7.2966435185882091E-3</v>
      </c>
      <c r="AJ114" s="4">
        <f ca="1"/>
        <v>7.2627724789238943E-3</v>
      </c>
      <c r="AK114" s="4">
        <f ca="1"/>
        <v>7.2299461189277983E-3</v>
      </c>
      <c r="AL114" s="4">
        <f ca="1"/>
        <v>7.1980956195194295E-3</v>
      </c>
      <c r="AM114" s="4">
        <f ca="1"/>
        <v>7.1671538194226208E-3</v>
      </c>
      <c r="AN114" s="4">
        <f ca="1"/>
        <v>7.1370551698194647E-3</v>
      </c>
      <c r="AO114" s="4">
        <f ca="1"/>
        <v>7.1077356791880292E-3</v>
      </c>
      <c r="AP114" s="4">
        <f ca="1"/>
        <v>7.0791328500722037E-3</v>
      </c>
      <c r="AQ114" s="4">
        <f ca="1"/>
        <v>7.0511856093336787E-3</v>
      </c>
      <c r="AR114" s="4">
        <f ca="1"/>
        <v>6.4616873536126017E-3</v>
      </c>
      <c r="AS114" s="4">
        <f ca="1"/>
        <v>6.0389162130514108E-3</v>
      </c>
      <c r="AT114" s="4">
        <f ca="1"/>
        <v>5.5703622117803551E-3</v>
      </c>
      <c r="AU114" s="4">
        <f ca="1"/>
        <v>5.2399988620684002E-3</v>
      </c>
      <c r="AV114" s="4">
        <f ca="1"/>
        <v>5.1560122927425166E-3</v>
      </c>
      <c r="AW114" s="4">
        <f ca="1"/>
        <v>5.2044400923812427E-3</v>
      </c>
      <c r="AX114" s="4">
        <f ca="1"/>
        <v>5.3586241351019472E-3</v>
      </c>
      <c r="AY114" s="4">
        <f ca="1"/>
        <v>5.6222132520242296E-3</v>
      </c>
      <c r="AZ114" s="4">
        <f ca="1"/>
        <v>6.0087618399447072E-3</v>
      </c>
      <c r="BA114" s="4">
        <f ca="1"/>
        <v>6.4931638002228426E-3</v>
      </c>
      <c r="BB114" s="4">
        <f ca="1"/>
        <v>7.067757880750856E-3</v>
      </c>
      <c r="BC114" s="4">
        <f ca="1"/>
        <v>7.7516696452465316E-3</v>
      </c>
      <c r="BD114" s="4">
        <f ca="1"/>
        <v>8.6276354728044326E-3</v>
      </c>
      <c r="BE114" s="4">
        <f ca="1"/>
        <v>9.8031103357601318E-3</v>
      </c>
      <c r="BF114" s="4">
        <f ca="1"/>
        <v>1.1440041394916644E-2</v>
      </c>
      <c r="BG114" s="4">
        <f ca="1"/>
        <v>1.4884523959752257E-2</v>
      </c>
      <c r="BH114" s="4">
        <f ca="1"/>
        <v>1.4828194676558994E-2</v>
      </c>
      <c r="BI114" s="4">
        <f ca="1"/>
        <v>1.477121135799611E-2</v>
      </c>
      <c r="BJ114" s="4">
        <f ca="1"/>
        <v>1.4713464209825038E-2</v>
      </c>
      <c r="BK114" s="4">
        <f ca="1"/>
        <v>1.465484340399115E-2</v>
      </c>
      <c r="BL114" s="4">
        <f ca="1"/>
        <v>1.4595239008999282E-2</v>
      </c>
      <c r="BM114" s="4">
        <f ca="1"/>
        <v>1.4534540938298262E-2</v>
      </c>
      <c r="BN114" s="4">
        <f ca="1"/>
        <v>1.4472638918461709E-2</v>
      </c>
      <c r="BO114" s="4">
        <f ca="1"/>
        <v>1.4409422479095692E-2</v>
      </c>
      <c r="BP114" s="4">
        <f ca="1"/>
        <v>1.4344780966546542E-2</v>
      </c>
      <c r="BQ114" s="4">
        <f ca="1"/>
        <v>1.4278603583620359E-2</v>
      </c>
      <c r="BR114" s="4">
        <f ca="1"/>
        <v>1.4210779457647866E-2</v>
      </c>
      <c r="BS114" s="4">
        <f ca="1"/>
        <v>1.4141197739331873E-2</v>
      </c>
      <c r="BT114" s="4">
        <f ca="1"/>
        <v>1.4069747734887552E-2</v>
      </c>
      <c r="BU114" s="4">
        <f ca="1"/>
        <v>1.3996319074012536E-2</v>
      </c>
      <c r="BV114" s="4">
        <f ca="1"/>
        <v>1.392080191619639E-2</v>
      </c>
      <c r="BW114" s="4">
        <f ca="1"/>
        <v>1.3843087197772495E-2</v>
      </c>
      <c r="BX114" s="4">
        <f ca="1"/>
        <v>1.3763066921919344E-2</v>
      </c>
      <c r="BY114" s="4">
        <f ca="1"/>
        <v>1.3680634493500869E-2</v>
      </c>
      <c r="BZ114" s="4">
        <f ca="1"/>
        <v>1.3595685100178287E-2</v>
      </c>
      <c r="CA114" s="4">
        <f ca="1"/>
        <v>1.3508116140598261E-2</v>
      </c>
      <c r="CB114" s="4">
        <f ca="1"/>
        <v>1.341782769963696E-2</v>
      </c>
      <c r="CC114" s="4">
        <f ca="1"/>
        <v>1.3324723069625627E-2</v>
      </c>
      <c r="CD114" s="4">
        <f ca="1"/>
        <v>1.3228709315170496E-2</v>
      </c>
      <c r="CE114" s="4">
        <f ca="1"/>
        <v>1.3129697877589223E-2</v>
      </c>
      <c r="CF114" s="4">
        <f ca="1"/>
        <v>1.3027605213084804E-2</v>
      </c>
      <c r="CG114" s="4">
        <f ca="1"/>
        <v>1.292235345657404E-2</v>
      </c>
      <c r="CH114" s="4">
        <f ca="1"/>
        <v>1.281387110056785E-2</v>
      </c>
      <c r="CI114" s="4">
        <f ca="1"/>
        <v>1.2702093675700125E-2</v>
      </c>
      <c r="CJ114" s="4">
        <f ca="1"/>
        <v>1.258696441647322E-2</v>
      </c>
      <c r="CK114" s="4">
        <f ca="1"/>
        <v>1.2468434892607558E-2</v>
      </c>
      <c r="CL114" s="4">
        <f ca="1"/>
        <v>1.2346465583186557E-2</v>
      </c>
      <c r="CM114" s="4">
        <f ca="1"/>
        <v>1.2221026367747504E-2</v>
      </c>
      <c r="CN114" s="4">
        <f ca="1"/>
        <v>1.2092096905810189E-2</v>
      </c>
      <c r="CO114" s="4">
        <f ca="1"/>
        <v>1.1959666874352555E-2</v>
      </c>
      <c r="CP114" s="4">
        <f ca="1"/>
        <v>1.1823736031767727E-2</v>
      </c>
      <c r="CQ114" s="4">
        <f ca="1"/>
        <v>1.1684314077268733E-2</v>
      </c>
      <c r="CR114" s="4">
        <f ca="1"/>
        <v>1.1541420276959513E-2</v>
      </c>
      <c r="CS114" s="4">
        <f ca="1"/>
        <v>1.1395082832295652E-2</v>
      </c>
      <c r="CT114" s="4">
        <f ca="1"/>
        <v>1.1245337973806347E-2</v>
      </c>
      <c r="CU114" s="4">
        <f ca="1"/>
        <v>1.1092228773047674E-2</v>
      </c>
      <c r="CV114" s="4">
        <f ca="1"/>
        <v>1.0935803678968925E-2</v>
      </c>
      <c r="CW114" s="4">
        <f ca="1"/>
        <v>1.0776114801139922E-2</v>
      </c>
      <c r="CX114" s="4">
        <f ca="1"/>
        <v>1.0613215981249424E-2</v>
      </c>
      <c r="CY114" s="16">
        <f ca="1"/>
        <v>0</v>
      </c>
    </row>
    <row r="115" spans="2:103" x14ac:dyDescent="0.25">
      <c r="B115">
        <f ca="1">B114+'Vol surface'!$D$17</f>
        <v>17.5</v>
      </c>
      <c r="C115" s="15">
        <f ca="1"/>
        <v>0</v>
      </c>
      <c r="D115" s="4">
        <f ca="1"/>
        <v>9.6510765621362089E-3</v>
      </c>
      <c r="E115" s="4">
        <f ca="1"/>
        <v>9.5392560825441029E-3</v>
      </c>
      <c r="F115" s="4">
        <f ca="1"/>
        <v>9.4312236492335461E-3</v>
      </c>
      <c r="G115" s="4">
        <f ca="1"/>
        <v>9.3268930950001546E-3</v>
      </c>
      <c r="H115" s="4">
        <f ca="1"/>
        <v>9.2261830022346801E-3</v>
      </c>
      <c r="I115" s="4">
        <f ca="1"/>
        <v>9.1290145267286377E-3</v>
      </c>
      <c r="J115" s="4">
        <f ca="1"/>
        <v>9.0353096661456959E-3</v>
      </c>
      <c r="K115" s="4">
        <f ca="1"/>
        <v>8.9449899455238055E-3</v>
      </c>
      <c r="L115" s="4">
        <f ca="1"/>
        <v>8.8579754795824542E-3</v>
      </c>
      <c r="M115" s="4">
        <f ca="1"/>
        <v>8.7741843639958482E-3</v>
      </c>
      <c r="N115" s="4">
        <f ca="1"/>
        <v>8.6935323444212089E-3</v>
      </c>
      <c r="O115" s="4">
        <f ca="1"/>
        <v>8.6159327120960121E-3</v>
      </c>
      <c r="P115" s="4">
        <f ca="1"/>
        <v>8.5412963773641871E-3</v>
      </c>
      <c r="Q115" s="4">
        <f ca="1"/>
        <v>8.4695320767563895E-3</v>
      </c>
      <c r="R115" s="4">
        <f ca="1"/>
        <v>8.4005466745277375E-3</v>
      </c>
      <c r="S115" s="4">
        <f ca="1"/>
        <v>8.3342455252886031E-3</v>
      </c>
      <c r="T115" s="4">
        <f ca="1"/>
        <v>8.2705328701134662E-3</v>
      </c>
      <c r="U115" s="4">
        <f ca="1"/>
        <v>8.20931224397475E-3</v>
      </c>
      <c r="V115" s="4">
        <f ca="1"/>
        <v>8.1504868773299415E-3</v>
      </c>
      <c r="W115" s="4">
        <f ca="1"/>
        <v>8.093960079070683E-3</v>
      </c>
      <c r="X115" s="4">
        <f ca="1"/>
        <v>8.0396355917897264E-3</v>
      </c>
      <c r="Y115" s="4">
        <f ca="1"/>
        <v>7.9874179134351853E-3</v>
      </c>
      <c r="Z115" s="4">
        <f ca="1"/>
        <v>7.9372125819402919E-3</v>
      </c>
      <c r="AA115" s="4">
        <f ca="1"/>
        <v>7.8889264213983547E-3</v>
      </c>
      <c r="AB115" s="4">
        <f ca="1"/>
        <v>7.8424677498660014E-3</v>
      </c>
      <c r="AC115" s="4">
        <f ca="1"/>
        <v>7.7977465499922119E-3</v>
      </c>
      <c r="AD115" s="4">
        <f ca="1"/>
        <v>7.7546746044518909E-3</v>
      </c>
      <c r="AE115" s="4">
        <f ca="1"/>
        <v>7.7131655986772355E-3</v>
      </c>
      <c r="AF115" s="4">
        <f ca="1"/>
        <v>7.6731351936832788E-3</v>
      </c>
      <c r="AG115" s="4">
        <f ca="1"/>
        <v>7.6345010719196284E-3</v>
      </c>
      <c r="AH115" s="4">
        <f ca="1"/>
        <v>7.5971829590967006E-3</v>
      </c>
      <c r="AI115" s="4">
        <f ca="1"/>
        <v>7.5611026248603745E-3</v>
      </c>
      <c r="AJ115" s="4">
        <f ca="1"/>
        <v>7.5261838650514268E-3</v>
      </c>
      <c r="AK115" s="4">
        <f ca="1"/>
        <v>7.4923524681105866E-3</v>
      </c>
      <c r="AL115" s="4">
        <f ca="1"/>
        <v>7.4595361679891843E-3</v>
      </c>
      <c r="AM115" s="4">
        <f ca="1"/>
        <v>7.4276645857157663E-3</v>
      </c>
      <c r="AN115" s="4">
        <f ca="1"/>
        <v>7.3966691615563176E-3</v>
      </c>
      <c r="AO115" s="4">
        <f ca="1"/>
        <v>7.3664830795007784E-3</v>
      </c>
      <c r="AP115" s="4">
        <f ca="1"/>
        <v>7.3370411856135808E-3</v>
      </c>
      <c r="AQ115" s="4">
        <f ca="1"/>
        <v>7.3082799016034672E-3</v>
      </c>
      <c r="AR115" s="4">
        <f ca="1"/>
        <v>6.6432636232723486E-3</v>
      </c>
      <c r="AS115" s="4">
        <f ca="1"/>
        <v>6.2034295559922651E-3</v>
      </c>
      <c r="AT115" s="4">
        <f ca="1"/>
        <v>5.7154905264650722E-3</v>
      </c>
      <c r="AU115" s="4">
        <f ca="1"/>
        <v>5.3623179610150723E-3</v>
      </c>
      <c r="AV115" s="4">
        <f ca="1"/>
        <v>5.2622535353944178E-3</v>
      </c>
      <c r="AW115" s="4">
        <f ca="1"/>
        <v>5.2964282721484407E-3</v>
      </c>
      <c r="AX115" s="4">
        <f ca="1"/>
        <v>5.4356201744115967E-3</v>
      </c>
      <c r="AY115" s="4">
        <f ca="1"/>
        <v>5.6849390622814716E-3</v>
      </c>
      <c r="AZ115" s="4">
        <f ca="1"/>
        <v>6.0614703305527512E-3</v>
      </c>
      <c r="BA115" s="4">
        <f ca="1"/>
        <v>6.5406292585146282E-3</v>
      </c>
      <c r="BB115" s="4">
        <f ca="1"/>
        <v>7.1150004597191688E-3</v>
      </c>
      <c r="BC115" s="4">
        <f ca="1"/>
        <v>7.8043678499232147E-3</v>
      </c>
      <c r="BD115" s="4">
        <f ca="1"/>
        <v>8.6905262945595335E-3</v>
      </c>
      <c r="BE115" s="4">
        <f ca="1"/>
        <v>9.8876919077955389E-3</v>
      </c>
      <c r="BF115" s="4">
        <f ca="1"/>
        <v>1.155860909083403E-2</v>
      </c>
      <c r="BG115" s="4">
        <f ca="1"/>
        <v>1.5085722297623633E-2</v>
      </c>
      <c r="BH115" s="4">
        <f ca="1"/>
        <v>1.5029175512887672E-2</v>
      </c>
      <c r="BI115" s="4">
        <f ca="1"/>
        <v>1.4971975235952605E-2</v>
      </c>
      <c r="BJ115" s="4">
        <f ca="1"/>
        <v>1.4914010970355203E-2</v>
      </c>
      <c r="BK115" s="4">
        <f ca="1"/>
        <v>1.4855172178253679E-2</v>
      </c>
      <c r="BL115" s="4">
        <f ca="1"/>
        <v>1.4795348202683254E-2</v>
      </c>
      <c r="BM115" s="4">
        <f ca="1"/>
        <v>1.4734428207384732E-2</v>
      </c>
      <c r="BN115" s="4">
        <f ca="1"/>
        <v>1.4672301135887239E-2</v>
      </c>
      <c r="BO115" s="4">
        <f ca="1"/>
        <v>1.4608855691671396E-2</v>
      </c>
      <c r="BP115" s="4">
        <f ca="1"/>
        <v>1.4543980341385128E-2</v>
      </c>
      <c r="BQ115" s="4">
        <f ca="1"/>
        <v>1.4477563343225548E-2</v>
      </c>
      <c r="BR115" s="4">
        <f ca="1"/>
        <v>1.4409492802732668E-2</v>
      </c>
      <c r="BS115" s="4">
        <f ca="1"/>
        <v>1.4339656758351773E-2</v>
      </c>
      <c r="BT115" s="4">
        <f ca="1"/>
        <v>1.4267943299208781E-2</v>
      </c>
      <c r="BU115" s="4">
        <f ca="1"/>
        <v>1.4194240717591467E-2</v>
      </c>
      <c r="BV115" s="4">
        <f ca="1"/>
        <v>1.41184376986268E-2</v>
      </c>
      <c r="BW115" s="4">
        <f ca="1"/>
        <v>1.4040423549573239E-2</v>
      </c>
      <c r="BX115" s="4">
        <f ca="1"/>
        <v>1.3960088470994071E-2</v>
      </c>
      <c r="BY115" s="4">
        <f ca="1"/>
        <v>1.387732387181637E-2</v>
      </c>
      <c r="BZ115" s="4">
        <f ca="1"/>
        <v>1.379202272988829E-2</v>
      </c>
      <c r="CA115" s="4">
        <f ca="1"/>
        <v>1.3704079999105015E-2</v>
      </c>
      <c r="CB115" s="4">
        <f ca="1"/>
        <v>1.3613393063440863E-2</v>
      </c>
      <c r="CC115" s="4">
        <f ca="1"/>
        <v>1.3519862237286667E-2</v>
      </c>
      <c r="CD115" s="4">
        <f ca="1"/>
        <v>1.3423391310308135E-2</v>
      </c>
      <c r="CE115" s="4">
        <f ca="1"/>
        <v>1.3323888133591753E-2</v>
      </c>
      <c r="CF115" s="4">
        <f ca="1"/>
        <v>1.3221265242105826E-2</v>
      </c>
      <c r="CG115" s="4">
        <f ca="1"/>
        <v>1.3115440506465017E-2</v>
      </c>
      <c r="CH115" s="4">
        <f ca="1"/>
        <v>1.3006337804638645E-2</v>
      </c>
      <c r="CI115" s="4">
        <f ca="1"/>
        <v>1.2893887701609827E-2</v>
      </c>
      <c r="CJ115" s="4">
        <f ca="1"/>
        <v>1.277802812211439E-2</v>
      </c>
      <c r="CK115" s="4">
        <f ca="1"/>
        <v>1.2658704998522846E-2</v>
      </c>
      <c r="CL115" s="4">
        <f ca="1"/>
        <v>1.2535872872803984E-2</v>
      </c>
      <c r="CM115" s="4">
        <f ca="1"/>
        <v>1.2409495428460805E-2</v>
      </c>
      <c r="CN115" s="4">
        <f ca="1"/>
        <v>1.2279545925569593E-2</v>
      </c>
      <c r="CO115" s="4">
        <f ca="1"/>
        <v>1.2146007509839104E-2</v>
      </c>
      <c r="CP115" s="4">
        <f ca="1"/>
        <v>1.2008873365255647E-2</v>
      </c>
      <c r="CQ115" s="4">
        <f ca="1"/>
        <v>1.186814667975084E-2</v>
      </c>
      <c r="CR115" s="4">
        <f ca="1"/>
        <v>1.1723840394828671E-2</v>
      </c>
      <c r="CS115" s="4">
        <f ca="1"/>
        <v>1.1575976713636393E-2</v>
      </c>
      <c r="CT115" s="4">
        <f ca="1"/>
        <v>1.1424586347957641E-2</v>
      </c>
      <c r="CU115" s="4">
        <f ca="1"/>
        <v>1.1269707493386044E-2</v>
      </c>
      <c r="CV115" s="4">
        <f ca="1"/>
        <v>1.111138453371947E-2</v>
      </c>
      <c r="CW115" s="4">
        <f ca="1"/>
        <v>1.0949666490427111E-2</v>
      </c>
      <c r="CX115" s="4">
        <f ca="1"/>
        <v>1.0784605250647616E-2</v>
      </c>
      <c r="CY115" s="16">
        <f ca="1"/>
        <v>0</v>
      </c>
    </row>
    <row r="116" spans="2:103" x14ac:dyDescent="0.25">
      <c r="B116">
        <f ca="1">B115+'Vol surface'!$D$17</f>
        <v>17.75</v>
      </c>
      <c r="C116" s="15">
        <f ca="1"/>
        <v>0</v>
      </c>
      <c r="D116" s="4">
        <f ca="1"/>
        <v>1.0172350786531099E-2</v>
      </c>
      <c r="E116" s="4">
        <f ca="1"/>
        <v>1.0042573286441835E-2</v>
      </c>
      <c r="F116" s="4">
        <f ca="1"/>
        <v>9.918179261533204E-3</v>
      </c>
      <c r="G116" s="4">
        <f ca="1"/>
        <v>9.7989327613557265E-3</v>
      </c>
      <c r="H116" s="4">
        <f ca="1"/>
        <v>9.6846164229802186E-3</v>
      </c>
      <c r="I116" s="4">
        <f ca="1"/>
        <v>9.5750280108129766E-3</v>
      </c>
      <c r="J116" s="4">
        <f ca="1"/>
        <v>9.4699775520138887E-3</v>
      </c>
      <c r="K116" s="4">
        <f ca="1"/>
        <v>9.3692850107469604E-3</v>
      </c>
      <c r="L116" s="4">
        <f ca="1"/>
        <v>9.2727784385916515E-3</v>
      </c>
      <c r="M116" s="4">
        <f ca="1"/>
        <v>9.1802925363470862E-3</v>
      </c>
      <c r="N116" s="4">
        <f ca="1"/>
        <v>9.091667563492379E-3</v>
      </c>
      <c r="O116" s="4">
        <f ca="1"/>
        <v>9.0067485349676537E-3</v>
      </c>
      <c r="P116" s="4">
        <f ca="1"/>
        <v>8.9253846499898482E-3</v>
      </c>
      <c r="Q116" s="4">
        <f ca="1"/>
        <v>8.8474289036571882E-3</v>
      </c>
      <c r="R116" s="4">
        <f ca="1"/>
        <v>8.772737838580574E-3</v>
      </c>
      <c r="S116" s="4">
        <f ca="1"/>
        <v>8.701171400283543E-3</v>
      </c>
      <c r="T116" s="4">
        <f ca="1"/>
        <v>8.6325928663239428E-3</v>
      </c>
      <c r="U116" s="4">
        <f ca="1"/>
        <v>8.5668688248024729E-3</v>
      </c>
      <c r="V116" s="4">
        <f ca="1"/>
        <v>8.5038691830142971E-3</v>
      </c>
      <c r="W116" s="4">
        <f ca="1"/>
        <v>8.4434671914203775E-3</v>
      </c>
      <c r="X116" s="4">
        <f ca="1"/>
        <v>8.3855394718600467E-3</v>
      </c>
      <c r="Y116" s="4">
        <f ca="1"/>
        <v>8.3299660420284357E-3</v>
      </c>
      <c r="Z116" s="4">
        <f ca="1"/>
        <v>8.2766303307612726E-3</v>
      </c>
      <c r="AA116" s="4">
        <f ca="1"/>
        <v>8.225419180664351E-3</v>
      </c>
      <c r="AB116" s="4">
        <f ca="1"/>
        <v>8.1762228361731172E-3</v>
      </c>
      <c r="AC116" s="4">
        <f ca="1"/>
        <v>8.1289349162968257E-3</v>
      </c>
      <c r="AD116" s="4">
        <f ca="1"/>
        <v>8.0834523721580349E-3</v>
      </c>
      <c r="AE116" s="4">
        <f ca="1"/>
        <v>8.0396754300397777E-3</v>
      </c>
      <c r="AF116" s="4">
        <f ca="1"/>
        <v>7.9975075210548183E-3</v>
      </c>
      <c r="AG116" s="4">
        <f ca="1"/>
        <v>7.9568551987960843E-3</v>
      </c>
      <c r="AH116" s="4">
        <f ca="1"/>
        <v>7.9176280464536893E-3</v>
      </c>
      <c r="AI116" s="4">
        <f ca="1"/>
        <v>7.879738574920506E-3</v>
      </c>
      <c r="AJ116" s="4">
        <f ca="1"/>
        <v>7.8431021133842337E-3</v>
      </c>
      <c r="AK116" s="4">
        <f ca="1"/>
        <v>7.8076366938336431E-3</v>
      </c>
      <c r="AL116" s="4">
        <f ca="1"/>
        <v>7.7732629308107397E-3</v>
      </c>
      <c r="AM116" s="4">
        <f ca="1"/>
        <v>7.7399038976262166E-3</v>
      </c>
      <c r="AN116" s="4">
        <f ca="1"/>
        <v>7.7074850001363588E-3</v>
      </c>
      <c r="AO116" s="4">
        <f ca="1"/>
        <v>7.6759338490572657E-3</v>
      </c>
      <c r="AP116" s="4">
        <f ca="1"/>
        <v>7.6451801316754463E-3</v>
      </c>
      <c r="AQ116" s="4">
        <f ca="1"/>
        <v>7.6151554837034759E-3</v>
      </c>
      <c r="AR116" s="4">
        <f ca="1"/>
        <v>6.8616030542820597E-3</v>
      </c>
      <c r="AS116" s="4">
        <f ca="1"/>
        <v>6.3894302762835184E-3</v>
      </c>
      <c r="AT116" s="4">
        <f ca="1"/>
        <v>5.8782480315990523E-3</v>
      </c>
      <c r="AU116" s="4">
        <f ca="1"/>
        <v>5.5019973587383071E-3</v>
      </c>
      <c r="AV116" s="4">
        <f ca="1"/>
        <v>5.3846306503565651E-3</v>
      </c>
      <c r="AW116" s="4">
        <f ca="1"/>
        <v>5.4031832085283012E-3</v>
      </c>
      <c r="AX116" s="4">
        <f ca="1"/>
        <v>5.5256121996167676E-3</v>
      </c>
      <c r="AY116" s="4">
        <f ca="1"/>
        <v>5.7582847741175797E-3</v>
      </c>
      <c r="AZ116" s="4">
        <f ca="1"/>
        <v>6.1220640913992787E-3</v>
      </c>
      <c r="BA116" s="4">
        <f ca="1"/>
        <v>6.5926578260723182E-3</v>
      </c>
      <c r="BB116" s="4">
        <f ca="1"/>
        <v>7.1630813891765321E-3</v>
      </c>
      <c r="BC116" s="4">
        <f ca="1"/>
        <v>7.8537510134146886E-3</v>
      </c>
      <c r="BD116" s="4">
        <f ca="1"/>
        <v>8.7454129179565625E-3</v>
      </c>
      <c r="BE116" s="4">
        <f ca="1"/>
        <v>9.9587677860543972E-3</v>
      </c>
      <c r="BF116" s="4">
        <f ca="1"/>
        <v>1.1656159782879389E-2</v>
      </c>
      <c r="BG116" s="4">
        <f ca="1"/>
        <v>1.525875591876287E-2</v>
      </c>
      <c r="BH116" s="4">
        <f ca="1"/>
        <v>1.5201865563657413E-2</v>
      </c>
      <c r="BI116" s="4">
        <f ca="1"/>
        <v>1.5144334929396121E-2</v>
      </c>
      <c r="BJ116" s="4">
        <f ca="1"/>
        <v>1.5086052774732068E-2</v>
      </c>
      <c r="BK116" s="4">
        <f ca="1"/>
        <v>1.5026907900766452E-2</v>
      </c>
      <c r="BL116" s="4">
        <f ca="1"/>
        <v>1.4966789061465197E-2</v>
      </c>
      <c r="BM116" s="4">
        <f ca="1"/>
        <v>1.4905584891485734E-2</v>
      </c>
      <c r="BN116" s="4">
        <f ca="1"/>
        <v>1.484318385276911E-2</v>
      </c>
      <c r="BO116" s="4">
        <f ca="1"/>
        <v>1.4779474201497477E-2</v>
      </c>
      <c r="BP116" s="4">
        <f ca="1"/>
        <v>1.4714343977160026E-2</v>
      </c>
      <c r="BQ116" s="4">
        <f ca="1"/>
        <v>1.4647681015610281E-2</v>
      </c>
      <c r="BR116" s="4">
        <f ca="1"/>
        <v>1.457937298813387E-2</v>
      </c>
      <c r="BS116" s="4">
        <f ca="1"/>
        <v>1.4509307468658934E-2</v>
      </c>
      <c r="BT116" s="4">
        <f ca="1"/>
        <v>1.4437372031338037E-2</v>
      </c>
      <c r="BU116" s="4">
        <f ca="1"/>
        <v>1.436345438079638E-2</v>
      </c>
      <c r="BV116" s="4">
        <f ca="1"/>
        <v>1.4287442517357477E-2</v>
      </c>
      <c r="BW116" s="4">
        <f ca="1"/>
        <v>1.4209224939523818E-2</v>
      </c>
      <c r="BX116" s="4">
        <f ca="1"/>
        <v>1.4128690885880544E-2</v>
      </c>
      <c r="BY116" s="4">
        <f ca="1"/>
        <v>1.4045730618390177E-2</v>
      </c>
      <c r="BZ116" s="4">
        <f ca="1"/>
        <v>1.3960235748737641E-2</v>
      </c>
      <c r="CA116" s="4">
        <f ca="1"/>
        <v>1.3872099608936549E-2</v>
      </c>
      <c r="CB116" s="4">
        <f ca="1"/>
        <v>1.3781217666807085E-2</v>
      </c>
      <c r="CC116" s="4">
        <f ca="1"/>
        <v>1.3687487986142333E-2</v>
      </c>
      <c r="CD116" s="4">
        <f ca="1"/>
        <v>1.3590811730379706E-2</v>
      </c>
      <c r="CE116" s="4">
        <f ca="1"/>
        <v>1.3491093707352634E-2</v>
      </c>
      <c r="CF116" s="4">
        <f ca="1"/>
        <v>1.3388242951196888E-2</v>
      </c>
      <c r="CG116" s="4">
        <f ca="1"/>
        <v>1.3282173335709996E-2</v>
      </c>
      <c r="CH116" s="4">
        <f ca="1"/>
        <v>1.3172804211403672E-2</v>
      </c>
      <c r="CI116" s="4">
        <f ca="1"/>
        <v>1.3060061056152917E-2</v>
      </c>
      <c r="CJ116" s="4">
        <f ca="1"/>
        <v>1.2943876126765372E-2</v>
      </c>
      <c r="CK116" s="4">
        <f ca="1"/>
        <v>1.2824189096018504E-2</v>
      </c>
      <c r="CL116" s="4">
        <f ca="1"/>
        <v>1.270094765682404E-2</v>
      </c>
      <c r="CM116" s="4">
        <f ca="1"/>
        <v>1.2574108072309E-2</v>
      </c>
      <c r="CN116" s="4">
        <f ca="1"/>
        <v>1.2443635647913677E-2</v>
      </c>
      <c r="CO116" s="4">
        <f ca="1"/>
        <v>1.2309505099321974E-2</v>
      </c>
      <c r="CP116" s="4">
        <f ca="1"/>
        <v>1.2171700788429293E-2</v>
      </c>
      <c r="CQ116" s="4">
        <f ca="1"/>
        <v>1.2030216798938355E-2</v>
      </c>
      <c r="CR116" s="4">
        <f ca="1"/>
        <v>1.1885056823915576E-2</v>
      </c>
      <c r="CS116" s="4">
        <f ca="1"/>
        <v>1.1736233840128127E-2</v>
      </c>
      <c r="CT116" s="4">
        <f ca="1"/>
        <v>1.1583769548597276E-2</v>
      </c>
      <c r="CU116" s="4">
        <f ca="1"/>
        <v>1.1427693567892801E-2</v>
      </c>
      <c r="CV116" s="4">
        <f ca="1"/>
        <v>1.1268042376508013E-2</v>
      </c>
      <c r="CW116" s="4">
        <f ca="1"/>
        <v>1.1104858013303121E-2</v>
      </c>
      <c r="CX116" s="4">
        <f ca="1"/>
        <v>1.0938186560369947E-2</v>
      </c>
      <c r="CY116" s="16">
        <f ca="1"/>
        <v>0</v>
      </c>
    </row>
    <row r="117" spans="2:103" x14ac:dyDescent="0.25">
      <c r="B117">
        <f ca="1">B116+'Vol surface'!$D$17</f>
        <v>18</v>
      </c>
      <c r="C117" s="15">
        <f ca="1"/>
        <v>0</v>
      </c>
      <c r="D117" s="4">
        <f ca="1"/>
        <v>1.0193122496862161E-2</v>
      </c>
      <c r="E117" s="4">
        <f ca="1"/>
        <v>1.0073804107275196E-2</v>
      </c>
      <c r="F117" s="4">
        <f ca="1"/>
        <v>9.9587794459982462E-3</v>
      </c>
      <c r="G117" s="4">
        <f ca="1"/>
        <v>9.8479282386024942E-3</v>
      </c>
      <c r="H117" s="4">
        <f ca="1"/>
        <v>9.7411366751655667E-3</v>
      </c>
      <c r="I117" s="4">
        <f ca="1"/>
        <v>9.6382951573813214E-3</v>
      </c>
      <c r="J117" s="4">
        <f ca="1"/>
        <v>9.539296530363537E-3</v>
      </c>
      <c r="K117" s="4">
        <f ca="1"/>
        <v>9.4440347528521422E-3</v>
      </c>
      <c r="L117" s="4">
        <f ca="1"/>
        <v>9.3524039518967476E-3</v>
      </c>
      <c r="M117" s="4">
        <f ca="1"/>
        <v>9.2642978047842994E-3</v>
      </c>
      <c r="N117" s="4">
        <f ca="1"/>
        <v>9.1796091911604868E-3</v>
      </c>
      <c r="O117" s="4">
        <f ca="1"/>
        <v>9.0982300611112434E-3</v>
      </c>
      <c r="P117" s="4">
        <f ca="1"/>
        <v>9.0200514695901474E-3</v>
      </c>
      <c r="Q117" s="4">
        <f ca="1"/>
        <v>8.9449637332808911E-3</v>
      </c>
      <c r="R117" s="4">
        <f ca="1"/>
        <v>8.8728566721879704E-3</v>
      </c>
      <c r="S117" s="4">
        <f ca="1"/>
        <v>8.8036199044812871E-3</v>
      </c>
      <c r="T117" s="4">
        <f ca="1"/>
        <v>8.7371431690720057E-3</v>
      </c>
      <c r="U117" s="4">
        <f ca="1"/>
        <v>8.6733166558397266E-3</v>
      </c>
      <c r="V117" s="4">
        <f ca="1"/>
        <v>8.6120313282509742E-3</v>
      </c>
      <c r="W117" s="4">
        <f ca="1"/>
        <v>8.553179227248818E-3</v>
      </c>
      <c r="X117" s="4">
        <f ca="1"/>
        <v>8.4966537487605569E-3</v>
      </c>
      <c r="Y117" s="4">
        <f ca="1"/>
        <v>8.4423498899970657E-3</v>
      </c>
      <c r="Z117" s="4">
        <f ca="1"/>
        <v>8.3901644619639761E-3</v>
      </c>
      <c r="AA117" s="4">
        <f ca="1"/>
        <v>8.3399962673436443E-3</v>
      </c>
      <c r="AB117" s="4">
        <f ca="1"/>
        <v>8.2917462442062256E-3</v>
      </c>
      <c r="AC117" s="4">
        <f ca="1"/>
        <v>8.2453175769463365E-3</v>
      </c>
      <c r="AD117" s="4">
        <f ca="1"/>
        <v>8.2006157764816876E-3</v>
      </c>
      <c r="AE117" s="4">
        <f ca="1"/>
        <v>8.1575487321529916E-3</v>
      </c>
      <c r="AF117" s="4">
        <f ca="1"/>
        <v>8.1160267379822865E-3</v>
      </c>
      <c r="AG117" s="4">
        <f ca="1"/>
        <v>8.0759624960269304E-3</v>
      </c>
      <c r="AH117" s="4">
        <f ca="1"/>
        <v>8.0372710995390822E-3</v>
      </c>
      <c r="AI117" s="4">
        <f ca="1"/>
        <v>7.9998699985427742E-3</v>
      </c>
      <c r="AJ117" s="4">
        <f ca="1"/>
        <v>7.9636789502933354E-3</v>
      </c>
      <c r="AK117" s="4">
        <f ca="1"/>
        <v>7.9286199569033808E-3</v>
      </c>
      <c r="AL117" s="4">
        <f ca="1"/>
        <v>7.8946171922261374E-3</v>
      </c>
      <c r="AM117" s="4">
        <f ca="1"/>
        <v>7.8615969198851231E-3</v>
      </c>
      <c r="AN117" s="4">
        <f ca="1"/>
        <v>7.8294874041412998E-3</v>
      </c>
      <c r="AO117" s="4">
        <f ca="1"/>
        <v>7.7982188150986943E-3</v>
      </c>
      <c r="AP117" s="4">
        <f ca="1"/>
        <v>7.767723129570075E-3</v>
      </c>
      <c r="AQ117" s="4">
        <f ca="1"/>
        <v>7.7379340287606216E-3</v>
      </c>
      <c r="AR117" s="4">
        <f ca="1"/>
        <v>6.9659062753500622E-3</v>
      </c>
      <c r="AS117" s="4">
        <f ca="1"/>
        <v>6.500870545851337E-3</v>
      </c>
      <c r="AT117" s="4">
        <f ca="1"/>
        <v>5.9847216869504038E-3</v>
      </c>
      <c r="AU117" s="4">
        <f ca="1"/>
        <v>5.5959610726923079E-3</v>
      </c>
      <c r="AV117" s="4">
        <f ca="1"/>
        <v>5.4746207954499138E-3</v>
      </c>
      <c r="AW117" s="4">
        <f ca="1"/>
        <v>5.493306567167071E-3</v>
      </c>
      <c r="AX117" s="4">
        <f ca="1"/>
        <v>5.6151683679181927E-3</v>
      </c>
      <c r="AY117" s="4">
        <f ca="1"/>
        <v>5.8463621945123783E-3</v>
      </c>
      <c r="AZ117" s="4">
        <f ca="1"/>
        <v>6.2110022164720202E-3</v>
      </c>
      <c r="BA117" s="4">
        <f ca="1"/>
        <v>6.6855540920002284E-3</v>
      </c>
      <c r="BB117" s="4">
        <f ca="1"/>
        <v>7.263881151021211E-3</v>
      </c>
      <c r="BC117" s="4">
        <f ca="1"/>
        <v>7.9675301014563733E-3</v>
      </c>
      <c r="BD117" s="4">
        <f ca="1"/>
        <v>8.8764024475372783E-3</v>
      </c>
      <c r="BE117" s="4">
        <f ca="1"/>
        <v>1.0116907794611229E-2</v>
      </c>
      <c r="BF117" s="4">
        <f ca="1"/>
        <v>1.1849566892079654E-2</v>
      </c>
      <c r="BG117" s="4">
        <f ca="1"/>
        <v>1.5542672843462824E-2</v>
      </c>
      <c r="BH117" s="4">
        <f ca="1"/>
        <v>1.5485728563872521E-2</v>
      </c>
      <c r="BI117" s="4">
        <f ca="1"/>
        <v>1.5428120159210836E-2</v>
      </c>
      <c r="BJ117" s="4">
        <f ca="1"/>
        <v>1.536973562094133E-2</v>
      </c>
      <c r="BK117" s="4">
        <f ca="1"/>
        <v>1.5310462806323243E-2</v>
      </c>
      <c r="BL117" s="4">
        <f ca="1"/>
        <v>1.5250189347416549E-2</v>
      </c>
      <c r="BM117" s="4">
        <f ca="1"/>
        <v>1.5188802576689668E-2</v>
      </c>
      <c r="BN117" s="4">
        <f ca="1"/>
        <v>1.5126189470801955E-2</v>
      </c>
      <c r="BO117" s="4">
        <f ca="1"/>
        <v>1.5062236614282756E-2</v>
      </c>
      <c r="BP117" s="4">
        <f ca="1"/>
        <v>1.4996830184985934E-2</v>
      </c>
      <c r="BQ117" s="4">
        <f ca="1"/>
        <v>1.4929855963349795E-2</v>
      </c>
      <c r="BR117" s="4">
        <f ca="1"/>
        <v>1.4861199367645279E-2</v>
      </c>
      <c r="BS117" s="4">
        <f ca="1"/>
        <v>1.4790745517526401E-2</v>
      </c>
      <c r="BT117" s="4">
        <f ca="1"/>
        <v>1.4718379328318707E-2</v>
      </c>
      <c r="BU117" s="4">
        <f ca="1"/>
        <v>1.4643985638568819E-2</v>
      </c>
      <c r="BV117" s="4">
        <f ca="1"/>
        <v>1.4567449373424812E-2</v>
      </c>
      <c r="BW117" s="4">
        <f ca="1"/>
        <v>1.4488655746412371E-2</v>
      </c>
      <c r="BX117" s="4">
        <f ca="1"/>
        <v>1.4407490502096778E-2</v>
      </c>
      <c r="BY117" s="4">
        <f ca="1"/>
        <v>1.4323840201954771E-2</v>
      </c>
      <c r="BZ117" s="4">
        <f ca="1"/>
        <v>1.4237592555504119E-2</v>
      </c>
      <c r="CA117" s="4">
        <f ca="1"/>
        <v>1.4148636798332292E-2</v>
      </c>
      <c r="CB117" s="4">
        <f ca="1"/>
        <v>1.4056864118091088E-2</v>
      </c>
      <c r="CC117" s="4">
        <f ca="1"/>
        <v>1.3962168128767155E-2</v>
      </c>
      <c r="CD117" s="4">
        <f ca="1"/>
        <v>1.3864445392557399E-2</v>
      </c>
      <c r="CE117" s="4">
        <f ca="1"/>
        <v>1.3763595987455064E-2</v>
      </c>
      <c r="CF117" s="4">
        <f ca="1"/>
        <v>1.3659524117150875E-2</v>
      </c>
      <c r="CG117" s="4">
        <f ca="1"/>
        <v>1.3552138758063235E-2</v>
      </c>
      <c r="CH117" s="4">
        <f ca="1"/>
        <v>1.3441354336212371E-2</v>
      </c>
      <c r="CI117" s="4">
        <f ca="1"/>
        <v>1.3327091424249345E-2</v>
      </c>
      <c r="CJ117" s="4">
        <f ca="1"/>
        <v>1.3209277446265242E-2</v>
      </c>
      <c r="CK117" s="4">
        <f ca="1"/>
        <v>1.3087847375079568E-2</v>
      </c>
      <c r="CL117" s="4">
        <f ca="1"/>
        <v>1.2962744403619584E-2</v>
      </c>
      <c r="CM117" s="4">
        <f ca="1"/>
        <v>1.2833920568869879E-2</v>
      </c>
      <c r="CN117" s="4">
        <f ca="1"/>
        <v>1.2701337303858794E-2</v>
      </c>
      <c r="CO117" s="4">
        <f ca="1"/>
        <v>1.256496589046955E-2</v>
      </c>
      <c r="CP117" s="4">
        <f ca="1"/>
        <v>1.2424787783789561E-2</v>
      </c>
      <c r="CQ117" s="4">
        <f ca="1"/>
        <v>1.2280794777572096E-2</v>
      </c>
      <c r="CR117" s="4">
        <f ca="1"/>
        <v>1.2132988980549368E-2</v>
      </c>
      <c r="CS117" s="4">
        <f ca="1"/>
        <v>1.1981382575220948E-2</v>
      </c>
      <c r="CT117" s="4">
        <f ca="1"/>
        <v>1.1825997334759013E-2</v>
      </c>
      <c r="CU117" s="4">
        <f ca="1"/>
        <v>1.1666863880219902E-2</v>
      </c>
      <c r="CV117" s="4">
        <f ca="1"/>
        <v>1.1504020669640779E-2</v>
      </c>
      <c r="CW117" s="4">
        <f ca="1"/>
        <v>1.1337512723017064E-2</v>
      </c>
      <c r="CX117" s="4">
        <f ca="1"/>
        <v>1.1167390102566482E-2</v>
      </c>
      <c r="CY117" s="16">
        <f ca="1"/>
        <v>0</v>
      </c>
    </row>
    <row r="118" spans="2:103" x14ac:dyDescent="0.25">
      <c r="B118">
        <f ca="1">B117+'Vol surface'!$D$17</f>
        <v>18.25</v>
      </c>
      <c r="C118" s="15">
        <f ca="1"/>
        <v>0</v>
      </c>
      <c r="D118" s="4">
        <f ca="1"/>
        <v>1.0457038424584382E-2</v>
      </c>
      <c r="E118" s="4">
        <f ca="1"/>
        <v>1.0338795445216372E-2</v>
      </c>
      <c r="F118" s="4">
        <f ca="1"/>
        <v>1.0224552210825386E-2</v>
      </c>
      <c r="G118" s="4">
        <f ca="1"/>
        <v>1.0114232458777031E-2</v>
      </c>
      <c r="H118" s="4">
        <f ca="1"/>
        <v>1.0007760579950668E-2</v>
      </c>
      <c r="I118" s="4">
        <f ca="1"/>
        <v>9.9050600446728698E-3</v>
      </c>
      <c r="J118" s="4">
        <f ca="1"/>
        <v>9.8060522517121971E-3</v>
      </c>
      <c r="K118" s="4">
        <f ca="1"/>
        <v>9.7106557562437242E-3</v>
      </c>
      <c r="L118" s="4">
        <f ca="1"/>
        <v>9.6187858254318595E-3</v>
      </c>
      <c r="M118" s="4">
        <f ca="1"/>
        <v>9.5303542674108777E-3</v>
      </c>
      <c r="N118" s="4">
        <f ca="1"/>
        <v>9.4452694800323915E-3</v>
      </c>
      <c r="O118" s="4">
        <f ca="1"/>
        <v>9.3634366688786098E-3</v>
      </c>
      <c r="P118" s="4">
        <f ca="1"/>
        <v>9.2847581888536122E-3</v>
      </c>
      <c r="Q118" s="4">
        <f ca="1"/>
        <v>9.2091339694362964E-3</v>
      </c>
      <c r="R118" s="4">
        <f ca="1"/>
        <v>9.136461989835979E-3</v>
      </c>
      <c r="S118" s="4">
        <f ca="1"/>
        <v>9.0666387763882247E-3</v>
      </c>
      <c r="T118" s="4">
        <f ca="1"/>
        <v>8.999559900266723E-3</v>
      </c>
      <c r="U118" s="4">
        <f ca="1"/>
        <v>8.9351204587733175E-3</v>
      </c>
      <c r="V118" s="4">
        <f ca="1"/>
        <v>8.8732155279984144E-3</v>
      </c>
      <c r="W118" s="4">
        <f ca="1"/>
        <v>8.8137405784885856E-3</v>
      </c>
      <c r="X118" s="4">
        <f ca="1"/>
        <v>8.7565918487244772E-3</v>
      </c>
      <c r="Y118" s="4">
        <f ca="1"/>
        <v>8.7016666737545628E-3</v>
      </c>
      <c r="Z118" s="4">
        <f ca="1"/>
        <v>8.6488637683113274E-3</v>
      </c>
      <c r="AA118" s="4">
        <f ca="1"/>
        <v>8.598083465223838E-3</v>
      </c>
      <c r="AB118" s="4">
        <f ca="1"/>
        <v>8.5492279110236415E-3</v>
      </c>
      <c r="AC118" s="4">
        <f ca="1"/>
        <v>8.502201221375601E-3</v>
      </c>
      <c r="AD118" s="4">
        <f ca="1"/>
        <v>8.4569095994338379E-3</v>
      </c>
      <c r="AE118" s="4">
        <f ca="1"/>
        <v>8.4132614204714892E-3</v>
      </c>
      <c r="AF118" s="4">
        <f ca="1"/>
        <v>8.3711672862180064E-3</v>
      </c>
      <c r="AG118" s="4">
        <f ca="1"/>
        <v>8.3305400523036137E-3</v>
      </c>
      <c r="AH118" s="4">
        <f ca="1"/>
        <v>8.2912948320857782E-3</v>
      </c>
      <c r="AI118" s="4">
        <f ca="1"/>
        <v>8.2533489799496811E-3</v>
      </c>
      <c r="AJ118" s="4">
        <f ca="1"/>
        <v>8.2166220569559936E-3</v>
      </c>
      <c r="AK118" s="4">
        <f ca="1"/>
        <v>8.181035781469316E-3</v>
      </c>
      <c r="AL118" s="4">
        <f ca="1"/>
        <v>8.1465139671529959E-3</v>
      </c>
      <c r="AM118" s="4">
        <f ca="1"/>
        <v>8.1129824504724175E-3</v>
      </c>
      <c r="AN118" s="4">
        <f ca="1"/>
        <v>8.0803690096136836E-3</v>
      </c>
      <c r="AO118" s="4">
        <f ca="1"/>
        <v>8.0486032765013042E-3</v>
      </c>
      <c r="AP118" s="4">
        <f ca="1"/>
        <v>8.0176166433941036E-3</v>
      </c>
      <c r="AQ118" s="4">
        <f ca="1"/>
        <v>7.9873421653516782E-3</v>
      </c>
      <c r="AR118" s="4">
        <f ca="1"/>
        <v>7.1663401717908422E-3</v>
      </c>
      <c r="AS118" s="4">
        <f ca="1"/>
        <v>6.6958699262661238E-3</v>
      </c>
      <c r="AT118" s="4">
        <f ca="1"/>
        <v>6.1705079206723183E-3</v>
      </c>
      <c r="AU118" s="4">
        <f ca="1"/>
        <v>5.7628611813454415E-3</v>
      </c>
      <c r="AV118" s="4">
        <f ca="1"/>
        <v>5.6234251966397163E-3</v>
      </c>
      <c r="AW118" s="4">
        <f ca="1"/>
        <v>5.6236537472918327E-3</v>
      </c>
      <c r="AX118" s="4">
        <f ca="1"/>
        <v>5.7250086084351488E-3</v>
      </c>
      <c r="AY118" s="4">
        <f ca="1"/>
        <v>5.9353608681902018E-3</v>
      </c>
      <c r="AZ118" s="4">
        <f ca="1"/>
        <v>6.2828599283822955E-3</v>
      </c>
      <c r="BA118" s="4">
        <f ca="1"/>
        <v>6.7444027316208473E-3</v>
      </c>
      <c r="BB118" s="4">
        <f ca="1"/>
        <v>7.3142839307683864E-3</v>
      </c>
      <c r="BC118" s="4">
        <f ca="1"/>
        <v>8.0150575097322277E-3</v>
      </c>
      <c r="BD118" s="4">
        <f ca="1"/>
        <v>8.9261988032277844E-3</v>
      </c>
      <c r="BE118" s="4">
        <f ca="1"/>
        <v>1.0180293547826331E-2</v>
      </c>
      <c r="BF118" s="4">
        <f ca="1"/>
        <v>1.1935316042735254E-2</v>
      </c>
      <c r="BG118" s="4">
        <f ca="1"/>
        <v>1.5698447268797579E-2</v>
      </c>
      <c r="BH118" s="4">
        <f ca="1"/>
        <v>1.5641700012020778E-2</v>
      </c>
      <c r="BI118" s="4">
        <f ca="1"/>
        <v>1.5584280742165361E-2</v>
      </c>
      <c r="BJ118" s="4">
        <f ca="1"/>
        <v>1.5526077391942769E-2</v>
      </c>
      <c r="BK118" s="4">
        <f ca="1"/>
        <v>1.5466977669168692E-2</v>
      </c>
      <c r="BL118" s="4">
        <f ca="1"/>
        <v>1.5406868961911702E-2</v>
      </c>
      <c r="BM118" s="4">
        <f ca="1"/>
        <v>1.5345638259578616E-2</v>
      </c>
      <c r="BN118" s="4">
        <f ca="1"/>
        <v>1.5283172091504361E-2</v>
      </c>
      <c r="BO118" s="4">
        <f ca="1"/>
        <v>1.5219356484769355E-2</v>
      </c>
      <c r="BP118" s="4">
        <f ca="1"/>
        <v>1.5154076943125863E-2</v>
      </c>
      <c r="BQ118" s="4">
        <f ca="1"/>
        <v>1.5087218449074274E-2</v>
      </c>
      <c r="BR118" s="4">
        <f ca="1"/>
        <v>1.501866549128919E-2</v>
      </c>
      <c r="BS118" s="4">
        <f ca="1"/>
        <v>1.4948302119740881E-2</v>
      </c>
      <c r="BT118" s="4">
        <f ca="1"/>
        <v>1.4876012030990399E-2</v>
      </c>
      <c r="BU118" s="4">
        <f ca="1"/>
        <v>1.48016786862435E-2</v>
      </c>
      <c r="BV118" s="4">
        <f ca="1"/>
        <v>1.4725185464819959E-2</v>
      </c>
      <c r="BW118" s="4">
        <f ca="1"/>
        <v>1.4646415855714566E-2</v>
      </c>
      <c r="BX118" s="4">
        <f ca="1"/>
        <v>1.4565253689885397E-2</v>
      </c>
      <c r="BY118" s="4">
        <f ca="1"/>
        <v>1.4481583415779853E-2</v>
      </c>
      <c r="BZ118" s="4">
        <f ca="1"/>
        <v>1.4395290420378374E-2</v>
      </c>
      <c r="CA118" s="4">
        <f ca="1"/>
        <v>1.4306261397683108E-2</v>
      </c>
      <c r="CB118" s="4">
        <f ca="1"/>
        <v>1.4214384766066431E-2</v>
      </c>
      <c r="CC118" s="4">
        <f ca="1"/>
        <v>1.411955113520616E-2</v>
      </c>
      <c r="CD118" s="4">
        <f ca="1"/>
        <v>1.4021653822432908E-2</v>
      </c>
      <c r="CE118" s="4">
        <f ca="1"/>
        <v>1.3920589417168233E-2</v>
      </c>
      <c r="CF118" s="4">
        <f ca="1"/>
        <v>1.3816258390725802E-2</v>
      </c>
      <c r="CG118" s="4">
        <f ca="1"/>
        <v>1.3708565747040973E-2</v>
      </c>
      <c r="CH118" s="4">
        <f ca="1"/>
        <v>1.3597421707881455E-2</v>
      </c>
      <c r="CI118" s="4">
        <f ca="1"/>
        <v>1.3482742423764682E-2</v>
      </c>
      <c r="CJ118" s="4">
        <f ca="1"/>
        <v>1.3364450699184124E-2</v>
      </c>
      <c r="CK118" s="4">
        <f ca="1"/>
        <v>1.3242476717850341E-2</v>
      </c>
      <c r="CL118" s="4">
        <f ca="1"/>
        <v>1.3116758750562953E-2</v>
      </c>
      <c r="CM118" s="4">
        <f ca="1"/>
        <v>1.2987243825141855E-2</v>
      </c>
      <c r="CN118" s="4">
        <f ca="1"/>
        <v>1.2853888334703596E-2</v>
      </c>
      <c r="CO118" s="4">
        <f ca="1"/>
        <v>1.2716658557683577E-2</v>
      </c>
      <c r="CP118" s="4">
        <f ca="1"/>
        <v>1.2575531060614787E-2</v>
      </c>
      <c r="CQ118" s="4">
        <f ca="1"/>
        <v>1.2430492953105417E-2</v>
      </c>
      <c r="CR118" s="4">
        <f ca="1"/>
        <v>1.2281541964063079E-2</v>
      </c>
      <c r="CS118" s="4">
        <f ca="1"/>
        <v>1.2128686309406641E-2</v>
      </c>
      <c r="CT118" s="4">
        <f ca="1"/>
        <v>1.1971944324707506E-2</v>
      </c>
      <c r="CU118" s="4">
        <f ca="1"/>
        <v>1.1811343841828177E-2</v>
      </c>
      <c r="CV118" s="4">
        <f ca="1"/>
        <v>1.1646921297030214E-2</v>
      </c>
      <c r="CW118" s="4">
        <f ca="1"/>
        <v>1.1478720569450075E-2</v>
      </c>
      <c r="CX118" s="4">
        <f ca="1"/>
        <v>1.1306791563349296E-2</v>
      </c>
      <c r="CY118" s="16">
        <f ca="1"/>
        <v>0</v>
      </c>
    </row>
    <row r="119" spans="2:103" x14ac:dyDescent="0.25">
      <c r="B119">
        <f ca="1">B118+'Vol surface'!$D$17</f>
        <v>18.5</v>
      </c>
      <c r="C119" s="15">
        <f ca="1"/>
        <v>0</v>
      </c>
      <c r="D119" s="4">
        <f ca="1"/>
        <v>1.0849394614661634E-2</v>
      </c>
      <c r="E119" s="4">
        <f ca="1"/>
        <v>1.0722915688924717E-2</v>
      </c>
      <c r="F119" s="4">
        <f ca="1"/>
        <v>1.0601049647391133E-2</v>
      </c>
      <c r="G119" s="4">
        <f ca="1"/>
        <v>1.0483674581106729E-2</v>
      </c>
      <c r="H119" s="4">
        <f ca="1"/>
        <v>1.0370671843175375E-2</v>
      </c>
      <c r="I119" s="4">
        <f ca="1"/>
        <v>1.0261924444668266E-2</v>
      </c>
      <c r="J119" s="4">
        <f ca="1"/>
        <v>1.0157315866932515E-2</v>
      </c>
      <c r="K119" s="4">
        <f ca="1"/>
        <v>1.0056729241561589E-2</v>
      </c>
      <c r="L119" s="4">
        <f ca="1"/>
        <v>9.9600468443437687E-3</v>
      </c>
      <c r="M119" s="4">
        <f ca="1"/>
        <v>9.8671498484760971E-3</v>
      </c>
      <c r="N119" s="4">
        <f ca="1"/>
        <v>9.7779182842917638E-3</v>
      </c>
      <c r="O119" s="4">
        <f ca="1"/>
        <v>9.6922311567954507E-3</v>
      </c>
      <c r="P119" s="4">
        <f ca="1"/>
        <v>9.6099666776485945E-3</v>
      </c>
      <c r="Q119" s="4">
        <f ca="1"/>
        <v>9.5310025742510358E-3</v>
      </c>
      <c r="R119" s="4">
        <f ca="1"/>
        <v>9.4552164447127048E-3</v>
      </c>
      <c r="S119" s="4">
        <f ca="1"/>
        <v>9.3824861334363911E-3</v>
      </c>
      <c r="T119" s="4">
        <f ca="1"/>
        <v>9.3126901075037075E-3</v>
      </c>
      <c r="U119" s="4">
        <f ca="1"/>
        <v>9.2457078189152105E-3</v>
      </c>
      <c r="V119" s="4">
        <f ca="1"/>
        <v>9.1814200419232696E-3</v>
      </c>
      <c r="W119" s="4">
        <f ca="1"/>
        <v>9.1197091782067516E-3</v>
      </c>
      <c r="X119" s="4">
        <f ca="1"/>
        <v>9.0604595254969028E-3</v>
      </c>
      <c r="Y119" s="4">
        <f ca="1"/>
        <v>9.0035575075317759E-3</v>
      </c>
      <c r="Z119" s="4">
        <f ca="1"/>
        <v>8.9488918649649907E-3</v>
      </c>
      <c r="AA119" s="4">
        <f ca="1"/>
        <v>8.8963538081518207E-3</v>
      </c>
      <c r="AB119" s="4">
        <f ca="1"/>
        <v>8.8458371336636223E-3</v>
      </c>
      <c r="AC119" s="4">
        <f ca="1"/>
        <v>8.7972383070000423E-3</v>
      </c>
      <c r="AD119" s="4">
        <f ca="1"/>
        <v>8.7504565143487235E-3</v>
      </c>
      <c r="AE119" s="4">
        <f ca="1"/>
        <v>8.7053936864292143E-3</v>
      </c>
      <c r="AF119" s="4">
        <f ca="1"/>
        <v>8.6619544975054842E-3</v>
      </c>
      <c r="AG119" s="4">
        <f ca="1"/>
        <v>8.6200463425935674E-3</v>
      </c>
      <c r="AH119" s="4">
        <f ca="1"/>
        <v>8.5795792957578214E-3</v>
      </c>
      <c r="AI119" s="4">
        <f ca="1"/>
        <v>8.5404660522103784E-3</v>
      </c>
      <c r="AJ119" s="4">
        <f ca="1"/>
        <v>8.5026218567181722E-3</v>
      </c>
      <c r="AK119" s="4">
        <f ca="1"/>
        <v>8.465964420597008E-3</v>
      </c>
      <c r="AL119" s="4">
        <f ca="1"/>
        <v>8.4304138293460201E-3</v>
      </c>
      <c r="AM119" s="4">
        <f ca="1"/>
        <v>8.3958924427511746E-3</v>
      </c>
      <c r="AN119" s="4">
        <f ca="1"/>
        <v>8.3623247890739806E-3</v>
      </c>
      <c r="AO119" s="4">
        <f ca="1"/>
        <v>8.3296374547430271E-3</v>
      </c>
      <c r="AP119" s="4">
        <f ca="1"/>
        <v>8.2977589707813621E-3</v>
      </c>
      <c r="AQ119" s="4">
        <f ca="1"/>
        <v>8.2666196970388513E-3</v>
      </c>
      <c r="AR119" s="4">
        <f ca="1"/>
        <v>7.3900909317715872E-3</v>
      </c>
      <c r="AS119" s="4">
        <f ca="1"/>
        <v>6.9128126015618758E-3</v>
      </c>
      <c r="AT119" s="4">
        <f ca="1"/>
        <v>6.3782427872161067E-3</v>
      </c>
      <c r="AU119" s="4">
        <f ca="1"/>
        <v>5.9526662101493551E-3</v>
      </c>
      <c r="AV119" s="4">
        <f ca="1"/>
        <v>5.7959330950804024E-3</v>
      </c>
      <c r="AW119" s="4">
        <f ca="1"/>
        <v>5.7779298017383539E-3</v>
      </c>
      <c r="AX119" s="4">
        <f ca="1"/>
        <v>5.8576826354916041E-3</v>
      </c>
      <c r="AY119" s="4">
        <f ca="1"/>
        <v>6.0445755264439665E-3</v>
      </c>
      <c r="AZ119" s="4">
        <f ca="1"/>
        <v>6.3710209484155959E-3</v>
      </c>
      <c r="BA119" s="4">
        <f ca="1"/>
        <v>6.8143034553474272E-3</v>
      </c>
      <c r="BB119" s="4">
        <f ca="1"/>
        <v>7.3692079590357649E-3</v>
      </c>
      <c r="BC119" s="4">
        <f ca="1"/>
        <v>8.0595512667364436E-3</v>
      </c>
      <c r="BD119" s="4">
        <f ca="1"/>
        <v>8.9644682538227612E-3</v>
      </c>
      <c r="BE119" s="4">
        <f ca="1"/>
        <v>1.0221713045392327E-2</v>
      </c>
      <c r="BF119" s="4">
        <f ca="1"/>
        <v>1.1986931237075763E-2</v>
      </c>
      <c r="BG119" s="4">
        <f ca="1"/>
        <v>1.5809745647777564E-2</v>
      </c>
      <c r="BH119" s="4">
        <f ca="1"/>
        <v>1.5753099201382945E-2</v>
      </c>
      <c r="BI119" s="4">
        <f ca="1"/>
        <v>1.5695786104993687E-2</v>
      </c>
      <c r="BJ119" s="4">
        <f ca="1"/>
        <v>1.5637694288008118E-2</v>
      </c>
      <c r="BK119" s="4">
        <f ca="1"/>
        <v>1.5578711459251221E-2</v>
      </c>
      <c r="BL119" s="4">
        <f ca="1"/>
        <v>1.5518725005318144E-2</v>
      </c>
      <c r="BM119" s="4">
        <f ca="1"/>
        <v>1.5457621904377534E-2</v>
      </c>
      <c r="BN119" s="4">
        <f ca="1"/>
        <v>1.5395288656882127E-2</v>
      </c>
      <c r="BO119" s="4">
        <f ca="1"/>
        <v>1.53316112347872E-2</v>
      </c>
      <c r="BP119" s="4">
        <f ca="1"/>
        <v>1.5266475051036931E-2</v>
      </c>
      <c r="BQ119" s="4">
        <f ca="1"/>
        <v>1.5199764951235154E-2</v>
      </c>
      <c r="BR119" s="4">
        <f ca="1"/>
        <v>1.5131365229577027E-2</v>
      </c>
      <c r="BS119" s="4">
        <f ca="1"/>
        <v>1.506115967126829E-2</v>
      </c>
      <c r="BT119" s="4">
        <f ca="1"/>
        <v>1.4989031623798438E-2</v>
      </c>
      <c r="BU119" s="4">
        <f ca="1"/>
        <v>1.4914864099549655E-2</v>
      </c>
      <c r="BV119" s="4">
        <f ca="1"/>
        <v>1.4838539912310832E-2</v>
      </c>
      <c r="BW119" s="4">
        <f ca="1"/>
        <v>1.4759941850311561E-2</v>
      </c>
      <c r="BX119" s="4">
        <f ca="1"/>
        <v>1.4678952888379348E-2</v>
      </c>
      <c r="BY119" s="4">
        <f ca="1"/>
        <v>1.4595456441736807E-2</v>
      </c>
      <c r="BZ119" s="4">
        <f ca="1"/>
        <v>1.4509336663785649E-2</v>
      </c>
      <c r="CA119" s="4">
        <f ca="1"/>
        <v>1.4420478789929502E-2</v>
      </c>
      <c r="CB119" s="4">
        <f ca="1"/>
        <v>1.4328769529066598E-2</v>
      </c>
      <c r="CC119" s="4">
        <f ca="1"/>
        <v>1.4234097503790134E-2</v>
      </c>
      <c r="CD119" s="4">
        <f ca="1"/>
        <v>1.4136353739553775E-2</v>
      </c>
      <c r="CE119" s="4">
        <f ca="1"/>
        <v>1.4035432202057547E-2</v>
      </c>
      <c r="CF119" s="4">
        <f ca="1"/>
        <v>1.3931230380854524E-2</v>
      </c>
      <c r="CG119" s="4">
        <f ca="1"/>
        <v>1.3823649915659847E-2</v>
      </c>
      <c r="CH119" s="4">
        <f ca="1"/>
        <v>1.3712597260021409E-2</v>
      </c>
      <c r="CI119" s="4">
        <f ca="1"/>
        <v>1.3597984374896328E-2</v>
      </c>
      <c r="CJ119" s="4">
        <f ca="1"/>
        <v>1.3479729442260273E-2</v>
      </c>
      <c r="CK119" s="4">
        <f ca="1"/>
        <v>1.3357757586191042E-2</v>
      </c>
      <c r="CL119" s="4">
        <f ca="1"/>
        <v>1.3232001585958025E-2</v>
      </c>
      <c r="CM119" s="4">
        <f ca="1"/>
        <v>1.3102402562601286E-2</v>
      </c>
      <c r="CN119" s="4">
        <f ca="1"/>
        <v>1.2968910617426522E-2</v>
      </c>
      <c r="CO119" s="4">
        <f ca="1"/>
        <v>1.2831485397933825E-2</v>
      </c>
      <c r="CP119" s="4">
        <f ca="1"/>
        <v>1.2690096564179281E-2</v>
      </c>
      <c r="CQ119" s="4">
        <f ca="1"/>
        <v>1.2544724126701091E-2</v>
      </c>
      <c r="CR119" s="4">
        <f ca="1"/>
        <v>1.2395358626266144E-2</v>
      </c>
      <c r="CS119" s="4">
        <f ca="1"/>
        <v>1.2242001126187427E-2</v>
      </c>
      <c r="CT119" s="4">
        <f ca="1"/>
        <v>1.208466299022218E-2</v>
      </c>
      <c r="CU119" s="4">
        <f ca="1"/>
        <v>1.1923365423505257E-2</v>
      </c>
      <c r="CV119" s="4">
        <f ca="1"/>
        <v>1.175813876096285E-2</v>
      </c>
      <c r="CW119" s="4">
        <f ca="1"/>
        <v>1.1589021497477387E-2</v>
      </c>
      <c r="CX119" s="4">
        <f ca="1"/>
        <v>1.1416059066865028E-2</v>
      </c>
      <c r="CY119" s="16">
        <f ca="1"/>
        <v>0</v>
      </c>
    </row>
    <row r="120" spans="2:103" x14ac:dyDescent="0.25">
      <c r="B120">
        <f ca="1">B119+'Vol surface'!$D$17</f>
        <v>18.75</v>
      </c>
      <c r="C120" s="15">
        <f ca="1"/>
        <v>0</v>
      </c>
      <c r="D120" s="4">
        <f ca="1"/>
        <v>1.1371721798633935E-2</v>
      </c>
      <c r="E120" s="4">
        <f ca="1"/>
        <v>1.1225515981138507E-2</v>
      </c>
      <c r="F120" s="4">
        <f ca="1"/>
        <v>1.1085743164976318E-2</v>
      </c>
      <c r="G120" s="4">
        <f ca="1"/>
        <v>1.0952104124930209E-2</v>
      </c>
      <c r="H120" s="4">
        <f ca="1"/>
        <v>1.0824319865650344E-2</v>
      </c>
      <c r="I120" s="4">
        <f ca="1"/>
        <v>1.0702128448568573E-2</v>
      </c>
      <c r="J120" s="4">
        <f ca="1"/>
        <v>1.0585282396315995E-2</v>
      </c>
      <c r="K120" s="4">
        <f ca="1"/>
        <v>1.0473546599310461E-2</v>
      </c>
      <c r="L120" s="4">
        <f ca="1"/>
        <v>1.0366696650714484E-2</v>
      </c>
      <c r="M120" s="4">
        <f ca="1"/>
        <v>1.0264517539969096E-2</v>
      </c>
      <c r="N120" s="4">
        <f ca="1"/>
        <v>1.016680264084209E-2</v>
      </c>
      <c r="O120" s="4">
        <f ca="1"/>
        <v>1.0073352936715563E-2</v>
      </c>
      <c r="P120" s="4">
        <f ca="1"/>
        <v>9.9839764331059525E-3</v>
      </c>
      <c r="Q120" s="4">
        <f ca="1"/>
        <v>9.8984877146962632E-3</v>
      </c>
      <c r="R120" s="4">
        <f ca="1"/>
        <v>9.8167076111386094E-3</v>
      </c>
      <c r="S120" s="4">
        <f ca="1"/>
        <v>9.7384629423241578E-3</v>
      </c>
      <c r="T120" s="4">
        <f ca="1"/>
        <v>9.6635863195844093E-3</v>
      </c>
      <c r="U120" s="4">
        <f ca="1"/>
        <v>9.5919159843198751E-3</v>
      </c>
      <c r="V120" s="4">
        <f ca="1"/>
        <v>9.5232956698438134E-3</v>
      </c>
      <c r="W120" s="4">
        <f ca="1"/>
        <v>9.4575744758146722E-3</v>
      </c>
      <c r="X120" s="4">
        <f ca="1"/>
        <v>9.3946067475628552E-3</v>
      </c>
      <c r="Y120" s="4">
        <f ca="1"/>
        <v>9.3342519549725125E-3</v>
      </c>
      <c r="Z120" s="4">
        <f ca="1"/>
        <v>9.2763745674292689E-3</v>
      </c>
      <c r="AA120" s="4">
        <f ca="1"/>
        <v>9.22084392276897E-3</v>
      </c>
      <c r="AB120" s="4">
        <f ca="1"/>
        <v>9.1675340892300675E-3</v>
      </c>
      <c r="AC120" s="4">
        <f ca="1"/>
        <v>9.1163237201907742E-3</v>
      </c>
      <c r="AD120" s="4">
        <f ca="1"/>
        <v>9.0670959020193627E-3</v>
      </c>
      <c r="AE120" s="4">
        <f ca="1"/>
        <v>9.0197379957281214E-3</v>
      </c>
      <c r="AF120" s="4">
        <f ca="1"/>
        <v>8.9741414733452984E-3</v>
      </c>
      <c r="AG120" s="4">
        <f ca="1"/>
        <v>8.9302017500361795E-3</v>
      </c>
      <c r="AH120" s="4">
        <f ca="1"/>
        <v>8.8878180130438165E-3</v>
      </c>
      <c r="AI120" s="4">
        <f ca="1"/>
        <v>8.8468930485017475E-3</v>
      </c>
      <c r="AJ120" s="4">
        <f ca="1"/>
        <v>8.8073330671193124E-3</v>
      </c>
      <c r="AK120" s="4">
        <f ca="1"/>
        <v>8.7690475296598683E-3</v>
      </c>
      <c r="AL120" s="4">
        <f ca="1"/>
        <v>8.7319489730415777E-3</v>
      </c>
      <c r="AM120" s="4">
        <f ca="1"/>
        <v>8.6959528377919607E-3</v>
      </c>
      <c r="AN120" s="4">
        <f ca="1"/>
        <v>8.6609772974900329E-3</v>
      </c>
      <c r="AO120" s="4">
        <f ca="1"/>
        <v>8.6269430907346765E-3</v>
      </c>
      <c r="AP120" s="4">
        <f ca="1"/>
        <v>8.593773356090257E-3</v>
      </c>
      <c r="AQ120" s="4">
        <f ca="1"/>
        <v>8.5613934703808719E-3</v>
      </c>
      <c r="AR120" s="4">
        <f ca="1"/>
        <v>7.6287882174176907E-3</v>
      </c>
      <c r="AS120" s="4">
        <f ca="1"/>
        <v>7.1454143159405377E-3</v>
      </c>
      <c r="AT120" s="4">
        <f ca="1"/>
        <v>6.6028503662668324E-3</v>
      </c>
      <c r="AU120" s="4">
        <f ca="1"/>
        <v>6.1603075493666818E-3</v>
      </c>
      <c r="AV120" s="4">
        <f ca="1"/>
        <v>5.9862906890600018E-3</v>
      </c>
      <c r="AW120" s="4">
        <f ca="1"/>
        <v>5.9496955642534162E-3</v>
      </c>
      <c r="AX120" s="4">
        <f ca="1"/>
        <v>6.0066983341617846E-3</v>
      </c>
      <c r="AY120" s="4">
        <f ca="1"/>
        <v>6.167954322455641E-3</v>
      </c>
      <c r="AZ120" s="4">
        <f ca="1"/>
        <v>6.4703804163663177E-3</v>
      </c>
      <c r="BA120" s="4">
        <f ca="1"/>
        <v>6.8915871012507996E-3</v>
      </c>
      <c r="BB120" s="4">
        <f ca="1"/>
        <v>7.4267018725300933E-3</v>
      </c>
      <c r="BC120" s="4">
        <f ca="1"/>
        <v>8.1007989057928151E-3</v>
      </c>
      <c r="BD120" s="4">
        <f ca="1"/>
        <v>8.9929191414145626E-3</v>
      </c>
      <c r="BE120" s="4">
        <f ca="1"/>
        <v>1.0245223803448491E-2</v>
      </c>
      <c r="BF120" s="4">
        <f ca="1"/>
        <v>1.201004487018782E-2</v>
      </c>
      <c r="BG120" s="4">
        <f ca="1"/>
        <v>1.587746049997656E-2</v>
      </c>
      <c r="BH120" s="4">
        <f ca="1"/>
        <v>1.5820781919484741E-2</v>
      </c>
      <c r="BI120" s="4">
        <f ca="1"/>
        <v>1.5763455942906155E-2</v>
      </c>
      <c r="BJ120" s="4">
        <f ca="1"/>
        <v>1.5705370500915458E-2</v>
      </c>
      <c r="BK120" s="4">
        <f ca="1"/>
        <v>1.5646413411012618E-2</v>
      </c>
      <c r="BL120" s="4">
        <f ca="1"/>
        <v>1.5586472266009321E-2</v>
      </c>
      <c r="BM120" s="4">
        <f ca="1"/>
        <v>1.5525434337745239E-2</v>
      </c>
      <c r="BN120" s="4">
        <f ca="1"/>
        <v>1.5463186497242192E-2</v>
      </c>
      <c r="BO120" s="4">
        <f ca="1"/>
        <v>1.5399615152650523E-2</v>
      </c>
      <c r="BP120" s="4">
        <f ca="1"/>
        <v>1.5334606206491115E-2</v>
      </c>
      <c r="BQ120" s="4">
        <f ca="1"/>
        <v>1.5268045033849716E-2</v>
      </c>
      <c r="BR120" s="4">
        <f ca="1"/>
        <v>1.519981648333203E-2</v>
      </c>
      <c r="BS120" s="4">
        <f ca="1"/>
        <v>1.5129804902731699E-2</v>
      </c>
      <c r="BT120" s="4">
        <f ca="1"/>
        <v>1.5057894191502183E-2</v>
      </c>
      <c r="BU120" s="4">
        <f ca="1"/>
        <v>1.4983967882239697E-2</v>
      </c>
      <c r="BV120" s="4">
        <f ca="1"/>
        <v>1.4907909253482779E-2</v>
      </c>
      <c r="BW120" s="4">
        <f ca="1"/>
        <v>1.4829601476192009E-2</v>
      </c>
      <c r="BX120" s="4">
        <f ca="1"/>
        <v>1.4748927796289979E-2</v>
      </c>
      <c r="BY120" s="4">
        <f ca="1"/>
        <v>1.4665771755598722E-2</v>
      </c>
      <c r="BZ120" s="4">
        <f ca="1"/>
        <v>1.4580017453391979E-2</v>
      </c>
      <c r="CA120" s="4">
        <f ca="1"/>
        <v>1.4491549850567059E-2</v>
      </c>
      <c r="CB120" s="4">
        <f ca="1"/>
        <v>1.4400255118116398E-2</v>
      </c>
      <c r="CC120" s="4">
        <f ca="1"/>
        <v>1.4306021031114223E-2</v>
      </c>
      <c r="CD120" s="4">
        <f ca="1"/>
        <v>1.4208737408809052E-2</v>
      </c>
      <c r="CE120" s="4">
        <f ca="1"/>
        <v>1.410829660060204E-2</v>
      </c>
      <c r="CF120" s="4">
        <f ca="1"/>
        <v>1.4004594016664956E-2</v>
      </c>
      <c r="CG120" s="4">
        <f ca="1"/>
        <v>1.3897528700694583E-2</v>
      </c>
      <c r="CH120" s="4">
        <f ca="1"/>
        <v>1.3787003940778916E-2</v>
      </c>
      <c r="CI120" s="4">
        <f ca="1"/>
        <v>1.3672927912571313E-2</v>
      </c>
      <c r="CJ120" s="4">
        <f ca="1"/>
        <v>1.3555214346910644E-2</v>
      </c>
      <c r="CK120" s="4">
        <f ca="1"/>
        <v>1.3433783211714227E-2</v>
      </c>
      <c r="CL120" s="4">
        <f ca="1"/>
        <v>1.3308561395436434E-2</v>
      </c>
      <c r="CM120" s="4">
        <f ca="1"/>
        <v>1.3179483376690095E-2</v>
      </c>
      <c r="CN120" s="4">
        <f ca="1"/>
        <v>1.3046491861862294E-2</v>
      </c>
      <c r="CO120" s="4">
        <f ca="1"/>
        <v>1.2909538369862899E-2</v>
      </c>
      <c r="CP120" s="4">
        <f ca="1"/>
        <v>1.2768583740691576E-2</v>
      </c>
      <c r="CQ120" s="4">
        <f ca="1"/>
        <v>1.2623598542534401E-2</v>
      </c>
      <c r="CR120" s="4">
        <f ca="1"/>
        <v>1.2474563350877987E-2</v>
      </c>
      <c r="CS120" s="4">
        <f ca="1"/>
        <v>1.2321468872981935E-2</v>
      </c>
      <c r="CT120" s="4">
        <f ca="1"/>
        <v>1.2164315892333058E-2</v>
      </c>
      <c r="CU120" s="4">
        <f ca="1"/>
        <v>1.200311501079407E-2</v>
      </c>
      <c r="CV120" s="4">
        <f ca="1"/>
        <v>1.1837886171401203E-2</v>
      </c>
      <c r="CW120" s="4">
        <f ca="1"/>
        <v>1.1668657952467113E-2</v>
      </c>
      <c r="CX120" s="4">
        <f ca="1"/>
        <v>1.1495466633988023E-2</v>
      </c>
      <c r="CY120" s="16">
        <f ca="1"/>
        <v>0</v>
      </c>
    </row>
    <row r="121" spans="2:103" x14ac:dyDescent="0.25">
      <c r="B121">
        <f ca="1">B120+'Vol surface'!$D$17</f>
        <v>19</v>
      </c>
      <c r="C121" s="15">
        <f ca="1"/>
        <v>0</v>
      </c>
      <c r="D121" s="4">
        <f ca="1"/>
        <v>1.0179776580455602E-2</v>
      </c>
      <c r="E121" s="4">
        <f ca="1"/>
        <v>1.0060009881131369E-2</v>
      </c>
      <c r="F121" s="4">
        <f ca="1"/>
        <v>9.9448599999631456E-3</v>
      </c>
      <c r="G121" s="4">
        <f ca="1"/>
        <v>9.8341800848709814E-3</v>
      </c>
      <c r="H121" s="4">
        <f ca="1"/>
        <v>9.7278286077579733E-3</v>
      </c>
      <c r="I121" s="4">
        <f ca="1"/>
        <v>9.6256678226039668E-3</v>
      </c>
      <c r="J121" s="4">
        <f ca="1"/>
        <v>9.5275626179546387E-3</v>
      </c>
      <c r="K121" s="4">
        <f ca="1"/>
        <v>9.4333797076705632E-3</v>
      </c>
      <c r="L121" s="4">
        <f ca="1"/>
        <v>9.342987103634277E-3</v>
      </c>
      <c r="M121" s="4">
        <f ca="1"/>
        <v>9.2562538165760714E-3</v>
      </c>
      <c r="N121" s="4">
        <f ca="1"/>
        <v>9.1730497354787846E-3</v>
      </c>
      <c r="O121" s="4">
        <f ca="1"/>
        <v>9.0932456414622321E-3</v>
      </c>
      <c r="P121" s="4">
        <f ca="1"/>
        <v>9.0167133180363464E-3</v>
      </c>
      <c r="Q121" s="4">
        <f ca="1"/>
        <v>8.9433257256979672E-3</v>
      </c>
      <c r="R121" s="4">
        <f ca="1"/>
        <v>8.8729572146922855E-3</v>
      </c>
      <c r="S121" s="4">
        <f ca="1"/>
        <v>8.8054837551451662E-3</v>
      </c>
      <c r="T121" s="4">
        <f ca="1"/>
        <v>8.7407831685691138E-3</v>
      </c>
      <c r="U121" s="4">
        <f ca="1"/>
        <v>8.6787353488905049E-3</v>
      </c>
      <c r="V121" s="4">
        <f ca="1"/>
        <v>8.6192224646320648E-3</v>
      </c>
      <c r="W121" s="4">
        <f ca="1"/>
        <v>8.5621291367503297E-3</v>
      </c>
      <c r="X121" s="4">
        <f ca="1"/>
        <v>8.5073425889154643E-3</v>
      </c>
      <c r="Y121" s="4">
        <f ca="1"/>
        <v>8.4547527688076558E-3</v>
      </c>
      <c r="Z121" s="4">
        <f ca="1"/>
        <v>8.4042524403532895E-3</v>
      </c>
      <c r="AA121" s="4">
        <f ca="1"/>
        <v>8.3557372478085777E-3</v>
      </c>
      <c r="AB121" s="4">
        <f ca="1"/>
        <v>8.3091057532855717E-3</v>
      </c>
      <c r="AC121" s="4">
        <f ca="1"/>
        <v>8.2642594497592259E-3</v>
      </c>
      <c r="AD121" s="4">
        <f ca="1"/>
        <v>8.2211027518528917E-3</v>
      </c>
      <c r="AE121" s="4">
        <f ca="1"/>
        <v>8.1795429668139828E-3</v>
      </c>
      <c r="AF121" s="4">
        <f ca="1"/>
        <v>8.1394902480968964E-3</v>
      </c>
      <c r="AG121" s="4">
        <f ca="1"/>
        <v>8.1008575339002117E-3</v>
      </c>
      <c r="AH121" s="4">
        <f ca="1"/>
        <v>8.063560472884243E-3</v>
      </c>
      <c r="AI121" s="4">
        <f ca="1"/>
        <v>8.0275173391352317E-3</v>
      </c>
      <c r="AJ121" s="4">
        <f ca="1"/>
        <v>7.9926489382694584E-3</v>
      </c>
      <c r="AK121" s="4">
        <f ca="1"/>
        <v>7.9588785063854639E-3</v>
      </c>
      <c r="AL121" s="4">
        <f ca="1"/>
        <v>7.9261316033888436E-3</v>
      </c>
      <c r="AM121" s="4">
        <f ca="1"/>
        <v>7.8943360020371049E-3</v>
      </c>
      <c r="AN121" s="4">
        <f ca="1"/>
        <v>7.8634215738832419E-3</v>
      </c>
      <c r="AO121" s="4">
        <f ca="1"/>
        <v>7.8333201731411121E-3</v>
      </c>
      <c r="AP121" s="4">
        <f ca="1"/>
        <v>7.8039655193541304E-3</v>
      </c>
      <c r="AQ121" s="4">
        <f ca="1"/>
        <v>7.7752930796207691E-3</v>
      </c>
      <c r="AR121" s="4">
        <f ca="1"/>
        <v>7.7472399510177285E-3</v>
      </c>
      <c r="AS121" s="4">
        <f ca="1"/>
        <v>7.2769760777467874E-3</v>
      </c>
      <c r="AT121" s="4">
        <f ca="1"/>
        <v>6.7506450393879326E-3</v>
      </c>
      <c r="AU121" s="4">
        <f ca="1"/>
        <v>6.3121863929060263E-3</v>
      </c>
      <c r="AV121" s="4">
        <f ca="1"/>
        <v>6.1392715797911413E-3</v>
      </c>
      <c r="AW121" s="4">
        <f ca="1"/>
        <v>6.102016007555556E-3</v>
      </c>
      <c r="AX121" s="4">
        <f ca="1"/>
        <v>6.1536393298594044E-3</v>
      </c>
      <c r="AY121" s="4">
        <f ca="1"/>
        <v>6.3057538675523944E-3</v>
      </c>
      <c r="AZ121" s="4">
        <f ca="1"/>
        <v>6.5998786349347029E-3</v>
      </c>
      <c r="BA121" s="4">
        <f ca="1"/>
        <v>7.013812794008159E-3</v>
      </c>
      <c r="BB121" s="4">
        <f ca="1"/>
        <v>7.5427807085395628E-3</v>
      </c>
      <c r="BC121" s="4">
        <f ca="1"/>
        <v>8.213267266691332E-3</v>
      </c>
      <c r="BD121" s="4">
        <f ca="1"/>
        <v>9.1049899028538689E-3</v>
      </c>
      <c r="BE121" s="4">
        <f ca="1"/>
        <v>1.0364081863558118E-2</v>
      </c>
      <c r="BF121" s="4">
        <f ca="1"/>
        <v>1.2135933583952896E-2</v>
      </c>
      <c r="BG121" s="4">
        <f ca="1"/>
        <v>1.6059860913678652E-2</v>
      </c>
      <c r="BH121" s="4">
        <f ca="1"/>
        <v>1.6003577473890661E-2</v>
      </c>
      <c r="BI121" s="4">
        <f ca="1"/>
        <v>1.594662668512237E-2</v>
      </c>
      <c r="BJ121" s="4">
        <f ca="1"/>
        <v>1.5888896561968034E-2</v>
      </c>
      <c r="BK121" s="4">
        <f ca="1"/>
        <v>1.5830274820324102E-2</v>
      </c>
      <c r="BL121" s="4">
        <f ca="1"/>
        <v>1.5770648765067473E-2</v>
      </c>
      <c r="BM121" s="4">
        <f ca="1"/>
        <v>1.5709905192072094E-2</v>
      </c>
      <c r="BN121" s="4">
        <f ca="1"/>
        <v>1.5647930305880714E-2</v>
      </c>
      <c r="BO121" s="4">
        <f ca="1"/>
        <v>1.5584609654498873E-2</v>
      </c>
      <c r="BP121" s="4">
        <f ca="1"/>
        <v>1.5519828082937866E-2</v>
      </c>
      <c r="BQ121" s="4">
        <f ca="1"/>
        <v>1.5453469707297999E-2</v>
      </c>
      <c r="BR121" s="4">
        <f ca="1"/>
        <v>1.5385417911347957E-2</v>
      </c>
      <c r="BS121" s="4">
        <f ca="1"/>
        <v>1.5315555367720453E-2</v>
      </c>
      <c r="BT121" s="4">
        <f ca="1"/>
        <v>1.5243764085999797E-2</v>
      </c>
      <c r="BU121" s="4">
        <f ca="1"/>
        <v>1.5169925490120377E-2</v>
      </c>
      <c r="BV121" s="4">
        <f ca="1"/>
        <v>1.509392052761702E-2</v>
      </c>
      <c r="BW121" s="4">
        <f ca="1"/>
        <v>1.5015629813356935E-2</v>
      </c>
      <c r="BX121" s="4">
        <f ca="1"/>
        <v>1.493493381043288E-2</v>
      </c>
      <c r="BY121" s="4">
        <f ca="1"/>
        <v>1.485171305088607E-2</v>
      </c>
      <c r="BZ121" s="4">
        <f ca="1"/>
        <v>1.4765848398846922E-2</v>
      </c>
      <c r="CA121" s="4">
        <f ca="1"/>
        <v>1.4677221358503877E-2</v>
      </c>
      <c r="CB121" s="4">
        <f ca="1"/>
        <v>1.4585714429026139E-2</v>
      </c>
      <c r="CC121" s="4">
        <f ca="1"/>
        <v>1.4491211508134797E-2</v>
      </c>
      <c r="CD121" s="4">
        <f ca="1"/>
        <v>1.4393598345424825E-2</v>
      </c>
      <c r="CE121" s="4">
        <f ca="1"/>
        <v>1.4292763045757334E-2</v>
      </c>
      <c r="CF121" s="4">
        <f ca="1"/>
        <v>1.4188596622032078E-2</v>
      </c>
      <c r="CG121" s="4">
        <f ca="1"/>
        <v>1.4080993595393894E-2</v>
      </c>
      <c r="CH121" s="4">
        <f ca="1"/>
        <v>1.3969852639400111E-2</v>
      </c>
      <c r="CI121" s="4">
        <f ca="1"/>
        <v>1.3855077262850155E-2</v>
      </c>
      <c r="CJ121" s="4">
        <f ca="1"/>
        <v>1.3736576523864671E-2</v>
      </c>
      <c r="CK121" s="4">
        <f ca="1"/>
        <v>1.3614265765383431E-2</v>
      </c>
      <c r="CL121" s="4">
        <f ca="1"/>
        <v>1.3488067359574085E-2</v>
      </c>
      <c r="CM121" s="4">
        <f ca="1"/>
        <v>1.3357911445751734E-2</v>
      </c>
      <c r="CN121" s="4">
        <f ca="1"/>
        <v>1.3223736643391534E-2</v>
      </c>
      <c r="CO121" s="4">
        <f ca="1"/>
        <v>1.308549071879877E-2</v>
      </c>
      <c r="CP121" s="4">
        <f ca="1"/>
        <v>1.2943131181162269E-2</v>
      </c>
      <c r="CQ121" s="4">
        <f ca="1"/>
        <v>1.2796625781282036E-2</v>
      </c>
      <c r="CR121" s="4">
        <f ca="1"/>
        <v>1.264595288450884E-2</v>
      </c>
      <c r="CS121" s="4">
        <f ca="1"/>
        <v>1.2491101688705741E-2</v>
      </c>
      <c r="CT121" s="4">
        <f ca="1"/>
        <v>1.2332072258703688E-2</v>
      </c>
      <c r="CU121" s="4">
        <f ca="1"/>
        <v>1.216887535118579E-2</v>
      </c>
      <c r="CV121" s="4">
        <f ca="1"/>
        <v>1.2001532008593567E-2</v>
      </c>
      <c r="CW121" s="4">
        <f ca="1"/>
        <v>1.1830072907859345E-2</v>
      </c>
      <c r="CX121" s="4">
        <f ca="1"/>
        <v>1.1654537459794523E-2</v>
      </c>
      <c r="CY121" s="16">
        <f ca="1"/>
        <v>0</v>
      </c>
    </row>
    <row r="122" spans="2:103" x14ac:dyDescent="0.25">
      <c r="B122">
        <f ca="1">B121+'Vol surface'!$D$17</f>
        <v>19.25</v>
      </c>
      <c r="C122" s="15">
        <f ca="1"/>
        <v>0</v>
      </c>
      <c r="D122" s="4">
        <f ca="1"/>
        <v>1.0627654346705697E-2</v>
      </c>
      <c r="E122" s="4">
        <f ca="1"/>
        <v>1.0507084062559962E-2</v>
      </c>
      <c r="F122" s="4">
        <f ca="1"/>
        <v>1.0390898602388288E-2</v>
      </c>
      <c r="G122" s="4">
        <f ca="1"/>
        <v>1.0278994281292661E-2</v>
      </c>
      <c r="H122" s="4">
        <f ca="1"/>
        <v>1.0171266786365965E-2</v>
      </c>
      <c r="I122" s="4">
        <f ca="1"/>
        <v>1.006761034097638E-2</v>
      </c>
      <c r="J122" s="4">
        <f ca="1"/>
        <v>9.967917195160058E-3</v>
      </c>
      <c r="K122" s="4">
        <f ca="1"/>
        <v>9.8720773897512989E-3</v>
      </c>
      <c r="L122" s="4">
        <f ca="1"/>
        <v>9.7799787419106943E-3</v>
      </c>
      <c r="M122" s="4">
        <f ca="1"/>
        <v>9.6915070023831044E-3</v>
      </c>
      <c r="N122" s="4">
        <f ca="1"/>
        <v>9.606546139275798E-3</v>
      </c>
      <c r="O122" s="4">
        <f ca="1"/>
        <v>9.5249787086526295E-3</v>
      </c>
      <c r="P122" s="4">
        <f ca="1"/>
        <v>9.4466862782121592E-3</v>
      </c>
      <c r="Q122" s="4">
        <f ca="1"/>
        <v>9.3715498762926928E-3</v>
      </c>
      <c r="R122" s="4">
        <f ca="1"/>
        <v>9.2994504441123223E-3</v>
      </c>
      <c r="S122" s="4">
        <f ca="1"/>
        <v>9.2302692743047345E-3</v>
      </c>
      <c r="T122" s="4">
        <f ca="1"/>
        <v>9.163888423330678E-3</v>
      </c>
      <c r="U122" s="4">
        <f ca="1"/>
        <v>9.1001910891947129E-3</v>
      </c>
      <c r="V122" s="4">
        <f ca="1"/>
        <v>9.0390619490821923E-3</v>
      </c>
      <c r="W122" s="4">
        <f ca="1"/>
        <v>8.9803874540924818E-3</v>
      </c>
      <c r="X122" s="4">
        <f ca="1"/>
        <v>8.9240560802474559E-3</v>
      </c>
      <c r="Y122" s="4">
        <f ca="1"/>
        <v>8.869958536464554E-3</v>
      </c>
      <c r="Z122" s="4">
        <f ca="1"/>
        <v>8.8179879312826181E-3</v>
      </c>
      <c r="AA122" s="4">
        <f ca="1"/>
        <v>8.7680399008831841E-3</v>
      </c>
      <c r="AB122" s="4">
        <f ca="1"/>
        <v>8.7200127014272159E-3</v>
      </c>
      <c r="AC122" s="4">
        <f ca="1"/>
        <v>8.6738072689885367E-3</v>
      </c>
      <c r="AD122" s="4">
        <f ca="1"/>
        <v>8.6293272504576173E-3</v>
      </c>
      <c r="AE122" s="4">
        <f ca="1"/>
        <v>8.586479008759659E-3</v>
      </c>
      <c r="AF122" s="4">
        <f ca="1"/>
        <v>8.5451716056089283E-3</v>
      </c>
      <c r="AG122" s="4">
        <f ca="1"/>
        <v>8.5053167648428199E-3</v>
      </c>
      <c r="AH122" s="4">
        <f ca="1"/>
        <v>8.4668288191593003E-3</v>
      </c>
      <c r="AI122" s="4">
        <f ca="1"/>
        <v>8.4296246428404043E-3</v>
      </c>
      <c r="AJ122" s="4">
        <f ca="1"/>
        <v>8.3936235727999613E-3</v>
      </c>
      <c r="AK122" s="4">
        <f ca="1"/>
        <v>8.3587473200447248E-3</v>
      </c>
      <c r="AL122" s="4">
        <f ca="1"/>
        <v>8.3249198734032075E-3</v>
      </c>
      <c r="AM122" s="4">
        <f ca="1"/>
        <v>8.2920673971516225E-3</v>
      </c>
      <c r="AN122" s="4">
        <f ca="1"/>
        <v>8.2601181239592442E-3</v>
      </c>
      <c r="AO122" s="4">
        <f ca="1"/>
        <v>8.2290022443859655E-3</v>
      </c>
      <c r="AP122" s="4">
        <f ca="1"/>
        <v>8.1986517939927964E-3</v>
      </c>
      <c r="AQ122" s="4">
        <f ca="1"/>
        <v>8.1690005389738647E-3</v>
      </c>
      <c r="AR122" s="4">
        <f ca="1"/>
        <v>8.1399838610838708E-3</v>
      </c>
      <c r="AS122" s="4">
        <f ca="1"/>
        <v>7.5371494744956198E-3</v>
      </c>
      <c r="AT122" s="4">
        <f ca="1"/>
        <v>6.9895455376751195E-3</v>
      </c>
      <c r="AU122" s="4">
        <f ca="1"/>
        <v>6.5374597824687025E-3</v>
      </c>
      <c r="AV122" s="4">
        <f ca="1"/>
        <v>6.3497363459470556E-3</v>
      </c>
      <c r="AW122" s="4">
        <f ca="1"/>
        <v>6.2951404127218284E-3</v>
      </c>
      <c r="AX122" s="4">
        <f ca="1"/>
        <v>6.3234327763484859E-3</v>
      </c>
      <c r="AY122" s="4">
        <f ca="1"/>
        <v>6.4475821309252692E-3</v>
      </c>
      <c r="AZ122" s="4">
        <f ca="1"/>
        <v>6.7146610758862272E-3</v>
      </c>
      <c r="BA122" s="4">
        <f ca="1"/>
        <v>7.1027963648611593E-3</v>
      </c>
      <c r="BB122" s="4">
        <f ca="1"/>
        <v>7.6068615224447632E-3</v>
      </c>
      <c r="BC122" s="4">
        <f ca="1"/>
        <v>8.2542743927065867E-3</v>
      </c>
      <c r="BD122" s="4">
        <f ca="1"/>
        <v>9.1266159263987401E-3</v>
      </c>
      <c r="BE122" s="4">
        <f ca="1"/>
        <v>1.0374317192189101E-2</v>
      </c>
      <c r="BF122" s="4">
        <f ca="1"/>
        <v>1.2133438414806049E-2</v>
      </c>
      <c r="BG122" s="4">
        <f ca="1"/>
        <v>1.6054190914886111E-2</v>
      </c>
      <c r="BH122" s="4">
        <f ca="1"/>
        <v>1.5998682438265098E-2</v>
      </c>
      <c r="BI122" s="4">
        <f ca="1"/>
        <v>1.5942505550483772E-2</v>
      </c>
      <c r="BJ122" s="4">
        <f ca="1"/>
        <v>1.5885549386194475E-2</v>
      </c>
      <c r="BK122" s="4">
        <f ca="1"/>
        <v>1.5827702695622115E-2</v>
      </c>
      <c r="BL122" s="4">
        <f ca="1"/>
        <v>1.5768853730101711E-2</v>
      </c>
      <c r="BM122" s="4">
        <f ca="1"/>
        <v>1.5708890141162498E-2</v>
      </c>
      <c r="BN122" s="4">
        <f ca="1"/>
        <v>1.564769889445991E-2</v>
      </c>
      <c r="BO122" s="4">
        <f ca="1"/>
        <v>1.5585166200008412E-2</v>
      </c>
      <c r="BP122" s="4">
        <f ca="1"/>
        <v>1.552117746033034E-2</v>
      </c>
      <c r="BQ122" s="4">
        <f ca="1"/>
        <v>1.5455617238297798E-2</v>
      </c>
      <c r="BR122" s="4">
        <f ca="1"/>
        <v>1.5388369246619404E-2</v>
      </c>
      <c r="BS122" s="4">
        <f ca="1"/>
        <v>1.5319316361088834E-2</v>
      </c>
      <c r="BT122" s="4">
        <f ca="1"/>
        <v>1.5248340659881213E-2</v>
      </c>
      <c r="BU122" s="4">
        <f ca="1"/>
        <v>1.517532349133552E-2</v>
      </c>
      <c r="BV122" s="4">
        <f ca="1"/>
        <v>1.510014557280007E-2</v>
      </c>
      <c r="BW122" s="4">
        <f ca="1"/>
        <v>1.5022687123227746E-2</v>
      </c>
      <c r="BX122" s="4">
        <f ca="1"/>
        <v>1.4942828032280689E-2</v>
      </c>
      <c r="BY122" s="4">
        <f ca="1"/>
        <v>1.4860448068726538E-2</v>
      </c>
      <c r="BZ122" s="4">
        <f ca="1"/>
        <v>1.4775427130862049E-2</v>
      </c>
      <c r="CA122" s="4">
        <f ca="1"/>
        <v>1.4687645541571238E-2</v>
      </c>
      <c r="CB122" s="4">
        <f ca="1"/>
        <v>1.4596984390389034E-2</v>
      </c>
      <c r="CC122" s="4">
        <f ca="1"/>
        <v>1.4503325924573797E-2</v>
      </c>
      <c r="CD122" s="4">
        <f ca="1"/>
        <v>1.4406553990672425E-2</v>
      </c>
      <c r="CE122" s="4">
        <f ca="1"/>
        <v>1.430655452735574E-2</v>
      </c>
      <c r="CF122" s="4">
        <f ca="1"/>
        <v>1.4203216109379248E-2</v>
      </c>
      <c r="CG122" s="4">
        <f ca="1"/>
        <v>1.4096430541369361E-2</v>
      </c>
      <c r="CH122" s="4">
        <f ca="1"/>
        <v>1.398609349870321E-2</v>
      </c>
      <c r="CI122" s="4">
        <f ca="1"/>
        <v>1.3872105211031261E-2</v>
      </c>
      <c r="CJ122" s="4">
        <f ca="1"/>
        <v>1.3754371181974707E-2</v>
      </c>
      <c r="CK122" s="4">
        <f ca="1"/>
        <v>1.363280293620284E-2</v>
      </c>
      <c r="CL122" s="4">
        <f ca="1"/>
        <v>1.3507318782488556E-2</v>
      </c>
      <c r="CM122" s="4">
        <f ca="1"/>
        <v>1.3377844578490778E-2</v>
      </c>
      <c r="CN122" s="4">
        <f ca="1"/>
        <v>1.3244314479986523E-2</v>
      </c>
      <c r="CO122" s="4">
        <f ca="1"/>
        <v>1.3106671654199684E-2</v>
      </c>
      <c r="CP122" s="4">
        <f ca="1"/>
        <v>1.2964868933892508E-2</v>
      </c>
      <c r="CQ122" s="4">
        <f ca="1"/>
        <v>1.2818869386206598E-2</v>
      </c>
      <c r="CR122" s="4">
        <f ca="1"/>
        <v>1.2668646768138237E-2</v>
      </c>
      <c r="CS122" s="4">
        <f ca="1"/>
        <v>1.25141858393099E-2</v>
      </c>
      <c r="CT122" s="4">
        <f ca="1"/>
        <v>1.2355482502729115E-2</v>
      </c>
      <c r="CU122" s="4">
        <f ca="1"/>
        <v>1.2192543745904168E-2</v>
      </c>
      <c r="CV122" s="4">
        <f ca="1"/>
        <v>1.2025387358420568E-2</v>
      </c>
      <c r="CW122" s="4">
        <f ca="1"/>
        <v>1.1854041408258888E-2</v>
      </c>
      <c r="CX122" s="4">
        <f ca="1"/>
        <v>1.167854346805681E-2</v>
      </c>
      <c r="CY122" s="16">
        <f ca="1"/>
        <v>0</v>
      </c>
    </row>
    <row r="123" spans="2:103" x14ac:dyDescent="0.25">
      <c r="B123">
        <f ca="1">B122+'Vol surface'!$D$17</f>
        <v>19.5</v>
      </c>
      <c r="C123" s="15">
        <f ca="1"/>
        <v>0</v>
      </c>
      <c r="D123" s="4">
        <f ca="1"/>
        <v>1.1139920371588346E-2</v>
      </c>
      <c r="E123" s="4">
        <f ca="1"/>
        <v>1.1009633427729768E-2</v>
      </c>
      <c r="F123" s="4">
        <f ca="1"/>
        <v>1.0884420523349821E-2</v>
      </c>
      <c r="G123" s="4">
        <f ca="1"/>
        <v>1.0764126530606117E-2</v>
      </c>
      <c r="H123" s="4">
        <f ca="1"/>
        <v>1.0648598916365831E-2</v>
      </c>
      <c r="I123" s="4">
        <f ca="1"/>
        <v>1.0537686828432331E-2</v>
      </c>
      <c r="J123" s="4">
        <f ca="1"/>
        <v>1.0431240494526329E-2</v>
      </c>
      <c r="K123" s="4">
        <f ca="1"/>
        <v>1.0329110880948527E-2</v>
      </c>
      <c r="L123" s="4">
        <f ca="1"/>
        <v>1.0231149559376347E-2</v>
      </c>
      <c r="M123" s="4">
        <f ca="1"/>
        <v>1.0137208733944924E-2</v>
      </c>
      <c r="N123" s="4">
        <f ca="1"/>
        <v>1.0047141385837547E-2</v>
      </c>
      <c r="O123" s="4">
        <f ca="1"/>
        <v>9.9608014983930022E-3</v>
      </c>
      <c r="P123" s="4">
        <f ca="1"/>
        <v>9.8780443317319378E-3</v>
      </c>
      <c r="Q123" s="4">
        <f ca="1"/>
        <v>9.7987267217128915E-3</v>
      </c>
      <c r="R123" s="4">
        <f ca="1"/>
        <v>9.7227073834183809E-3</v>
      </c>
      <c r="S123" s="4">
        <f ca="1"/>
        <v>9.6498472041725205E-3</v>
      </c>
      <c r="T123" s="4">
        <f ca="1"/>
        <v>9.5800095152468196E-3</v>
      </c>
      <c r="U123" s="4">
        <f ca="1"/>
        <v>9.5130603348938924E-3</v>
      </c>
      <c r="V123" s="4">
        <f ca="1"/>
        <v>9.4488685781973971E-3</v>
      </c>
      <c r="W123" s="4">
        <f ca="1"/>
        <v>9.3873062314892876E-3</v>
      </c>
      <c r="X123" s="4">
        <f ca="1"/>
        <v>9.3282484908255581E-3</v>
      </c>
      <c r="Y123" s="4">
        <f ca="1"/>
        <v>9.2715738653153402E-3</v>
      </c>
      <c r="Z123" s="4">
        <f ca="1"/>
        <v>9.2171642470200606E-3</v>
      </c>
      <c r="AA123" s="4">
        <f ca="1"/>
        <v>9.1649049497655993E-3</v>
      </c>
      <c r="AB123" s="4">
        <f ca="1"/>
        <v>9.1146847195878958E-3</v>
      </c>
      <c r="AC123" s="4">
        <f ca="1"/>
        <v>9.066395719725201E-3</v>
      </c>
      <c r="AD123" s="4">
        <f ca="1"/>
        <v>9.0199334931182814E-3</v>
      </c>
      <c r="AE123" s="4">
        <f ca="1"/>
        <v>8.9751969053244798E-3</v>
      </c>
      <c r="AF123" s="4">
        <f ca="1"/>
        <v>8.9320880706228404E-3</v>
      </c>
      <c r="AG123" s="4">
        <f ca="1"/>
        <v>8.8905122639070886E-3</v>
      </c>
      <c r="AH123" s="4">
        <f ca="1"/>
        <v>8.8503778207588025E-3</v>
      </c>
      <c r="AI123" s="4">
        <f ca="1"/>
        <v>8.8115960278690869E-3</v>
      </c>
      <c r="AJ123" s="4">
        <f ca="1"/>
        <v>8.7740810057523825E-3</v>
      </c>
      <c r="AK123" s="4">
        <f ca="1"/>
        <v>8.7377495854741079E-3</v>
      </c>
      <c r="AL123" s="4">
        <f ca="1"/>
        <v>8.7025211809036249E-3</v>
      </c>
      <c r="AM123" s="4">
        <f ca="1"/>
        <v>8.6683176578062661E-3</v>
      </c>
      <c r="AN123" s="4">
        <f ca="1"/>
        <v>8.6350632009055822E-3</v>
      </c>
      <c r="AO123" s="4">
        <f ca="1"/>
        <v>8.6026841798842544E-3</v>
      </c>
      <c r="AP123" s="4">
        <f ca="1"/>
        <v>8.5711090151423981E-3</v>
      </c>
      <c r="AQ123" s="4">
        <f ca="1"/>
        <v>8.5402680440037019E-3</v>
      </c>
      <c r="AR123" s="4">
        <f ca="1"/>
        <v>8.5100933879453337E-3</v>
      </c>
      <c r="AS123" s="4">
        <f ca="1"/>
        <v>7.8451831750610615E-3</v>
      </c>
      <c r="AT123" s="4">
        <f ca="1"/>
        <v>7.26918789561108E-3</v>
      </c>
      <c r="AU123" s="4">
        <f ca="1"/>
        <v>6.7976921231690012E-3</v>
      </c>
      <c r="AV123" s="4">
        <f ca="1"/>
        <v>6.5918536904794852E-3</v>
      </c>
      <c r="AW123" s="4">
        <f ca="1"/>
        <v>6.5177196713575398E-3</v>
      </c>
      <c r="AX123" s="4">
        <f ca="1"/>
        <v>6.520517215250413E-3</v>
      </c>
      <c r="AY123" s="4">
        <f ca="1"/>
        <v>6.6135609333420062E-3</v>
      </c>
      <c r="AZ123" s="4">
        <f ca="1"/>
        <v>6.8490678025373425E-3</v>
      </c>
      <c r="BA123" s="4">
        <f ca="1"/>
        <v>7.2051369949314732E-3</v>
      </c>
      <c r="BB123" s="4">
        <f ca="1"/>
        <v>7.6762343158203383E-3</v>
      </c>
      <c r="BC123" s="4">
        <f ca="1"/>
        <v>8.2915733533644748E-3</v>
      </c>
      <c r="BD123" s="4">
        <f ca="1"/>
        <v>9.1340646551710866E-3</v>
      </c>
      <c r="BE123" s="4">
        <f ca="1"/>
        <v>1.035524798162149E-2</v>
      </c>
      <c r="BF123" s="4">
        <f ca="1"/>
        <v>1.2074823888453066E-2</v>
      </c>
      <c r="BG123" s="4">
        <f ca="1"/>
        <v>1.6046293415456981E-2</v>
      </c>
      <c r="BH123" s="4">
        <f ca="1"/>
        <v>1.5991249570808198E-2</v>
      </c>
      <c r="BI123" s="4">
        <f ca="1"/>
        <v>1.5935548058686588E-2</v>
      </c>
      <c r="BJ123" s="4">
        <f ca="1"/>
        <v>1.5879078823741129E-2</v>
      </c>
      <c r="BK123" s="4">
        <f ca="1"/>
        <v>1.5821731445090182E-2</v>
      </c>
      <c r="BL123" s="4">
        <f ca="1"/>
        <v>1.5763395017046281E-2</v>
      </c>
      <c r="BM123" s="4">
        <f ca="1"/>
        <v>1.5703958042916594E-2</v>
      </c>
      <c r="BN123" s="4">
        <f ca="1"/>
        <v>1.5643308343058607E-2</v>
      </c>
      <c r="BO123" s="4">
        <f ca="1"/>
        <v>1.5581332978513687E-2</v>
      </c>
      <c r="BP123" s="4">
        <f ca="1"/>
        <v>1.5517918191698668E-2</v>
      </c>
      <c r="BQ123" s="4">
        <f ca="1"/>
        <v>1.5452949365794775E-2</v>
      </c>
      <c r="BR123" s="4">
        <f ca="1"/>
        <v>1.5386311004640491E-2</v>
      </c>
      <c r="BS123" s="4">
        <f ca="1"/>
        <v>1.531788673509967E-2</v>
      </c>
      <c r="BT123" s="4">
        <f ca="1"/>
        <v>1.5247559334039901E-2</v>
      </c>
      <c r="BU123" s="4">
        <f ca="1"/>
        <v>1.5175210782214704E-2</v>
      </c>
      <c r="BV123" s="4">
        <f ca="1"/>
        <v>1.5100722347482847E-2</v>
      </c>
      <c r="BW123" s="4">
        <f ca="1"/>
        <v>1.5023974699920702E-2</v>
      </c>
      <c r="BX123" s="4">
        <f ca="1"/>
        <v>1.4944848061470889E-2</v>
      </c>
      <c r="BY123" s="4">
        <f ca="1"/>
        <v>1.4863222392819413E-2</v>
      </c>
      <c r="BZ123" s="4">
        <f ca="1"/>
        <v>1.4778977620182265E-2</v>
      </c>
      <c r="CA123" s="4">
        <f ca="1"/>
        <v>1.4691993904597092E-2</v>
      </c>
      <c r="CB123" s="4">
        <f ca="1"/>
        <v>1.4602151956143838E-2</v>
      </c>
      <c r="CC123" s="4">
        <f ca="1"/>
        <v>1.4509333395227881E-2</v>
      </c>
      <c r="CD123" s="4">
        <f ca="1"/>
        <v>1.4413421162633484E-2</v>
      </c>
      <c r="CE123" s="4">
        <f ca="1"/>
        <v>1.4314299979468936E-2</v>
      </c>
      <c r="CF123" s="4">
        <f ca="1"/>
        <v>1.4211856857344418E-2</v>
      </c>
      <c r="CG123" s="4">
        <f ca="1"/>
        <v>1.4105981658130531E-2</v>
      </c>
      <c r="CH123" s="4">
        <f ca="1"/>
        <v>1.3996567701403175E-2</v>
      </c>
      <c r="CI123" s="4">
        <f ca="1"/>
        <v>1.388351241617837E-2</v>
      </c>
      <c r="CJ123" s="4">
        <f ca="1"/>
        <v>1.3766718031750991E-2</v>
      </c>
      <c r="CK123" s="4">
        <f ca="1"/>
        <v>1.3646092300374602E-2</v>
      </c>
      <c r="CL123" s="4">
        <f ca="1"/>
        <v>1.3521549242164784E-2</v>
      </c>
      <c r="CM123" s="4">
        <f ca="1"/>
        <v>1.3393009900001127E-2</v>
      </c>
      <c r="CN123" s="4">
        <f ca="1"/>
        <v>1.3260403089400552E-2</v>
      </c>
      <c r="CO123" s="4">
        <f ca="1"/>
        <v>1.3123666125426271E-2</v>
      </c>
      <c r="CP123" s="4">
        <f ca="1"/>
        <v>1.2982745505812169E-2</v>
      </c>
      <c r="CQ123" s="4">
        <f ca="1"/>
        <v>1.2837597526791472E-2</v>
      </c>
      <c r="CR123" s="4">
        <f ca="1"/>
        <v>1.268818880585817E-2</v>
      </c>
      <c r="CS123" s="4">
        <f ca="1"/>
        <v>1.2534496684121803E-2</v>
      </c>
      <c r="CT123" s="4">
        <f ca="1"/>
        <v>1.2376509480384403E-2</v>
      </c>
      <c r="CU123" s="4">
        <f ca="1"/>
        <v>1.2214226569925478E-2</v>
      </c>
      <c r="CV123" s="4">
        <f ca="1"/>
        <v>1.2047658263616656E-2</v>
      </c>
      <c r="CW123" s="4">
        <f ca="1"/>
        <v>1.1876825467784532E-2</v>
      </c>
      <c r="CX123" s="4">
        <f ca="1"/>
        <v>1.1701759112517657E-2</v>
      </c>
      <c r="CY123" s="16">
        <f ca="1"/>
        <v>0</v>
      </c>
    </row>
    <row r="124" spans="2:103" x14ac:dyDescent="0.25">
      <c r="B124">
        <f ca="1">B123+'Vol surface'!$D$17</f>
        <v>19.75</v>
      </c>
      <c r="C124" s="15">
        <f ca="1"/>
        <v>0</v>
      </c>
      <c r="D124" s="4">
        <f ca="1"/>
        <v>1.1704725767355739E-2</v>
      </c>
      <c r="E124" s="4">
        <f ca="1"/>
        <v>1.1553474432675171E-2</v>
      </c>
      <c r="F124" s="4">
        <f ca="1"/>
        <v>1.1409237400786417E-2</v>
      </c>
      <c r="G124" s="4">
        <f ca="1"/>
        <v>1.1271666637656573E-2</v>
      </c>
      <c r="H124" s="4">
        <f ca="1"/>
        <v>1.1140435834989281E-2</v>
      </c>
      <c r="I124" s="4">
        <f ca="1"/>
        <v>1.1015237672083006E-2</v>
      </c>
      <c r="J124" s="4">
        <f ca="1"/>
        <v>1.0895781565714281E-2</v>
      </c>
      <c r="K124" s="4">
        <f ca="1"/>
        <v>1.0781791831956933E-2</v>
      </c>
      <c r="L124" s="4">
        <f ca="1"/>
        <v>1.0673006190559929E-2</v>
      </c>
      <c r="M124" s="4">
        <f ca="1"/>
        <v>1.0569174550048441E-2</v>
      </c>
      <c r="N124" s="4">
        <f ca="1"/>
        <v>1.0470058019562906E-2</v>
      </c>
      <c r="O124" s="4">
        <f ca="1"/>
        <v>1.0375428101199242E-2</v>
      </c>
      <c r="P124" s="4">
        <f ca="1"/>
        <v>1.0285066023957557E-2</v>
      </c>
      <c r="Q124" s="4">
        <f ca="1"/>
        <v>1.0198762187143049E-2</v>
      </c>
      <c r="R124" s="4">
        <f ca="1"/>
        <v>1.0116315687082189E-2</v>
      </c>
      <c r="S124" s="4">
        <f ca="1"/>
        <v>1.0037533906265371E-2</v>
      </c>
      <c r="T124" s="4">
        <f ca="1"/>
        <v>9.9622321485130384E-3</v>
      </c>
      <c r="U124" s="4">
        <f ca="1"/>
        <v>9.890233307519581E-3</v>
      </c>
      <c r="V124" s="4">
        <f ca="1"/>
        <v>9.8213675592234029E-3</v>
      </c>
      <c r="W124" s="4">
        <f ca="1"/>
        <v>9.7554720709548733E-3</v>
      </c>
      <c r="X124" s="4">
        <f ca="1"/>
        <v>9.6923907223024058E-3</v>
      </c>
      <c r="Y124" s="4">
        <f ca="1"/>
        <v>9.6319738341911539E-3</v>
      </c>
      <c r="Z124" s="4">
        <f ca="1"/>
        <v>9.5740779038588804E-3</v>
      </c>
      <c r="AA124" s="4">
        <f ca="1"/>
        <v>9.5185653443040641E-3</v>
      </c>
      <c r="AB124" s="4">
        <f ca="1"/>
        <v>9.4653042274352034E-3</v>
      </c>
      <c r="AC124" s="4">
        <f ca="1"/>
        <v>9.414168030610499E-3</v>
      </c>
      <c r="AD124" s="4">
        <f ca="1"/>
        <v>9.3650353865714735E-3</v>
      </c>
      <c r="AE124" s="4">
        <f ca="1"/>
        <v>9.3177898369738079E-3</v>
      </c>
      <c r="AF124" s="4">
        <f ca="1"/>
        <v>9.2723195898343717E-3</v>
      </c>
      <c r="AG124" s="4">
        <f ca="1"/>
        <v>9.2285172812676345E-3</v>
      </c>
      <c r="AH124" s="4">
        <f ca="1"/>
        <v>9.186279741892258E-3</v>
      </c>
      <c r="AI124" s="4">
        <f ca="1"/>
        <v>9.1455077682699067E-3</v>
      </c>
      <c r="AJ124" s="4">
        <f ca="1"/>
        <v>9.1061058996979721E-3</v>
      </c>
      <c r="AK124" s="4">
        <f ca="1"/>
        <v>9.0679822006272583E-3</v>
      </c>
      <c r="AL124" s="4">
        <f ca="1"/>
        <v>9.0310480489193094E-3</v>
      </c>
      <c r="AM124" s="4">
        <f ca="1"/>
        <v>8.9952179301028088E-3</v>
      </c>
      <c r="AN124" s="4">
        <f ca="1"/>
        <v>8.9604092377327475E-3</v>
      </c>
      <c r="AO124" s="4">
        <f ca="1"/>
        <v>8.9265420799065666E-3</v>
      </c>
      <c r="AP124" s="4">
        <f ca="1"/>
        <v>8.8935390919467946E-3</v>
      </c>
      <c r="AQ124" s="4">
        <f ca="1"/>
        <v>8.8613252552206378E-3</v>
      </c>
      <c r="AR124" s="4">
        <f ca="1"/>
        <v>8.8298277220358722E-3</v>
      </c>
      <c r="AS124" s="4">
        <f ca="1"/>
        <v>8.1233795681427932E-3</v>
      </c>
      <c r="AT124" s="4">
        <f ca="1"/>
        <v>7.5555531766340403E-3</v>
      </c>
      <c r="AU124" s="4">
        <f ca="1"/>
        <v>7.0797183157052862E-3</v>
      </c>
      <c r="AV124" s="4">
        <f ca="1"/>
        <v>6.8540747498599692E-3</v>
      </c>
      <c r="AW124" s="4">
        <f ca="1"/>
        <v>6.7587217491258096E-3</v>
      </c>
      <c r="AX124" s="4">
        <f ca="1"/>
        <v>6.7345156921578926E-3</v>
      </c>
      <c r="AY124" s="4">
        <f ca="1"/>
        <v>6.7943481901263066E-3</v>
      </c>
      <c r="AZ124" s="4">
        <f ca="1"/>
        <v>6.9953773268719372E-3</v>
      </c>
      <c r="BA124" s="4">
        <f ca="1"/>
        <v>7.3154206431914675E-3</v>
      </c>
      <c r="BB124" s="4">
        <f ca="1"/>
        <v>7.7470535164154836E-3</v>
      </c>
      <c r="BC124" s="4">
        <f ca="1"/>
        <v>8.3202212741392452E-3</v>
      </c>
      <c r="BD124" s="4">
        <f ca="1"/>
        <v>9.1196930668692722E-3</v>
      </c>
      <c r="BE124" s="4">
        <f ca="1"/>
        <v>1.0297585486070944E-2</v>
      </c>
      <c r="BF124" s="4">
        <f ca="1"/>
        <v>1.1977181728071981E-2</v>
      </c>
      <c r="BG124" s="4">
        <f ca="1"/>
        <v>1.5939236191419164E-2</v>
      </c>
      <c r="BH124" s="4">
        <f ca="1"/>
        <v>1.5884649060574525E-2</v>
      </c>
      <c r="BI124" s="4">
        <f ca="1"/>
        <v>1.5829431191132008E-2</v>
      </c>
      <c r="BJ124" s="4">
        <f ca="1"/>
        <v>1.5773473648983401E-2</v>
      </c>
      <c r="BK124" s="4">
        <f ca="1"/>
        <v>1.571666726623773E-2</v>
      </c>
      <c r="BL124" s="4">
        <f ca="1"/>
        <v>1.5658902515146865E-2</v>
      </c>
      <c r="BM124" s="4">
        <f ca="1"/>
        <v>1.5600069394938522E-2</v>
      </c>
      <c r="BN124" s="4">
        <f ca="1"/>
        <v>1.5540057332491204E-2</v>
      </c>
      <c r="BO124" s="4">
        <f ca="1"/>
        <v>1.5478755097922419E-2</v>
      </c>
      <c r="BP124" s="4">
        <f ca="1"/>
        <v>1.5416050736305534E-2</v>
      </c>
      <c r="BQ124" s="4">
        <f ca="1"/>
        <v>1.5351831516876796E-2</v>
      </c>
      <c r="BR124" s="4">
        <f ca="1"/>
        <v>1.5285983901246492E-2</v>
      </c>
      <c r="BS124" s="4">
        <f ca="1"/>
        <v>1.5218393532279042E-2</v>
      </c>
      <c r="BT124" s="4">
        <f ca="1"/>
        <v>1.5148945245460371E-2</v>
      </c>
      <c r="BU124" s="4">
        <f ca="1"/>
        <v>1.5077523104713797E-2</v>
      </c>
      <c r="BV124" s="4">
        <f ca="1"/>
        <v>1.5004010464762008E-2</v>
      </c>
      <c r="BW124" s="4">
        <f ca="1"/>
        <v>1.4928290062251388E-2</v>
      </c>
      <c r="BX124" s="4">
        <f ca="1"/>
        <v>1.4850244137951099E-2</v>
      </c>
      <c r="BY124" s="4">
        <f ca="1"/>
        <v>1.4769754592400803E-2</v>
      </c>
      <c r="BZ124" s="4">
        <f ca="1"/>
        <v>1.4686703177399046E-2</v>
      </c>
      <c r="CA124" s="4">
        <f ca="1"/>
        <v>1.4600971725688807E-2</v>
      </c>
      <c r="CB124" s="4">
        <f ca="1"/>
        <v>1.4512442421083287E-2</v>
      </c>
      <c r="CC124" s="4">
        <f ca="1"/>
        <v>1.4420998111081062E-2</v>
      </c>
      <c r="CD124" s="4">
        <f ca="1"/>
        <v>1.4326522663708747E-2</v>
      </c>
      <c r="CE124" s="4">
        <f ca="1"/>
        <v>1.4228901369893644E-2</v>
      </c>
      <c r="CF124" s="4">
        <f ca="1"/>
        <v>1.4128021392082879E-2</v>
      </c>
      <c r="CG124" s="4">
        <f ca="1"/>
        <v>1.4023772259055574E-2</v>
      </c>
      <c r="CH124" s="4">
        <f ca="1"/>
        <v>1.391604640591519E-2</v>
      </c>
      <c r="CI124" s="4">
        <f ca="1"/>
        <v>1.380473975706082E-2</v>
      </c>
      <c r="CJ124" s="4">
        <f ca="1"/>
        <v>1.368975234851679E-2</v>
      </c>
      <c r="CK124" s="4">
        <f ca="1"/>
        <v>1.357098898433051E-2</v>
      </c>
      <c r="CL124" s="4">
        <f ca="1"/>
        <v>1.3448359919829529E-2</v>
      </c>
      <c r="CM124" s="4">
        <f ca="1"/>
        <v>1.3321781562386566E-2</v>
      </c>
      <c r="CN124" s="4">
        <f ca="1"/>
        <v>1.3191177177992503E-2</v>
      </c>
      <c r="CO124" s="4">
        <f ca="1"/>
        <v>1.3056477589462849E-2</v>
      </c>
      <c r="CP124" s="4">
        <f ca="1"/>
        <v>1.2917621849586124E-2</v>
      </c>
      <c r="CQ124" s="4">
        <f ca="1"/>
        <v>1.2774557870088347E-2</v>
      </c>
      <c r="CR124" s="4">
        <f ca="1"/>
        <v>1.2627242985123707E-2</v>
      </c>
      <c r="CS124" s="4">
        <f ca="1"/>
        <v>1.2475644426311513E-2</v>
      </c>
      <c r="CT124" s="4">
        <f ca="1"/>
        <v>1.2319739685390489E-2</v>
      </c>
      <c r="CU124" s="4">
        <f ca="1"/>
        <v>1.2159516740655596E-2</v>
      </c>
      <c r="CV124" s="4">
        <f ca="1"/>
        <v>1.1994974124806365E-2</v>
      </c>
      <c r="CW124" s="4">
        <f ca="1"/>
        <v>1.1826120814999974E-2</v>
      </c>
      <c r="CX124" s="4">
        <f ca="1"/>
        <v>1.1652975931084823E-2</v>
      </c>
      <c r="CY124" s="16">
        <f ca="1"/>
        <v>0</v>
      </c>
    </row>
    <row r="125" spans="2:103" x14ac:dyDescent="0.25">
      <c r="B125">
        <f ca="1">B124+'Vol surface'!$D$17</f>
        <v>20</v>
      </c>
      <c r="C125" s="15">
        <f ca="1"/>
        <v>0</v>
      </c>
      <c r="D125" s="4">
        <f ca="1"/>
        <v>1.1685830347127685E-2</v>
      </c>
      <c r="E125" s="4">
        <f ca="1"/>
        <v>1.1548042749528116E-2</v>
      </c>
      <c r="F125" s="4">
        <f ca="1"/>
        <v>1.1415899541567813E-2</v>
      </c>
      <c r="G125" s="4">
        <f ca="1"/>
        <v>1.1289197963658525E-2</v>
      </c>
      <c r="H125" s="4">
        <f ca="1"/>
        <v>1.1167741486405884E-2</v>
      </c>
      <c r="I125" s="4">
        <f ca="1"/>
        <v>1.1051338677381629E-2</v>
      </c>
      <c r="J125" s="4">
        <f ca="1"/>
        <v>1.0939802400356522E-2</v>
      </c>
      <c r="K125" s="4">
        <f ca="1"/>
        <v>1.0832949285128086E-2</v>
      </c>
      <c r="L125" s="4">
        <f ca="1"/>
        <v>1.0730599411161537E-2</v>
      </c>
      <c r="M125" s="4">
        <f ca="1"/>
        <v>1.0632576154558997E-2</v>
      </c>
      <c r="N125" s="4">
        <f ca="1"/>
        <v>1.0538706154725618E-2</v>
      </c>
      <c r="O125" s="4">
        <f ca="1"/>
        <v>1.044881936403479E-2</v>
      </c>
      <c r="P125" s="4">
        <f ca="1"/>
        <v>1.0362749150428435E-2</v>
      </c>
      <c r="Q125" s="4">
        <f ca="1"/>
        <v>1.0280332428985392E-2</v>
      </c>
      <c r="R125" s="4">
        <f ca="1"/>
        <v>1.0201409803918255E-2</v>
      </c>
      <c r="S125" s="4">
        <f ca="1"/>
        <v>1.0125825707142369E-2</v>
      </c>
      <c r="T125" s="4">
        <f ca="1"/>
        <v>1.0053428523505614E-2</v>
      </c>
      <c r="U125" s="4">
        <f ca="1"/>
        <v>9.9840706960053656E-3</v>
      </c>
      <c r="V125" s="4">
        <f ca="1"/>
        <v>9.9176088069150015E-3</v>
      </c>
      <c r="W125" s="4">
        <f ca="1"/>
        <v>9.8539036327668014E-3</v>
      </c>
      <c r="X125" s="4">
        <f ca="1"/>
        <v>9.7928201726779872E-3</v>
      </c>
      <c r="Y125" s="4">
        <f ca="1"/>
        <v>9.734227650630688E-3</v>
      </c>
      <c r="Z125" s="4">
        <f ca="1"/>
        <v>9.6779994931097645E-3</v>
      </c>
      <c r="AA125" s="4">
        <f ca="1"/>
        <v>9.6240132840244054E-3</v>
      </c>
      <c r="AB125" s="4">
        <f ca="1"/>
        <v>9.5721506991485357E-3</v>
      </c>
      <c r="AC125" s="4">
        <f ca="1"/>
        <v>9.5222974224617677E-3</v>
      </c>
      <c r="AD125" s="4">
        <f ca="1"/>
        <v>9.4743430468026153E-3</v>
      </c>
      <c r="AE125" s="4">
        <f ca="1"/>
        <v>9.4281809611829279E-3</v>
      </c>
      <c r="AF125" s="4">
        <f ca="1"/>
        <v>9.3837082269932082E-3</v>
      </c>
      <c r="AG125" s="4">
        <f ca="1"/>
        <v>9.3408254451711401E-3</v>
      </c>
      <c r="AH125" s="4">
        <f ca="1"/>
        <v>9.2994366162214692E-3</v>
      </c>
      <c r="AI125" s="4">
        <f ca="1"/>
        <v>9.2594489947871485E-3</v>
      </c>
      <c r="AJ125" s="4">
        <f ca="1"/>
        <v>9.2207729402772557E-3</v>
      </c>
      <c r="AK125" s="4">
        <f ca="1"/>
        <v>9.1833217648706958E-3</v>
      </c>
      <c r="AL125" s="4">
        <f ca="1"/>
        <v>9.1470115800396275E-3</v>
      </c>
      <c r="AM125" s="4">
        <f ca="1"/>
        <v>9.1117611425688416E-3</v>
      </c>
      <c r="AN125" s="4">
        <f ca="1"/>
        <v>9.077491700901762E-3</v>
      </c>
      <c r="AO125" s="4">
        <f ca="1"/>
        <v>9.0441268425052266E-3</v>
      </c>
      <c r="AP125" s="4">
        <f ca="1"/>
        <v>9.0115923428281206E-3</v>
      </c>
      <c r="AQ125" s="4">
        <f ca="1"/>
        <v>8.9798160163222732E-3</v>
      </c>
      <c r="AR125" s="4">
        <f ca="1"/>
        <v>8.9487275699054458E-3</v>
      </c>
      <c r="AS125" s="4">
        <f ca="1"/>
        <v>8.2260601517184471E-3</v>
      </c>
      <c r="AT125" s="4">
        <f ca="1"/>
        <v>7.6844536536947684E-3</v>
      </c>
      <c r="AU125" s="4">
        <f ca="1"/>
        <v>7.2385052286724092E-3</v>
      </c>
      <c r="AV125" s="4">
        <f ca="1"/>
        <v>7.0386320412784368E-3</v>
      </c>
      <c r="AW125" s="4">
        <f ca="1"/>
        <v>6.9564066690516804E-3</v>
      </c>
      <c r="AX125" s="4">
        <f ca="1"/>
        <v>6.9300460567605707E-3</v>
      </c>
      <c r="AY125" s="4">
        <f ca="1"/>
        <v>6.9746335642290646E-3</v>
      </c>
      <c r="AZ125" s="4">
        <f ca="1"/>
        <v>7.1552969955636552E-3</v>
      </c>
      <c r="BA125" s="4">
        <f ca="1"/>
        <v>7.4520441810480616E-3</v>
      </c>
      <c r="BB125" s="4">
        <f ca="1"/>
        <v>7.8585552120988087E-3</v>
      </c>
      <c r="BC125" s="4">
        <f ca="1"/>
        <v>8.4065288590482942E-3</v>
      </c>
      <c r="BD125" s="4">
        <f ca="1"/>
        <v>9.1867373142041648E-3</v>
      </c>
      <c r="BE125" s="4">
        <f ca="1"/>
        <v>1.034192749379011E-2</v>
      </c>
      <c r="BF125" s="4">
        <f ca="1"/>
        <v>1.2002250455433742E-2</v>
      </c>
      <c r="BG125" s="4">
        <f ca="1"/>
        <v>1.5970722346407163E-2</v>
      </c>
      <c r="BH125" s="4">
        <f ca="1"/>
        <v>1.5917087981358349E-2</v>
      </c>
      <c r="BI125" s="4">
        <f ca="1"/>
        <v>1.5862808996767886E-2</v>
      </c>
      <c r="BJ125" s="4">
        <f ca="1"/>
        <v>1.5807777642266554E-2</v>
      </c>
      <c r="BK125" s="4">
        <f ca="1"/>
        <v>1.5751885747303084E-2</v>
      </c>
      <c r="BL125" s="4">
        <f ca="1"/>
        <v>1.5695024595424829E-2</v>
      </c>
      <c r="BM125" s="4">
        <f ca="1"/>
        <v>1.5637084810410987E-2</v>
      </c>
      <c r="BN125" s="4">
        <f ca="1"/>
        <v>1.5577956255291455E-2</v>
      </c>
      <c r="BO125" s="4">
        <f ca="1"/>
        <v>1.5517527945422181E-2</v>
      </c>
      <c r="BP125" s="4">
        <f ca="1"/>
        <v>1.5455687976938829E-2</v>
      </c>
      <c r="BQ125" s="4">
        <f ca="1"/>
        <v>1.5392323472068288E-2</v>
      </c>
      <c r="BR125" s="4">
        <f ca="1"/>
        <v>1.5327320542941156E-2</v>
      </c>
      <c r="BS125" s="4">
        <f ca="1"/>
        <v>1.5260564275713293E-2</v>
      </c>
      <c r="BT125" s="4">
        <f ca="1"/>
        <v>1.5191938736976839E-2</v>
      </c>
      <c r="BU125" s="4">
        <f ca="1"/>
        <v>1.5121327004605237E-2</v>
      </c>
      <c r="BV125" s="4">
        <f ca="1"/>
        <v>1.5048611225337563E-2</v>
      </c>
      <c r="BW125" s="4">
        <f ca="1"/>
        <v>1.4973672701552197E-2</v>
      </c>
      <c r="BX125" s="4">
        <f ca="1"/>
        <v>1.4896392009805932E-2</v>
      </c>
      <c r="BY125" s="4">
        <f ca="1"/>
        <v>1.4816649153811362E-2</v>
      </c>
      <c r="BZ125" s="4">
        <f ca="1"/>
        <v>1.4734323754576154E-2</v>
      </c>
      <c r="CA125" s="4">
        <f ca="1"/>
        <v>1.4649295280429481E-2</v>
      </c>
      <c r="CB125" s="4">
        <f ca="1"/>
        <v>1.4561443319588545E-2</v>
      </c>
      <c r="CC125" s="4">
        <f ca="1"/>
        <v>1.4470647897756483E-2</v>
      </c>
      <c r="CD125" s="4">
        <f ca="1"/>
        <v>1.4376789842975097E-2</v>
      </c>
      <c r="CE125" s="4">
        <f ca="1"/>
        <v>1.4279751199546933E-2</v>
      </c>
      <c r="CF125" s="4">
        <f ca="1"/>
        <v>1.4179415692286918E-2</v>
      </c>
      <c r="CG125" s="4">
        <f ca="1"/>
        <v>1.4075669241609712E-2</v>
      </c>
      <c r="CH125" s="4">
        <f ca="1"/>
        <v>1.3968400529005129E-2</v>
      </c>
      <c r="CI125" s="4">
        <f ca="1"/>
        <v>1.3857501611256503E-2</v>
      </c>
      <c r="CJ125" s="4">
        <f ca="1"/>
        <v>1.3742868580302639E-2</v>
      </c>
      <c r="CK125" s="4">
        <f ca="1"/>
        <v>1.3624402263913043E-2</v>
      </c>
      <c r="CL125" s="4">
        <f ca="1"/>
        <v>1.3502008960334435E-2</v>
      </c>
      <c r="CM125" s="4">
        <f ca="1"/>
        <v>1.3375601197782994E-2</v>
      </c>
      <c r="CN125" s="4">
        <f ca="1"/>
        <v>1.3245098507126598E-2</v>
      </c>
      <c r="CO125" s="4">
        <f ca="1"/>
        <v>1.3110428193381332E-2</v>
      </c>
      <c r="CP125" s="4">
        <f ca="1"/>
        <v>1.297152608882386E-2</v>
      </c>
      <c r="CQ125" s="4">
        <f ca="1"/>
        <v>1.2828337267718709E-2</v>
      </c>
      <c r="CR125" s="4">
        <f ca="1"/>
        <v>1.2680816700048735E-2</v>
      </c>
      <c r="CS125" s="4">
        <f ca="1"/>
        <v>1.2528929819441238E-2</v>
      </c>
      <c r="CT125" s="4">
        <f ca="1"/>
        <v>1.2372652978964822E-2</v>
      </c>
      <c r="CU125" s="4">
        <f ca="1"/>
        <v>1.2211973767956762E-2</v>
      </c>
      <c r="CV125" s="4">
        <f ca="1"/>
        <v>1.2046891163878807E-2</v>
      </c>
      <c r="CW125" s="4">
        <f ca="1"/>
        <v>1.1877415495761894E-2</v>
      </c>
      <c r="CX125" s="4">
        <f ca="1"/>
        <v>1.1703568200456631E-2</v>
      </c>
      <c r="CY125" s="16">
        <f ca="1"/>
        <v>0</v>
      </c>
    </row>
    <row r="126" spans="2:103" x14ac:dyDescent="0.25">
      <c r="B126">
        <f ca="1">B125+'Vol surface'!$D$17</f>
        <v>20.25</v>
      </c>
      <c r="C126" s="15">
        <f ca="1"/>
        <v>0</v>
      </c>
      <c r="D126" s="4">
        <f ca="1"/>
        <v>1.1906749593090847E-2</v>
      </c>
      <c r="E126" s="4">
        <f ca="1"/>
        <v>1.1771625358002278E-2</v>
      </c>
      <c r="F126" s="4">
        <f ca="1"/>
        <v>1.1641737078691004E-2</v>
      </c>
      <c r="G126" s="4">
        <f ca="1"/>
        <v>1.1516936052165319E-2</v>
      </c>
      <c r="H126" s="4">
        <f ca="1"/>
        <v>1.1397072835377303E-2</v>
      </c>
      <c r="I126" s="4">
        <f ca="1"/>
        <v>1.1281996980031449E-2</v>
      </c>
      <c r="J126" s="4">
        <f ca="1"/>
        <v>1.1171557001688618E-2</v>
      </c>
      <c r="K126" s="4">
        <f ca="1"/>
        <v>1.1065600529780142E-2</v>
      </c>
      <c r="L126" s="4">
        <f ca="1"/>
        <v>1.0963974590040408E-2</v>
      </c>
      <c r="M126" s="4">
        <f ca="1"/>
        <v>1.0866525976884766E-2</v>
      </c>
      <c r="N126" s="4">
        <f ca="1"/>
        <v>1.0773101679756722E-2</v>
      </c>
      <c r="O126" s="4">
        <f ca="1"/>
        <v>1.0683549333952515E-2</v>
      </c>
      <c r="P126" s="4">
        <f ca="1"/>
        <v>1.0597717672563281E-2</v>
      </c>
      <c r="Q126" s="4">
        <f ca="1"/>
        <v>1.0515456961733352E-2</v>
      </c>
      <c r="R126" s="4">
        <f ca="1"/>
        <v>1.0436619406297983E-2</v>
      </c>
      <c r="S126" s="4">
        <f ca="1"/>
        <v>1.0361059516994175E-2</v>
      </c>
      <c r="T126" s="4">
        <f ca="1"/>
        <v>1.028863443384127E-2</v>
      </c>
      <c r="U126" s="4">
        <f ca="1"/>
        <v>1.0219204203017373E-2</v>
      </c>
      <c r="V126" s="4">
        <f ca="1"/>
        <v>1.0152632006673523E-2</v>
      </c>
      <c r="W126" s="4">
        <f ca="1"/>
        <v>1.0088784346720283E-2</v>
      </c>
      <c r="X126" s="4">
        <f ca="1"/>
        <v>1.0027531184762529E-2</v>
      </c>
      <c r="Y126" s="4">
        <f ca="1"/>
        <v>9.9687460411313957E-3</v>
      </c>
      <c r="Z126" s="4">
        <f ca="1"/>
        <v>9.9123060564450614E-3</v>
      </c>
      <c r="AA126" s="4">
        <f ca="1"/>
        <v>9.8580920193695187E-3</v>
      </c>
      <c r="AB126" s="4">
        <f ca="1"/>
        <v>9.8059883643252799E-3</v>
      </c>
      <c r="AC126" s="4">
        <f ca="1"/>
        <v>9.7558831428219053E-3</v>
      </c>
      <c r="AD126" s="4">
        <f ca="1"/>
        <v>9.7076679719467658E-3</v>
      </c>
      <c r="AE126" s="4">
        <f ca="1"/>
        <v>9.6612379633199789E-3</v>
      </c>
      <c r="AF126" s="4">
        <f ca="1"/>
        <v>9.6164916355709635E-3</v>
      </c>
      <c r="AG126" s="4">
        <f ca="1"/>
        <v>9.573330813117769E-3</v>
      </c>
      <c r="AH126" s="4">
        <f ca="1"/>
        <v>9.5316605137498196E-3</v>
      </c>
      <c r="AI126" s="4">
        <f ca="1"/>
        <v>9.4913888272370808E-3</v>
      </c>
      <c r="AJ126" s="4">
        <f ca="1"/>
        <v>9.452426786925424E-3</v>
      </c>
      <c r="AK126" s="4">
        <f ca="1"/>
        <v>9.4146882360260434E-3</v>
      </c>
      <c r="AL126" s="4">
        <f ca="1"/>
        <v>9.3780896900780165E-3</v>
      </c>
      <c r="AM126" s="4">
        <f ca="1"/>
        <v>9.3425501968522687E-3</v>
      </c>
      <c r="AN126" s="4">
        <f ca="1"/>
        <v>9.3079911947760996E-3</v>
      </c>
      <c r="AO126" s="4">
        <f ca="1"/>
        <v>9.2743363707882553E-3</v>
      </c>
      <c r="AP126" s="4">
        <f ca="1"/>
        <v>9.2415115183865446E-3</v>
      </c>
      <c r="AQ126" s="4">
        <f ca="1"/>
        <v>9.2094443964994589E-3</v>
      </c>
      <c r="AR126" s="4">
        <f ca="1"/>
        <v>9.1780645897008659E-3</v>
      </c>
      <c r="AS126" s="4">
        <f ca="1"/>
        <v>8.410448908978109E-3</v>
      </c>
      <c r="AT126" s="4">
        <f ca="1"/>
        <v>7.858847359214929E-3</v>
      </c>
      <c r="AU126" s="4">
        <f ca="1"/>
        <v>7.3985448046688706E-3</v>
      </c>
      <c r="AV126" s="4">
        <f ca="1"/>
        <v>7.1800636645053591E-3</v>
      </c>
      <c r="AW126" s="4">
        <f ca="1"/>
        <v>7.0826028005294816E-3</v>
      </c>
      <c r="AX126" s="4">
        <f ca="1"/>
        <v>7.041744681178061E-3</v>
      </c>
      <c r="AY126" s="4">
        <f ca="1"/>
        <v>7.0702888958587033E-3</v>
      </c>
      <c r="AZ126" s="4">
        <f ca="1"/>
        <v>7.2350913621663463E-3</v>
      </c>
      <c r="BA126" s="4">
        <f ca="1"/>
        <v>7.5136668383290507E-3</v>
      </c>
      <c r="BB126" s="4">
        <f ca="1"/>
        <v>7.8969611530430098E-3</v>
      </c>
      <c r="BC126" s="4">
        <f ca="1"/>
        <v>8.4164908968842184E-3</v>
      </c>
      <c r="BD126" s="4">
        <f ca="1"/>
        <v>9.1695635883984571E-3</v>
      </c>
      <c r="BE126" s="4">
        <f ca="1"/>
        <v>1.0294815415512646E-2</v>
      </c>
      <c r="BF126" s="4">
        <f ca="1"/>
        <v>1.1920183117251657E-2</v>
      </c>
      <c r="BG126" s="4">
        <f ca="1"/>
        <v>1.5877379114751147E-2</v>
      </c>
      <c r="BH126" s="4">
        <f ca="1"/>
        <v>1.5824779192615011E-2</v>
      </c>
      <c r="BI126" s="4">
        <f ca="1"/>
        <v>1.577153700809197E-2</v>
      </c>
      <c r="BJ126" s="4">
        <f ca="1"/>
        <v>1.5717546497843422E-2</v>
      </c>
      <c r="BK126" s="4">
        <f ca="1"/>
        <v>1.5662701099911958E-2</v>
      </c>
      <c r="BL126" s="4">
        <f ca="1"/>
        <v>1.5606893627270881E-2</v>
      </c>
      <c r="BM126" s="4">
        <f ca="1"/>
        <v>1.5550016152437673E-2</v>
      </c>
      <c r="BN126" s="4">
        <f ca="1"/>
        <v>1.5491959904168483E-2</v>
      </c>
      <c r="BO126" s="4">
        <f ca="1"/>
        <v>1.5432615177392727E-2</v>
      </c>
      <c r="BP126" s="4">
        <f ca="1"/>
        <v>1.5371871257692907E-2</v>
      </c>
      <c r="BQ126" s="4">
        <f ca="1"/>
        <v>1.5309616361793486E-2</v>
      </c>
      <c r="BR126" s="4">
        <f ca="1"/>
        <v>1.524573759568716E-2</v>
      </c>
      <c r="BS126" s="4">
        <f ca="1"/>
        <v>1.5180120932196232E-2</v>
      </c>
      <c r="BT126" s="4">
        <f ca="1"/>
        <v>1.511265120994339E-2</v>
      </c>
      <c r="BU126" s="4">
        <f ca="1"/>
        <v>1.5043212155875552E-2</v>
      </c>
      <c r="BV126" s="4">
        <f ca="1"/>
        <v>1.4971686433657476E-2</v>
      </c>
      <c r="BW126" s="4">
        <f ca="1"/>
        <v>1.4897955720409126E-2</v>
      </c>
      <c r="BX126" s="4">
        <f ca="1"/>
        <v>1.4821900814402973E-2</v>
      </c>
      <c r="BY126" s="4">
        <f ca="1"/>
        <v>1.4743401776454659E-2</v>
      </c>
      <c r="BZ126" s="4">
        <f ca="1"/>
        <v>1.4662338107819946E-2</v>
      </c>
      <c r="CA126" s="4">
        <f ca="1"/>
        <v>1.4578588967442139E-2</v>
      </c>
      <c r="CB126" s="4">
        <f ca="1"/>
        <v>1.449203343136333E-2</v>
      </c>
      <c r="CC126" s="4">
        <f ca="1"/>
        <v>1.4402550796993733E-2</v>
      </c>
      <c r="CD126" s="4">
        <f ca="1"/>
        <v>1.431002093472271E-2</v>
      </c>
      <c r="CE126" s="4">
        <f ca="1"/>
        <v>1.4214324689010278E-2</v>
      </c>
      <c r="CF126" s="4">
        <f ca="1"/>
        <v>1.4115344330607205E-2</v>
      </c>
      <c r="CG126" s="4">
        <f ca="1"/>
        <v>1.4012964060889317E-2</v>
      </c>
      <c r="CH126" s="4">
        <f ca="1"/>
        <v>1.3907070568417343E-2</v>
      </c>
      <c r="CI126" s="4">
        <f ca="1"/>
        <v>1.3797553636734558E-2</v>
      </c>
      <c r="CJ126" s="4">
        <f ca="1"/>
        <v>1.3684306801060151E-2</v>
      </c>
      <c r="CK126" s="4">
        <f ca="1"/>
        <v>1.3567228049902852E-2</v>
      </c>
      <c r="CL126" s="4">
        <f ca="1"/>
        <v>1.3446220565705779E-2</v>
      </c>
      <c r="CM126" s="4">
        <f ca="1"/>
        <v>1.3321193496431426E-2</v>
      </c>
      <c r="CN126" s="4">
        <f ca="1"/>
        <v>1.3192062747526248E-2</v>
      </c>
      <c r="CO126" s="4">
        <f ca="1"/>
        <v>1.3058751781018917E-2</v>
      </c>
      <c r="CP126" s="4">
        <f ca="1"/>
        <v>1.292119240565915E-2</v>
      </c>
      <c r="CQ126" s="4">
        <f ca="1"/>
        <v>1.2779325539124428E-2</v>
      </c>
      <c r="CR126" s="4">
        <f ca="1"/>
        <v>1.263310192054613E-2</v>
      </c>
      <c r="CS126" s="4">
        <f ca="1"/>
        <v>1.2482482749144451E-2</v>
      </c>
      <c r="CT126" s="4">
        <f ca="1"/>
        <v>1.2327440222860274E-2</v>
      </c>
      <c r="CU126" s="4">
        <f ca="1"/>
        <v>1.2167957949834558E-2</v>
      </c>
      <c r="CV126" s="4">
        <f ca="1"/>
        <v>1.2004031205756254E-2</v>
      </c>
      <c r="CW126" s="4">
        <f ca="1"/>
        <v>1.1835667011847625E-2</v>
      </c>
      <c r="CX126" s="4">
        <f ca="1"/>
        <v>1.1662884011962705E-2</v>
      </c>
      <c r="CY126" s="16">
        <f ca="1"/>
        <v>0</v>
      </c>
    </row>
    <row r="127" spans="2:103" x14ac:dyDescent="0.25">
      <c r="B127">
        <f ca="1">B126+'Vol surface'!$D$17</f>
        <v>20.5</v>
      </c>
      <c r="C127" s="15">
        <f ca="1"/>
        <v>0</v>
      </c>
      <c r="D127" s="4">
        <f ca="1"/>
        <v>1.2212226987629676E-2</v>
      </c>
      <c r="E127" s="4">
        <f ca="1"/>
        <v>1.2069354115007548E-2</v>
      </c>
      <c r="F127" s="4">
        <f ca="1"/>
        <v>1.1932373666314139E-2</v>
      </c>
      <c r="G127" s="4">
        <f ca="1"/>
        <v>1.1801080217677094E-2</v>
      </c>
      <c r="H127" s="4">
        <f ca="1"/>
        <v>1.1675271769625165E-2</v>
      </c>
      <c r="I127" s="4">
        <f ca="1"/>
        <v>1.155474933766555E-2</v>
      </c>
      <c r="J127" s="4">
        <f ca="1"/>
        <v>1.1439316753682829E-2</v>
      </c>
      <c r="K127" s="4">
        <f ca="1"/>
        <v>1.132878062912405E-2</v>
      </c>
      <c r="L127" s="4">
        <f ca="1"/>
        <v>1.1222950436274741E-2</v>
      </c>
      <c r="M127" s="4">
        <f ca="1"/>
        <v>1.1121638669986042E-2</v>
      </c>
      <c r="N127" s="4">
        <f ca="1"/>
        <v>1.1024661058450749E-2</v>
      </c>
      <c r="O127" s="4">
        <f ca="1"/>
        <v>1.0931836797642562E-2</v>
      </c>
      <c r="P127" s="4">
        <f ca="1"/>
        <v>1.0842988789593401E-2</v>
      </c>
      <c r="Q127" s="4">
        <f ca="1"/>
        <v>1.0757943869614806E-2</v>
      </c>
      <c r="R127" s="4">
        <f ca="1"/>
        <v>1.0676533011812799E-2</v>
      </c>
      <c r="S127" s="4">
        <f ca="1"/>
        <v>1.0598591505793778E-2</v>
      </c>
      <c r="T127" s="4">
        <f ca="1"/>
        <v>1.0523959100337561E-2</v>
      </c>
      <c r="U127" s="4">
        <f ca="1"/>
        <v>1.0452480112084018E-2</v>
      </c>
      <c r="V127" s="4">
        <f ca="1"/>
        <v>1.0384003499022099E-2</v>
      </c>
      <c r="W127" s="4">
        <f ca="1"/>
        <v>1.0318382899847517E-2</v>
      </c>
      <c r="X127" s="4">
        <f ca="1"/>
        <v>1.0255476641156643E-2</v>
      </c>
      <c r="Y127" s="4">
        <f ca="1"/>
        <v>1.0195147715036709E-2</v>
      </c>
      <c r="Z127" s="4">
        <f ca="1"/>
        <v>1.0137263729958136E-2</v>
      </c>
      <c r="AA127" s="4">
        <f ca="1"/>
        <v>1.0081696838031845E-2</v>
      </c>
      <c r="AB127" s="4">
        <f ca="1"/>
        <v>1.002832364171107E-2</v>
      </c>
      <c r="AC127" s="4">
        <f ca="1"/>
        <v>9.9770250829294277E-3</v>
      </c>
      <c r="AD127" s="4">
        <f ca="1"/>
        <v>9.9276863175078341E-3</v>
      </c>
      <c r="AE127" s="4">
        <f ca="1"/>
        <v>9.8801965774611821E-3</v>
      </c>
      <c r="AF127" s="4">
        <f ca="1"/>
        <v>9.8344490236021084E-3</v>
      </c>
      <c r="AG127" s="4">
        <f ca="1"/>
        <v>9.7903405905989237E-3</v>
      </c>
      <c r="AH127" s="4">
        <f ca="1"/>
        <v>9.7477718264016907E-3</v>
      </c>
      <c r="AI127" s="4">
        <f ca="1"/>
        <v>9.7066467277130749E-3</v>
      </c>
      <c r="AJ127" s="4">
        <f ca="1"/>
        <v>9.6668725729592911E-3</v>
      </c>
      <c r="AK127" s="4">
        <f ca="1"/>
        <v>9.6283597540074255E-3</v>
      </c>
      <c r="AL127" s="4">
        <f ca="1"/>
        <v>9.5910216076853846E-3</v>
      </c>
      <c r="AM127" s="4">
        <f ca="1"/>
        <v>9.5547742479898511E-3</v>
      </c>
      <c r="AN127" s="4">
        <f ca="1"/>
        <v>9.519536399715256E-3</v>
      </c>
      <c r="AO127" s="4">
        <f ca="1"/>
        <v>9.4852292341016959E-3</v>
      </c>
      <c r="AP127" s="4">
        <f ca="1"/>
        <v>9.4517762069820672E-3</v>
      </c>
      <c r="AQ127" s="4">
        <f ca="1"/>
        <v>9.4191028998085926E-3</v>
      </c>
      <c r="AR127" s="4">
        <f ca="1"/>
        <v>9.3871368638529847E-3</v>
      </c>
      <c r="AS127" s="4">
        <f ca="1"/>
        <v>8.5954793529914413E-3</v>
      </c>
      <c r="AT127" s="4">
        <f ca="1"/>
        <v>8.0442523853204318E-3</v>
      </c>
      <c r="AU127" s="4">
        <f ca="1"/>
        <v>7.5788739505676756E-3</v>
      </c>
      <c r="AV127" s="4">
        <f ca="1"/>
        <v>7.3471566564991958E-3</v>
      </c>
      <c r="AW127" s="4">
        <f ca="1"/>
        <v>7.2342681838587055E-3</v>
      </c>
      <c r="AX127" s="4">
        <f ca="1"/>
        <v>7.1744719472507015E-3</v>
      </c>
      <c r="AY127" s="4">
        <f ca="1"/>
        <v>7.1807255439890446E-3</v>
      </c>
      <c r="AZ127" s="4">
        <f ca="1"/>
        <v>7.3238032862870516E-3</v>
      </c>
      <c r="BA127" s="4">
        <f ca="1"/>
        <v>7.5797546670882017E-3</v>
      </c>
      <c r="BB127" s="4">
        <f ca="1"/>
        <v>7.9365836483753435E-3</v>
      </c>
      <c r="BC127" s="4">
        <f ca="1"/>
        <v>8.4258941943619325E-3</v>
      </c>
      <c r="BD127" s="4">
        <f ca="1"/>
        <v>9.1505682651730324E-3</v>
      </c>
      <c r="BE127" s="4">
        <f ca="1"/>
        <v>1.0243731405857253E-2</v>
      </c>
      <c r="BF127" s="4">
        <f ca="1"/>
        <v>1.1831862954480106E-2</v>
      </c>
      <c r="BG127" s="4">
        <f ca="1"/>
        <v>1.5772622944057152E-2</v>
      </c>
      <c r="BH127" s="4">
        <f ca="1"/>
        <v>1.5720721736539017E-2</v>
      </c>
      <c r="BI127" s="4">
        <f ca="1"/>
        <v>1.566819270199649E-2</v>
      </c>
      <c r="BJ127" s="4">
        <f ca="1"/>
        <v>1.5614931151874161E-2</v>
      </c>
      <c r="BK127" s="4">
        <f ca="1"/>
        <v>1.5560831932160547E-2</v>
      </c>
      <c r="BL127" s="4">
        <f ca="1"/>
        <v>1.5505789294234941E-2</v>
      </c>
      <c r="BM127" s="4">
        <f ca="1"/>
        <v>1.5449696776390909E-2</v>
      </c>
      <c r="BN127" s="4">
        <f ca="1"/>
        <v>1.539244709693873E-2</v>
      </c>
      <c r="BO127" s="4">
        <f ca="1"/>
        <v>1.5333932059922348E-2</v>
      </c>
      <c r="BP127" s="4">
        <f ca="1"/>
        <v>1.5274042474627259E-2</v>
      </c>
      <c r="BQ127" s="4">
        <f ca="1"/>
        <v>1.521266809020372E-2</v>
      </c>
      <c r="BR127" s="4">
        <f ca="1"/>
        <v>1.5149697546888524E-2</v>
      </c>
      <c r="BS127" s="4">
        <f ca="1"/>
        <v>1.5085018345468156E-2</v>
      </c>
      <c r="BT127" s="4">
        <f ca="1"/>
        <v>1.5018516836795646E-2</v>
      </c>
      <c r="BU127" s="4">
        <f ca="1"/>
        <v>1.4950078233338316E-2</v>
      </c>
      <c r="BV127" s="4">
        <f ca="1"/>
        <v>1.4879586644901225E-2</v>
      </c>
      <c r="BW127" s="4">
        <f ca="1"/>
        <v>1.4806925140826476E-2</v>
      </c>
      <c r="BX127" s="4">
        <f ca="1"/>
        <v>1.4731975841116645E-2</v>
      </c>
      <c r="BY127" s="4">
        <f ca="1"/>
        <v>1.4654620039054555E-2</v>
      </c>
      <c r="BZ127" s="4">
        <f ca="1"/>
        <v>1.4574738357986427E-2</v>
      </c>
      <c r="CA127" s="4">
        <f ca="1"/>
        <v>1.4492210944992317E-2</v>
      </c>
      <c r="CB127" s="4">
        <f ca="1"/>
        <v>1.4406917704171626E-2</v>
      </c>
      <c r="CC127" s="4">
        <f ca="1"/>
        <v>1.4318738572201577E-2</v>
      </c>
      <c r="CD127" s="4">
        <f ca="1"/>
        <v>1.4227553838679255E-2</v>
      </c>
      <c r="CE127" s="4">
        <f ca="1"/>
        <v>1.4133244513497557E-2</v>
      </c>
      <c r="CF127" s="4">
        <f ca="1"/>
        <v>1.4035692743118455E-2</v>
      </c>
      <c r="CG127" s="4">
        <f ca="1"/>
        <v>1.393478227707109E-2</v>
      </c>
      <c r="CH127" s="4">
        <f ca="1"/>
        <v>1.3830398985282412E-2</v>
      </c>
      <c r="CI127" s="4">
        <f ca="1"/>
        <v>1.3722431425932057E-2</v>
      </c>
      <c r="CJ127" s="4">
        <f ca="1"/>
        <v>1.3610771462373697E-2</v>
      </c>
      <c r="CK127" s="4">
        <f ca="1"/>
        <v>1.3495314926272839E-2</v>
      </c>
      <c r="CL127" s="4">
        <f ca="1"/>
        <v>1.3375962322450478E-2</v>
      </c>
      <c r="CM127" s="4">
        <f ca="1"/>
        <v>1.3252619569000359E-2</v>
      </c>
      <c r="CN127" s="4">
        <f ca="1"/>
        <v>1.3125198764063437E-2</v>
      </c>
      <c r="CO127" s="4">
        <f ca="1"/>
        <v>1.2993618968227687E-2</v>
      </c>
      <c r="CP127" s="4">
        <f ca="1"/>
        <v>1.2857806988935209E-2</v>
      </c>
      <c r="CQ127" s="4">
        <f ca="1"/>
        <v>1.2717698150591454E-2</v>
      </c>
      <c r="CR127" s="4">
        <f ca="1"/>
        <v>1.2573237031419372E-2</v>
      </c>
      <c r="CS127" s="4">
        <f ca="1"/>
        <v>1.2424378145641785E-2</v>
      </c>
      <c r="CT127" s="4">
        <f ca="1"/>
        <v>1.2271086547514238E-2</v>
      </c>
      <c r="CU127" s="4">
        <f ca="1"/>
        <v>1.2113338332340611E-2</v>
      </c>
      <c r="CV127" s="4">
        <f ca="1"/>
        <v>1.1951121009169693E-2</v>
      </c>
      <c r="CW127" s="4">
        <f ca="1"/>
        <v>1.1784433720740216E-2</v>
      </c>
      <c r="CX127" s="4">
        <f ca="1"/>
        <v>1.161328728876169E-2</v>
      </c>
      <c r="CY127" s="16">
        <f ca="1"/>
        <v>0</v>
      </c>
    </row>
    <row r="128" spans="2:103" x14ac:dyDescent="0.25">
      <c r="B128">
        <f ca="1">B127+'Vol surface'!$D$17</f>
        <v>20.75</v>
      </c>
      <c r="C128" s="15">
        <f ca="1"/>
        <v>0</v>
      </c>
      <c r="D128" s="4">
        <f ca="1"/>
        <v>1.2515562898423135E-2</v>
      </c>
      <c r="E128" s="4">
        <f ca="1"/>
        <v>1.2353439505379793E-2</v>
      </c>
      <c r="F128" s="4">
        <f ca="1"/>
        <v>1.2199187703511348E-2</v>
      </c>
      <c r="G128" s="4">
        <f ca="1"/>
        <v>1.2052391328862152E-2</v>
      </c>
      <c r="H128" s="4">
        <f ca="1"/>
        <v>1.1912659769409592E-2</v>
      </c>
      <c r="I128" s="4">
        <f ca="1"/>
        <v>1.1779625350289698E-2</v>
      </c>
      <c r="J128" s="4">
        <f ca="1"/>
        <v>1.165294113663352E-2</v>
      </c>
      <c r="K128" s="4">
        <f ca="1"/>
        <v>1.1532279083397028E-2</v>
      </c>
      <c r="L128" s="4">
        <f ca="1"/>
        <v>1.1417328470849593E-2</v>
      </c>
      <c r="M128" s="4">
        <f ca="1"/>
        <v>1.1307794573265416E-2</v>
      </c>
      <c r="N128" s="4">
        <f ca="1"/>
        <v>1.1203397516601966E-2</v>
      </c>
      <c r="O128" s="4">
        <f ca="1"/>
        <v>1.1103871288403235E-2</v>
      </c>
      <c r="P128" s="4">
        <f ca="1"/>
        <v>1.100896286975183E-2</v>
      </c>
      <c r="Q128" s="4">
        <f ca="1"/>
        <v>1.0918431464806108E-2</v>
      </c>
      <c r="R128" s="4">
        <f ca="1"/>
        <v>1.0832047808324955E-2</v>
      </c>
      <c r="S128" s="4">
        <f ca="1"/>
        <v>1.0749593535659551E-2</v>
      </c>
      <c r="T128" s="4">
        <f ca="1"/>
        <v>1.0670860603058484E-2</v>
      </c>
      <c r="U128" s="4">
        <f ca="1"/>
        <v>1.0595650748870616E-2</v>
      </c>
      <c r="V128" s="4">
        <f ca="1"/>
        <v>1.0523774988431817E-2</v>
      </c>
      <c r="W128" s="4">
        <f ca="1"/>
        <v>1.0455053137161181E-2</v>
      </c>
      <c r="X128" s="4">
        <f ca="1"/>
        <v>1.0389313357752899E-2</v>
      </c>
      <c r="Y128" s="4">
        <f ca="1"/>
        <v>1.0326391728396781E-2</v>
      </c>
      <c r="Z128" s="4">
        <f ca="1"/>
        <v>1.0266131829754426E-2</v>
      </c>
      <c r="AA128" s="4">
        <f ca="1"/>
        <v>1.0208384349011944E-2</v>
      </c>
      <c r="AB128" s="4">
        <f ca="1"/>
        <v>1.0153006699761581E-2</v>
      </c>
      <c r="AC128" s="4">
        <f ca="1"/>
        <v>1.0099862656777713E-2</v>
      </c>
      <c r="AD128" s="4">
        <f ca="1"/>
        <v>1.0048822004968719E-2</v>
      </c>
      <c r="AE128" s="4">
        <f ca="1"/>
        <v>9.9997602019333883E-3</v>
      </c>
      <c r="AF128" s="4">
        <f ca="1"/>
        <v>9.9525580536456125E-3</v>
      </c>
      <c r="AG128" s="4">
        <f ca="1"/>
        <v>9.9071014028478174E-3</v>
      </c>
      <c r="AH128" s="4">
        <f ca="1"/>
        <v>9.8632808297665475E-3</v>
      </c>
      <c r="AI128" s="4">
        <f ca="1"/>
        <v>9.8209913647766753E-3</v>
      </c>
      <c r="AJ128" s="4">
        <f ca="1"/>
        <v>9.7801322126441163E-3</v>
      </c>
      <c r="AK128" s="4">
        <f ca="1"/>
        <v>9.7406064879725987E-3</v>
      </c>
      <c r="AL128" s="4">
        <f ca="1"/>
        <v>9.7023209614759513E-3</v>
      </c>
      <c r="AM128" s="4">
        <f ca="1"/>
        <v>9.6651858166875281E-3</v>
      </c>
      <c r="AN128" s="4">
        <f ca="1"/>
        <v>9.6291144167148911E-3</v>
      </c>
      <c r="AO128" s="4">
        <f ca="1"/>
        <v>9.594023080643237E-3</v>
      </c>
      <c r="AP128" s="4">
        <f ca="1"/>
        <v>9.5598308691895693E-3</v>
      </c>
      <c r="AQ128" s="4">
        <f ca="1"/>
        <v>9.5264593792127056E-3</v>
      </c>
      <c r="AR128" s="4">
        <f ca="1"/>
        <v>9.4938325466890541E-3</v>
      </c>
      <c r="AS128" s="4">
        <f ca="1"/>
        <v>8.7088006909511375E-3</v>
      </c>
      <c r="AT128" s="4">
        <f ca="1"/>
        <v>8.1743857100302717E-3</v>
      </c>
      <c r="AU128" s="4">
        <f ca="1"/>
        <v>7.7150593325875814E-3</v>
      </c>
      <c r="AV128" s="4">
        <f ca="1"/>
        <v>7.4722047434446293E-3</v>
      </c>
      <c r="AW128" s="4">
        <f ca="1"/>
        <v>7.3456284670188861E-3</v>
      </c>
      <c r="AX128" s="4">
        <f ca="1"/>
        <v>7.2696924080814648E-3</v>
      </c>
      <c r="AY128" s="4">
        <f ca="1"/>
        <v>7.2572321097797605E-3</v>
      </c>
      <c r="AZ128" s="4">
        <f ca="1"/>
        <v>7.3821669553753968E-3</v>
      </c>
      <c r="BA128" s="4">
        <f ca="1"/>
        <v>7.6199791545539944E-3</v>
      </c>
      <c r="BB128" s="4">
        <f ca="1"/>
        <v>7.955444664518474E-3</v>
      </c>
      <c r="BC128" s="4">
        <f ca="1"/>
        <v>8.420492111657395E-3</v>
      </c>
      <c r="BD128" s="4">
        <f ca="1"/>
        <v>9.1234956444872731E-3</v>
      </c>
      <c r="BE128" s="4">
        <f ca="1"/>
        <v>1.0192087210781048E-2</v>
      </c>
      <c r="BF128" s="4">
        <f ca="1"/>
        <v>1.1749858733034866E-2</v>
      </c>
      <c r="BG128" s="4">
        <f ca="1"/>
        <v>1.5681314544758386E-2</v>
      </c>
      <c r="BH128" s="4">
        <f ca="1"/>
        <v>1.5629663756217823E-2</v>
      </c>
      <c r="BI128" s="4">
        <f ca="1"/>
        <v>1.5577411036187485E-2</v>
      </c>
      <c r="BJ128" s="4">
        <f ca="1"/>
        <v>1.552445254728374E-2</v>
      </c>
      <c r="BK128" s="4">
        <f ca="1"/>
        <v>1.5470684136443433E-2</v>
      </c>
      <c r="BL128" s="4">
        <f ca="1"/>
        <v>1.5416001200844257E-2</v>
      </c>
      <c r="BM128" s="4">
        <f ca="1"/>
        <v>1.5360298564590648E-2</v>
      </c>
      <c r="BN128" s="4">
        <f ca="1"/>
        <v>1.5303470366850869E-2</v>
      </c>
      <c r="BO128" s="4">
        <f ca="1"/>
        <v>1.5245409962250184E-2</v>
      </c>
      <c r="BP128" s="4">
        <f ca="1"/>
        <v>1.51860098344535E-2</v>
      </c>
      <c r="BQ128" s="4">
        <f ca="1"/>
        <v>1.5125161524006515E-2</v>
      </c>
      <c r="BR128" s="4">
        <f ca="1"/>
        <v>1.5062755571640839E-2</v>
      </c>
      <c r="BS128" s="4">
        <f ca="1"/>
        <v>1.4998681478394024E-2</v>
      </c>
      <c r="BT128" s="4">
        <f ca="1"/>
        <v>1.4932827684043838E-2</v>
      </c>
      <c r="BU128" s="4">
        <f ca="1"/>
        <v>1.4865081565502569E-2</v>
      </c>
      <c r="BV128" s="4">
        <f ca="1"/>
        <v>1.4795329456965713E-2</v>
      </c>
      <c r="BW128" s="4">
        <f ca="1"/>
        <v>1.4723456693751396E-2</v>
      </c>
      <c r="BX128" s="4">
        <f ca="1"/>
        <v>1.4649347681903046E-2</v>
      </c>
      <c r="BY128" s="4">
        <f ca="1"/>
        <v>1.4572885995744115E-2</v>
      </c>
      <c r="BZ128" s="4">
        <f ca="1"/>
        <v>1.4493954505674275E-2</v>
      </c>
      <c r="CA128" s="4">
        <f ca="1"/>
        <v>1.4412435538567428E-2</v>
      </c>
      <c r="CB128" s="4">
        <f ca="1"/>
        <v>1.4328211073159857E-2</v>
      </c>
      <c r="CC128" s="4">
        <f ca="1"/>
        <v>1.424116297280058E-2</v>
      </c>
      <c r="CD128" s="4">
        <f ca="1"/>
        <v>1.4151173257850841E-2</v>
      </c>
      <c r="CE128" s="4">
        <f ca="1"/>
        <v>1.4058124419858056E-2</v>
      </c>
      <c r="CF128" s="4">
        <f ca="1"/>
        <v>1.3961899779371192E-2</v>
      </c>
      <c r="CG128" s="4">
        <f ca="1"/>
        <v>1.3862383888890053E-2</v>
      </c>
      <c r="CH128" s="4">
        <f ca="1"/>
        <v>1.3759462981931578E-2</v>
      </c>
      <c r="CI128" s="4">
        <f ca="1"/>
        <v>1.365302546852926E-2</v>
      </c>
      <c r="CJ128" s="4">
        <f ca="1"/>
        <v>1.3542962476637364E-2</v>
      </c>
      <c r="CK128" s="4">
        <f ca="1"/>
        <v>1.3429168437872854E-2</v>
      </c>
      <c r="CL128" s="4">
        <f ca="1"/>
        <v>1.3311541714774111E-2</v>
      </c>
      <c r="CM128" s="4">
        <f ca="1"/>
        <v>1.3189985265284332E-2</v>
      </c>
      <c r="CN128" s="4">
        <f ca="1"/>
        <v>1.306440733847458E-2</v>
      </c>
      <c r="CO128" s="4">
        <f ca="1"/>
        <v>1.2934722193622352E-2</v>
      </c>
      <c r="CP128" s="4">
        <f ca="1"/>
        <v>1.2800850832686908E-2</v>
      </c>
      <c r="CQ128" s="4">
        <f ca="1"/>
        <v>1.2662721734028107E-2</v>
      </c>
      <c r="CR128" s="4">
        <f ca="1"/>
        <v>1.2520271572979831E-2</v>
      </c>
      <c r="CS128" s="4">
        <f ca="1"/>
        <v>1.2373445912732794E-2</v>
      </c>
      <c r="CT128" s="4">
        <f ca="1"/>
        <v>1.2222199847046982E-2</v>
      </c>
      <c r="CU128" s="4">
        <f ca="1"/>
        <v>1.2066498574807252E-2</v>
      </c>
      <c r="CV128" s="4">
        <f ca="1"/>
        <v>1.1906317885567612E-2</v>
      </c>
      <c r="CW128" s="4">
        <f ca="1"/>
        <v>1.174164453528161E-2</v>
      </c>
      <c r="CX128" s="4">
        <f ca="1"/>
        <v>1.1572476492661155E-2</v>
      </c>
      <c r="CY128" s="16">
        <f ca="1"/>
        <v>0</v>
      </c>
    </row>
    <row r="129" spans="2:103" x14ac:dyDescent="0.25">
      <c r="B129">
        <f ca="1">B128+'Vol surface'!$D$17</f>
        <v>21</v>
      </c>
      <c r="C129" s="15">
        <f ca="1"/>
        <v>0</v>
      </c>
      <c r="D129" s="4">
        <f ca="1"/>
        <v>1.2084873661118186E-2</v>
      </c>
      <c r="E129" s="4">
        <f ca="1"/>
        <v>1.194247227345634E-2</v>
      </c>
      <c r="F129" s="4">
        <f ca="1"/>
        <v>1.1806219953679387E-2</v>
      </c>
      <c r="G129" s="4">
        <f ca="1"/>
        <v>1.167587031593862E-2</v>
      </c>
      <c r="H129" s="4">
        <f ca="1"/>
        <v>1.1551184823046722E-2</v>
      </c>
      <c r="I129" s="4">
        <f ca="1"/>
        <v>1.1431932042716716E-2</v>
      </c>
      <c r="J129" s="4">
        <f ca="1"/>
        <v>1.1317887129497869E-2</v>
      </c>
      <c r="K129" s="4">
        <f ca="1"/>
        <v>1.1208831480523299E-2</v>
      </c>
      <c r="L129" s="4">
        <f ca="1"/>
        <v>1.1104552520543329E-2</v>
      </c>
      <c r="M129" s="4">
        <f ca="1"/>
        <v>1.1004843578988233E-2</v>
      </c>
      <c r="N129" s="4">
        <f ca="1"/>
        <v>1.0909503828655983E-2</v>
      </c>
      <c r="O129" s="4">
        <f ca="1"/>
        <v>1.0818338261842485E-2</v>
      </c>
      <c r="P129" s="4">
        <f ca="1"/>
        <v>1.0731157685218718E-2</v>
      </c>
      <c r="Q129" s="4">
        <f ca="1"/>
        <v>1.0647778719458257E-2</v>
      </c>
      <c r="R129" s="4">
        <f ca="1"/>
        <v>1.0568023793550436E-2</v>
      </c>
      <c r="S129" s="4">
        <f ca="1"/>
        <v>1.049172112694757E-2</v>
      </c>
      <c r="T129" s="4">
        <f ca="1"/>
        <v>1.041870469525571E-2</v>
      </c>
      <c r="U129" s="4">
        <f ca="1"/>
        <v>1.0348814177169464E-2</v>
      </c>
      <c r="V129" s="4">
        <f ca="1"/>
        <v>1.028189488186022E-2</v>
      </c>
      <c r="W129" s="4">
        <f ca="1"/>
        <v>1.0217797657127024E-2</v>
      </c>
      <c r="X129" s="4">
        <f ca="1"/>
        <v>1.0156378779392931E-2</v>
      </c>
      <c r="Y129" s="4">
        <f ca="1"/>
        <v>1.0097499827138191E-2</v>
      </c>
      <c r="Z129" s="4">
        <f ca="1"/>
        <v>1.0041027539662999E-2</v>
      </c>
      <c r="AA129" s="4">
        <f ca="1"/>
        <v>9.9868336632227637E-3</v>
      </c>
      <c r="AB129" s="4">
        <f ca="1"/>
        <v>9.9347947866042022E-3</v>
      </c>
      <c r="AC129" s="4">
        <f ca="1"/>
        <v>9.8847921681607959E-3</v>
      </c>
      <c r="AD129" s="4">
        <f ca="1"/>
        <v>9.8367115562155629E-3</v>
      </c>
      <c r="AE129" s="4">
        <f ca="1"/>
        <v>9.7904430045899979E-3</v>
      </c>
      <c r="AF129" s="4">
        <f ca="1"/>
        <v>9.7458806848522532E-3</v>
      </c>
      <c r="AG129" s="4">
        <f ca="1"/>
        <v>9.7029226966998533E-3</v>
      </c>
      <c r="AH129" s="4">
        <f ca="1"/>
        <v>9.6614708777160215E-3</v>
      </c>
      <c r="AI129" s="4">
        <f ca="1"/>
        <v>9.6214306135637903E-3</v>
      </c>
      <c r="AJ129" s="4">
        <f ca="1"/>
        <v>9.5827106495240798E-3</v>
      </c>
      <c r="AK129" s="4">
        <f ca="1"/>
        <v>9.5452229041306166E-3</v>
      </c>
      <c r="AL129" s="4">
        <f ca="1"/>
        <v>9.5088822855202947E-3</v>
      </c>
      <c r="AM129" s="4">
        <f ca="1"/>
        <v>9.4736065109944177E-3</v>
      </c>
      <c r="AN129" s="4">
        <f ca="1"/>
        <v>9.43931593017917E-3</v>
      </c>
      <c r="AO129" s="4">
        <f ca="1"/>
        <v>9.4059333520804377E-3</v>
      </c>
      <c r="AP129" s="4">
        <f ca="1"/>
        <v>9.3733838762449419E-3</v>
      </c>
      <c r="AQ129" s="4">
        <f ca="1"/>
        <v>9.3415947281737834E-3</v>
      </c>
      <c r="AR129" s="4">
        <f ca="1"/>
        <v>9.310495099076525E-3</v>
      </c>
      <c r="AS129" s="4">
        <f ca="1"/>
        <v>8.5887949921471703E-3</v>
      </c>
      <c r="AT129" s="4">
        <f ca="1"/>
        <v>8.1131704482539681E-3</v>
      </c>
      <c r="AU129" s="4">
        <f ca="1"/>
        <v>7.6961647926162592E-3</v>
      </c>
      <c r="AV129" s="4">
        <f ca="1"/>
        <v>7.475184162402935E-3</v>
      </c>
      <c r="AW129" s="4">
        <f ca="1"/>
        <v>7.3640480677427478E-3</v>
      </c>
      <c r="AX129" s="4">
        <f ca="1"/>
        <v>7.2985873098428194E-3</v>
      </c>
      <c r="AY129" s="4">
        <f ca="1"/>
        <v>7.2934825314585781E-3</v>
      </c>
      <c r="AZ129" s="4">
        <f ca="1"/>
        <v>7.4272376029314397E-3</v>
      </c>
      <c r="BA129" s="4">
        <f ca="1"/>
        <v>7.6760363915064338E-3</v>
      </c>
      <c r="BB129" s="4">
        <f ca="1"/>
        <v>8.0213488783921951E-3</v>
      </c>
      <c r="BC129" s="4">
        <f ca="1"/>
        <v>8.4949984233032311E-3</v>
      </c>
      <c r="BD129" s="4">
        <f ca="1"/>
        <v>9.2109553073997791E-3</v>
      </c>
      <c r="BE129" s="4">
        <f ca="1"/>
        <v>1.0293391660043826E-2</v>
      </c>
      <c r="BF129" s="4">
        <f ca="1"/>
        <v>1.186081075979661E-2</v>
      </c>
      <c r="BG129" s="4">
        <f ca="1"/>
        <v>1.5844093969731285E-2</v>
      </c>
      <c r="BH129" s="4">
        <f ca="1"/>
        <v>1.5792996162513631E-2</v>
      </c>
      <c r="BI129" s="4">
        <f ca="1"/>
        <v>1.5741277509364434E-2</v>
      </c>
      <c r="BJ129" s="4">
        <f ca="1"/>
        <v>1.5688834537336688E-2</v>
      </c>
      <c r="BK129" s="4">
        <f ca="1"/>
        <v>1.5635563265525176E-2</v>
      </c>
      <c r="BL129" s="4">
        <f ca="1"/>
        <v>1.5581359070136538E-2</v>
      </c>
      <c r="BM129" s="4">
        <f ca="1"/>
        <v>1.5526116559323958E-2</v>
      </c>
      <c r="BN129" s="4">
        <f ca="1"/>
        <v>1.546972945857213E-2</v>
      </c>
      <c r="BO129" s="4">
        <f ca="1"/>
        <v>1.5412090507540839E-2</v>
      </c>
      <c r="BP129" s="4">
        <f ca="1"/>
        <v>1.5353091369414967E-2</v>
      </c>
      <c r="BQ129" s="4">
        <f ca="1"/>
        <v>1.5292622553949912E-2</v>
      </c>
      <c r="BR129" s="4">
        <f ca="1"/>
        <v>1.5230573355555388E-2</v>
      </c>
      <c r="BS129" s="4">
        <f ca="1"/>
        <v>1.5166831807918214E-2</v>
      </c>
      <c r="BT129" s="4">
        <f ca="1"/>
        <v>1.5101284656833362E-2</v>
      </c>
      <c r="BU129" s="4">
        <f ca="1"/>
        <v>1.5033817353080554E-2</v>
      </c>
      <c r="BV129" s="4">
        <f ca="1"/>
        <v>1.4964314067357294E-2</v>
      </c>
      <c r="BW129" s="4">
        <f ca="1"/>
        <v>1.4892657729449478E-2</v>
      </c>
      <c r="BX129" s="4">
        <f ca="1"/>
        <v>1.4818730093983601E-2</v>
      </c>
      <c r="BY129" s="4">
        <f ca="1"/>
        <v>1.4742411835262658E-2</v>
      </c>
      <c r="BZ129" s="4">
        <f ca="1"/>
        <v>1.4663582673815964E-2</v>
      </c>
      <c r="CA129" s="4">
        <f ca="1"/>
        <v>1.4582121537404957E-2</v>
      </c>
      <c r="CB129" s="4">
        <f ca="1"/>
        <v>1.4497906759296219E-2</v>
      </c>
      <c r="CC129" s="4">
        <f ca="1"/>
        <v>1.4410816316629499E-2</v>
      </c>
      <c r="CD129" s="4">
        <f ca="1"/>
        <v>1.4320728111666424E-2</v>
      </c>
      <c r="CE129" s="4">
        <f ca="1"/>
        <v>1.4227520298573952E-2</v>
      </c>
      <c r="CF129" s="4">
        <f ca="1"/>
        <v>1.4131071658168503E-2</v>
      </c>
      <c r="CG129" s="4">
        <f ca="1"/>
        <v>1.4031262022692942E-2</v>
      </c>
      <c r="CH129" s="4">
        <f ca="1"/>
        <v>1.3927972752195901E-2</v>
      </c>
      <c r="CI129" s="4">
        <f ca="1"/>
        <v>1.382108726341099E-2</v>
      </c>
      <c r="CJ129" s="4">
        <f ca="1"/>
        <v>1.3710491611161174E-2</v>
      </c>
      <c r="CK129" s="4">
        <f ca="1"/>
        <v>1.3596075121221587E-2</v>
      </c>
      <c r="CL129" s="4">
        <f ca="1"/>
        <v>1.3477731072234397E-2</v>
      </c>
      <c r="CM129" s="4">
        <f ca="1"/>
        <v>1.3355357422678182E-2</v>
      </c>
      <c r="CN129" s="4">
        <f ca="1"/>
        <v>1.3228857577030111E-2</v>
      </c>
      <c r="CO129" s="4">
        <f ca="1"/>
        <v>1.3098141183141281E-2</v>
      </c>
      <c r="CP129" s="4">
        <f ca="1"/>
        <v>1.2963124950494013E-2</v>
      </c>
      <c r="CQ129" s="4">
        <f ca="1"/>
        <v>1.2823733476470429E-2</v>
      </c>
      <c r="CR129" s="4">
        <f ca="1"/>
        <v>1.2679900065120849E-2</v>
      </c>
      <c r="CS129" s="4">
        <f ca="1"/>
        <v>1.253156752028568E-2</v>
      </c>
      <c r="CT129" s="4">
        <f ca="1"/>
        <v>1.2378688892456425E-2</v>
      </c>
      <c r="CU129" s="4">
        <f ca="1"/>
        <v>1.222122815666039E-2</v>
      </c>
      <c r="CV129" s="4">
        <f ca="1"/>
        <v>1.2059160797168417E-2</v>
      </c>
      <c r="CW129" s="4">
        <f ca="1"/>
        <v>1.1892474274246194E-2</v>
      </c>
      <c r="CX129" s="4">
        <f ca="1"/>
        <v>1.1721168348823998E-2</v>
      </c>
      <c r="CY129" s="16">
        <f ca="1"/>
        <v>0</v>
      </c>
    </row>
    <row r="130" spans="2:103" x14ac:dyDescent="0.25">
      <c r="B130">
        <f ca="1">B129+'Vol surface'!$D$17</f>
        <v>21.25</v>
      </c>
      <c r="C130" s="15">
        <f ca="1"/>
        <v>0</v>
      </c>
      <c r="D130" s="4">
        <f ca="1"/>
        <v>1.1939032368713947E-2</v>
      </c>
      <c r="E130" s="4">
        <f ca="1"/>
        <v>1.1803897948933936E-2</v>
      </c>
      <c r="F130" s="4">
        <f ca="1"/>
        <v>1.1674293534418023E-2</v>
      </c>
      <c r="G130" s="4">
        <f ca="1"/>
        <v>1.1550036328023554E-2</v>
      </c>
      <c r="H130" s="4">
        <f ca="1"/>
        <v>1.1430943977207453E-2</v>
      </c>
      <c r="I130" s="4">
        <f ca="1"/>
        <v>1.1316834753173709E-2</v>
      </c>
      <c r="J130" s="4">
        <f ca="1"/>
        <v>1.1207527841910108E-2</v>
      </c>
      <c r="K130" s="4">
        <f ca="1"/>
        <v>1.1102843707622745E-2</v>
      </c>
      <c r="L130" s="4">
        <f ca="1"/>
        <v>1.1002604495555941E-2</v>
      </c>
      <c r="M130" s="4">
        <f ca="1"/>
        <v>1.0906634447531408E-2</v>
      </c>
      <c r="N130" s="4">
        <f ca="1"/>
        <v>1.0814760309453974E-2</v>
      </c>
      <c r="O130" s="4">
        <f ca="1"/>
        <v>1.0726811715315846E-2</v>
      </c>
      <c r="P130" s="4">
        <f ca="1"/>
        <v>1.0642621536800642E-2</v>
      </c>
      <c r="Q130" s="4">
        <f ca="1"/>
        <v>1.0562026191423015E-2</v>
      </c>
      <c r="R130" s="4">
        <f ca="1"/>
        <v>1.0484865905254675E-2</v>
      </c>
      <c r="S130" s="4">
        <f ca="1"/>
        <v>1.0410984928751112E-2</v>
      </c>
      <c r="T130" s="4">
        <f ca="1"/>
        <v>1.0340231706073379E-2</v>
      </c>
      <c r="U130" s="4">
        <f ca="1"/>
        <v>1.0272458999676683E-2</v>
      </c>
      <c r="V130" s="4">
        <f ca="1"/>
        <v>1.0207523972902595E-2</v>
      </c>
      <c r="W130" s="4">
        <f ca="1"/>
        <v>1.0145288233931418E-2</v>
      </c>
      <c r="X130" s="4">
        <f ca="1"/>
        <v>1.0085617844801964E-2</v>
      </c>
      <c r="Y130" s="4">
        <f ca="1"/>
        <v>1.0028383299350315E-2</v>
      </c>
      <c r="Z130" s="4">
        <f ca="1"/>
        <v>9.9734594739039357E-3</v>
      </c>
      <c r="AA130" s="4">
        <f ca="1"/>
        <v>9.9207255544388109E-3</v>
      </c>
      <c r="AB130" s="4">
        <f ca="1"/>
        <v>9.8700649437058266E-3</v>
      </c>
      <c r="AC130" s="4">
        <f ca="1"/>
        <v>9.8213651515734642E-3</v>
      </c>
      <c r="AD130" s="4">
        <f ca="1"/>
        <v>9.7745176715524941E-3</v>
      </c>
      <c r="AE130" s="4">
        <f ca="1"/>
        <v>9.7294178461749155E-3</v>
      </c>
      <c r="AF130" s="4">
        <f ca="1"/>
        <v>9.6859647236028114E-3</v>
      </c>
      <c r="AG130" s="4">
        <f ca="1"/>
        <v>9.6440609075587429E-3</v>
      </c>
      <c r="AH130" s="4">
        <f ca="1"/>
        <v>9.603612402401443E-3</v>
      </c>
      <c r="AI130" s="4">
        <f ca="1"/>
        <v>9.5645284549167077E-3</v>
      </c>
      <c r="AJ130" s="4">
        <f ca="1"/>
        <v>9.5267213941668902E-3</v>
      </c>
      <c r="AK130" s="4">
        <f ca="1"/>
        <v>9.4901064705323526E-3</v>
      </c>
      <c r="AL130" s="4">
        <f ca="1"/>
        <v>9.454601694893143E-3</v>
      </c>
      <c r="AM130" s="4">
        <f ca="1"/>
        <v>9.4201276787352958E-3</v>
      </c>
      <c r="AN130" s="4">
        <f ca="1"/>
        <v>9.3866074758200118E-3</v>
      </c>
      <c r="AO130" s="4">
        <f ca="1"/>
        <v>9.3539664259297498E-3</v>
      </c>
      <c r="AP130" s="4">
        <f ca="1"/>
        <v>9.3221320010964063E-3</v>
      </c>
      <c r="AQ130" s="4">
        <f ca="1"/>
        <v>9.2910336546246954E-3</v>
      </c>
      <c r="AR130" s="4">
        <f ca="1"/>
        <v>9.2606026731446231E-3</v>
      </c>
      <c r="AS130" s="4">
        <f ca="1"/>
        <v>8.5785146955042746E-3</v>
      </c>
      <c r="AT130" s="4">
        <f ca="1"/>
        <v>8.1398348097632429E-3</v>
      </c>
      <c r="AU130" s="4">
        <f ca="1"/>
        <v>7.745894411604521E-3</v>
      </c>
      <c r="AV130" s="4">
        <f ca="1"/>
        <v>7.5301156722921486E-3</v>
      </c>
      <c r="AW130" s="4">
        <f ca="1"/>
        <v>7.4187724245696283E-3</v>
      </c>
      <c r="AX130" s="4">
        <f ca="1"/>
        <v>7.3483987412200419E-3</v>
      </c>
      <c r="AY130" s="4">
        <f ca="1"/>
        <v>7.3346896500428912E-3</v>
      </c>
      <c r="AZ130" s="4">
        <f ca="1"/>
        <v>7.4604033955786931E-3</v>
      </c>
      <c r="BA130" s="4">
        <f ca="1"/>
        <v>7.702819808710651E-3</v>
      </c>
      <c r="BB130" s="4">
        <f ca="1"/>
        <v>8.0402058674470343E-3</v>
      </c>
      <c r="BC130" s="4">
        <f ca="1"/>
        <v>8.5047760089847768E-3</v>
      </c>
      <c r="BD130" s="4">
        <f ca="1"/>
        <v>9.2167147137233226E-3</v>
      </c>
      <c r="BE130" s="4">
        <f ca="1"/>
        <v>1.0299186984494292E-2</v>
      </c>
      <c r="BF130" s="4">
        <f ca="1"/>
        <v>1.186900667628699E-2</v>
      </c>
      <c r="BG130" s="4">
        <f ca="1"/>
        <v>1.5884301699347361E-2</v>
      </c>
      <c r="BH130" s="4">
        <f ca="1"/>
        <v>1.5833775742458651E-2</v>
      </c>
      <c r="BI130" s="4">
        <f ca="1"/>
        <v>1.5782625764578385E-2</v>
      </c>
      <c r="BJ130" s="4">
        <f ca="1"/>
        <v>1.5730749076597373E-2</v>
      </c>
      <c r="BK130" s="4">
        <f ca="1"/>
        <v>1.5678042401687128E-2</v>
      </c>
      <c r="BL130" s="4">
        <f ca="1"/>
        <v>1.5624401739103655E-2</v>
      </c>
      <c r="BM130" s="4">
        <f ca="1"/>
        <v>1.5569722237108338E-2</v>
      </c>
      <c r="BN130" s="4">
        <f ca="1"/>
        <v>1.551389807579092E-2</v>
      </c>
      <c r="BO130" s="4">
        <f ca="1"/>
        <v>1.5456822360705856E-2</v>
      </c>
      <c r="BP130" s="4">
        <f ca="1"/>
        <v>1.5398387028370545E-2</v>
      </c>
      <c r="BQ130" s="4">
        <f ca="1"/>
        <v>1.533848276481398E-2</v>
      </c>
      <c r="BR130" s="4">
        <f ca="1"/>
        <v>1.5276998938523346E-2</v>
      </c>
      <c r="BS130" s="4">
        <f ca="1"/>
        <v>1.521382354929471E-2</v>
      </c>
      <c r="BT130" s="4">
        <f ca="1"/>
        <v>1.5148843194667395E-2</v>
      </c>
      <c r="BU130" s="4">
        <f ca="1"/>
        <v>1.5081943055796111E-2</v>
      </c>
      <c r="BV130" s="4">
        <f ca="1"/>
        <v>1.5013006904796402E-2</v>
      </c>
      <c r="BW130" s="4">
        <f ca="1"/>
        <v>1.4941917135778554E-2</v>
      </c>
      <c r="BX130" s="4">
        <f ca="1"/>
        <v>1.4868554821964872E-2</v>
      </c>
      <c r="BY130" s="4">
        <f ca="1"/>
        <v>1.4792799801452499E-2</v>
      </c>
      <c r="BZ130" s="4">
        <f ca="1"/>
        <v>1.4714530794339499E-2</v>
      </c>
      <c r="CA130" s="4">
        <f ca="1"/>
        <v>1.4633625554060416E-2</v>
      </c>
      <c r="CB130" s="4">
        <f ca="1"/>
        <v>1.4549961055879553E-2</v>
      </c>
      <c r="CC130" s="4">
        <f ca="1"/>
        <v>1.4463413725537418E-2</v>
      </c>
      <c r="CD130" s="4">
        <f ca="1"/>
        <v>1.4373859711040609E-2</v>
      </c>
      <c r="CE130" s="4">
        <f ca="1"/>
        <v>1.4281175200502953E-2</v>
      </c>
      <c r="CF130" s="4">
        <f ca="1"/>
        <v>1.4185236788762441E-2</v>
      </c>
      <c r="CG130" s="4">
        <f ca="1"/>
        <v>1.4085921895203465E-2</v>
      </c>
      <c r="CH130" s="4">
        <f ca="1"/>
        <v>1.3983109234776895E-2</v>
      </c>
      <c r="CI130" s="4">
        <f ca="1"/>
        <v>1.3876679343601123E-2</v>
      </c>
      <c r="CJ130" s="4">
        <f ca="1"/>
        <v>1.3766515159732939E-2</v>
      </c>
      <c r="CK130" s="4">
        <f ca="1"/>
        <v>1.3652502658676315E-2</v>
      </c>
      <c r="CL130" s="4">
        <f ca="1"/>
        <v>1.3534531541935646E-2</v>
      </c>
      <c r="CM130" s="4">
        <f ca="1"/>
        <v>1.3412495975396812E-2</v>
      </c>
      <c r="CN130" s="4">
        <f ca="1"/>
        <v>1.3286295372517095E-2</v>
      </c>
      <c r="CO130" s="4">
        <f ca="1"/>
        <v>1.3155835215231044E-2</v>
      </c>
      <c r="CP130" s="4">
        <f ca="1"/>
        <v>1.3021027903145041E-2</v>
      </c>
      <c r="CQ130" s="4">
        <f ca="1"/>
        <v>1.2881793619035438E-2</v>
      </c>
      <c r="CR130" s="4">
        <f ca="1"/>
        <v>1.2738061195955011E-2</v>
      </c>
      <c r="CS130" s="4">
        <f ca="1"/>
        <v>1.2589768968484169E-2</v>
      </c>
      <c r="CT130" s="4">
        <f ca="1"/>
        <v>1.2436865587980798E-2</v>
      </c>
      <c r="CU130" s="4">
        <f ca="1"/>
        <v>1.2279310779273068E-2</v>
      </c>
      <c r="CV130" s="4">
        <f ca="1"/>
        <v>1.2117076014330083E-2</v>
      </c>
      <c r="CW130" s="4">
        <f ca="1"/>
        <v>1.195014507732681E-2</v>
      </c>
      <c r="CX130" s="4">
        <f ca="1"/>
        <v>1.1778514495503973E-2</v>
      </c>
      <c r="CY130" s="16">
        <f ca="1"/>
        <v>0</v>
      </c>
    </row>
    <row r="131" spans="2:103" x14ac:dyDescent="0.25">
      <c r="B131">
        <f ca="1">B130+'Vol surface'!$D$17</f>
        <v>21.5</v>
      </c>
      <c r="C131" s="15">
        <f ca="1"/>
        <v>0</v>
      </c>
      <c r="D131" s="4">
        <f ca="1"/>
        <v>1.1996793533691871E-2</v>
      </c>
      <c r="E131" s="4">
        <f ca="1"/>
        <v>1.1856794410108642E-2</v>
      </c>
      <c r="F131" s="4">
        <f ca="1"/>
        <v>1.1722859234523215E-2</v>
      </c>
      <c r="G131" s="4">
        <f ca="1"/>
        <v>1.1594751284139804E-2</v>
      </c>
      <c r="H131" s="4">
        <f ca="1"/>
        <v>1.1472238904727186E-2</v>
      </c>
      <c r="I131" s="4">
        <f ca="1"/>
        <v>1.1355095452265557E-2</v>
      </c>
      <c r="J131" s="4">
        <f ca="1"/>
        <v>1.1243099327898787E-2</v>
      </c>
      <c r="K131" s="4">
        <f ca="1"/>
        <v>1.1136034073740145E-2</v>
      </c>
      <c r="L131" s="4">
        <f ca="1"/>
        <v>1.1033688502862612E-2</v>
      </c>
      <c r="M131" s="4">
        <f ca="1"/>
        <v>1.0935856842294856E-2</v>
      </c>
      <c r="N131" s="4">
        <f ca="1"/>
        <v>1.0842338872830704E-2</v>
      </c>
      <c r="O131" s="4">
        <f ca="1"/>
        <v>1.0752940053825511E-2</v>
      </c>
      <c r="P131" s="4">
        <f ca="1"/>
        <v>1.0667471624854473E-2</v>
      </c>
      <c r="Q131" s="4">
        <f ca="1"/>
        <v>1.0585750679152886E-2</v>
      </c>
      <c r="R131" s="4">
        <f ca="1"/>
        <v>1.0507600206195849E-2</v>
      </c>
      <c r="S131" s="4">
        <f ca="1"/>
        <v>1.0432849102655408E-2</v>
      </c>
      <c r="T131" s="4">
        <f ca="1"/>
        <v>1.0361332152381763E-2</v>
      </c>
      <c r="U131" s="4">
        <f ca="1"/>
        <v>1.0292889977062332E-2</v>
      </c>
      <c r="V131" s="4">
        <f ca="1"/>
        <v>1.0227368959884296E-2</v>
      </c>
      <c r="W131" s="4">
        <f ca="1"/>
        <v>1.0164621144940551E-2</v>
      </c>
      <c r="X131" s="4">
        <f ca="1"/>
        <v>1.0104504115323478E-2</v>
      </c>
      <c r="Y131" s="4">
        <f ca="1"/>
        <v>1.0046880852899193E-2</v>
      </c>
      <c r="Z131" s="4">
        <f ca="1"/>
        <v>9.9916195826924206E-3</v>
      </c>
      <c r="AA131" s="4">
        <f ca="1"/>
        <v>9.9385936046675859E-3</v>
      </c>
      <c r="AB131" s="4">
        <f ca="1"/>
        <v>9.8876811154939293E-3</v>
      </c>
      <c r="AC131" s="4">
        <f ca="1"/>
        <v>9.8387650226544193E-3</v>
      </c>
      <c r="AD131" s="4">
        <f ca="1"/>
        <v>9.791732753016846E-3</v>
      </c>
      <c r="AE131" s="4">
        <f ca="1"/>
        <v>9.7464760577373986E-3</v>
      </c>
      <c r="AF131" s="4">
        <f ca="1"/>
        <v>9.7028908151272544E-3</v>
      </c>
      <c r="AG131" s="4">
        <f ca="1"/>
        <v>9.6608768328853342E-3</v>
      </c>
      <c r="AH131" s="4">
        <f ca="1"/>
        <v>9.6203376508858917E-3</v>
      </c>
      <c r="AI131" s="4">
        <f ca="1"/>
        <v>9.5811803455148788E-3</v>
      </c>
      <c r="AJ131" s="4">
        <f ca="1"/>
        <v>9.5433153363745898E-3</v>
      </c>
      <c r="AK131" s="4">
        <f ca="1"/>
        <v>9.5066561960158377E-3</v>
      </c>
      <c r="AL131" s="4">
        <f ca="1"/>
        <v>9.4711194632212982E-3</v>
      </c>
      <c r="AM131" s="4">
        <f ca="1"/>
        <v>9.4366244602410686E-3</v>
      </c>
      <c r="AN131" s="4">
        <f ca="1"/>
        <v>9.4030931142780518E-3</v>
      </c>
      <c r="AO131" s="4">
        <f ca="1"/>
        <v>9.3704497834320409E-3</v>
      </c>
      <c r="AP131" s="4">
        <f ca="1"/>
        <v>9.3386210872358783E-3</v>
      </c>
      <c r="AQ131" s="4">
        <f ca="1"/>
        <v>9.3075357418546042E-3</v>
      </c>
      <c r="AR131" s="4">
        <f ca="1"/>
        <v>9.2771243999685005E-3</v>
      </c>
      <c r="AS131" s="4">
        <f ca="1"/>
        <v>8.6305055933258833E-3</v>
      </c>
      <c r="AT131" s="4">
        <f ca="1"/>
        <v>8.2251237764110873E-3</v>
      </c>
      <c r="AU131" s="4">
        <f ca="1"/>
        <v>7.8512059804964531E-3</v>
      </c>
      <c r="AV131" s="4">
        <f ca="1"/>
        <v>7.6376590678068701E-3</v>
      </c>
      <c r="AW131" s="4">
        <f ca="1"/>
        <v>7.5232319179100917E-3</v>
      </c>
      <c r="AX131" s="4">
        <f ca="1"/>
        <v>7.4456693944401162E-3</v>
      </c>
      <c r="AY131" s="4">
        <f ca="1"/>
        <v>7.4211965815085658E-3</v>
      </c>
      <c r="AZ131" s="4">
        <f ca="1"/>
        <v>7.536386059675766E-3</v>
      </c>
      <c r="BA131" s="4">
        <f ca="1"/>
        <v>7.7696504653542425E-3</v>
      </c>
      <c r="BB131" s="4">
        <f ca="1"/>
        <v>8.0954490691671453E-3</v>
      </c>
      <c r="BC131" s="4">
        <f ca="1"/>
        <v>8.5463397566008965E-3</v>
      </c>
      <c r="BD131" s="4">
        <f ca="1"/>
        <v>9.2488362993717616E-3</v>
      </c>
      <c r="BE131" s="4">
        <f ca="1"/>
        <v>1.0324960606166294E-2</v>
      </c>
      <c r="BF131" s="4">
        <f ca="1"/>
        <v>1.1891461207342743E-2</v>
      </c>
      <c r="BG131" s="4">
        <f ca="1"/>
        <v>1.5935938269632056E-2</v>
      </c>
      <c r="BH131" s="4">
        <f ca="1"/>
        <v>1.5885516798262951E-2</v>
      </c>
      <c r="BI131" s="4">
        <f ca="1"/>
        <v>1.583447935192989E-2</v>
      </c>
      <c r="BJ131" s="4">
        <f ca="1"/>
        <v>1.5782723497383359E-2</v>
      </c>
      <c r="BK131" s="4">
        <f ca="1"/>
        <v>1.5730146252434955E-2</v>
      </c>
      <c r="BL131" s="4">
        <f ca="1"/>
        <v>1.5676643946900274E-2</v>
      </c>
      <c r="BM131" s="4">
        <f ca="1"/>
        <v>1.5622112092516585E-2</v>
      </c>
      <c r="BN131" s="4">
        <f ca="1"/>
        <v>1.5566445262529958E-2</v>
      </c>
      <c r="BO131" s="4">
        <f ca="1"/>
        <v>1.5509536981764121E-2</v>
      </c>
      <c r="BP131" s="4">
        <f ca="1"/>
        <v>1.5451279628111951E-2</v>
      </c>
      <c r="BQ131" s="4">
        <f ca="1"/>
        <v>1.5391564346527054E-2</v>
      </c>
      <c r="BR131" s="4">
        <f ca="1"/>
        <v>1.5330280976740976E-2</v>
      </c>
      <c r="BS131" s="4">
        <f ca="1"/>
        <v>1.526731799608322E-2</v>
      </c>
      <c r="BT131" s="4">
        <f ca="1"/>
        <v>1.5202562478943861E-2</v>
      </c>
      <c r="BU131" s="4">
        <f ca="1"/>
        <v>1.513590007458643E-2</v>
      </c>
      <c r="BV131" s="4">
        <f ca="1"/>
        <v>1.5067215005192524E-2</v>
      </c>
      <c r="BW131" s="4">
        <f ca="1"/>
        <v>1.4996390086190024E-2</v>
      </c>
      <c r="BX131" s="4">
        <f ca="1"/>
        <v>1.4923306771094413E-2</v>
      </c>
      <c r="BY131" s="4">
        <f ca="1"/>
        <v>1.4847845223257111E-2</v>
      </c>
      <c r="BZ131" s="4">
        <f ca="1"/>
        <v>1.4769884417072734E-2</v>
      </c>
      <c r="CA131" s="4">
        <f ca="1"/>
        <v>1.4689302271334723E-2</v>
      </c>
      <c r="CB131" s="4">
        <f ca="1"/>
        <v>1.4605975817542095E-2</v>
      </c>
      <c r="CC131" s="4">
        <f ca="1"/>
        <v>1.4519781406034823E-2</v>
      </c>
      <c r="CD131" s="4">
        <f ca="1"/>
        <v>1.4430594952863104E-2</v>
      </c>
      <c r="CE131" s="4">
        <f ca="1"/>
        <v>1.4338292230259784E-2</v>
      </c>
      <c r="CF131" s="4">
        <f ca="1"/>
        <v>1.4242749203466387E-2</v>
      </c>
      <c r="CG131" s="4">
        <f ca="1"/>
        <v>1.4143842416453785E-2</v>
      </c>
      <c r="CH131" s="4">
        <f ca="1"/>
        <v>1.4041449428738325E-2</v>
      </c>
      <c r="CI131" s="4">
        <f ca="1"/>
        <v>1.3935449305019953E-2</v>
      </c>
      <c r="CJ131" s="4">
        <f ca="1"/>
        <v>1.3825723158722882E-2</v>
      </c>
      <c r="CK131" s="4">
        <f ca="1"/>
        <v>1.3712154749684348E-2</v>
      </c>
      <c r="CL131" s="4">
        <f ca="1"/>
        <v>1.3594631135184393E-2</v>
      </c>
      <c r="CM131" s="4">
        <f ca="1"/>
        <v>1.3473043372223331E-2</v>
      </c>
      <c r="CN131" s="4">
        <f ca="1"/>
        <v>1.3347287267416769E-2</v>
      </c>
      <c r="CO131" s="4">
        <f ca="1"/>
        <v>1.3217264169081864E-2</v>
      </c>
      <c r="CP131" s="4">
        <f ca="1"/>
        <v>1.3082881794042701E-2</v>
      </c>
      <c r="CQ131" s="4">
        <f ca="1"/>
        <v>1.294405507941195E-2</v>
      </c>
      <c r="CR131" s="4">
        <f ca="1"/>
        <v>1.2800707047150243E-2</v>
      </c>
      <c r="CS131" s="4">
        <f ca="1"/>
        <v>1.2652769666645934E-2</v>
      </c>
      <c r="CT131" s="4">
        <f ca="1"/>
        <v>1.2500184698003092E-2</v>
      </c>
      <c r="CU131" s="4">
        <f ca="1"/>
        <v>1.2342904496323607E-2</v>
      </c>
      <c r="CV131" s="4">
        <f ca="1"/>
        <v>1.2180892755210108E-2</v>
      </c>
      <c r="CW131" s="4">
        <f ca="1"/>
        <v>1.2014125166242491E-2</v>
      </c>
      <c r="CX131" s="4">
        <f ca="1"/>
        <v>1.1842589970562686E-2</v>
      </c>
      <c r="CY131" s="16">
        <f ca="1"/>
        <v>0</v>
      </c>
    </row>
    <row r="132" spans="2:103" x14ac:dyDescent="0.25">
      <c r="B132">
        <f ca="1">B131+'Vol surface'!$D$17</f>
        <v>21.75</v>
      </c>
      <c r="C132" s="15">
        <f ca="1"/>
        <v>0</v>
      </c>
      <c r="D132" s="4">
        <f ca="1"/>
        <v>1.2251317866268395E-2</v>
      </c>
      <c r="E132" s="4">
        <f ca="1"/>
        <v>1.2092617726683696E-2</v>
      </c>
      <c r="F132" s="4">
        <f ca="1"/>
        <v>1.1941929180217248E-2</v>
      </c>
      <c r="G132" s="4">
        <f ca="1"/>
        <v>1.1798803301675683E-2</v>
      </c>
      <c r="H132" s="4">
        <f ca="1"/>
        <v>1.1662819406769692E-2</v>
      </c>
      <c r="I132" s="4">
        <f ca="1"/>
        <v>1.1533582547658457E-2</v>
      </c>
      <c r="J132" s="4">
        <f ca="1"/>
        <v>1.141072134389085E-2</v>
      </c>
      <c r="K132" s="4">
        <f ca="1"/>
        <v>1.1293886093059514E-2</v>
      </c>
      <c r="L132" s="4">
        <f ca="1"/>
        <v>1.1182747114211881E-2</v>
      </c>
      <c r="M132" s="4">
        <f ca="1"/>
        <v>1.1076993284790121E-2</v>
      </c>
      <c r="N132" s="4">
        <f ca="1"/>
        <v>1.0976330738603766E-2</v>
      </c>
      <c r="O132" s="4">
        <f ca="1"/>
        <v>1.0880481698112539E-2</v>
      </c>
      <c r="P132" s="4">
        <f ca="1"/>
        <v>1.078918341919397E-2</v>
      </c>
      <c r="Q132" s="4">
        <f ca="1"/>
        <v>1.0702187230657705E-2</v>
      </c>
      <c r="R132" s="4">
        <f ca="1"/>
        <v>1.0619257654155228E-2</v>
      </c>
      <c r="S132" s="4">
        <f ca="1"/>
        <v>1.0540171592904834E-2</v>
      </c>
      <c r="T132" s="4">
        <f ca="1"/>
        <v>1.0464717579899151E-2</v>
      </c>
      <c r="U132" s="4">
        <f ca="1"/>
        <v>1.0392695078069981E-2</v>
      </c>
      <c r="V132" s="4">
        <f ca="1"/>
        <v>1.0323913826327873E-2</v>
      </c>
      <c r="W132" s="4">
        <f ca="1"/>
        <v>1.0258193226534356E-2</v>
      </c>
      <c r="X132" s="4">
        <f ca="1"/>
        <v>1.019536176736496E-2</v>
      </c>
      <c r="Y132" s="4">
        <f ca="1"/>
        <v>1.0135256481724524E-2</v>
      </c>
      <c r="Z132" s="4">
        <f ca="1"/>
        <v>1.0077722434923447E-2</v>
      </c>
      <c r="AA132" s="4">
        <f ca="1"/>
        <v>1.0022612241250535E-2</v>
      </c>
      <c r="AB132" s="4">
        <f ca="1"/>
        <v>9.9697856069079129E-3</v>
      </c>
      <c r="AC132" s="4">
        <f ca="1"/>
        <v>9.9191088975311929E-3</v>
      </c>
      <c r="AD132" s="4">
        <f ca="1"/>
        <v>9.8704547287168376E-3</v>
      </c>
      <c r="AE132" s="4">
        <f ca="1"/>
        <v>9.8237015781368116E-3</v>
      </c>
      <c r="AF132" s="4">
        <f ca="1"/>
        <v>9.7787334179451294E-3</v>
      </c>
      <c r="AG132" s="4">
        <f ca="1"/>
        <v>9.7354393662813753E-3</v>
      </c>
      <c r="AH132" s="4">
        <f ca="1"/>
        <v>9.69371335676056E-3</v>
      </c>
      <c r="AI132" s="4">
        <f ca="1"/>
        <v>9.6534538249058634E-3</v>
      </c>
      <c r="AJ132" s="4">
        <f ca="1"/>
        <v>9.6145634105441087E-3</v>
      </c>
      <c r="AK132" s="4">
        <f ca="1"/>
        <v>9.5769486752351942E-3</v>
      </c>
      <c r="AL132" s="4">
        <f ca="1"/>
        <v>9.5405198338569617E-3</v>
      </c>
      <c r="AM132" s="4">
        <f ca="1"/>
        <v>9.5051904995109779E-3</v>
      </c>
      <c r="AN132" s="4">
        <f ca="1"/>
        <v>9.4708774409579932E-3</v>
      </c>
      <c r="AO132" s="4">
        <f ca="1"/>
        <v>9.4375003518335204E-3</v>
      </c>
      <c r="AP132" s="4">
        <f ca="1"/>
        <v>9.4049816309321865E-3</v>
      </c>
      <c r="AQ132" s="4">
        <f ca="1"/>
        <v>9.3732461728899819E-3</v>
      </c>
      <c r="AR132" s="4">
        <f ca="1"/>
        <v>9.3422211686302933E-3</v>
      </c>
      <c r="AS132" s="4">
        <f ca="1"/>
        <v>8.7312531377320007E-3</v>
      </c>
      <c r="AT132" s="4">
        <f ca="1"/>
        <v>8.3577885934698268E-3</v>
      </c>
      <c r="AU132" s="4">
        <f ca="1"/>
        <v>8.0025733130135706E-3</v>
      </c>
      <c r="AV132" s="4">
        <f ca="1"/>
        <v>7.7893660824270121E-3</v>
      </c>
      <c r="AW132" s="4">
        <f ca="1"/>
        <v>7.6693479346332813E-3</v>
      </c>
      <c r="AX132" s="4">
        <f ca="1"/>
        <v>7.582347796884068E-3</v>
      </c>
      <c r="AY132" s="4">
        <f ca="1"/>
        <v>7.5450941581528827E-3</v>
      </c>
      <c r="AZ132" s="4">
        <f ca="1"/>
        <v>7.6477149424782143E-3</v>
      </c>
      <c r="BA132" s="4">
        <f ca="1"/>
        <v>7.8700148723651157E-3</v>
      </c>
      <c r="BB132" s="4">
        <f ca="1"/>
        <v>8.1822025808659816E-3</v>
      </c>
      <c r="BC132" s="4">
        <f ca="1"/>
        <v>8.6170552498538219E-3</v>
      </c>
      <c r="BD132" s="4">
        <f ca="1"/>
        <v>9.3075058220630346E-3</v>
      </c>
      <c r="BE132" s="4">
        <f ca="1"/>
        <v>1.0374774387304995E-2</v>
      </c>
      <c r="BF132" s="4">
        <f ca="1"/>
        <v>1.1935125523389946E-2</v>
      </c>
      <c r="BG132" s="4">
        <f ca="1"/>
        <v>1.6003141311715468E-2</v>
      </c>
      <c r="BH132" s="4">
        <f ca="1"/>
        <v>1.5952290520625981E-2</v>
      </c>
      <c r="BI132" s="4">
        <f ca="1"/>
        <v>1.5900843640184261E-2</v>
      </c>
      <c r="BJ132" s="4">
        <f ca="1"/>
        <v>1.5848697862963713E-2</v>
      </c>
      <c r="BK132" s="4">
        <f ca="1"/>
        <v>1.5795750000276557E-2</v>
      </c>
      <c r="BL132" s="4">
        <f ca="1"/>
        <v>1.5741896338504455E-2</v>
      </c>
      <c r="BM132" s="4">
        <f ca="1"/>
        <v>1.5687032504854453E-2</v>
      </c>
      <c r="BN132" s="4">
        <f ca="1"/>
        <v>1.5631053343040876E-2</v>
      </c>
      <c r="BO132" s="4">
        <f ca="1"/>
        <v>1.5573852799504991E-2</v>
      </c>
      <c r="BP132" s="4">
        <f ca="1"/>
        <v>1.5515323820897032E-2</v>
      </c>
      <c r="BQ132" s="4">
        <f ca="1"/>
        <v>1.5455358263670274E-2</v>
      </c>
      <c r="BR132" s="4">
        <f ca="1"/>
        <v>1.5393846816764256E-2</v>
      </c>
      <c r="BS132" s="4">
        <f ca="1"/>
        <v>1.5330678938485413E-2</v>
      </c>
      <c r="BT132" s="4">
        <f ca="1"/>
        <v>1.5265742808838053E-2</v>
      </c>
      <c r="BU132" s="4">
        <f ca="1"/>
        <v>1.5198925298698537E-2</v>
      </c>
      <c r="BV132" s="4">
        <f ca="1"/>
        <v>1.5130111957376286E-2</v>
      </c>
      <c r="BW132" s="4">
        <f ca="1"/>
        <v>1.5059187020253873E-2</v>
      </c>
      <c r="BX132" s="4">
        <f ca="1"/>
        <v>1.4986033438348367E-2</v>
      </c>
      <c r="BY132" s="4">
        <f ca="1"/>
        <v>1.4910532931785139E-2</v>
      </c>
      <c r="BZ132" s="4">
        <f ca="1"/>
        <v>1.4832566069309787E-2</v>
      </c>
      <c r="CA132" s="4">
        <f ca="1"/>
        <v>1.475201237609767E-2</v>
      </c>
      <c r="CB132" s="4">
        <f ca="1"/>
        <v>1.4668750472228395E-2</v>
      </c>
      <c r="CC132" s="4">
        <f ca="1"/>
        <v>1.4582658244277586E-2</v>
      </c>
      <c r="CD132" s="4">
        <f ca="1"/>
        <v>1.4493613052533367E-2</v>
      </c>
      <c r="CE132" s="4">
        <f ca="1"/>
        <v>1.4401491976351689E-2</v>
      </c>
      <c r="CF132" s="4">
        <f ca="1"/>
        <v>1.4306172100119472E-2</v>
      </c>
      <c r="CG132" s="4">
        <f ca="1"/>
        <v>1.4207530842177766E-2</v>
      </c>
      <c r="CH132" s="4">
        <f ca="1"/>
        <v>1.4105446328858009E-2</v>
      </c>
      <c r="CI132" s="4">
        <f ca="1"/>
        <v>1.3999797815479317E-2</v>
      </c>
      <c r="CJ132" s="4">
        <f ca="1"/>
        <v>1.3890466155735037E-2</v>
      </c>
      <c r="CK132" s="4">
        <f ca="1"/>
        <v>1.377733432033262E-2</v>
      </c>
      <c r="CL132" s="4">
        <f ca="1"/>
        <v>1.3660287965029451E-2</v>
      </c>
      <c r="CM132" s="4">
        <f ca="1"/>
        <v>1.3539216047312548E-2</v>
      </c>
      <c r="CN132" s="4">
        <f ca="1"/>
        <v>1.3414011489877439E-2</v>
      </c>
      <c r="CO132" s="4">
        <f ca="1"/>
        <v>1.3284571887774311E-2</v>
      </c>
      <c r="CP132" s="4">
        <f ca="1"/>
        <v>1.315080025459312E-2</v>
      </c>
      <c r="CQ132" s="4">
        <f ca="1"/>
        <v>1.3012605801370238E-2</v>
      </c>
      <c r="CR132" s="4">
        <f ca="1"/>
        <v>1.28699047400401E-2</v>
      </c>
      <c r="CS132" s="4">
        <f ca="1"/>
        <v>1.2722621101264833E-2</v>
      </c>
      <c r="CT132" s="4">
        <f ca="1"/>
        <v>1.2570687554424099E-2</v>
      </c>
      <c r="CU132" s="4">
        <f ca="1"/>
        <v>1.2414046215533998E-2</v>
      </c>
      <c r="CV132" s="4">
        <f ca="1"/>
        <v>1.2252649427005777E-2</v>
      </c>
      <c r="CW132" s="4">
        <f ca="1"/>
        <v>1.2086460491625879E-2</v>
      </c>
      <c r="CX132" s="4">
        <f ca="1"/>
        <v>1.1915454342127341E-2</v>
      </c>
      <c r="CY132" s="16">
        <f ca="1"/>
        <v>0</v>
      </c>
    </row>
    <row r="133" spans="2:103" x14ac:dyDescent="0.25">
      <c r="B133">
        <f ca="1">B132+'Vol surface'!$D$17</f>
        <v>22</v>
      </c>
      <c r="C133" s="15">
        <f ca="1"/>
        <v>0</v>
      </c>
      <c r="D133" s="4">
        <f ca="1"/>
        <v>1.1859641159282987E-2</v>
      </c>
      <c r="E133" s="4">
        <f ca="1"/>
        <v>1.172035550712722E-2</v>
      </c>
      <c r="F133" s="4">
        <f ca="1"/>
        <v>1.1587359276459963E-2</v>
      </c>
      <c r="G133" s="4">
        <f ca="1"/>
        <v>1.1460375609427871E-2</v>
      </c>
      <c r="H133" s="4">
        <f ca="1"/>
        <v>1.1339137679069257E-2</v>
      </c>
      <c r="I133" s="4">
        <f ca="1"/>
        <v>1.1223388144702549E-2</v>
      </c>
      <c r="J133" s="4">
        <f ca="1"/>
        <v>1.1112878737267285E-2</v>
      </c>
      <c r="K133" s="4">
        <f ca="1"/>
        <v>1.1007369939220144E-2</v>
      </c>
      <c r="L133" s="4">
        <f ca="1"/>
        <v>1.0906630730375701E-2</v>
      </c>
      <c r="M133" s="4">
        <f ca="1"/>
        <v>1.0810438377116854E-2</v>
      </c>
      <c r="N133" s="4">
        <f ca="1"/>
        <v>1.0718578247620472E-2</v>
      </c>
      <c r="O133" s="4">
        <f ca="1"/>
        <v>1.0630843640156283E-2</v>
      </c>
      <c r="P133" s="4">
        <f ca="1"/>
        <v>1.054703561515853E-2</v>
      </c>
      <c r="Q133" s="4">
        <f ca="1"/>
        <v>1.0466962824708605E-2</v>
      </c>
      <c r="R133" s="4">
        <f ca="1"/>
        <v>1.0390441335387265E-2</v>
      </c>
      <c r="S133" s="4">
        <f ca="1"/>
        <v>1.0317294442239817E-2</v>
      </c>
      <c r="T133" s="4">
        <f ca="1"/>
        <v>1.0247352472934804E-2</v>
      </c>
      <c r="U133" s="4">
        <f ca="1"/>
        <v>1.0180452582164108E-2</v>
      </c>
      <c r="V133" s="4">
        <f ca="1"/>
        <v>1.011643853700298E-2</v>
      </c>
      <c r="W133" s="4">
        <f ca="1"/>
        <v>1.0055160494385826E-2</v>
      </c>
      <c r="X133" s="4">
        <f ca="1"/>
        <v>9.99647477210641E-3</v>
      </c>
      <c r="Y133" s="4">
        <f ca="1"/>
        <v>9.9402436148709333E-3</v>
      </c>
      <c r="Z133" s="4">
        <f ca="1"/>
        <v>9.8863349569512718E-3</v>
      </c>
      <c r="AA133" s="4">
        <f ca="1"/>
        <v>9.8346221829336677E-3</v>
      </c>
      <c r="AB133" s="4">
        <f ca="1"/>
        <v>9.7849838879588771E-3</v>
      </c>
      <c r="AC133" s="4">
        <f ca="1"/>
        <v>9.7373036387205548E-3</v>
      </c>
      <c r="AD133" s="4">
        <f ca="1"/>
        <v>9.6914697363458362E-3</v>
      </c>
      <c r="AE133" s="4">
        <f ca="1"/>
        <v>9.6473749821293399E-3</v>
      </c>
      <c r="AF133" s="4">
        <f ca="1"/>
        <v>9.6049164469438342E-3</v>
      </c>
      <c r="AG133" s="4">
        <f ca="1"/>
        <v>9.5639952450074645E-3</v>
      </c>
      <c r="AH133" s="4">
        <f ca="1"/>
        <v>9.5245163125532769E-3</v>
      </c>
      <c r="AI133" s="4">
        <f ca="1"/>
        <v>9.486388191825644E-3</v>
      </c>
      <c r="AJ133" s="4">
        <f ca="1"/>
        <v>9.449522820717763E-3</v>
      </c>
      <c r="AK133" s="4">
        <f ca="1"/>
        <v>9.4138353282668535E-3</v>
      </c>
      <c r="AL133" s="4">
        <f ca="1"/>
        <v>9.3792438361406417E-3</v>
      </c>
      <c r="AM133" s="4">
        <f ca="1"/>
        <v>9.3456692661754055E-3</v>
      </c>
      <c r="AN133" s="4">
        <f ca="1"/>
        <v>9.3130351539640853E-3</v>
      </c>
      <c r="AO133" s="4">
        <f ca="1"/>
        <v>9.2812674684423918E-3</v>
      </c>
      <c r="AP133" s="4">
        <f ca="1"/>
        <v>9.2502944373807922E-3</v>
      </c>
      <c r="AQ133" s="4">
        <f ca="1"/>
        <v>9.2200463786543136E-3</v>
      </c>
      <c r="AR133" s="4">
        <f ca="1"/>
        <v>9.1904555371390678E-3</v>
      </c>
      <c r="AS133" s="4">
        <f ca="1"/>
        <v>8.6728329177991476E-3</v>
      </c>
      <c r="AT133" s="4">
        <f ca="1"/>
        <v>8.3703259137799697E-3</v>
      </c>
      <c r="AU133" s="4">
        <f ca="1"/>
        <v>8.0657809294522632E-3</v>
      </c>
      <c r="AV133" s="4">
        <f ca="1"/>
        <v>7.8796277745724862E-3</v>
      </c>
      <c r="AW133" s="4">
        <f ca="1"/>
        <v>7.7774703926977952E-3</v>
      </c>
      <c r="AX133" s="4">
        <f ca="1"/>
        <v>7.7032940211943868E-3</v>
      </c>
      <c r="AY133" s="4">
        <f ca="1"/>
        <v>7.6752367855803805E-3</v>
      </c>
      <c r="AZ133" s="4">
        <f ca="1"/>
        <v>7.7873432066558664E-3</v>
      </c>
      <c r="BA133" s="4">
        <f ca="1"/>
        <v>8.0217636475414071E-3</v>
      </c>
      <c r="BB133" s="4">
        <f ca="1"/>
        <v>8.3443344479353174E-3</v>
      </c>
      <c r="BC133" s="4">
        <f ca="1"/>
        <v>8.788213596767994E-3</v>
      </c>
      <c r="BD133" s="4">
        <f ca="1"/>
        <v>9.4937424634005032E-3</v>
      </c>
      <c r="BE133" s="4">
        <f ca="1"/>
        <v>1.058310537215121E-2</v>
      </c>
      <c r="BF133" s="4">
        <f ca="1"/>
        <v>1.2170422127735064E-2</v>
      </c>
      <c r="BG133" s="4">
        <f ca="1"/>
        <v>1.6315639918493267E-2</v>
      </c>
      <c r="BH133" s="4">
        <f ca="1"/>
        <v>1.6264981177206393E-2</v>
      </c>
      <c r="BI133" s="4">
        <f ca="1"/>
        <v>1.621370168351477E-2</v>
      </c>
      <c r="BJ133" s="4">
        <f ca="1"/>
        <v>1.6161698199906163E-2</v>
      </c>
      <c r="BK133" s="4">
        <f ca="1"/>
        <v>1.6108866898986225E-2</v>
      </c>
      <c r="BL133" s="4">
        <f ca="1"/>
        <v>1.605510321730939E-2</v>
      </c>
      <c r="BM133" s="4">
        <f ca="1"/>
        <v>1.6000301717598212E-2</v>
      </c>
      <c r="BN133" s="4">
        <f ca="1"/>
        <v>1.5944355959954196E-2</v>
      </c>
      <c r="BO133" s="4">
        <f ca="1"/>
        <v>1.5887158382776136E-2</v>
      </c>
      <c r="BP133" s="4">
        <f ca="1"/>
        <v>1.5828600194229089E-2</v>
      </c>
      <c r="BQ133" s="4">
        <f ca="1"/>
        <v>1.5768571275236006E-2</v>
      </c>
      <c r="BR133" s="4">
        <f ca="1"/>
        <v>1.5706960095110443E-2</v>
      </c>
      <c r="BS133" s="4">
        <f ca="1"/>
        <v>1.5643653641095202E-2</v>
      </c>
      <c r="BT133" s="4">
        <f ca="1"/>
        <v>1.55785373632363E-2</v>
      </c>
      <c r="BU133" s="4">
        <f ca="1"/>
        <v>1.5511495136186231E-2</v>
      </c>
      <c r="BV133" s="4">
        <f ca="1"/>
        <v>1.5442409239706262E-2</v>
      </c>
      <c r="BW133" s="4">
        <f ca="1"/>
        <v>1.5371160359820496E-2</v>
      </c>
      <c r="BX133" s="4">
        <f ca="1"/>
        <v>1.5297627612754312E-2</v>
      </c>
      <c r="BY133" s="4">
        <f ca="1"/>
        <v>1.5221688593975179E-2</v>
      </c>
      <c r="BZ133" s="4">
        <f ca="1"/>
        <v>1.5143219454835632E-2</v>
      </c>
      <c r="CA133" s="4">
        <f ca="1"/>
        <v>1.5062095009485547E-2</v>
      </c>
      <c r="CB133" s="4">
        <f ca="1"/>
        <v>1.4978188874878702E-2</v>
      </c>
      <c r="CC133" s="4">
        <f ca="1"/>
        <v>1.4891373646828333E-2</v>
      </c>
      <c r="CD133" s="4">
        <f ca="1"/>
        <v>1.4801521115165561E-2</v>
      </c>
      <c r="CE133" s="4">
        <f ca="1"/>
        <v>1.4708502521105664E-2</v>
      </c>
      <c r="CF133" s="4">
        <f ca="1"/>
        <v>1.4612188859920444E-2</v>
      </c>
      <c r="CG133" s="4">
        <f ca="1"/>
        <v>1.451245123193165E-2</v>
      </c>
      <c r="CH133" s="4">
        <f ca="1"/>
        <v>1.440916124466303E-2</v>
      </c>
      <c r="CI133" s="4">
        <f ca="1"/>
        <v>1.4302191468694476E-2</v>
      </c>
      <c r="CJ133" s="4">
        <f ca="1"/>
        <v>1.4191415949328882E-2</v>
      </c>
      <c r="CK133" s="4">
        <f ca="1"/>
        <v>1.4076710775589559E-2</v>
      </c>
      <c r="CL133" s="4">
        <f ca="1"/>
        <v>1.3957954707279025E-2</v>
      </c>
      <c r="CM133" s="4">
        <f ca="1"/>
        <v>1.3835029859835332E-2</v>
      </c>
      <c r="CN133" s="4">
        <f ca="1"/>
        <v>1.3707822445489451E-2</v>
      </c>
      <c r="CO133" s="4">
        <f ca="1"/>
        <v>1.3576223567740135E-2</v>
      </c>
      <c r="CP133" s="4">
        <f ca="1"/>
        <v>1.3440130064417766E-2</v>
      </c>
      <c r="CQ133" s="4">
        <f ca="1"/>
        <v>1.3299445392596311E-2</v>
      </c>
      <c r="CR133" s="4">
        <f ca="1"/>
        <v>1.3154080546362671E-2</v>
      </c>
      <c r="CS133" s="4">
        <f ca="1"/>
        <v>1.3003954995994231E-2</v>
      </c>
      <c r="CT133" s="4">
        <f ca="1"/>
        <v>1.2848997634507264E-2</v>
      </c>
      <c r="CU133" s="4">
        <f ca="1"/>
        <v>1.2689147714905842E-2</v>
      </c>
      <c r="CV133" s="4">
        <f ca="1"/>
        <v>1.2524355758935107E-2</v>
      </c>
      <c r="CW133" s="4">
        <f ca="1"/>
        <v>1.2354584415901806E-2</v>
      </c>
      <c r="CX133" s="4">
        <f ca="1"/>
        <v>1.2179809248387252E-2</v>
      </c>
      <c r="CY133" s="16">
        <f ca="1"/>
        <v>0</v>
      </c>
    </row>
    <row r="134" spans="2:103" x14ac:dyDescent="0.25">
      <c r="B134">
        <f ca="1">B133+'Vol surface'!$D$17</f>
        <v>22.25</v>
      </c>
      <c r="C134" s="15">
        <f ca="1"/>
        <v>0</v>
      </c>
      <c r="D134" s="4">
        <f ca="1"/>
        <v>1.1696663500966152E-2</v>
      </c>
      <c r="E134" s="4">
        <f ca="1"/>
        <v>1.1564990317815667E-2</v>
      </c>
      <c r="F134" s="4">
        <f ca="1"/>
        <v>1.1438958859695135E-2</v>
      </c>
      <c r="G134" s="4">
        <f ca="1"/>
        <v>1.1318358106289617E-2</v>
      </c>
      <c r="H134" s="4">
        <f ca="1"/>
        <v>1.1202979532659363E-2</v>
      </c>
      <c r="I134" s="4">
        <f ca="1"/>
        <v>1.1092617492422385E-2</v>
      </c>
      <c r="J134" s="4">
        <f ca="1"/>
        <v>1.0987069615087731E-2</v>
      </c>
      <c r="K134" s="4">
        <f ca="1"/>
        <v>1.0886137195724156E-2</v>
      </c>
      <c r="L134" s="4">
        <f ca="1"/>
        <v>1.0789625560651363E-2</v>
      </c>
      <c r="M134" s="4">
        <f ca="1"/>
        <v>1.0697344397638149E-2</v>
      </c>
      <c r="N134" s="4">
        <f ca="1"/>
        <v>1.0609108043137533E-2</v>
      </c>
      <c r="O134" s="4">
        <f ca="1"/>
        <v>1.0524735722394858E-2</v>
      </c>
      <c r="P134" s="4">
        <f ca="1"/>
        <v>1.0444051740885162E-2</v>
      </c>
      <c r="Q134" s="4">
        <f ca="1"/>
        <v>1.0366885627539851E-2</v>
      </c>
      <c r="R134" s="4">
        <f ca="1"/>
        <v>1.0293072231695137E-2</v>
      </c>
      <c r="S134" s="4">
        <f ca="1"/>
        <v>1.0222451776720442E-2</v>
      </c>
      <c r="T134" s="4">
        <f ca="1"/>
        <v>1.0154869873946676E-2</v>
      </c>
      <c r="U134" s="4">
        <f ca="1"/>
        <v>1.0090177500881908E-2</v>
      </c>
      <c r="V134" s="4">
        <f ca="1"/>
        <v>1.0028230947850431E-2</v>
      </c>
      <c r="W134" s="4">
        <f ca="1"/>
        <v>9.9688917371665228E-3</v>
      </c>
      <c r="X134" s="4">
        <f ca="1"/>
        <v>9.9120265188086115E-3</v>
      </c>
      <c r="Y134" s="4">
        <f ca="1"/>
        <v>9.8575069463328561E-3</v>
      </c>
      <c r="Z134" s="4">
        <f ca="1"/>
        <v>9.8052095364819757E-3</v>
      </c>
      <c r="AA134" s="4">
        <f ca="1"/>
        <v>9.7550155156349936E-3</v>
      </c>
      <c r="AB134" s="4">
        <f ca="1"/>
        <v>9.7068106559206092E-3</v>
      </c>
      <c r="AC134" s="4">
        <f ca="1"/>
        <v>9.6604851034945965E-3</v>
      </c>
      <c r="AD134" s="4">
        <f ca="1"/>
        <v>9.6159332011719022E-3</v>
      </c>
      <c r="AE134" s="4">
        <f ca="1"/>
        <v>9.5730533073118546E-3</v>
      </c>
      <c r="AF134" s="4">
        <f ca="1"/>
        <v>9.5317476125805004E-3</v>
      </c>
      <c r="AG134" s="4">
        <f ca="1"/>
        <v>9.4919219559661643E-3</v>
      </c>
      <c r="AH134" s="4">
        <f ca="1"/>
        <v>9.4534856412013743E-3</v>
      </c>
      <c r="AI134" s="4">
        <f ca="1"/>
        <v>9.4163512545411554E-3</v>
      </c>
      <c r="AJ134" s="4">
        <f ca="1"/>
        <v>9.3804344846711088E-3</v>
      </c>
      <c r="AK134" s="4">
        <f ca="1"/>
        <v>9.3456539453636855E-3</v>
      </c>
      <c r="AL134" s="4">
        <f ca="1"/>
        <v>9.3119310013662516E-3</v>
      </c>
      <c r="AM134" s="4">
        <f ca="1"/>
        <v>9.279189597886291E-3</v>
      </c>
      <c r="AN134" s="4">
        <f ca="1"/>
        <v>9.2473560939417311E-3</v>
      </c>
      <c r="AO134" s="4">
        <f ca="1"/>
        <v>9.2163590997595829E-3</v>
      </c>
      <c r="AP134" s="4">
        <f ca="1"/>
        <v>9.1861293183360532E-3</v>
      </c>
      <c r="AQ134" s="4">
        <f ca="1"/>
        <v>9.1565993912123729E-3</v>
      </c>
      <c r="AR134" s="4">
        <f ca="1"/>
        <v>9.1277037484746807E-3</v>
      </c>
      <c r="AS134" s="4">
        <f ca="1"/>
        <v>8.6730066587958361E-3</v>
      </c>
      <c r="AT134" s="4">
        <f ca="1"/>
        <v>8.4109632989331235E-3</v>
      </c>
      <c r="AU134" s="4">
        <f ca="1"/>
        <v>8.1304704421547962E-3</v>
      </c>
      <c r="AV134" s="4">
        <f ca="1"/>
        <v>7.9465742812846098E-3</v>
      </c>
      <c r="AW134" s="4">
        <f ca="1"/>
        <v>7.8375421853488069E-3</v>
      </c>
      <c r="AX134" s="4">
        <f ca="1"/>
        <v>7.7515321874596374E-3</v>
      </c>
      <c r="AY134" s="4">
        <f ca="1"/>
        <v>7.7078265737971731E-3</v>
      </c>
      <c r="AZ134" s="4">
        <f ca="1"/>
        <v>7.8036202104493184E-3</v>
      </c>
      <c r="BA134" s="4">
        <f ca="1"/>
        <v>8.0239822911949647E-3</v>
      </c>
      <c r="BB134" s="4">
        <f ca="1"/>
        <v>8.3304668309887656E-3</v>
      </c>
      <c r="BC134" s="4">
        <f ca="1"/>
        <v>8.7568071784763658E-3</v>
      </c>
      <c r="BD134" s="4">
        <f ca="1"/>
        <v>9.4497550732563912E-3</v>
      </c>
      <c r="BE134" s="4">
        <f ca="1"/>
        <v>1.0533084548314371E-2</v>
      </c>
      <c r="BF134" s="4">
        <f ca="1"/>
        <v>1.2124421958949036E-2</v>
      </c>
      <c r="BG134" s="4">
        <f ca="1"/>
        <v>1.6285186406057788E-2</v>
      </c>
      <c r="BH134" s="4">
        <f ca="1"/>
        <v>1.6235331368456611E-2</v>
      </c>
      <c r="BI134" s="4">
        <f ca="1"/>
        <v>1.6184854881509881E-2</v>
      </c>
      <c r="BJ134" s="4">
        <f ca="1"/>
        <v>1.6133654969222859E-2</v>
      </c>
      <c r="BK134" s="4">
        <f ca="1"/>
        <v>1.6081628987193598E-2</v>
      </c>
      <c r="BL134" s="4">
        <f ca="1"/>
        <v>1.6028673476162256E-2</v>
      </c>
      <c r="BM134" s="4">
        <f ca="1"/>
        <v>1.5974684023275544E-2</v>
      </c>
      <c r="BN134" s="4">
        <f ca="1"/>
        <v>1.5919555131672716E-2</v>
      </c>
      <c r="BO134" s="4">
        <f ca="1"/>
        <v>1.5863180099114079E-2</v>
      </c>
      <c r="BP134" s="4">
        <f ca="1"/>
        <v>1.5805450906495083E-2</v>
      </c>
      <c r="BQ134" s="4">
        <f ca="1"/>
        <v>1.5746258117221634E-2</v>
      </c>
      <c r="BR134" s="4">
        <f ca="1"/>
        <v>1.5685490788566306E-2</v>
      </c>
      <c r="BS134" s="4">
        <f ca="1"/>
        <v>1.5623036396277122E-2</v>
      </c>
      <c r="BT134" s="4">
        <f ca="1"/>
        <v>1.5558780773873218E-2</v>
      </c>
      <c r="BU134" s="4">
        <f ca="1"/>
        <v>1.5492608068233793E-2</v>
      </c>
      <c r="BV134" s="4">
        <f ca="1"/>
        <v>1.542440071326924E-2</v>
      </c>
      <c r="BW134" s="4">
        <f ca="1"/>
        <v>1.5354039423649339E-2</v>
      </c>
      <c r="BX134" s="4">
        <f ca="1"/>
        <v>1.5281403210758451E-2</v>
      </c>
      <c r="BY134" s="4">
        <f ca="1"/>
        <v>1.5206369423241231E-2</v>
      </c>
      <c r="BZ134" s="4">
        <f ca="1"/>
        <v>1.5128813814699172E-2</v>
      </c>
      <c r="CA134" s="4">
        <f ca="1"/>
        <v>1.504861064128531E-2</v>
      </c>
      <c r="CB134" s="4">
        <f ca="1"/>
        <v>1.4965632792120206E-2</v>
      </c>
      <c r="CC134" s="4">
        <f ca="1"/>
        <v>1.487975195560892E-2</v>
      </c>
      <c r="CD134" s="4">
        <f ca="1"/>
        <v>1.4790838824866837E-2</v>
      </c>
      <c r="CE134" s="4">
        <f ca="1"/>
        <v>1.4698763345545108E-2</v>
      </c>
      <c r="CF134" s="4">
        <f ca="1"/>
        <v>1.4603395009379129E-2</v>
      </c>
      <c r="CG134" s="4">
        <f ca="1"/>
        <v>1.4504603196745833E-2</v>
      </c>
      <c r="CH134" s="4">
        <f ca="1"/>
        <v>1.4402257571383496E-2</v>
      </c>
      <c r="CI134" s="4">
        <f ca="1"/>
        <v>1.4296228530191383E-2</v>
      </c>
      <c r="CJ134" s="4">
        <f ca="1"/>
        <v>1.4186387710652769E-2</v>
      </c>
      <c r="CK134" s="4">
        <f ca="1"/>
        <v>1.4072608557893614E-2</v>
      </c>
      <c r="CL134" s="4">
        <f ca="1"/>
        <v>1.3954766952672648E-2</v>
      </c>
      <c r="CM134" s="4">
        <f ca="1"/>
        <v>1.383274190066819E-2</v>
      </c>
      <c r="CN134" s="4">
        <f ca="1"/>
        <v>1.3706416282261968E-2</v>
      </c>
      <c r="CO134" s="4">
        <f ca="1"/>
        <v>1.3575677660595014E-2</v>
      </c>
      <c r="CP134" s="4">
        <f ca="1"/>
        <v>1.3440419143968747E-2</v>
      </c>
      <c r="CQ134" s="4">
        <f ca="1"/>
        <v>1.3300540296688677E-2</v>
      </c>
      <c r="CR134" s="4">
        <f ca="1"/>
        <v>1.3155948090196294E-2</v>
      </c>
      <c r="CS134" s="4">
        <f ca="1"/>
        <v>1.300655788384535E-2</v>
      </c>
      <c r="CT134" s="4">
        <f ca="1"/>
        <v>1.2852294422002647E-2</v>
      </c>
      <c r="CU134" s="4">
        <f ca="1"/>
        <v>1.2693092831373655E-2</v>
      </c>
      <c r="CV134" s="4">
        <f ca="1"/>
        <v>1.2528899599699014E-2</v>
      </c>
      <c r="CW134" s="4">
        <f ca="1"/>
        <v>1.2359673514402428E-2</v>
      </c>
      <c r="CX134" s="4">
        <f ca="1"/>
        <v>1.2185386537605241E-2</v>
      </c>
      <c r="CY134" s="16">
        <f ca="1"/>
        <v>0</v>
      </c>
    </row>
    <row r="135" spans="2:103" x14ac:dyDescent="0.25">
      <c r="B135">
        <f ca="1">B134+'Vol surface'!$D$17</f>
        <v>22.5</v>
      </c>
      <c r="C135" s="15">
        <f ca="1"/>
        <v>0</v>
      </c>
      <c r="D135" s="4">
        <f ca="1"/>
        <v>1.1546945123207737E-2</v>
      </c>
      <c r="E135" s="4">
        <f ca="1"/>
        <v>1.1412890358346627E-2</v>
      </c>
      <c r="F135" s="4">
        <f ca="1"/>
        <v>1.1284884266891665E-2</v>
      </c>
      <c r="G135" s="4">
        <f ca="1"/>
        <v>1.1162667371783038E-2</v>
      </c>
      <c r="H135" s="4">
        <f ca="1"/>
        <v>1.1045987464594842E-2</v>
      </c>
      <c r="I135" s="4">
        <f ca="1"/>
        <v>1.0934599659696032E-2</v>
      </c>
      <c r="J135" s="4">
        <f ca="1"/>
        <v>1.082826645818593E-2</v>
      </c>
      <c r="K135" s="4">
        <f ca="1"/>
        <v>1.0726757806669285E-2</v>
      </c>
      <c r="L135" s="4">
        <f ca="1"/>
        <v>1.0629851140075952E-2</v>
      </c>
      <c r="M135" s="4">
        <f ca="1"/>
        <v>1.0537331401256129E-2</v>
      </c>
      <c r="N135" s="4">
        <f ca="1"/>
        <v>1.0448991032986498E-2</v>
      </c>
      <c r="O135" s="4">
        <f ca="1"/>
        <v>1.03646299403363E-2</v>
      </c>
      <c r="P135" s="4">
        <f ca="1"/>
        <v>1.0284055423124194E-2</v>
      </c>
      <c r="Q135" s="4">
        <f ca="1"/>
        <v>1.0207082079517336E-2</v>
      </c>
      <c r="R135" s="4">
        <f ca="1"/>
        <v>1.0133531682748116E-2</v>
      </c>
      <c r="S135" s="4">
        <f ca="1"/>
        <v>1.0063233033530929E-2</v>
      </c>
      <c r="T135" s="4">
        <f ca="1"/>
        <v>9.9960217911115312E-3</v>
      </c>
      <c r="U135" s="4">
        <f ca="1"/>
        <v>9.9317402860279649E-3</v>
      </c>
      <c r="V135" s="4">
        <f ca="1"/>
        <v>9.87023731766868E-3</v>
      </c>
      <c r="W135" s="4">
        <f ca="1"/>
        <v>9.8113679396017867E-3</v>
      </c>
      <c r="X135" s="4">
        <f ca="1"/>
        <v>9.7549932354719301E-3</v>
      </c>
      <c r="Y135" s="4">
        <f ca="1"/>
        <v>9.7009800880323745E-3</v>
      </c>
      <c r="Z135" s="4">
        <f ca="1"/>
        <v>9.6492009436259848E-3</v>
      </c>
      <c r="AA135" s="4">
        <f ca="1"/>
        <v>9.5995335741646138E-3</v>
      </c>
      <c r="AB135" s="4">
        <f ca="1"/>
        <v>9.5518608383937352E-3</v>
      </c>
      <c r="AC135" s="4">
        <f ca="1"/>
        <v>9.5060704439743054E-3</v>
      </c>
      <c r="AD135" s="4">
        <f ca="1"/>
        <v>9.4620547116770169E-3</v>
      </c>
      <c r="AE135" s="4">
        <f ca="1"/>
        <v>9.4197103427622955E-3</v>
      </c>
      <c r="AF135" s="4">
        <f ca="1"/>
        <v>9.3789381904197458E-3</v>
      </c>
      <c r="AG135" s="4">
        <f ca="1"/>
        <v>9.3396430359623632E-3</v>
      </c>
      <c r="AH135" s="4">
        <f ca="1"/>
        <v>9.3017333703111858E-3</v>
      </c>
      <c r="AI135" s="4">
        <f ca="1"/>
        <v>9.2651211811685414E-3</v>
      </c>
      <c r="AJ135" s="4">
        <f ca="1"/>
        <v>9.22972174615754E-3</v>
      </c>
      <c r="AK135" s="4">
        <f ca="1"/>
        <v>9.1954534321028718E-3</v>
      </c>
      <c r="AL135" s="4">
        <f ca="1"/>
        <v>9.162237500541447E-3</v>
      </c>
      <c r="AM135" s="4">
        <f ca="1"/>
        <v>9.1299979194789903E-3</v>
      </c>
      <c r="AN135" s="4">
        <f ca="1"/>
        <v>9.0986611813493982E-3</v>
      </c>
      <c r="AO135" s="4">
        <f ca="1"/>
        <v>9.0681561270834366E-3</v>
      </c>
      <c r="AP135" s="4">
        <f ca="1"/>
        <v>9.0384137761574165E-3</v>
      </c>
      <c r="AQ135" s="4">
        <f ca="1"/>
        <v>9.0093671624615363E-3</v>
      </c>
      <c r="AR135" s="4">
        <f ca="1"/>
        <v>8.9809511758050017E-3</v>
      </c>
      <c r="AS135" s="4">
        <f ca="1"/>
        <v>8.5886297155805084E-3</v>
      </c>
      <c r="AT135" s="4">
        <f ca="1"/>
        <v>8.364393209562733E-3</v>
      </c>
      <c r="AU135" s="4">
        <f ca="1"/>
        <v>8.1054316049497775E-3</v>
      </c>
      <c r="AV135" s="4">
        <f ca="1"/>
        <v>7.920563824310882E-3</v>
      </c>
      <c r="AW135" s="4">
        <f ca="1"/>
        <v>7.7998282326589164E-3</v>
      </c>
      <c r="AX135" s="4">
        <f ca="1"/>
        <v>7.6971023623267276E-3</v>
      </c>
      <c r="AY135" s="4">
        <f ca="1"/>
        <v>7.6325899870934933E-3</v>
      </c>
      <c r="AZ135" s="4">
        <f ca="1"/>
        <v>7.7058843061718627E-3</v>
      </c>
      <c r="BA135" s="4">
        <f ca="1"/>
        <v>7.9056372103719075E-3</v>
      </c>
      <c r="BB135" s="4">
        <f ca="1"/>
        <v>8.188466805722933E-3</v>
      </c>
      <c r="BC135" s="4">
        <f ca="1"/>
        <v>8.5876318724812037E-3</v>
      </c>
      <c r="BD135" s="4">
        <f ca="1"/>
        <v>9.254284153679045E-3</v>
      </c>
      <c r="BE135" s="4">
        <f ca="1"/>
        <v>1.0312632299751826E-2</v>
      </c>
      <c r="BF135" s="4">
        <f ca="1"/>
        <v>1.1887082426367638E-2</v>
      </c>
      <c r="BG135" s="4">
        <f ca="1"/>
        <v>1.6023305191504775E-2</v>
      </c>
      <c r="BH135" s="4">
        <f ca="1"/>
        <v>1.5974425805334737E-2</v>
      </c>
      <c r="BI135" s="4">
        <f ca="1"/>
        <v>1.5924944649120667E-2</v>
      </c>
      <c r="BJ135" s="4">
        <f ca="1"/>
        <v>1.587476185906838E-2</v>
      </c>
      <c r="BK135" s="4">
        <f ca="1"/>
        <v>1.582377696397446E-2</v>
      </c>
      <c r="BL135" s="4">
        <f ca="1"/>
        <v>1.5771888739729536E-2</v>
      </c>
      <c r="BM135" s="4">
        <f ca="1"/>
        <v>1.5718995071388301E-2</v>
      </c>
      <c r="BN135" s="4">
        <f ca="1"/>
        <v>1.5664992823324442E-2</v>
      </c>
      <c r="BO135" s="4">
        <f ca="1"/>
        <v>1.560977771809147E-2</v>
      </c>
      <c r="BP135" s="4">
        <f ca="1"/>
        <v>1.5553244224728027E-2</v>
      </c>
      <c r="BQ135" s="4">
        <f ca="1"/>
        <v>1.5495285457366911E-2</v>
      </c>
      <c r="BR135" s="4">
        <f ca="1"/>
        <v>1.5435793085138785E-2</v>
      </c>
      <c r="BS135" s="4">
        <f ca="1"/>
        <v>1.5374657254501876E-2</v>
      </c>
      <c r="BT135" s="4">
        <f ca="1"/>
        <v>1.5311766525279727E-2</v>
      </c>
      <c r="BU135" s="4">
        <f ca="1"/>
        <v>1.5247007821845274E-2</v>
      </c>
      <c r="BV135" s="4">
        <f ca="1"/>
        <v>1.5180266401056819E-2</v>
      </c>
      <c r="BW135" s="4">
        <f ca="1"/>
        <v>1.5111425838723999E-2</v>
      </c>
      <c r="BX135" s="4">
        <f ca="1"/>
        <v>1.5040368036561768E-2</v>
      </c>
      <c r="BY135" s="4">
        <f ca="1"/>
        <v>1.4966973251770307E-2</v>
      </c>
      <c r="BZ135" s="4">
        <f ca="1"/>
        <v>1.4891120151564241E-2</v>
      </c>
      <c r="CA135" s="4">
        <f ca="1"/>
        <v>1.4812685895151324E-2</v>
      </c>
      <c r="CB135" s="4">
        <f ca="1"/>
        <v>1.4731546245833884E-2</v>
      </c>
      <c r="CC135" s="4">
        <f ca="1"/>
        <v>1.4647575716061866E-2</v>
      </c>
      <c r="CD135" s="4">
        <f ca="1"/>
        <v>1.4560647748402974E-2</v>
      </c>
      <c r="CE135" s="4">
        <f ca="1"/>
        <v>1.4470634935496145E-2</v>
      </c>
      <c r="CF135" s="4">
        <f ca="1"/>
        <v>1.4377409282119516E-2</v>
      </c>
      <c r="CG135" s="4">
        <f ca="1"/>
        <v>1.4280842512507101E-2</v>
      </c>
      <c r="CH135" s="4">
        <f ca="1"/>
        <v>1.4180806425982928E-2</v>
      </c>
      <c r="CI135" s="4">
        <f ca="1"/>
        <v>1.4077173303829392E-2</v>
      </c>
      <c r="CJ135" s="4">
        <f ca="1"/>
        <v>1.3969816370041606E-2</v>
      </c>
      <c r="CK135" s="4">
        <f ca="1"/>
        <v>1.3858610308229165E-2</v>
      </c>
      <c r="CL135" s="4">
        <f ca="1"/>
        <v>1.3743431836378455E-2</v>
      </c>
      <c r="CM135" s="4">
        <f ca="1"/>
        <v>1.3624160340468932E-2</v>
      </c>
      <c r="CN135" s="4">
        <f ca="1"/>
        <v>1.350067856701123E-2</v>
      </c>
      <c r="CO135" s="4">
        <f ca="1"/>
        <v>1.337287337342934E-2</v>
      </c>
      <c r="CP135" s="4">
        <f ca="1"/>
        <v>1.3240636533827758E-2</v>
      </c>
      <c r="CQ135" s="4">
        <f ca="1"/>
        <v>1.310386559604727E-2</v>
      </c>
      <c r="CR135" s="4">
        <f ca="1"/>
        <v>1.296246478403147E-2</v>
      </c>
      <c r="CS135" s="4">
        <f ca="1"/>
        <v>1.2816345937410864E-2</v>
      </c>
      <c r="CT135" s="4">
        <f ca="1"/>
        <v>1.2665429477890164E-2</v>
      </c>
      <c r="CU135" s="4">
        <f ca="1"/>
        <v>1.2509645389570603E-2</v>
      </c>
      <c r="CV135" s="4">
        <f ca="1"/>
        <v>1.2348934197828055E-2</v>
      </c>
      <c r="CW135" s="4">
        <f ca="1"/>
        <v>1.2183247928931747E-2</v>
      </c>
      <c r="CX135" s="4">
        <f ca="1"/>
        <v>1.2012551030393118E-2</v>
      </c>
      <c r="CY135" s="16">
        <f ca="1"/>
        <v>0</v>
      </c>
    </row>
    <row r="136" spans="2:103" x14ac:dyDescent="0.25">
      <c r="B136">
        <f ca="1">B135+'Vol surface'!$D$17</f>
        <v>22.75</v>
      </c>
      <c r="C136" s="15">
        <f ca="1"/>
        <v>0</v>
      </c>
      <c r="D136" s="4">
        <f ca="1"/>
        <v>1.1387969526501505E-2</v>
      </c>
      <c r="E136" s="4">
        <f ca="1"/>
        <v>1.1240763345065687E-2</v>
      </c>
      <c r="F136" s="4">
        <f ca="1"/>
        <v>1.1101229835855569E-2</v>
      </c>
      <c r="G136" s="4">
        <f ca="1"/>
        <v>1.0968916924363928E-2</v>
      </c>
      <c r="H136" s="4">
        <f ca="1"/>
        <v>1.0843402230882813E-2</v>
      </c>
      <c r="I136" s="4">
        <f ca="1"/>
        <v>1.0724290596999336E-2</v>
      </c>
      <c r="J136" s="4">
        <f ca="1"/>
        <v>1.0611211890747365E-2</v>
      </c>
      <c r="K136" s="4">
        <f ca="1"/>
        <v>1.0503819049090512E-2</v>
      </c>
      <c r="L136" s="4">
        <f ca="1"/>
        <v>1.0401786323146174E-2</v>
      </c>
      <c r="M136" s="4">
        <f ca="1"/>
        <v>1.030480769727902E-2</v>
      </c>
      <c r="N136" s="4">
        <f ca="1"/>
        <v>1.0212595458010534E-2</v>
      </c>
      <c r="O136" s="4">
        <f ca="1"/>
        <v>1.012487889271263E-2</v>
      </c>
      <c r="P136" s="4">
        <f ca="1"/>
        <v>1.0041403101398935E-2</v>
      </c>
      <c r="Q136" s="4">
        <f ca="1"/>
        <v>9.9619279076853199E-3</v>
      </c>
      <c r="R136" s="4">
        <f ca="1"/>
        <v>9.886226857261456E-3</v>
      </c>
      <c r="S136" s="4">
        <f ca="1"/>
        <v>9.814086294073222E-3</v>
      </c>
      <c r="T136" s="4">
        <f ca="1"/>
        <v>9.7453045059351356E-3</v>
      </c>
      <c r="U136" s="4">
        <f ca="1"/>
        <v>9.6796909325335551E-3</v>
      </c>
      <c r="V136" s="4">
        <f ca="1"/>
        <v>9.6170654297914639E-3</v>
      </c>
      <c r="W136" s="4">
        <f ca="1"/>
        <v>9.5572575853954678E-3</v>
      </c>
      <c r="X136" s="4">
        <f ca="1"/>
        <v>9.5001060809622225E-3</v>
      </c>
      <c r="Y136" s="4">
        <f ca="1"/>
        <v>9.445458096879392E-3</v>
      </c>
      <c r="Z136" s="4">
        <f ca="1"/>
        <v>9.3931687563180068E-3</v>
      </c>
      <c r="AA136" s="4">
        <f ca="1"/>
        <v>9.3431006052968404E-3</v>
      </c>
      <c r="AB136" s="4">
        <f ca="1"/>
        <v>9.2951231260017531E-3</v>
      </c>
      <c r="AC136" s="4">
        <f ca="1"/>
        <v>9.2491122808348973E-3</v>
      </c>
      <c r="AD136" s="4">
        <f ca="1"/>
        <v>9.2049500849019916E-3</v>
      </c>
      <c r="AE136" s="4">
        <f ca="1"/>
        <v>9.1625242048479008E-3</v>
      </c>
      <c r="AF136" s="4">
        <f ca="1"/>
        <v>9.1217275821242599E-3</v>
      </c>
      <c r="AG136" s="4">
        <f ca="1"/>
        <v>9.0824580789275276E-3</v>
      </c>
      <c r="AH136" s="4">
        <f ca="1"/>
        <v>9.0446181451847019E-3</v>
      </c>
      <c r="AI136" s="4">
        <f ca="1"/>
        <v>9.0081145050837259E-3</v>
      </c>
      <c r="AJ136" s="4">
        <f ca="1"/>
        <v>8.9728578617600026E-3</v>
      </c>
      <c r="AK136" s="4">
        <f ca="1"/>
        <v>8.9387626188487945E-3</v>
      </c>
      <c r="AL136" s="4">
        <f ca="1"/>
        <v>8.9057466177077937E-3</v>
      </c>
      <c r="AM136" s="4">
        <f ca="1"/>
        <v>8.8737308891986399E-3</v>
      </c>
      <c r="AN136" s="4">
        <f ca="1"/>
        <v>8.8426394189948104E-3</v>
      </c>
      <c r="AO136" s="4">
        <f ca="1"/>
        <v>8.8123989254579611E-3</v>
      </c>
      <c r="AP136" s="4">
        <f ca="1"/>
        <v>8.7829386491916801E-3</v>
      </c>
      <c r="AQ136" s="4">
        <f ca="1"/>
        <v>8.7541901534468683E-3</v>
      </c>
      <c r="AR136" s="4">
        <f ca="1"/>
        <v>8.726087134612261E-3</v>
      </c>
      <c r="AS136" s="4">
        <f ca="1"/>
        <v>8.3939567799461521E-3</v>
      </c>
      <c r="AT136" s="4">
        <f ca="1"/>
        <v>8.203178241560154E-3</v>
      </c>
      <c r="AU136" s="4">
        <f ca="1"/>
        <v>7.9632965725493464E-3</v>
      </c>
      <c r="AV136" s="4">
        <f ca="1"/>
        <v>7.775148244621664E-3</v>
      </c>
      <c r="AW136" s="4">
        <f ca="1"/>
        <v>7.639154082996486E-3</v>
      </c>
      <c r="AX136" s="4">
        <f ca="1"/>
        <v>7.5157540357635019E-3</v>
      </c>
      <c r="AY136" s="4">
        <f ca="1"/>
        <v>7.4260462411202691E-3</v>
      </c>
      <c r="AZ136" s="4">
        <f ca="1"/>
        <v>7.4714692433386571E-3</v>
      </c>
      <c r="BA136" s="4">
        <f ca="1"/>
        <v>7.6454028149773494E-3</v>
      </c>
      <c r="BB136" s="4">
        <f ca="1"/>
        <v>7.8991075066031039E-3</v>
      </c>
      <c r="BC136" s="4">
        <f ca="1"/>
        <v>8.264031706500358E-3</v>
      </c>
      <c r="BD136" s="4">
        <f ca="1"/>
        <v>8.8928887387966105E-3</v>
      </c>
      <c r="BE136" s="4">
        <f ca="1"/>
        <v>9.9095671916066465E-3</v>
      </c>
      <c r="BF136" s="4">
        <f ca="1"/>
        <v>1.1447990707177029E-2</v>
      </c>
      <c r="BG136" s="4">
        <f ca="1"/>
        <v>1.5509777872771885E-2</v>
      </c>
      <c r="BH136" s="4">
        <f ca="1"/>
        <v>1.5462061663373773E-2</v>
      </c>
      <c r="BI136" s="4">
        <f ca="1"/>
        <v>1.5413784127447277E-2</v>
      </c>
      <c r="BJ136" s="4">
        <f ca="1"/>
        <v>1.5364848401354695E-2</v>
      </c>
      <c r="BK136" s="4">
        <f ca="1"/>
        <v>1.5315157217132331E-2</v>
      </c>
      <c r="BL136" s="4">
        <f ca="1"/>
        <v>1.5264612759363739E-2</v>
      </c>
      <c r="BM136" s="4">
        <f ca="1"/>
        <v>1.5213116530044571E-2</v>
      </c>
      <c r="BN136" s="4">
        <f ca="1"/>
        <v>1.5160569221774323E-2</v>
      </c>
      <c r="BO136" s="4">
        <f ca="1"/>
        <v>1.5106870599706479E-2</v>
      </c>
      <c r="BP136" s="4">
        <f ca="1"/>
        <v>1.5051919392784269E-2</v>
      </c>
      <c r="BQ136" s="4">
        <f ca="1"/>
        <v>1.4995613194895332E-2</v>
      </c>
      <c r="BR136" s="4">
        <f ca="1"/>
        <v>1.4937848376687098E-2</v>
      </c>
      <c r="BS136" s="4">
        <f ca="1"/>
        <v>1.4878520008899195E-2</v>
      </c>
      <c r="BT136" s="4">
        <f ca="1"/>
        <v>1.4817521798193413E-2</v>
      </c>
      <c r="BU136" s="4">
        <f ca="1"/>
        <v>1.4754746036581948E-2</v>
      </c>
      <c r="BV136" s="4">
        <f ca="1"/>
        <v>1.4690083565695145E-2</v>
      </c>
      <c r="BW136" s="4">
        <f ca="1"/>
        <v>1.462342375726052E-2</v>
      </c>
      <c r="BX136" s="4">
        <f ca="1"/>
        <v>1.4554654511307668E-2</v>
      </c>
      <c r="BY136" s="4">
        <f ca="1"/>
        <v>1.4483662273760439E-2</v>
      </c>
      <c r="BZ136" s="4">
        <f ca="1"/>
        <v>1.44103320752188E-2</v>
      </c>
      <c r="CA136" s="4">
        <f ca="1"/>
        <v>1.4334547592877275E-2</v>
      </c>
      <c r="CB136" s="4">
        <f ca="1"/>
        <v>1.4256191237668869E-2</v>
      </c>
      <c r="CC136" s="4">
        <f ca="1"/>
        <v>1.4175144268852946E-2</v>
      </c>
      <c r="CD136" s="4">
        <f ca="1"/>
        <v>1.4091286938383584E-2</v>
      </c>
      <c r="CE136" s="4">
        <f ca="1"/>
        <v>1.4004498667497865E-2</v>
      </c>
      <c r="CF136" s="4">
        <f ca="1"/>
        <v>1.3914658258036982E-2</v>
      </c>
      <c r="CG136" s="4">
        <f ca="1"/>
        <v>1.3821644141057155E-2</v>
      </c>
      <c r="CH136" s="4">
        <f ca="1"/>
        <v>1.372533466528175E-2</v>
      </c>
      <c r="CI136" s="4">
        <f ca="1"/>
        <v>1.3625608427895239E-2</v>
      </c>
      <c r="CJ136" s="4">
        <f ca="1"/>
        <v>1.3522344650053341E-2</v>
      </c>
      <c r="CK136" s="4">
        <f ca="1"/>
        <v>1.3415423599279544E-2</v>
      </c>
      <c r="CL136" s="4">
        <f ca="1"/>
        <v>1.330472706061935E-2</v>
      </c>
      <c r="CM136" s="4">
        <f ca="1"/>
        <v>1.3190138858007143E-2</v>
      </c>
      <c r="CN136" s="4">
        <f ca="1"/>
        <v>1.3071545426757314E-2</v>
      </c>
      <c r="CO136" s="4">
        <f ca="1"/>
        <v>1.2948836437401058E-2</v>
      </c>
      <c r="CP136" s="4">
        <f ca="1"/>
        <v>1.282190547023861E-2</v>
      </c>
      <c r="CQ136" s="4">
        <f ca="1"/>
        <v>1.2690650738953131E-2</v>
      </c>
      <c r="CR136" s="4">
        <f ca="1"/>
        <v>1.25549758604292E-2</v>
      </c>
      <c r="CS136" s="4">
        <f ca="1"/>
        <v>1.2414790666541095E-2</v>
      </c>
      <c r="CT136" s="4">
        <f ca="1"/>
        <v>1.2270012052128021E-2</v>
      </c>
      <c r="CU136" s="4">
        <f ca="1"/>
        <v>1.2120564851690687E-2</v>
      </c>
      <c r="CV136" s="4">
        <f ca="1"/>
        <v>1.1966382735564433E-2</v>
      </c>
      <c r="CW136" s="4">
        <f ca="1"/>
        <v>1.1807409114513355E-2</v>
      </c>
      <c r="CX136" s="4">
        <f ca="1"/>
        <v>1.1643598039940146E-2</v>
      </c>
      <c r="CY136" s="16">
        <f ca="1"/>
        <v>0</v>
      </c>
    </row>
    <row r="137" spans="2:103" x14ac:dyDescent="0.25">
      <c r="B137">
        <f ca="1">B136+'Vol surface'!$D$17</f>
        <v>23</v>
      </c>
      <c r="C137" s="15">
        <f ca="1"/>
        <v>0</v>
      </c>
      <c r="D137" s="4">
        <f ca="1"/>
        <v>1.0376850543508681E-2</v>
      </c>
      <c r="E137" s="4">
        <f ca="1"/>
        <v>1.0255671469058978E-2</v>
      </c>
      <c r="F137" s="4">
        <f ca="1"/>
        <v>1.0140170230559974E-2</v>
      </c>
      <c r="G137" s="4">
        <f ca="1"/>
        <v>1.0030076531754844E-2</v>
      </c>
      <c r="H137" s="4">
        <f ca="1"/>
        <v>9.925131381562001E-3</v>
      </c>
      <c r="I137" s="4">
        <f ca="1"/>
        <v>9.8250865989045529E-3</v>
      </c>
      <c r="J137" s="4">
        <f ca="1"/>
        <v>9.7297043808577729E-3</v>
      </c>
      <c r="K137" s="4">
        <f ca="1"/>
        <v>9.6387569156935627E-3</v>
      </c>
      <c r="L137" s="4">
        <f ca="1"/>
        <v>9.552026026790365E-3</v>
      </c>
      <c r="M137" s="4">
        <f ca="1"/>
        <v>9.4693028370071101E-3</v>
      </c>
      <c r="N137" s="4">
        <f ca="1"/>
        <v>9.3903874460575954E-3</v>
      </c>
      <c r="O137" s="4">
        <f ca="1"/>
        <v>9.3150886157494367E-3</v>
      </c>
      <c r="P137" s="4">
        <f ca="1"/>
        <v>9.2432234597610956E-3</v>
      </c>
      <c r="Q137" s="4">
        <f ca="1"/>
        <v>9.1746171359976068E-3</v>
      </c>
      <c r="R137" s="4">
        <f ca="1"/>
        <v>9.1091025405743917E-3</v>
      </c>
      <c r="S137" s="4">
        <f ca="1"/>
        <v>9.0465200031964923E-3</v>
      </c>
      <c r="T137" s="4">
        <f ca="1"/>
        <v>8.986716984187364E-3</v>
      </c>
      <c r="U137" s="4">
        <f ca="1"/>
        <v>8.9295477737328325E-3</v>
      </c>
      <c r="V137" s="4">
        <f ca="1"/>
        <v>8.8748731940795755E-3</v>
      </c>
      <c r="W137" s="4">
        <f ca="1"/>
        <v>8.8225603055048975E-3</v>
      </c>
      <c r="X137" s="4">
        <f ca="1"/>
        <v>8.7724821168753738E-3</v>
      </c>
      <c r="Y137" s="4">
        <f ca="1"/>
        <v>8.7245173015720202E-3</v>
      </c>
      <c r="Z137" s="4">
        <f ca="1"/>
        <v>8.6785499194791341E-3</v>
      </c>
      <c r="AA137" s="4">
        <f ca="1"/>
        <v>8.6344691456415462E-3</v>
      </c>
      <c r="AB137" s="4">
        <f ca="1"/>
        <v>8.5921690060901824E-3</v>
      </c>
      <c r="AC137" s="4">
        <f ca="1"/>
        <v>8.551548121229503E-3</v>
      </c>
      <c r="AD137" s="4">
        <f ca="1"/>
        <v>8.5125094570799899E-3</v>
      </c>
      <c r="AE137" s="4">
        <f ca="1"/>
        <v>8.4749600845694748E-3</v>
      </c>
      <c r="AF137" s="4">
        <f ca="1"/>
        <v>8.4388109469813663E-3</v>
      </c>
      <c r="AG137" s="4">
        <f ca="1"/>
        <v>8.4039766355881174E-3</v>
      </c>
      <c r="AH137" s="4">
        <f ca="1"/>
        <v>8.3703751734293935E-3</v>
      </c>
      <c r="AI137" s="4">
        <f ca="1"/>
        <v>8.3379278071359798E-3</v>
      </c>
      <c r="AJ137" s="4">
        <f ca="1"/>
        <v>8.306558806649867E-3</v>
      </c>
      <c r="AK137" s="4">
        <f ca="1"/>
        <v>8.2761952726500138E-3</v>
      </c>
      <c r="AL137" s="4">
        <f ca="1"/>
        <v>8.2467669514615753E-3</v>
      </c>
      <c r="AM137" s="4">
        <f ca="1"/>
        <v>8.2182060571991695E-3</v>
      </c>
      <c r="AN137" s="4">
        <f ca="1"/>
        <v>8.1904471008766161E-3</v>
      </c>
      <c r="AO137" s="4">
        <f ca="1"/>
        <v>8.1634267262019559E-3</v>
      </c>
      <c r="AP137" s="4">
        <f ca="1"/>
        <v>8.1370835517683999E-3</v>
      </c>
      <c r="AQ137" s="4">
        <f ca="1"/>
        <v>8.1113580193483466E-3</v>
      </c>
      <c r="AR137" s="4">
        <f ca="1"/>
        <v>8.0861922479960359E-3</v>
      </c>
      <c r="AS137" s="4">
        <f ca="1"/>
        <v>7.8694758043814494E-3</v>
      </c>
      <c r="AT137" s="4">
        <f ca="1"/>
        <v>7.7523254343286148E-3</v>
      </c>
      <c r="AU137" s="4">
        <f ca="1"/>
        <v>7.5715084154688835E-3</v>
      </c>
      <c r="AV137" s="4">
        <f ca="1"/>
        <v>7.4176820578750165E-3</v>
      </c>
      <c r="AW137" s="4">
        <f ca="1"/>
        <v>7.2997270015460695E-3</v>
      </c>
      <c r="AX137" s="4">
        <f ca="1"/>
        <v>7.1861680601839097E-3</v>
      </c>
      <c r="AY137" s="4">
        <f ca="1"/>
        <v>7.0994622416787083E-3</v>
      </c>
      <c r="AZ137" s="4">
        <f ca="1"/>
        <v>7.1436026439432934E-3</v>
      </c>
      <c r="BA137" s="4">
        <f ca="1"/>
        <v>7.3192248332474823E-3</v>
      </c>
      <c r="BB137" s="4">
        <f ca="1"/>
        <v>7.5721689928909567E-3</v>
      </c>
      <c r="BC137" s="4">
        <f ca="1"/>
        <v>7.93090532975879E-3</v>
      </c>
      <c r="BD137" s="4">
        <f ca="1"/>
        <v>8.5479845154798929E-3</v>
      </c>
      <c r="BE137" s="4">
        <f ca="1"/>
        <v>9.5479025899581592E-3</v>
      </c>
      <c r="BF137" s="4">
        <f ca="1"/>
        <v>1.1074558374926546E-2</v>
      </c>
      <c r="BG137" s="4">
        <f ca="1"/>
        <v>1.5088450442374326E-2</v>
      </c>
      <c r="BH137" s="4">
        <f ca="1"/>
        <v>1.5043219558759841E-2</v>
      </c>
      <c r="BI137" s="4">
        <f ca="1"/>
        <v>1.4997430865254022E-2</v>
      </c>
      <c r="BJ137" s="4">
        <f ca="1"/>
        <v>1.495099173004494E-2</v>
      </c>
      <c r="BK137" s="4">
        <f ca="1"/>
        <v>1.4903808934343293E-2</v>
      </c>
      <c r="BL137" s="4">
        <f ca="1"/>
        <v>1.4855788533036958E-2</v>
      </c>
      <c r="BM137" s="4">
        <f ca="1"/>
        <v>1.480683572188946E-2</v>
      </c>
      <c r="BN137" s="4">
        <f ca="1"/>
        <v>1.4756854711685106E-2</v>
      </c>
      <c r="BO137" s="4">
        <f ca="1"/>
        <v>1.4705748609818749E-2</v>
      </c>
      <c r="BP137" s="4">
        <f ca="1"/>
        <v>1.4653419309928408E-2</v>
      </c>
      <c r="BQ137" s="4">
        <f ca="1"/>
        <v>1.4599767390275709E-2</v>
      </c>
      <c r="BR137" s="4">
        <f ca="1"/>
        <v>1.4544692021698769E-2</v>
      </c>
      <c r="BS137" s="4">
        <f ca="1"/>
        <v>1.4488090886082345E-2</v>
      </c>
      <c r="BT137" s="4">
        <f ca="1"/>
        <v>1.4429860106428586E-2</v>
      </c>
      <c r="BU137" s="4">
        <f ca="1"/>
        <v>1.4369894189749209E-2</v>
      </c>
      <c r="BV137" s="4">
        <f ca="1"/>
        <v>1.4308085984154112E-2</v>
      </c>
      <c r="BW137" s="4">
        <f ca="1"/>
        <v>1.4244326651669923E-2</v>
      </c>
      <c r="BX137" s="4">
        <f ca="1"/>
        <v>1.4178505658486254E-2</v>
      </c>
      <c r="BY137" s="4">
        <f ca="1"/>
        <v>1.4110510784503327E-2</v>
      </c>
      <c r="BZ137" s="4">
        <f ca="1"/>
        <v>1.4040228154231381E-2</v>
      </c>
      <c r="CA137" s="4">
        <f ca="1"/>
        <v>1.3967542291270273E-2</v>
      </c>
      <c r="CB137" s="4">
        <f ca="1"/>
        <v>1.3892336198778275E-2</v>
      </c>
      <c r="CC137" s="4">
        <f ca="1"/>
        <v>1.3814491468513462E-2</v>
      </c>
      <c r="CD137" s="4">
        <f ca="1"/>
        <v>1.3733888421191689E-2</v>
      </c>
      <c r="CE137" s="4">
        <f ca="1"/>
        <v>1.365040628105401E-2</v>
      </c>
      <c r="CF137" s="4">
        <f ca="1"/>
        <v>1.3563923387658015E-2</v>
      </c>
      <c r="CG137" s="4">
        <f ca="1"/>
        <v>1.3474317447991184E-2</v>
      </c>
      <c r="CH137" s="4">
        <f ca="1"/>
        <v>1.3381465832048316E-2</v>
      </c>
      <c r="CI137" s="4">
        <f ca="1"/>
        <v>1.3285245914991872E-2</v>
      </c>
      <c r="CJ137" s="4">
        <f ca="1"/>
        <v>1.3185535468918975E-2</v>
      </c>
      <c r="CK137" s="4">
        <f ca="1"/>
        <v>1.3082213107067487E-2</v>
      </c>
      <c r="CL137" s="4">
        <f ca="1"/>
        <v>1.2975158782988987E-2</v>
      </c>
      <c r="CM137" s="4">
        <f ca="1"/>
        <v>1.2864254346776845E-2</v>
      </c>
      <c r="CN137" s="4">
        <f ca="1"/>
        <v>1.2749384159835678E-2</v>
      </c>
      <c r="CO137" s="4">
        <f ca="1"/>
        <v>1.2630435768899759E-2</v>
      </c>
      <c r="CP137" s="4">
        <f ca="1"/>
        <v>1.2507300639021243E-2</v>
      </c>
      <c r="CQ137" s="4">
        <f ca="1"/>
        <v>1.2379874944042558E-2</v>
      </c>
      <c r="CR137" s="4">
        <f ca="1"/>
        <v>1.2248060411620262E-2</v>
      </c>
      <c r="CS137" s="4">
        <f ca="1"/>
        <v>1.2111765218181992E-2</v>
      </c>
      <c r="CT137" s="4">
        <f ca="1"/>
        <v>1.1970904927272067E-2</v>
      </c>
      <c r="CU137" s="4">
        <f ca="1"/>
        <v>1.1825403462601376E-2</v>
      </c>
      <c r="CV137" s="4">
        <f ca="1"/>
        <v>1.1675194104808396E-2</v>
      </c>
      <c r="CW137" s="4">
        <f ca="1"/>
        <v>1.1520220498521454E-2</v>
      </c>
      <c r="CX137" s="4">
        <f ca="1"/>
        <v>1.1360437653898369E-2</v>
      </c>
      <c r="CY137" s="16">
        <f ca="1"/>
        <v>0</v>
      </c>
    </row>
    <row r="138" spans="2:103" x14ac:dyDescent="0.25">
      <c r="B138">
        <f ca="1">B137+'Vol surface'!$D$17</f>
        <v>23.25</v>
      </c>
      <c r="C138" s="15">
        <f ca="1"/>
        <v>0</v>
      </c>
      <c r="D138" s="4">
        <f ca="1"/>
        <v>9.8688750539012559E-3</v>
      </c>
      <c r="E138" s="4">
        <f ca="1"/>
        <v>9.7586620043027053E-3</v>
      </c>
      <c r="F138" s="4">
        <f ca="1"/>
        <v>9.6533532581244592E-3</v>
      </c>
      <c r="G138" s="4">
        <f ca="1"/>
        <v>9.5527462483162278E-3</v>
      </c>
      <c r="H138" s="4">
        <f ca="1"/>
        <v>9.4566427060858559E-3</v>
      </c>
      <c r="I138" s="4">
        <f ca="1"/>
        <v>9.3648489905520868E-3</v>
      </c>
      <c r="J138" s="4">
        <f ca="1"/>
        <v>9.2771763781576283E-3</v>
      </c>
      <c r="K138" s="4">
        <f ca="1"/>
        <v>9.193441306461313E-3</v>
      </c>
      <c r="L138" s="4">
        <f ca="1"/>
        <v>9.1134655698189519E-3</v>
      </c>
      <c r="M138" s="4">
        <f ca="1"/>
        <v>9.037076466712167E-3</v>
      </c>
      <c r="N138" s="4">
        <f ca="1"/>
        <v>8.9641069001766913E-3</v>
      </c>
      <c r="O138" s="4">
        <f ca="1"/>
        <v>8.8943954339918471E-3</v>
      </c>
      <c r="P138" s="4">
        <f ca="1"/>
        <v>8.8277863080967276E-3</v>
      </c>
      <c r="Q138" s="4">
        <f ca="1"/>
        <v>8.7641294171844231E-3</v>
      </c>
      <c r="R138" s="4">
        <f ca="1"/>
        <v>8.7032802566541379E-3</v>
      </c>
      <c r="S138" s="4">
        <f ca="1"/>
        <v>8.6450998401349042E-3</v>
      </c>
      <c r="T138" s="4">
        <f ca="1"/>
        <v>8.589454592685895E-3</v>
      </c>
      <c r="U138" s="4">
        <f ca="1"/>
        <v>8.5362162235703299E-3</v>
      </c>
      <c r="V138" s="4">
        <f ca="1"/>
        <v>8.4852615822271875E-3</v>
      </c>
      <c r="W138" s="4">
        <f ca="1"/>
        <v>8.4364725007501883E-3</v>
      </c>
      <c r="X138" s="4">
        <f ca="1"/>
        <v>8.3897356258525197E-3</v>
      </c>
      <c r="Y138" s="4">
        <f ca="1"/>
        <v>8.3449422429629407E-3</v>
      </c>
      <c r="Z138" s="4">
        <f ca="1"/>
        <v>8.3019880947725472E-3</v>
      </c>
      <c r="AA138" s="4">
        <f ca="1"/>
        <v>8.2607731962419696E-3</v>
      </c>
      <c r="AB138" s="4">
        <f ca="1"/>
        <v>8.2212016477896978E-3</v>
      </c>
      <c r="AC138" s="4">
        <f ca="1"/>
        <v>8.1831814481185001E-3</v>
      </c>
      <c r="AD138" s="4">
        <f ca="1"/>
        <v>8.1466243078956394E-3</v>
      </c>
      <c r="AE138" s="4">
        <f ca="1"/>
        <v>8.111445465288759E-3</v>
      </c>
      <c r="AF138" s="4">
        <f ca="1"/>
        <v>8.0775635041690653E-3</v>
      </c>
      <c r="AG138" s="4">
        <f ca="1"/>
        <v>8.0449001756264099E-3</v>
      </c>
      <c r="AH138" s="4">
        <f ca="1"/>
        <v>8.0133802232952404E-3</v>
      </c>
      <c r="AI138" s="4">
        <f ca="1"/>
        <v>7.9829312128655017E-3</v>
      </c>
      <c r="AJ138" s="4">
        <f ca="1"/>
        <v>7.9534833660463797E-3</v>
      </c>
      <c r="AK138" s="4">
        <f ca="1"/>
        <v>7.9249693991573795E-3</v>
      </c>
      <c r="AL138" s="4">
        <f ca="1"/>
        <v>7.8973243664472587E-3</v>
      </c>
      <c r="AM138" s="4">
        <f ca="1"/>
        <v>7.8704855081774983E-3</v>
      </c>
      <c r="AN138" s="4">
        <f ca="1"/>
        <v>7.8443921034525264E-3</v>
      </c>
      <c r="AO138" s="4">
        <f ca="1"/>
        <v>7.818985327740011E-3</v>
      </c>
      <c r="AP138" s="4">
        <f ca="1"/>
        <v>7.7942081149879076E-3</v>
      </c>
      <c r="AQ138" s="4">
        <f ca="1"/>
        <v>7.7700050242202699E-3</v>
      </c>
      <c r="AR138" s="4">
        <f ca="1"/>
        <v>7.7463221104741445E-3</v>
      </c>
      <c r="AS138" s="4">
        <f ca="1"/>
        <v>7.6007411296230599E-3</v>
      </c>
      <c r="AT138" s="4">
        <f ca="1"/>
        <v>7.5175936355203815E-3</v>
      </c>
      <c r="AU138" s="4">
        <f ca="1"/>
        <v>7.3564664350515771E-3</v>
      </c>
      <c r="AV138" s="4">
        <f ca="1"/>
        <v>7.2012333766242956E-3</v>
      </c>
      <c r="AW138" s="4">
        <f ca="1"/>
        <v>7.0690924224737529E-3</v>
      </c>
      <c r="AX138" s="4">
        <f ca="1"/>
        <v>6.9357814193744434E-3</v>
      </c>
      <c r="AY138" s="4">
        <f ca="1"/>
        <v>6.8224323892334907E-3</v>
      </c>
      <c r="AZ138" s="4">
        <f ca="1"/>
        <v>6.8326766684494375E-3</v>
      </c>
      <c r="BA138" s="4">
        <f ca="1"/>
        <v>6.9744042862932287E-3</v>
      </c>
      <c r="BB138" s="4">
        <f ca="1"/>
        <v>7.1874291645815831E-3</v>
      </c>
      <c r="BC138" s="4">
        <f ca="1"/>
        <v>7.4959477368216308E-3</v>
      </c>
      <c r="BD138" s="4">
        <f ca="1"/>
        <v>8.0523867157080136E-3</v>
      </c>
      <c r="BE138" s="4">
        <f ca="1"/>
        <v>8.9795416720824424E-3</v>
      </c>
      <c r="BF138" s="4">
        <f ca="1"/>
        <v>1.0436268079033834E-2</v>
      </c>
      <c r="BG138" s="4">
        <f ca="1"/>
        <v>1.4298220015993131E-2</v>
      </c>
      <c r="BH138" s="4">
        <f ca="1"/>
        <v>1.4255985732330766E-2</v>
      </c>
      <c r="BI138" s="4">
        <f ca="1"/>
        <v>1.4213221079075959E-2</v>
      </c>
      <c r="BJ138" s="4">
        <f ca="1"/>
        <v>1.4169839227668443E-2</v>
      </c>
      <c r="BK138" s="4">
        <f ca="1"/>
        <v>1.4125752722671501E-2</v>
      </c>
      <c r="BL138" s="4">
        <f ca="1"/>
        <v>1.4080873349443697E-2</v>
      </c>
      <c r="BM138" s="4">
        <f ca="1"/>
        <v>1.4035112007441349E-2</v>
      </c>
      <c r="BN138" s="4">
        <f ca="1"/>
        <v>1.3988378589544688E-2</v>
      </c>
      <c r="BO138" s="4">
        <f ca="1"/>
        <v>1.3940581867886714E-2</v>
      </c>
      <c r="BP138" s="4">
        <f ca="1"/>
        <v>1.3891629386757358E-2</v>
      </c>
      <c r="BQ138" s="4">
        <f ca="1"/>
        <v>1.3841427363258978E-2</v>
      </c>
      <c r="BR138" s="4">
        <f ca="1"/>
        <v>1.3789880596502645E-2</v>
      </c>
      <c r="BS138" s="4">
        <f ca="1"/>
        <v>1.3736892386249457E-2</v>
      </c>
      <c r="BT138" s="4">
        <f ca="1"/>
        <v>1.3682364462035697E-2</v>
      </c>
      <c r="BU138" s="4">
        <f ca="1"/>
        <v>1.362619692395467E-2</v>
      </c>
      <c r="BV138" s="4">
        <f ca="1"/>
        <v>1.356828819641857E-2</v>
      </c>
      <c r="BW138" s="4">
        <f ca="1"/>
        <v>1.3508534996379044E-2</v>
      </c>
      <c r="BX138" s="4">
        <f ca="1"/>
        <v>1.3446832317651316E-2</v>
      </c>
      <c r="BY138" s="4">
        <f ca="1"/>
        <v>1.3383073433159254E-2</v>
      </c>
      <c r="BZ138" s="4">
        <f ca="1"/>
        <v>1.3317149917097535E-2</v>
      </c>
      <c r="CA138" s="4">
        <f ca="1"/>
        <v>1.3248951689190751E-2</v>
      </c>
      <c r="CB138" s="4">
        <f ca="1"/>
        <v>1.3178367083414922E-2</v>
      </c>
      <c r="CC138" s="4">
        <f ca="1"/>
        <v>1.3105282943726974E-2</v>
      </c>
      <c r="CD138" s="4">
        <f ca="1"/>
        <v>1.302958474952385E-2</v>
      </c>
      <c r="CE138" s="4">
        <f ca="1"/>
        <v>1.2951156773715122E-2</v>
      </c>
      <c r="CF138" s="4">
        <f ca="1"/>
        <v>1.2869882276434045E-2</v>
      </c>
      <c r="CG138" s="4">
        <f ca="1"/>
        <v>1.2785643737523326E-2</v>
      </c>
      <c r="CH138" s="4">
        <f ca="1"/>
        <v>1.2698323131000985E-2</v>
      </c>
      <c r="CI138" s="4">
        <f ca="1"/>
        <v>1.2607802244732166E-2</v>
      </c>
      <c r="CJ138" s="4">
        <f ca="1"/>
        <v>1.2513963048476935E-2</v>
      </c>
      <c r="CK138" s="4">
        <f ca="1"/>
        <v>1.2416688113346477E-2</v>
      </c>
      <c r="CL138" s="4">
        <f ca="1"/>
        <v>1.2315861085456688E-2</v>
      </c>
      <c r="CM138" s="4">
        <f ca="1"/>
        <v>1.2211367216195776E-2</v>
      </c>
      <c r="CN138" s="4">
        <f ca="1"/>
        <v>1.2103093950997816E-2</v>
      </c>
      <c r="CO138" s="4">
        <f ca="1"/>
        <v>1.199093157782203E-2</v>
      </c>
      <c r="CP138" s="4">
        <f ca="1"/>
        <v>1.1874773935637989E-2</v>
      </c>
      <c r="CQ138" s="4">
        <f ca="1"/>
        <v>1.1754519182108345E-2</v>
      </c>
      <c r="CR138" s="4">
        <f ca="1"/>
        <v>1.1630070618305524E-2</v>
      </c>
      <c r="CS138" s="4">
        <f ca="1"/>
        <v>1.1501337566703422E-2</v>
      </c>
      <c r="CT138" s="4">
        <f ca="1"/>
        <v>1.1368236296834927E-2</v>
      </c>
      <c r="CU138" s="4">
        <f ca="1"/>
        <v>1.1230690990921176E-2</v>
      </c>
      <c r="CV138" s="4">
        <f ca="1"/>
        <v>1.1088634739489581E-2</v>
      </c>
      <c r="CW138" s="4">
        <f ca="1"/>
        <v>1.0942010554556538E-2</v>
      </c>
      <c r="CX138" s="4">
        <f ca="1"/>
        <v>1.0790772385445759E-2</v>
      </c>
      <c r="CY138" s="16">
        <f ca="1"/>
        <v>0</v>
      </c>
    </row>
    <row r="139" spans="2:103" x14ac:dyDescent="0.25">
      <c r="B139">
        <f ca="1">B138+'Vol surface'!$D$17</f>
        <v>23.5</v>
      </c>
      <c r="C139" s="15">
        <f ca="1"/>
        <v>0</v>
      </c>
      <c r="D139" s="4">
        <f ca="1"/>
        <v>9.5599329678257867E-3</v>
      </c>
      <c r="E139" s="4">
        <f ca="1"/>
        <v>9.4497732235384428E-3</v>
      </c>
      <c r="F139" s="4">
        <f ca="1"/>
        <v>9.3447514506601499E-3</v>
      </c>
      <c r="G139" s="4">
        <f ca="1"/>
        <v>9.2446297260110628E-3</v>
      </c>
      <c r="H139" s="4">
        <f ca="1"/>
        <v>9.149178425551718E-3</v>
      </c>
      <c r="I139" s="4">
        <f ca="1"/>
        <v>9.0581762115025197E-3</v>
      </c>
      <c r="J139" s="4">
        <f ca="1"/>
        <v>8.9714099900224335E-3</v>
      </c>
      <c r="K139" s="4">
        <f ca="1"/>
        <v>8.8886748382229347E-3</v>
      </c>
      <c r="L139" s="4">
        <f ca="1"/>
        <v>8.809773900904953E-3</v>
      </c>
      <c r="M139" s="4">
        <f ca="1"/>
        <v>8.7345182585945175E-3</v>
      </c>
      <c r="N139" s="4">
        <f ca="1"/>
        <v>8.6627267692804353E-3</v>
      </c>
      <c r="O139" s="4">
        <f ca="1"/>
        <v>8.5942258867756326E-3</v>
      </c>
      <c r="P139" s="4">
        <f ca="1"/>
        <v>8.5288494589086626E-3</v>
      </c>
      <c r="Q139" s="4">
        <f ca="1"/>
        <v>8.4664385088436926E-3</v>
      </c>
      <c r="R139" s="4">
        <f ca="1"/>
        <v>8.4068410027772471E-3</v>
      </c>
      <c r="S139" s="4">
        <f ca="1"/>
        <v>8.349911607111949E-3</v>
      </c>
      <c r="T139" s="4">
        <f ca="1"/>
        <v>8.2955114379884426E-3</v>
      </c>
      <c r="U139" s="4">
        <f ca="1"/>
        <v>8.2435078057981025E-3</v>
      </c>
      <c r="V139" s="4">
        <f ca="1"/>
        <v>8.1937739570149028E-3</v>
      </c>
      <c r="W139" s="4">
        <f ca="1"/>
        <v>8.1461888154005062E-3</v>
      </c>
      <c r="X139" s="4">
        <f ca="1"/>
        <v>8.1006367243515436E-3</v>
      </c>
      <c r="Y139" s="4">
        <f ca="1"/>
        <v>8.0570071918884129E-3</v>
      </c>
      <c r="Z139" s="4">
        <f ca="1"/>
        <v>8.0151946395350046E-3</v>
      </c>
      <c r="AA139" s="4">
        <f ca="1"/>
        <v>7.9750981561069675E-3</v>
      </c>
      <c r="AB139" s="4">
        <f ca="1"/>
        <v>7.9366212572180572E-3</v>
      </c>
      <c r="AC139" s="4">
        <f ca="1"/>
        <v>7.8996716511311182E-3</v>
      </c>
      <c r="AD139" s="4">
        <f ca="1"/>
        <v>7.8641610114172384E-3</v>
      </c>
      <c r="AE139" s="4">
        <f ca="1"/>
        <v>7.830004756743841E-3</v>
      </c>
      <c r="AF139" s="4">
        <f ca="1"/>
        <v>7.7971218379949848E-3</v>
      </c>
      <c r="AG139" s="4">
        <f ca="1"/>
        <v>7.7654345328218889E-3</v>
      </c>
      <c r="AH139" s="4">
        <f ca="1"/>
        <v>7.7348682476364146E-3</v>
      </c>
      <c r="AI139" s="4">
        <f ca="1"/>
        <v>7.7053513269888657E-3</v>
      </c>
      <c r="AJ139" s="4">
        <f ca="1"/>
        <v>7.6768148702135155E-3</v>
      </c>
      <c r="AK139" s="4">
        <f ca="1"/>
        <v>7.6491925551773077E-3</v>
      </c>
      <c r="AL139" s="4">
        <f ca="1"/>
        <v>7.6224204689323404E-3</v>
      </c>
      <c r="AM139" s="4">
        <f ca="1"/>
        <v>7.5964369450431607E-3</v>
      </c>
      <c r="AN139" s="4">
        <f ca="1"/>
        <v>7.5711824073393681E-3</v>
      </c>
      <c r="AO139" s="4">
        <f ca="1"/>
        <v>7.5465992198312333E-3</v>
      </c>
      <c r="AP139" s="4">
        <f ca="1"/>
        <v>7.5226315425149628E-3</v>
      </c>
      <c r="AQ139" s="4">
        <f ca="1"/>
        <v>7.4992251927924782E-3</v>
      </c>
      <c r="AR139" s="4">
        <f ca="1"/>
        <v>7.4763275122281501E-3</v>
      </c>
      <c r="AS139" s="4">
        <f ca="1"/>
        <v>7.4177760066237814E-3</v>
      </c>
      <c r="AT139" s="4">
        <f ca="1"/>
        <v>7.3871341935697133E-3</v>
      </c>
      <c r="AU139" s="4">
        <f ca="1"/>
        <v>7.2638559910230965E-3</v>
      </c>
      <c r="AV139" s="4">
        <f ca="1"/>
        <v>7.121457430277347E-3</v>
      </c>
      <c r="AW139" s="4">
        <f ca="1"/>
        <v>6.9808243198635628E-3</v>
      </c>
      <c r="AX139" s="4">
        <f ca="1"/>
        <v>6.8274789054280196E-3</v>
      </c>
      <c r="AY139" s="4">
        <f ca="1"/>
        <v>6.6824002832672142E-3</v>
      </c>
      <c r="AZ139" s="4">
        <f ca="1"/>
        <v>6.6483397047374564E-3</v>
      </c>
      <c r="BA139" s="4">
        <f ca="1"/>
        <v>6.7414718481773337E-3</v>
      </c>
      <c r="BB139" s="4">
        <f ca="1"/>
        <v>6.8959754942563836E-3</v>
      </c>
      <c r="BC139" s="4">
        <f ca="1"/>
        <v>7.1311606167123471E-3</v>
      </c>
      <c r="BD139" s="4">
        <f ca="1"/>
        <v>7.5965916453339588E-3</v>
      </c>
      <c r="BE139" s="4">
        <f ca="1"/>
        <v>8.4105760628184131E-3</v>
      </c>
      <c r="BF139" s="4">
        <f ca="1"/>
        <v>9.7380165204094486E-3</v>
      </c>
      <c r="BG139" s="4">
        <f ca="1"/>
        <v>1.3357161567314237E-2</v>
      </c>
      <c r="BH139" s="4">
        <f ca="1"/>
        <v>1.3317761286646386E-2</v>
      </c>
      <c r="BI139" s="4">
        <f ca="1"/>
        <v>1.3277873040340216E-2</v>
      </c>
      <c r="BJ139" s="4">
        <f ca="1"/>
        <v>1.3237415979231672E-2</v>
      </c>
      <c r="BK139" s="4">
        <f ca="1"/>
        <v>1.3196308717149403E-2</v>
      </c>
      <c r="BL139" s="4">
        <f ca="1"/>
        <v>1.3154469206861577E-2</v>
      </c>
      <c r="BM139" s="4">
        <f ca="1"/>
        <v>1.3111814621385181E-2</v>
      </c>
      <c r="BN139" s="4">
        <f ca="1"/>
        <v>1.3068261240968606E-2</v>
      </c>
      <c r="BO139" s="4">
        <f ca="1"/>
        <v>1.302372434613956E-2</v>
      </c>
      <c r="BP139" s="4">
        <f ca="1"/>
        <v>1.2978118117291625E-2</v>
      </c>
      <c r="BQ139" s="4">
        <f ca="1"/>
        <v>1.2931355541373804E-2</v>
      </c>
      <c r="BR139" s="4">
        <f ca="1"/>
        <v>1.2883348326344047E-2</v>
      </c>
      <c r="BS139" s="4">
        <f ca="1"/>
        <v>1.2834006824150337E-2</v>
      </c>
      <c r="BT139" s="4">
        <f ca="1"/>
        <v>1.2783239963117306E-2</v>
      </c>
      <c r="BU139" s="4">
        <f ca="1"/>
        <v>1.2730955190733216E-2</v>
      </c>
      <c r="BV139" s="4">
        <f ca="1"/>
        <v>1.2677058427960552E-2</v>
      </c>
      <c r="BW139" s="4">
        <f ca="1"/>
        <v>1.2621454036327579E-2</v>
      </c>
      <c r="BX139" s="4">
        <f ca="1"/>
        <v>1.2564044799201627E-2</v>
      </c>
      <c r="BY139" s="4">
        <f ca="1"/>
        <v>1.2504731918791744E-2</v>
      </c>
      <c r="BZ139" s="4">
        <f ca="1"/>
        <v>1.2443415030586479E-2</v>
      </c>
      <c r="CA139" s="4">
        <f ca="1"/>
        <v>1.2379992237087552E-2</v>
      </c>
      <c r="CB139" s="4">
        <f ca="1"/>
        <v>1.2314360162865114E-2</v>
      </c>
      <c r="CC139" s="4">
        <f ca="1"/>
        <v>1.2246414033118384E-2</v>
      </c>
      <c r="CD139" s="4">
        <f ca="1"/>
        <v>1.2176047778084632E-2</v>
      </c>
      <c r="CE139" s="4">
        <f ca="1"/>
        <v>1.2103154165786166E-2</v>
      </c>
      <c r="CF139" s="4">
        <f ca="1"/>
        <v>1.2027624965740894E-2</v>
      </c>
      <c r="CG139" s="4">
        <f ca="1"/>
        <v>1.1949351146374099E-2</v>
      </c>
      <c r="CH139" s="4">
        <f ca="1"/>
        <v>1.1868223108956123E-2</v>
      </c>
      <c r="CI139" s="4">
        <f ca="1"/>
        <v>1.178413096093249E-2</v>
      </c>
      <c r="CJ139" s="4">
        <f ca="1"/>
        <v>1.1696964831511641E-2</v>
      </c>
      <c r="CK139" s="4">
        <f ca="1"/>
        <v>1.1606615232302726E-2</v>
      </c>
      <c r="CL139" s="4">
        <f ca="1"/>
        <v>1.1512973465649619E-2</v>
      </c>
      <c r="CM139" s="4">
        <f ca="1"/>
        <v>1.1415932083061974E-2</v>
      </c>
      <c r="CN139" s="4">
        <f ca="1"/>
        <v>1.1315385395783369E-2</v>
      </c>
      <c r="CO139" s="4">
        <f ca="1"/>
        <v>1.1211230039044737E-2</v>
      </c>
      <c r="CP139" s="4">
        <f ca="1"/>
        <v>1.1103365590902898E-2</v>
      </c>
      <c r="CQ139" s="4">
        <f ca="1"/>
        <v>1.0991695245742953E-2</v>
      </c>
      <c r="CR139" s="4">
        <f ca="1"/>
        <v>1.0876126541514182E-2</v>
      </c>
      <c r="CS139" s="4">
        <f ca="1"/>
        <v>1.075657213855356E-2</v>
      </c>
      <c r="CT139" s="4">
        <f ca="1"/>
        <v>1.0632950646428481E-2</v>
      </c>
      <c r="CU139" s="4">
        <f ca="1"/>
        <v>1.0505187493599915E-2</v>
      </c>
      <c r="CV139" s="4">
        <f ca="1"/>
        <v>1.0373215832882901E-2</v>
      </c>
      <c r="CW139" s="4">
        <f ca="1"/>
        <v>1.0236977473700629E-2</v>
      </c>
      <c r="CX139" s="4">
        <f ca="1"/>
        <v>1.009642383003718E-2</v>
      </c>
      <c r="CY139" s="16">
        <f ca="1"/>
        <v>0</v>
      </c>
    </row>
    <row r="140" spans="2:103" x14ac:dyDescent="0.25">
      <c r="B140">
        <f ca="1">B139+'Vol surface'!$D$17</f>
        <v>23.75</v>
      </c>
      <c r="C140" s="15">
        <f ca="1"/>
        <v>0</v>
      </c>
      <c r="D140" s="4">
        <f ca="1"/>
        <v>9.458673389188238E-3</v>
      </c>
      <c r="E140" s="4">
        <f ca="1"/>
        <v>9.3368423798823111E-3</v>
      </c>
      <c r="F140" s="4">
        <f ca="1"/>
        <v>9.22152299083147E-3</v>
      </c>
      <c r="G140" s="4">
        <f ca="1"/>
        <v>9.1123155231626323E-3</v>
      </c>
      <c r="H140" s="4">
        <f ca="1"/>
        <v>9.0088477849191752E-3</v>
      </c>
      <c r="I140" s="4">
        <f ca="1"/>
        <v>8.9107728094187013E-3</v>
      </c>
      <c r="J140" s="4">
        <f ca="1"/>
        <v>8.8177668050662891E-3</v>
      </c>
      <c r="K140" s="4">
        <f ca="1"/>
        <v>8.7295273070253747E-3</v>
      </c>
      <c r="L140" s="4">
        <f ca="1"/>
        <v>8.6457715056314933E-3</v>
      </c>
      <c r="M140" s="4">
        <f ca="1"/>
        <v>8.5662347301916925E-3</v>
      </c>
      <c r="N140" s="4">
        <f ca="1"/>
        <v>8.490669069959534E-3</v>
      </c>
      <c r="O140" s="4">
        <f ca="1"/>
        <v>8.4188421167065691E-3</v>
      </c>
      <c r="P140" s="4">
        <f ca="1"/>
        <v>8.3505358155095116E-3</v>
      </c>
      <c r="Q140" s="4">
        <f ca="1"/>
        <v>8.2855454122130467E-3</v>
      </c>
      <c r="R140" s="4">
        <f ca="1"/>
        <v>8.223678487569698E-3</v>
      </c>
      <c r="S140" s="4">
        <f ca="1"/>
        <v>8.1647540693506743E-3</v>
      </c>
      <c r="T140" s="4">
        <f ca="1"/>
        <v>8.1086018148135309E-3</v>
      </c>
      <c r="U140" s="4">
        <f ca="1"/>
        <v>8.0550612568332236E-3</v>
      </c>
      <c r="V140" s="4">
        <f ca="1"/>
        <v>8.0039811077838446E-3</v>
      </c>
      <c r="W140" s="4">
        <f ca="1"/>
        <v>7.9552186159270281E-3</v>
      </c>
      <c r="X140" s="4">
        <f ca="1"/>
        <v>7.9086389696337925E-3</v>
      </c>
      <c r="Y140" s="4">
        <f ca="1"/>
        <v>7.8641147452595175E-3</v>
      </c>
      <c r="Z140" s="4">
        <f ca="1"/>
        <v>7.821525394918873E-3</v>
      </c>
      <c r="AA140" s="4">
        <f ca="1"/>
        <v>7.7807567707791131E-3</v>
      </c>
      <c r="AB140" s="4">
        <f ca="1"/>
        <v>7.7417006828168324E-3</v>
      </c>
      <c r="AC140" s="4">
        <f ca="1"/>
        <v>7.7042544872694425E-3</v>
      </c>
      <c r="AD140" s="4">
        <f ca="1"/>
        <v>7.6683207032673586E-3</v>
      </c>
      <c r="AE140" s="4">
        <f ca="1"/>
        <v>7.6338066553584228E-3</v>
      </c>
      <c r="AF140" s="4">
        <f ca="1"/>
        <v>7.6006241398380468E-3</v>
      </c>
      <c r="AG140" s="4">
        <f ca="1"/>
        <v>7.5686891129786923E-3</v>
      </c>
      <c r="AH140" s="4">
        <f ca="1"/>
        <v>7.5379213994162435E-3</v>
      </c>
      <c r="AI140" s="4">
        <f ca="1"/>
        <v>7.5082444190964805E-3</v>
      </c>
      <c r="AJ140" s="4">
        <f ca="1"/>
        <v>7.4795849313195909E-3</v>
      </c>
      <c r="AK140" s="4">
        <f ca="1"/>
        <v>7.4518727945389225E-3</v>
      </c>
      <c r="AL140" s="4">
        <f ca="1"/>
        <v>7.4250407406829299E-3</v>
      </c>
      <c r="AM140" s="4">
        <f ca="1"/>
        <v>7.3990241628679974E-3</v>
      </c>
      <c r="AN140" s="4">
        <f ca="1"/>
        <v>7.3737609154610612E-3</v>
      </c>
      <c r="AO140" s="4">
        <f ca="1"/>
        <v>7.3491911255376659E-3</v>
      </c>
      <c r="AP140" s="4">
        <f ca="1"/>
        <v>7.3252570148546903E-3</v>
      </c>
      <c r="AQ140" s="4">
        <f ca="1"/>
        <v>7.3019027315306025E-3</v>
      </c>
      <c r="AR140" s="4">
        <f ca="1"/>
        <v>7.2790741906910159E-3</v>
      </c>
      <c r="AS140" s="4">
        <f ca="1"/>
        <v>7.3211339251059966E-3</v>
      </c>
      <c r="AT140" s="4">
        <f ca="1"/>
        <v>7.3520942158829044E-3</v>
      </c>
      <c r="AU140" s="4">
        <f ca="1"/>
        <v>7.2756506890417419E-3</v>
      </c>
      <c r="AV140" s="4">
        <f ca="1"/>
        <v>7.1549764173448752E-3</v>
      </c>
      <c r="AW140" s="4">
        <f ca="1"/>
        <v>7.0112929239899164E-3</v>
      </c>
      <c r="AX140" s="4">
        <f ca="1"/>
        <v>6.8416495538457444E-3</v>
      </c>
      <c r="AY140" s="4">
        <f ca="1"/>
        <v>6.6667158876081009E-3</v>
      </c>
      <c r="AZ140" s="4">
        <f ca="1"/>
        <v>6.5859672758218288E-3</v>
      </c>
      <c r="BA140" s="4">
        <f ca="1"/>
        <v>6.6232981784775128E-3</v>
      </c>
      <c r="BB140" s="4">
        <f ca="1"/>
        <v>6.7069028784699216E-3</v>
      </c>
      <c r="BC140" s="4">
        <f ca="1"/>
        <v>6.8505731411699355E-3</v>
      </c>
      <c r="BD140" s="4">
        <f ca="1"/>
        <v>7.1987629230573268E-3</v>
      </c>
      <c r="BE140" s="4">
        <f ca="1"/>
        <v>7.8612928051563259E-3</v>
      </c>
      <c r="BF140" s="4">
        <f ca="1"/>
        <v>8.9957113140248512E-3</v>
      </c>
      <c r="BG140" s="4">
        <f ca="1"/>
        <v>1.225598461491976E-2</v>
      </c>
      <c r="BH140" s="4">
        <f ca="1"/>
        <v>1.2219322575230333E-2</v>
      </c>
      <c r="BI140" s="4">
        <f ca="1"/>
        <v>1.2182228576158758E-2</v>
      </c>
      <c r="BJ140" s="4">
        <f ca="1"/>
        <v>1.2144627993373357E-2</v>
      </c>
      <c r="BK140" s="4">
        <f ca="1"/>
        <v>1.2106445869568036E-2</v>
      </c>
      <c r="BL140" s="4">
        <f ca="1"/>
        <v>1.2067606799978802E-2</v>
      </c>
      <c r="BM140" s="4">
        <f ca="1"/>
        <v>1.202803482357335E-2</v>
      </c>
      <c r="BN140" s="4">
        <f ca="1"/>
        <v>1.1987653320094183E-2</v>
      </c>
      <c r="BO140" s="4">
        <f ca="1"/>
        <v>1.1946384913199675E-2</v>
      </c>
      <c r="BP140" s="4">
        <f ca="1"/>
        <v>1.1904151380017972E-2</v>
      </c>
      <c r="BQ140" s="4">
        <f ca="1"/>
        <v>1.186087356749958E-2</v>
      </c>
      <c r="BR140" s="4">
        <f ca="1"/>
        <v>1.1816471316032588E-2</v>
      </c>
      <c r="BS140" s="4">
        <f ca="1"/>
        <v>1.1770863390860547E-2</v>
      </c>
      <c r="BT140" s="4">
        <f ca="1"/>
        <v>1.1723967421930865E-2</v>
      </c>
      <c r="BU140" s="4">
        <f ca="1"/>
        <v>1.1675699852888983E-2</v>
      </c>
      <c r="BV140" s="4">
        <f ca="1"/>
        <v>1.1625975900025306E-2</v>
      </c>
      <c r="BW140" s="4">
        <f ca="1"/>
        <v>1.1574709522080513E-2</v>
      </c>
      <c r="BX140" s="4">
        <f ca="1"/>
        <v>1.1521813401918135E-2</v>
      </c>
      <c r="BY140" s="4">
        <f ca="1"/>
        <v>1.1467198941175774E-2</v>
      </c>
      <c r="BZ140" s="4">
        <f ca="1"/>
        <v>1.1410776269118321E-2</v>
      </c>
      <c r="CA140" s="4">
        <f ca="1"/>
        <v>1.1352454267028633E-2</v>
      </c>
      <c r="CB140" s="4">
        <f ca="1"/>
        <v>1.1292140609583182E-2</v>
      </c>
      <c r="CC140" s="4">
        <f ca="1"/>
        <v>1.1229741824775973E-2</v>
      </c>
      <c r="CD140" s="4">
        <f ca="1"/>
        <v>1.1165163374066646E-2</v>
      </c>
      <c r="CE140" s="4">
        <f ca="1"/>
        <v>1.109830975453647E-2</v>
      </c>
      <c r="CF140" s="4">
        <f ca="1"/>
        <v>1.1029084624939215E-2</v>
      </c>
      <c r="CG140" s="4">
        <f ca="1"/>
        <v>1.0957390957625487E-2</v>
      </c>
      <c r="CH140" s="4">
        <f ca="1"/>
        <v>1.088313121839566E-2</v>
      </c>
      <c r="CI140" s="4">
        <f ca="1"/>
        <v>1.0806207576394625E-2</v>
      </c>
      <c r="CJ140" s="4">
        <f ca="1"/>
        <v>1.0726522146193527E-2</v>
      </c>
      <c r="CK140" s="4">
        <f ca="1"/>
        <v>1.0643977264201096E-2</v>
      </c>
      <c r="CL140" s="4">
        <f ca="1"/>
        <v>1.0558475801503703E-2</v>
      </c>
      <c r="CM140" s="4">
        <f ca="1"/>
        <v>1.0469921515142252E-2</v>
      </c>
      <c r="CN140" s="4">
        <f ca="1"/>
        <v>1.0378219439676997E-2</v>
      </c>
      <c r="CO140" s="4">
        <f ca="1"/>
        <v>1.0283276320666317E-2</v>
      </c>
      <c r="CP140" s="4">
        <f ca="1"/>
        <v>1.0185001091375951E-2</v>
      </c>
      <c r="CQ140" s="4">
        <f ca="1"/>
        <v>1.0083305393628146E-2</v>
      </c>
      <c r="CR140" s="4">
        <f ca="1"/>
        <v>9.978104143187061E-3</v>
      </c>
      <c r="CS140" s="4">
        <f ca="1"/>
        <v>9.8693161394475728E-3</v>
      </c>
      <c r="CT140" s="4">
        <f ca="1"/>
        <v>9.7568647184341876E-3</v>
      </c>
      <c r="CU140" s="4">
        <f ca="1"/>
        <v>9.6406784472310159E-3</v>
      </c>
      <c r="CV140" s="4">
        <f ca="1"/>
        <v>9.520691856943592E-3</v>
      </c>
      <c r="CW140" s="4">
        <f ca="1"/>
        <v>9.3968462101522432E-3</v>
      </c>
      <c r="CX140" s="4">
        <f ca="1"/>
        <v>9.2690902975698514E-3</v>
      </c>
      <c r="CY140" s="16">
        <f ca="1"/>
        <v>0</v>
      </c>
    </row>
    <row r="141" spans="2:103" x14ac:dyDescent="0.25">
      <c r="B141">
        <f ca="1">B140+'Vol surface'!$D$17</f>
        <v>24</v>
      </c>
      <c r="C141" s="15">
        <f ca="1"/>
        <v>0</v>
      </c>
      <c r="D141" s="4">
        <f ca="1"/>
        <v>8.5644950553771474E-3</v>
      </c>
      <c r="E141" s="4">
        <f ca="1"/>
        <v>8.4652423495510162E-3</v>
      </c>
      <c r="F141" s="4">
        <f ca="1"/>
        <v>8.3707808957729241E-3</v>
      </c>
      <c r="G141" s="4">
        <f ca="1"/>
        <v>8.2808676552779299E-3</v>
      </c>
      <c r="H141" s="4">
        <f ca="1"/>
        <v>8.1952711333187853E-3</v>
      </c>
      <c r="I141" s="4">
        <f ca="1"/>
        <v>8.1137708452001002E-3</v>
      </c>
      <c r="J141" s="4">
        <f ca="1"/>
        <v>8.0361568177847453E-3</v>
      </c>
      <c r="K141" s="4">
        <f ca="1"/>
        <v>7.9622291186018952E-3</v>
      </c>
      <c r="L141" s="4">
        <f ca="1"/>
        <v>7.8917974068644595E-3</v>
      </c>
      <c r="M141" s="4">
        <f ca="1"/>
        <v>7.8246805023922152E-3</v>
      </c>
      <c r="N141" s="4">
        <f ca="1"/>
        <v>7.7607059697180547E-3</v>
      </c>
      <c r="O141" s="4">
        <f ca="1"/>
        <v>7.6997097156096921E-3</v>
      </c>
      <c r="P141" s="4">
        <f ca="1"/>
        <v>7.6415355989249509E-3</v>
      </c>
      <c r="Q141" s="4">
        <f ca="1"/>
        <v>7.5860350522016281E-3</v>
      </c>
      <c r="R141" s="4">
        <f ca="1"/>
        <v>7.5330667147029485E-3</v>
      </c>
      <c r="S141" s="4">
        <f ca="1"/>
        <v>7.4824960768403049E-3</v>
      </c>
      <c r="T141" s="4">
        <f ca="1"/>
        <v>7.4341951360076394E-3</v>
      </c>
      <c r="U141" s="4">
        <f ca="1"/>
        <v>7.3880420639065615E-3</v>
      </c>
      <c r="V141" s="4">
        <f ca="1"/>
        <v>7.3439208854475316E-3</v>
      </c>
      <c r="W141" s="4">
        <f ca="1"/>
        <v>7.3017211692843623E-3</v>
      </c>
      <c r="X141" s="4">
        <f ca="1"/>
        <v>7.2613377299956677E-3</v>
      </c>
      <c r="Y141" s="4">
        <f ca="1"/>
        <v>7.2226703418743453E-3</v>
      </c>
      <c r="Z141" s="4">
        <f ca="1"/>
        <v>7.1856234642289976E-3</v>
      </c>
      <c r="AA141" s="4">
        <f ca="1"/>
        <v>7.1501059780447228E-3</v>
      </c>
      <c r="AB141" s="4">
        <f ca="1"/>
        <v>7.1160309337999043E-3</v>
      </c>
      <c r="AC141" s="4">
        <f ca="1"/>
        <v>7.0833153101864787E-3</v>
      </c>
      <c r="AD141" s="4">
        <f ca="1"/>
        <v>7.0518797834424451E-3</v>
      </c>
      <c r="AE141" s="4">
        <f ca="1"/>
        <v>7.0216485069700988E-3</v>
      </c>
      <c r="AF141" s="4">
        <f ca="1"/>
        <v>6.9925489008861707E-3</v>
      </c>
      <c r="AG141" s="4">
        <f ca="1"/>
        <v>6.9645114511287399E-3</v>
      </c>
      <c r="AH141" s="4">
        <f ca="1"/>
        <v>6.9374695177308963E-3</v>
      </c>
      <c r="AI141" s="4">
        <f ca="1"/>
        <v>6.9113591518610348E-3</v>
      </c>
      <c r="AJ141" s="4">
        <f ca="1"/>
        <v>6.8861189212237319E-3</v>
      </c>
      <c r="AK141" s="4">
        <f ca="1"/>
        <v>6.8616897434148026E-3</v>
      </c>
      <c r="AL141" s="4">
        <f ca="1"/>
        <v>6.8380147268270568E-3</v>
      </c>
      <c r="AM141" s="4">
        <f ca="1"/>
        <v>6.8150390187073353E-3</v>
      </c>
      <c r="AN141" s="4">
        <f ca="1"/>
        <v>6.7927096599747806E-3</v>
      </c>
      <c r="AO141" s="4">
        <f ca="1"/>
        <v>6.7709754464198484E-3</v>
      </c>
      <c r="AP141" s="4">
        <f ca="1"/>
        <v>6.749786795915768E-3</v>
      </c>
      <c r="AQ141" s="4">
        <f ca="1"/>
        <v>6.7290956212874902E-3</v>
      </c>
      <c r="AR141" s="4">
        <f ca="1"/>
        <v>6.7088552084964455E-3</v>
      </c>
      <c r="AS141" s="4">
        <f ca="1"/>
        <v>6.9765045356807416E-3</v>
      </c>
      <c r="AT141" s="4">
        <f ca="1"/>
        <v>7.1517513248276678E-3</v>
      </c>
      <c r="AU141" s="4">
        <f ca="1"/>
        <v>7.1909866991581662E-3</v>
      </c>
      <c r="AV141" s="4">
        <f ca="1"/>
        <v>7.1519148865560218E-3</v>
      </c>
      <c r="AW141" s="4">
        <f ca="1"/>
        <v>7.0558106815510266E-3</v>
      </c>
      <c r="AX141" s="4">
        <f ca="1"/>
        <v>6.9162276635365101E-3</v>
      </c>
      <c r="AY141" s="4">
        <f ca="1"/>
        <v>6.7568093683983759E-3</v>
      </c>
      <c r="AZ141" s="4">
        <f ca="1"/>
        <v>6.674800286798027E-3</v>
      </c>
      <c r="BA141" s="4">
        <f ca="1"/>
        <v>6.7033757103766934E-3</v>
      </c>
      <c r="BB141" s="4">
        <f ca="1"/>
        <v>6.7656369203851156E-3</v>
      </c>
      <c r="BC141" s="4">
        <f ca="1"/>
        <v>6.8707152454800169E-3</v>
      </c>
      <c r="BD141" s="4">
        <f ca="1"/>
        <v>7.1596069087699245E-3</v>
      </c>
      <c r="BE141" s="4">
        <f ca="1"/>
        <v>7.7342964303175202E-3</v>
      </c>
      <c r="BF141" s="4">
        <f ca="1"/>
        <v>8.7276498435253057E-3</v>
      </c>
      <c r="BG141" s="4">
        <f ca="1"/>
        <v>1.1690076372673278E-2</v>
      </c>
      <c r="BH141" s="4">
        <f ca="1"/>
        <v>1.165614284960219E-2</v>
      </c>
      <c r="BI141" s="4">
        <f ca="1"/>
        <v>1.1621788880271574E-2</v>
      </c>
      <c r="BJ141" s="4">
        <f ca="1"/>
        <v>1.1586944711282849E-2</v>
      </c>
      <c r="BK141" s="4">
        <f ca="1"/>
        <v>1.1551540114712471E-2</v>
      </c>
      <c r="BL141" s="4">
        <f ca="1"/>
        <v>1.1515504278452847E-2</v>
      </c>
      <c r="BM141" s="4">
        <f ca="1"/>
        <v>1.1478765700900728E-2</v>
      </c>
      <c r="BN141" s="4">
        <f ca="1"/>
        <v>1.1441252090215287E-2</v>
      </c>
      <c r="BO141" s="4">
        <f ca="1"/>
        <v>1.1402890268429614E-2</v>
      </c>
      <c r="BP141" s="4">
        <f ca="1"/>
        <v>1.1363606080767997E-2</v>
      </c>
      <c r="BQ141" s="4">
        <f ca="1"/>
        <v>1.132332431059563E-2</v>
      </c>
      <c r="BR141" s="4">
        <f ca="1"/>
        <v>1.1281968600506153E-2</v>
      </c>
      <c r="BS141" s="4">
        <f ca="1"/>
        <v>1.123946138013618E-2</v>
      </c>
      <c r="BT141" s="4">
        <f ca="1"/>
        <v>1.1195723801388422E-2</v>
      </c>
      <c r="BU141" s="4">
        <f ca="1"/>
        <v>1.1150675681844722E-2</v>
      </c>
      <c r="BV141" s="4">
        <f ca="1"/>
        <v>1.1104235457252282E-2</v>
      </c>
      <c r="BW141" s="4">
        <f ca="1"/>
        <v>1.1056320144080813E-2</v>
      </c>
      <c r="BX141" s="4">
        <f ca="1"/>
        <v>1.1006845313269733E-2</v>
      </c>
      <c r="BY141" s="4">
        <f ca="1"/>
        <v>1.0955725076406965E-2</v>
      </c>
      <c r="BZ141" s="4">
        <f ca="1"/>
        <v>1.0902872085717743E-2</v>
      </c>
      <c r="CA141" s="4">
        <f ca="1"/>
        <v>1.0848197549381157E-2</v>
      </c>
      <c r="CB141" s="4">
        <f ca="1"/>
        <v>1.0791611263834574E-2</v>
      </c>
      <c r="CC141" s="4">
        <f ca="1"/>
        <v>1.0733021664876503E-2</v>
      </c>
      <c r="CD141" s="4">
        <f ca="1"/>
        <v>1.0672335899526871E-2</v>
      </c>
      <c r="CE141" s="4">
        <f ca="1"/>
        <v>1.0609459920752394E-2</v>
      </c>
      <c r="CF141" s="4">
        <f ca="1"/>
        <v>1.0544298607309217E-2</v>
      </c>
      <c r="CG141" s="4">
        <f ca="1"/>
        <v>1.0476755911089394E-2</v>
      </c>
      <c r="CH141" s="4">
        <f ca="1"/>
        <v>1.0406735034479487E-2</v>
      </c>
      <c r="CI141" s="4">
        <f ca="1"/>
        <v>1.033413864033869E-2</v>
      </c>
      <c r="CJ141" s="4">
        <f ca="1"/>
        <v>1.0258869097275036E-2</v>
      </c>
      <c r="CK141" s="4">
        <f ca="1"/>
        <v>1.0180828762930963E-2</v>
      </c>
      <c r="CL141" s="4">
        <f ca="1"/>
        <v>1.0099920307972021E-2</v>
      </c>
      <c r="CM141" s="4">
        <f ca="1"/>
        <v>1.0016047083393886E-2</v>
      </c>
      <c r="CN141" s="4">
        <f ca="1"/>
        <v>9.9291135336047973E-3</v>
      </c>
      <c r="CO141" s="4">
        <f ca="1"/>
        <v>9.8390256574937742E-3</v>
      </c>
      <c r="CP141" s="4">
        <f ca="1"/>
        <v>9.7456915193330669E-3</v>
      </c>
      <c r="CQ141" s="4">
        <f ca="1"/>
        <v>9.6490218108762141E-3</v>
      </c>
      <c r="CR141" s="4">
        <f ca="1"/>
        <v>9.5489304653777942E-3</v>
      </c>
      <c r="CS141" s="4">
        <f ca="1"/>
        <v>9.4453353234599854E-3</v>
      </c>
      <c r="CT141" s="4">
        <f ca="1"/>
        <v>9.3381588497718614E-3</v>
      </c>
      <c r="CU141" s="4">
        <f ca="1"/>
        <v>9.2273288982138157E-3</v>
      </c>
      <c r="CV141" s="4">
        <f ca="1"/>
        <v>9.1127795221305416E-3</v>
      </c>
      <c r="CW141" s="4">
        <f ca="1"/>
        <v>8.9944518243147507E-3</v>
      </c>
      <c r="CX141" s="4">
        <f ca="1"/>
        <v>8.8722948399211701E-3</v>
      </c>
      <c r="CY141" s="16">
        <f ca="1"/>
        <v>0</v>
      </c>
    </row>
    <row r="142" spans="2:103" x14ac:dyDescent="0.25">
      <c r="B142">
        <f ca="1">B141+'Vol surface'!$D$17</f>
        <v>24.25</v>
      </c>
      <c r="C142" s="15">
        <f ca="1"/>
        <v>0</v>
      </c>
      <c r="D142" s="4">
        <f ca="1"/>
        <v>9.0530544231861038E-3</v>
      </c>
      <c r="E142" s="4">
        <f ca="1"/>
        <v>8.9529886419038394E-3</v>
      </c>
      <c r="F142" s="4">
        <f ca="1"/>
        <v>8.8575135703614274E-3</v>
      </c>
      <c r="G142" s="4">
        <f ca="1"/>
        <v>8.7664240518458367E-3</v>
      </c>
      <c r="H142" s="4">
        <f ca="1"/>
        <v>8.6795210378166482E-3</v>
      </c>
      <c r="I142" s="4">
        <f ca="1"/>
        <v>8.5966117793194134E-3</v>
      </c>
      <c r="J142" s="4">
        <f ca="1"/>
        <v>8.5175099599133219E-3</v>
      </c>
      <c r="K142" s="4">
        <f ca="1"/>
        <v>8.4420357738410091E-3</v>
      </c>
      <c r="L142" s="4">
        <f ca="1"/>
        <v>8.3700159540607694E-3</v>
      </c>
      <c r="M142" s="4">
        <f ca="1"/>
        <v>8.301283755267919E-3</v>
      </c>
      <c r="N142" s="4">
        <f ca="1"/>
        <v>8.2356788972443931E-3</v>
      </c>
      <c r="O142" s="4">
        <f ca="1"/>
        <v>8.1730474738573484E-3</v>
      </c>
      <c r="P142" s="4">
        <f ca="1"/>
        <v>8.1132418328467779E-3</v>
      </c>
      <c r="Q142" s="4">
        <f ca="1"/>
        <v>8.0561204312468056E-3</v>
      </c>
      <c r="R142" s="4">
        <f ca="1"/>
        <v>8.0015476709167366E-3</v>
      </c>
      <c r="S142" s="4">
        <f ca="1"/>
        <v>7.9493937182493497E-3</v>
      </c>
      <c r="T142" s="4">
        <f ca="1"/>
        <v>7.8995343116979172E-3</v>
      </c>
      <c r="U142" s="4">
        <f ca="1"/>
        <v>7.8518505603387481E-3</v>
      </c>
      <c r="V142" s="4">
        <f ca="1"/>
        <v>7.8062287362774523E-3</v>
      </c>
      <c r="W142" s="4">
        <f ca="1"/>
        <v>7.76256006331925E-3</v>
      </c>
      <c r="X142" s="4">
        <f ca="1"/>
        <v>7.7207405039661338E-3</v>
      </c>
      <c r="Y142" s="4">
        <f ca="1"/>
        <v>7.6806705464770282E-3</v>
      </c>
      <c r="Z142" s="4">
        <f ca="1"/>
        <v>7.6422549934309202E-3</v>
      </c>
      <c r="AA142" s="4">
        <f ca="1"/>
        <v>7.6054027529740571E-3</v>
      </c>
      <c r="AB142" s="4">
        <f ca="1"/>
        <v>7.5700266336982541E-3</v>
      </c>
      <c r="AC142" s="4">
        <f ca="1"/>
        <v>7.536043143895838E-3</v>
      </c>
      <c r="AD142" s="4">
        <f ca="1"/>
        <v>7.5033722957639484E-3</v>
      </c>
      <c r="AE142" s="4">
        <f ca="1"/>
        <v>7.4719374149781938E-3</v>
      </c>
      <c r="AF142" s="4">
        <f ca="1"/>
        <v>7.4416649559292955E-3</v>
      </c>
      <c r="AG142" s="4">
        <f ca="1"/>
        <v>7.4124843228071608E-3</v>
      </c>
      <c r="AH142" s="4">
        <f ca="1"/>
        <v>7.3843276966273942E-3</v>
      </c>
      <c r="AI142" s="4">
        <f ca="1"/>
        <v>7.3571298682201004E-3</v>
      </c>
      <c r="AJ142" s="4">
        <f ca="1"/>
        <v>7.3308280771382786E-3</v>
      </c>
      <c r="AK142" s="4">
        <f ca="1"/>
        <v>7.3053618563943832E-3</v>
      </c>
      <c r="AL142" s="4">
        <f ca="1"/>
        <v>7.2806728828944374E-3</v>
      </c>
      <c r="AM142" s="4">
        <f ca="1"/>
        <v>7.2567048334060474E-3</v>
      </c>
      <c r="AN142" s="4">
        <f ca="1"/>
        <v>7.2334032458753602E-3</v>
      </c>
      <c r="AO142" s="4">
        <f ca="1"/>
        <v>7.210715385890216E-3</v>
      </c>
      <c r="AP142" s="4">
        <f ca="1"/>
        <v>7.1885901180732742E-3</v>
      </c>
      <c r="AQ142" s="4">
        <f ca="1"/>
        <v>7.1669777821838625E-3</v>
      </c>
      <c r="AR142" s="4">
        <f ca="1"/>
        <v>7.1458300737026852E-3</v>
      </c>
      <c r="AS142" s="4">
        <f ca="1"/>
        <v>7.1250999286725037E-3</v>
      </c>
      <c r="AT142" s="4">
        <f ca="1"/>
        <v>7.3077489339413671E-3</v>
      </c>
      <c r="AU142" s="4">
        <f ca="1"/>
        <v>7.362072395885778E-3</v>
      </c>
      <c r="AV142" s="4">
        <f ca="1"/>
        <v>7.3305366060093845E-3</v>
      </c>
      <c r="AW142" s="4">
        <f ca="1"/>
        <v>7.2250736921322554E-3</v>
      </c>
      <c r="AX142" s="4">
        <f ca="1"/>
        <v>7.0742245039471146E-3</v>
      </c>
      <c r="AY142" s="4">
        <f ca="1"/>
        <v>6.9042048704716424E-3</v>
      </c>
      <c r="AZ142" s="4">
        <f ca="1"/>
        <v>6.80944963679874E-3</v>
      </c>
      <c r="BA142" s="4">
        <f ca="1"/>
        <v>6.8325944894696315E-3</v>
      </c>
      <c r="BB142" s="4">
        <f ca="1"/>
        <v>6.8914441669440706E-3</v>
      </c>
      <c r="BC142" s="4">
        <f ca="1"/>
        <v>6.9913918359779947E-3</v>
      </c>
      <c r="BD142" s="4">
        <f ca="1"/>
        <v>7.2726663478137003E-3</v>
      </c>
      <c r="BE142" s="4">
        <f ca="1"/>
        <v>7.8365228348448758E-3</v>
      </c>
      <c r="BF142" s="4">
        <f ca="1"/>
        <v>8.791852074606997E-3</v>
      </c>
      <c r="BG142" s="4">
        <f ca="1"/>
        <v>1.1603294479154603E-2</v>
      </c>
      <c r="BH142" s="4">
        <f ca="1"/>
        <v>1.1570146134130982E-2</v>
      </c>
      <c r="BI142" s="4">
        <f ca="1"/>
        <v>1.1536579030271093E-2</v>
      </c>
      <c r="BJ142" s="4">
        <f ca="1"/>
        <v>1.1502524745696774E-2</v>
      </c>
      <c r="BK142" s="4">
        <f ca="1"/>
        <v>1.1467914328364753E-2</v>
      </c>
      <c r="BL142" s="4">
        <f ca="1"/>
        <v>1.143267818705871E-2</v>
      </c>
      <c r="BM142" s="4">
        <f ca="1"/>
        <v>1.1396745986223485E-2</v>
      </c>
      <c r="BN142" s="4">
        <f ca="1"/>
        <v>1.1360046544868156E-2</v>
      </c>
      <c r="BO142" s="4">
        <f ca="1"/>
        <v>1.1322507739828014E-2</v>
      </c>
      <c r="BP142" s="4">
        <f ca="1"/>
        <v>1.1284056413742223E-2</v>
      </c>
      <c r="BQ142" s="4">
        <f ca="1"/>
        <v>1.1244618288175908E-2</v>
      </c>
      <c r="BR142" s="4">
        <f ca="1"/>
        <v>1.1204117882396138E-2</v>
      </c>
      <c r="BS142" s="4">
        <f ca="1"/>
        <v>1.1162478438395412E-2</v>
      </c>
      <c r="BT142" s="4">
        <f ca="1"/>
        <v>1.1119621852849587E-2</v>
      </c>
      <c r="BU142" s="4">
        <f ca="1"/>
        <v>1.1075468616798085E-2</v>
      </c>
      <c r="BV142" s="4">
        <f ca="1"/>
        <v>1.1029937763941655E-2</v>
      </c>
      <c r="BW142" s="4">
        <f ca="1"/>
        <v>1.0982946828568568E-2</v>
      </c>
      <c r="BX142" s="4">
        <f ca="1"/>
        <v>1.0934411814246743E-2</v>
      </c>
      <c r="BY142" s="4">
        <f ca="1"/>
        <v>1.0884247174549392E-2</v>
      </c>
      <c r="BZ142" s="4">
        <f ca="1"/>
        <v>1.0832365807224959E-2</v>
      </c>
      <c r="CA142" s="4">
        <f ca="1"/>
        <v>1.0778679063367387E-2</v>
      </c>
      <c r="CB142" s="4">
        <f ca="1"/>
        <v>1.0723096773299509E-2</v>
      </c>
      <c r="CC142" s="4">
        <f ca="1"/>
        <v>1.0665527291042131E-2</v>
      </c>
      <c r="CD142" s="4">
        <f ca="1"/>
        <v>1.0605877559401754E-2</v>
      </c>
      <c r="CE142" s="4">
        <f ca="1"/>
        <v>1.0544053197877615E-2</v>
      </c>
      <c r="CF142" s="4">
        <f ca="1"/>
        <v>1.0479958615746613E-2</v>
      </c>
      <c r="CG142" s="4">
        <f ca="1"/>
        <v>1.0413497152842085E-2</v>
      </c>
      <c r="CH142" s="4">
        <f ca="1"/>
        <v>1.034457125068256E-2</v>
      </c>
      <c r="CI142" s="4">
        <f ca="1"/>
        <v>1.0273082656731412E-2</v>
      </c>
      <c r="CJ142" s="4">
        <f ca="1"/>
        <v>1.0198932664666023E-2</v>
      </c>
      <c r="CK142" s="4">
        <f ca="1"/>
        <v>1.0122022393593872E-2</v>
      </c>
      <c r="CL142" s="4">
        <f ca="1"/>
        <v>1.0042253109167149E-2</v>
      </c>
      <c r="CM142" s="4">
        <f ca="1"/>
        <v>9.9595265894991819E-3</v>
      </c>
      <c r="CN142" s="4">
        <f ca="1"/>
        <v>9.8737455386615595E-3</v>
      </c>
      <c r="CO142" s="4">
        <f ca="1"/>
        <v>9.7848140503233646E-3</v>
      </c>
      <c r="CP142" s="4">
        <f ca="1"/>
        <v>9.6926381237669688E-3</v>
      </c>
      <c r="CQ142" s="4">
        <f ca="1"/>
        <v>9.5971262340530245E-3</v>
      </c>
      <c r="CR142" s="4">
        <f ca="1"/>
        <v>9.4981899574970996E-3</v>
      </c>
      <c r="CS142" s="4">
        <f ca="1"/>
        <v>9.3957446528361056E-3</v>
      </c>
      <c r="CT142" s="4">
        <f ca="1"/>
        <v>9.2897101974885547E-3</v>
      </c>
      <c r="CU142" s="4">
        <f ca="1"/>
        <v>9.1800117771315155E-3</v>
      </c>
      <c r="CV142" s="4">
        <f ca="1"/>
        <v>9.0665807254202372E-3</v>
      </c>
      <c r="CW142" s="4">
        <f ca="1"/>
        <v>8.94935540906063E-3</v>
      </c>
      <c r="CX142" s="4">
        <f ca="1"/>
        <v>8.8282821516211737E-3</v>
      </c>
      <c r="CY142" s="16">
        <f ca="1"/>
        <v>0</v>
      </c>
    </row>
    <row r="143" spans="2:103" x14ac:dyDescent="0.25">
      <c r="B143">
        <f ca="1">B142+'Vol surface'!$D$17</f>
        <v>24.5</v>
      </c>
      <c r="C143" s="15">
        <f ca="1"/>
        <v>0</v>
      </c>
      <c r="D143" s="4">
        <f ca="1"/>
        <v>9.535594485935283E-3</v>
      </c>
      <c r="E143" s="4">
        <f ca="1"/>
        <v>9.4267540191057455E-3</v>
      </c>
      <c r="F143" s="4">
        <f ca="1"/>
        <v>9.3231241524566518E-3</v>
      </c>
      <c r="G143" s="4">
        <f ca="1"/>
        <v>9.224448554668984E-3</v>
      </c>
      <c r="H143" s="4">
        <f ca="1"/>
        <v>9.1304814606712331E-3</v>
      </c>
      <c r="I143" s="4">
        <f ca="1"/>
        <v>9.0409875004029434E-3</v>
      </c>
      <c r="J143" s="4">
        <f ca="1"/>
        <v>8.9557414871208052E-3</v>
      </c>
      <c r="K143" s="4">
        <f ca="1"/>
        <v>8.8745281711009091E-3</v>
      </c>
      <c r="L143" s="4">
        <f ca="1"/>
        <v>8.7971419645266023E-3</v>
      </c>
      <c r="M143" s="4">
        <f ca="1"/>
        <v>8.7233866431127346E-3</v>
      </c>
      <c r="N143" s="4">
        <f ca="1"/>
        <v>8.653075029662019E-3</v>
      </c>
      <c r="O143" s="4">
        <f ca="1"/>
        <v>8.5860286643099273E-3</v>
      </c>
      <c r="P143" s="4">
        <f ca="1"/>
        <v>8.5220774657378227E-3</v>
      </c>
      <c r="Q143" s="4">
        <f ca="1"/>
        <v>8.4610593871396467E-3</v>
      </c>
      <c r="R143" s="4">
        <f ca="1"/>
        <v>8.402820070234969E-3</v>
      </c>
      <c r="S143" s="4">
        <f ca="1"/>
        <v>8.3472125001504537E-3</v>
      </c>
      <c r="T143" s="4">
        <f ca="1"/>
        <v>8.2940966635500959E-3</v>
      </c>
      <c r="U143" s="4">
        <f ca="1"/>
        <v>8.2433392119831504E-3</v>
      </c>
      <c r="V143" s="4">
        <f ca="1"/>
        <v>8.194813132052203E-3</v>
      </c>
      <c r="W143" s="4">
        <f ca="1"/>
        <v>8.1483974236729022E-3</v>
      </c>
      <c r="X143" s="4">
        <f ca="1"/>
        <v>8.1039767874024754E-3</v>
      </c>
      <c r="Y143" s="4">
        <f ca="1"/>
        <v>8.0614413215643142E-3</v>
      </c>
      <c r="Z143" s="4">
        <f ca="1"/>
        <v>8.0206862296730332E-3</v>
      </c>
      <c r="AA143" s="4">
        <f ca="1"/>
        <v>7.9816115384795522E-3</v>
      </c>
      <c r="AB143" s="4">
        <f ca="1"/>
        <v>7.9441218267964891E-3</v>
      </c>
      <c r="AC143" s="4">
        <f ca="1"/>
        <v>7.9081259651330744E-3</v>
      </c>
      <c r="AD143" s="4">
        <f ca="1"/>
        <v>7.87353686606093E-3</v>
      </c>
      <c r="AE143" s="4">
        <f ca="1"/>
        <v>7.8402712451422496E-3</v>
      </c>
      <c r="AF143" s="4">
        <f ca="1"/>
        <v>7.8082493921828259E-3</v>
      </c>
      <c r="AG143" s="4">
        <f ca="1"/>
        <v>7.7773949525169169E-3</v>
      </c>
      <c r="AH143" s="4">
        <f ca="1"/>
        <v>7.7476347179887576E-3</v>
      </c>
      <c r="AI143" s="4">
        <f ca="1"/>
        <v>7.7188984272643637E-3</v>
      </c>
      <c r="AJ143" s="4">
        <f ca="1"/>
        <v>7.6911185750864778E-3</v>
      </c>
      <c r="AK143" s="4">
        <f ca="1"/>
        <v>7.6642302300707213E-3</v>
      </c>
      <c r="AL143" s="4">
        <f ca="1"/>
        <v>7.6381708606356839E-3</v>
      </c>
      <c r="AM143" s="4">
        <f ca="1"/>
        <v>7.6128801686562303E-3</v>
      </c>
      <c r="AN143" s="4">
        <f ca="1"/>
        <v>7.5882999304323906E-3</v>
      </c>
      <c r="AO143" s="4">
        <f ca="1"/>
        <v>7.5643738445741061E-3</v>
      </c>
      <c r="AP143" s="4">
        <f ca="1"/>
        <v>7.5410473864098116E-3</v>
      </c>
      <c r="AQ143" s="4">
        <f ca="1"/>
        <v>7.5182676685378765E-3</v>
      </c>
      <c r="AR143" s="4">
        <f ca="1"/>
        <v>7.495983307155174E-3</v>
      </c>
      <c r="AS143" s="4">
        <f ca="1"/>
        <v>7.4741442938109671E-3</v>
      </c>
      <c r="AT143" s="4">
        <f ca="1"/>
        <v>7.6343347212413891E-3</v>
      </c>
      <c r="AU143" s="4">
        <f ca="1"/>
        <v>7.6501064189456102E-3</v>
      </c>
      <c r="AV143" s="4">
        <f ca="1"/>
        <v>7.5811453247796347E-3</v>
      </c>
      <c r="AW143" s="4">
        <f ca="1"/>
        <v>7.435748907592697E-3</v>
      </c>
      <c r="AX143" s="4">
        <f ca="1"/>
        <v>7.2589497262213545E-3</v>
      </c>
      <c r="AY143" s="4">
        <f ca="1"/>
        <v>7.0810119373472275E-3</v>
      </c>
      <c r="AZ143" s="4">
        <f ca="1"/>
        <v>6.9958930031492166E-3</v>
      </c>
      <c r="BA143" s="4">
        <f ca="1"/>
        <v>7.0577087279846936E-3</v>
      </c>
      <c r="BB143" s="4">
        <f ca="1"/>
        <v>7.177563939759316E-3</v>
      </c>
      <c r="BC143" s="4">
        <f ca="1"/>
        <v>7.3574781896962333E-3</v>
      </c>
      <c r="BD143" s="4">
        <f ca="1"/>
        <v>7.7414337750165629E-3</v>
      </c>
      <c r="BE143" s="4">
        <f ca="1"/>
        <v>8.4445068399705715E-3</v>
      </c>
      <c r="BF143" s="4">
        <f ca="1"/>
        <v>9.5700859464296038E-3</v>
      </c>
      <c r="BG143" s="4">
        <f ca="1"/>
        <v>1.260207539832691E-2</v>
      </c>
      <c r="BH143" s="4">
        <f ca="1"/>
        <v>1.2566026910695393E-2</v>
      </c>
      <c r="BI143" s="4">
        <f ca="1"/>
        <v>1.2529529904034661E-2</v>
      </c>
      <c r="BJ143" s="4">
        <f ca="1"/>
        <v>1.2492510161968284E-2</v>
      </c>
      <c r="BK143" s="4">
        <f ca="1"/>
        <v>1.2454892943329091E-2</v>
      </c>
      <c r="BL143" s="4">
        <f ca="1"/>
        <v>1.2416602863916118E-2</v>
      </c>
      <c r="BM143" s="4">
        <f ca="1"/>
        <v>1.2377563782625195E-2</v>
      </c>
      <c r="BN143" s="4">
        <f ca="1"/>
        <v>1.2337698692166369E-2</v>
      </c>
      <c r="BO143" s="4">
        <f ca="1"/>
        <v>1.2296929614642078E-2</v>
      </c>
      <c r="BP143" s="4">
        <f ca="1"/>
        <v>1.2255177502330501E-2</v>
      </c>
      <c r="BQ143" s="4">
        <f ca="1"/>
        <v>1.2212362144093105E-2</v>
      </c>
      <c r="BR143" s="4">
        <f ca="1"/>
        <v>1.216840207790652E-2</v>
      </c>
      <c r="BS143" s="4">
        <f ca="1"/>
        <v>1.2123214510104296E-2</v>
      </c>
      <c r="BT143" s="4">
        <f ca="1"/>
        <v>1.2076715242007567E-2</v>
      </c>
      <c r="BU143" s="4">
        <f ca="1"/>
        <v>1.2028818604724937E-2</v>
      </c>
      <c r="BV143" s="4">
        <f ca="1"/>
        <v>1.1979437403008709E-2</v>
      </c>
      <c r="BW143" s="4">
        <f ca="1"/>
        <v>1.1928482869169489E-2</v>
      </c>
      <c r="BX143" s="4">
        <f ca="1"/>
        <v>1.1875864628176039E-2</v>
      </c>
      <c r="BY143" s="4">
        <f ca="1"/>
        <v>1.1821490675196698E-2</v>
      </c>
      <c r="BZ143" s="4">
        <f ca="1"/>
        <v>1.1765267366977465E-2</v>
      </c>
      <c r="CA143" s="4">
        <f ca="1"/>
        <v>1.1707099428599384E-2</v>
      </c>
      <c r="CB143" s="4">
        <f ca="1"/>
        <v>1.1646889977308353E-2</v>
      </c>
      <c r="CC143" s="4">
        <f ca="1"/>
        <v>1.1584540565269349E-2</v>
      </c>
      <c r="CD143" s="4">
        <f ca="1"/>
        <v>1.1519951243259894E-2</v>
      </c>
      <c r="CE143" s="4">
        <f ca="1"/>
        <v>1.1453020647478938E-2</v>
      </c>
      <c r="CF143" s="4">
        <f ca="1"/>
        <v>1.1383646111811868E-2</v>
      </c>
      <c r="CG143" s="4">
        <f ca="1"/>
        <v>1.1311723808050409E-2</v>
      </c>
      <c r="CH143" s="4">
        <f ca="1"/>
        <v>1.1237148916712941E-2</v>
      </c>
      <c r="CI143" s="4">
        <f ca="1"/>
        <v>1.1159815831247628E-2</v>
      </c>
      <c r="CJ143" s="4">
        <f ca="1"/>
        <v>1.1079618398510703E-2</v>
      </c>
      <c r="CK143" s="4">
        <f ca="1"/>
        <v>1.0996450198495713E-2</v>
      </c>
      <c r="CL143" s="4">
        <f ca="1"/>
        <v>1.091020486633304E-2</v>
      </c>
      <c r="CM143" s="4">
        <f ca="1"/>
        <v>1.0820776459567395E-2</v>
      </c>
      <c r="CN143" s="4">
        <f ca="1"/>
        <v>1.0728059873650119E-2</v>
      </c>
      <c r="CO143" s="4">
        <f ca="1"/>
        <v>1.0631951308431467E-2</v>
      </c>
      <c r="CP143" s="4">
        <f ca="1"/>
        <v>1.0532348788185411E-2</v>
      </c>
      <c r="CQ143" s="4">
        <f ca="1"/>
        <v>1.0429152737338731E-2</v>
      </c>
      <c r="CR143" s="4">
        <f ca="1"/>
        <v>1.0322266613581915E-2</v>
      </c>
      <c r="CS143" s="4">
        <f ca="1"/>
        <v>1.021159759938714E-2</v>
      </c>
      <c r="CT143" s="4">
        <f ca="1"/>
        <v>1.0097057352139033E-2</v>
      </c>
      <c r="CU143" s="4">
        <f ca="1"/>
        <v>9.9785628120773722E-3</v>
      </c>
      <c r="CV143" s="4">
        <f ca="1"/>
        <v>9.8560370660377671E-3</v>
      </c>
      <c r="CW143" s="4">
        <f ca="1"/>
        <v>9.7294102635554387E-3</v>
      </c>
      <c r="CX143" s="4">
        <f ca="1"/>
        <v>9.5986205802695655E-3</v>
      </c>
      <c r="CY143" s="16">
        <f ca="1"/>
        <v>0</v>
      </c>
    </row>
    <row r="144" spans="2:103" x14ac:dyDescent="0.25">
      <c r="B144">
        <f ca="1">B143+'Vol surface'!$D$17</f>
        <v>24.75</v>
      </c>
      <c r="C144" s="15">
        <f ca="1"/>
        <v>0</v>
      </c>
      <c r="D144" s="4">
        <f ca="1"/>
        <v>1.0480067388039775E-2</v>
      </c>
      <c r="E144" s="4">
        <f ca="1"/>
        <v>1.0345665858978744E-2</v>
      </c>
      <c r="F144" s="4">
        <f ca="1"/>
        <v>1.021858324005534E-2</v>
      </c>
      <c r="G144" s="4">
        <f ca="1"/>
        <v>1.0098356017266896E-2</v>
      </c>
      <c r="H144" s="4">
        <f ca="1"/>
        <v>9.9845539112222974E-3</v>
      </c>
      <c r="I144" s="4">
        <f ca="1"/>
        <v>9.8767770554191101E-3</v>
      </c>
      <c r="J144" s="4">
        <f ca="1"/>
        <v>9.7746534520037724E-3</v>
      </c>
      <c r="K144" s="4">
        <f ca="1"/>
        <v>9.6778366728872117E-3</v>
      </c>
      <c r="L144" s="4">
        <f ca="1"/>
        <v>9.5860037784199388E-3</v>
      </c>
      <c r="M144" s="4">
        <f ca="1"/>
        <v>9.4988534295046469E-3</v>
      </c>
      <c r="N144" s="4">
        <f ca="1"/>
        <v>9.4161041721399479E-3</v>
      </c>
      <c r="O144" s="4">
        <f ca="1"/>
        <v>9.3374928760460545E-3</v>
      </c>
      <c r="P144" s="4">
        <f ca="1"/>
        <v>9.2627733112941313E-3</v>
      </c>
      <c r="Q144" s="4">
        <f ca="1"/>
        <v>9.1917148488027175E-3</v>
      </c>
      <c r="R144" s="4">
        <f ca="1"/>
        <v>9.1241012722346419E-3</v>
      </c>
      <c r="S144" s="4">
        <f ca="1"/>
        <v>9.0597296902714102E-3</v>
      </c>
      <c r="T144" s="4">
        <f ca="1"/>
        <v>8.99840953948528E-3</v>
      </c>
      <c r="U144" s="4">
        <f ca="1"/>
        <v>8.9399616691145101E-3</v>
      </c>
      <c r="V144" s="4">
        <f ca="1"/>
        <v>8.8842174999897196E-3</v>
      </c>
      <c r="W144" s="4">
        <f ca="1"/>
        <v>8.8310182506835568E-3</v>
      </c>
      <c r="X144" s="4">
        <f ca="1"/>
        <v>8.780214224680144E-3</v>
      </c>
      <c r="Y144" s="4">
        <f ca="1"/>
        <v>8.7316641529974152E-3</v>
      </c>
      <c r="Z144" s="4">
        <f ca="1"/>
        <v>8.6852345872565975E-3</v>
      </c>
      <c r="AA144" s="4">
        <f ca="1"/>
        <v>8.6407993386904275E-3</v>
      </c>
      <c r="AB144" s="4">
        <f ca="1"/>
        <v>8.5982389590246889E-3</v>
      </c>
      <c r="AC144" s="4">
        <f ca="1"/>
        <v>8.5574402595572051E-3</v>
      </c>
      <c r="AD144" s="4">
        <f ca="1"/>
        <v>8.5182958651111983E-3</v>
      </c>
      <c r="AE144" s="4">
        <f ca="1"/>
        <v>8.4807037998511428E-3</v>
      </c>
      <c r="AF144" s="4">
        <f ca="1"/>
        <v>8.4445671022298895E-3</v>
      </c>
      <c r="AG144" s="4">
        <f ca="1"/>
        <v>8.4097934665874965E-3</v>
      </c>
      <c r="AH144" s="4">
        <f ca="1"/>
        <v>8.3762949091468371E-3</v>
      </c>
      <c r="AI144" s="4">
        <f ca="1"/>
        <v>8.3439874563559693E-3</v>
      </c>
      <c r="AJ144" s="4">
        <f ca="1"/>
        <v>8.3127908537096416E-3</v>
      </c>
      <c r="AK144" s="4">
        <f ca="1"/>
        <v>8.2826282933472599E-3</v>
      </c>
      <c r="AL144" s="4">
        <f ca="1"/>
        <v>8.2534261588762068E-3</v>
      </c>
      <c r="AM144" s="4">
        <f ca="1"/>
        <v>8.2251137860037023E-3</v>
      </c>
      <c r="AN144" s="4">
        <f ca="1"/>
        <v>8.1976232376836031E-3</v>
      </c>
      <c r="AO144" s="4">
        <f ca="1"/>
        <v>8.1708890925965769E-3</v>
      </c>
      <c r="AP144" s="4">
        <f ca="1"/>
        <v>8.1448482458845277E-3</v>
      </c>
      <c r="AQ144" s="4">
        <f ca="1"/>
        <v>8.1194397211513235E-3</v>
      </c>
      <c r="AR144" s="4">
        <f ca="1"/>
        <v>8.0946044928290606E-3</v>
      </c>
      <c r="AS144" s="4">
        <f ca="1"/>
        <v>8.0702853180836358E-3</v>
      </c>
      <c r="AT144" s="4">
        <f ca="1"/>
        <v>8.104441527178801E-3</v>
      </c>
      <c r="AU144" s="4">
        <f ca="1"/>
        <v>8.0225032600928746E-3</v>
      </c>
      <c r="AV144" s="4">
        <f ca="1"/>
        <v>7.8706168358092816E-3</v>
      </c>
      <c r="AW144" s="4">
        <f ca="1"/>
        <v>7.6539607661275811E-3</v>
      </c>
      <c r="AX144" s="4">
        <f ca="1"/>
        <v>7.4345150241392202E-3</v>
      </c>
      <c r="AY144" s="4">
        <f ca="1"/>
        <v>7.248067484872724E-3</v>
      </c>
      <c r="AZ144" s="4">
        <f ca="1"/>
        <v>7.1908353150230229E-3</v>
      </c>
      <c r="BA144" s="4">
        <f ca="1"/>
        <v>7.3306250967080039E-3</v>
      </c>
      <c r="BB144" s="4">
        <f ca="1"/>
        <v>7.5678411851999652E-3</v>
      </c>
      <c r="BC144" s="4">
        <f ca="1"/>
        <v>7.8992023658488973E-3</v>
      </c>
      <c r="BD144" s="4">
        <f ca="1"/>
        <v>8.4749056748779725E-3</v>
      </c>
      <c r="BE144" s="4">
        <f ca="1"/>
        <v>9.4395888187055674E-3</v>
      </c>
      <c r="BF144" s="4">
        <f ca="1"/>
        <v>1.0928587597287986E-2</v>
      </c>
      <c r="BG144" s="4">
        <f ca="1"/>
        <v>1.4557293246021664E-2</v>
      </c>
      <c r="BH144" s="4">
        <f ca="1"/>
        <v>1.4514750499032975E-2</v>
      </c>
      <c r="BI144" s="4">
        <f ca="1"/>
        <v>1.4471706481138661E-2</v>
      </c>
      <c r="BJ144" s="4">
        <f ca="1"/>
        <v>1.4428074462648781E-2</v>
      </c>
      <c r="BK144" s="4">
        <f ca="1"/>
        <v>1.4383767314386198E-2</v>
      </c>
      <c r="BL144" s="4">
        <f ca="1"/>
        <v>1.4338697371477187E-2</v>
      </c>
      <c r="BM144" s="4">
        <f ca="1"/>
        <v>1.4292776303381638E-2</v>
      </c>
      <c r="BN144" s="4">
        <f ca="1"/>
        <v>1.4245914990307241E-2</v>
      </c>
      <c r="BO144" s="4">
        <f ca="1"/>
        <v>1.4198023406221571E-2</v>
      </c>
      <c r="BP144" s="4">
        <f ca="1"/>
        <v>1.4149010508753649E-2</v>
      </c>
      <c r="BQ144" s="4">
        <f ca="1"/>
        <v>1.4098784136347662E-2</v>
      </c>
      <c r="BR144" s="4">
        <f ca="1"/>
        <v>1.4047250913117575E-2</v>
      </c>
      <c r="BS144" s="4">
        <f ca="1"/>
        <v>1.3994316161930431E-2</v>
      </c>
      <c r="BT144" s="4">
        <f ca="1"/>
        <v>1.3939883826338267E-2</v>
      </c>
      <c r="BU144" s="4">
        <f ca="1"/>
        <v>1.388385640206955E-2</v>
      </c>
      <c r="BV144" s="4">
        <f ca="1"/>
        <v>1.3826134878890393E-2</v>
      </c>
      <c r="BW144" s="4">
        <f ca="1"/>
        <v>1.3766618693747757E-2</v>
      </c>
      <c r="BX144" s="4">
        <f ca="1"/>
        <v>1.3705205696214572E-2</v>
      </c>
      <c r="BY144" s="4">
        <f ca="1"/>
        <v>1.3641792127371615E-2</v>
      </c>
      <c r="BZ144" s="4">
        <f ca="1"/>
        <v>1.3576272613376463E-2</v>
      </c>
      <c r="CA144" s="4">
        <f ca="1"/>
        <v>1.3508540175093928E-2</v>
      </c>
      <c r="CB144" s="4">
        <f ca="1"/>
        <v>1.3438486255289546E-2</v>
      </c>
      <c r="CC144" s="4">
        <f ca="1"/>
        <v>1.3366000765016959E-2</v>
      </c>
      <c r="CD144" s="4">
        <f ca="1"/>
        <v>1.3290972150964154E-2</v>
      </c>
      <c r="CE144" s="4">
        <f ca="1"/>
        <v>1.3213287485655678E-2</v>
      </c>
      <c r="CF144" s="4">
        <f ca="1"/>
        <v>1.3132832582544135E-2</v>
      </c>
      <c r="CG144" s="4">
        <f ca="1"/>
        <v>1.3049492138153098E-2</v>
      </c>
      <c r="CH144" s="4">
        <f ca="1"/>
        <v>1.2963149903559835E-2</v>
      </c>
      <c r="CI144" s="4">
        <f ca="1"/>
        <v>1.287368888762421E-2</v>
      </c>
      <c r="CJ144" s="4">
        <f ca="1"/>
        <v>1.2780991594473384E-2</v>
      </c>
      <c r="CK144" s="4">
        <f ca="1"/>
        <v>1.2684940297838487E-2</v>
      </c>
      <c r="CL144" s="4">
        <f ca="1"/>
        <v>1.2585417354905686E-2</v>
      </c>
      <c r="CM144" s="4">
        <f ca="1"/>
        <v>1.2482305562374858E-2</v>
      </c>
      <c r="CN144" s="4">
        <f ca="1"/>
        <v>1.2375488557417672E-2</v>
      </c>
      <c r="CO144" s="4">
        <f ca="1"/>
        <v>1.2264851266175743E-2</v>
      </c>
      <c r="CP144" s="4">
        <f ca="1"/>
        <v>1.2150280402333746E-2</v>
      </c>
      <c r="CQ144" s="4">
        <f ca="1"/>
        <v>1.2031665018127746E-2</v>
      </c>
      <c r="CR144" s="4">
        <f ca="1"/>
        <v>1.1908897109895653E-2</v>
      </c>
      <c r="CS144" s="4">
        <f ca="1"/>
        <v>1.178187227993148E-2</v>
      </c>
      <c r="CT144" s="4">
        <f ca="1"/>
        <v>1.1650490455952921E-2</v>
      </c>
      <c r="CU144" s="4">
        <f ca="1"/>
        <v>1.1514656668920919E-2</v>
      </c>
      <c r="CV144" s="4">
        <f ca="1"/>
        <v>1.1374281889250548E-2</v>
      </c>
      <c r="CW144" s="4">
        <f ca="1"/>
        <v>1.1229283920606318E-2</v>
      </c>
      <c r="CX144" s="4">
        <f ca="1"/>
        <v>1.1079588349482999E-2</v>
      </c>
      <c r="CY144" s="16">
        <f ca="1"/>
        <v>0</v>
      </c>
    </row>
    <row r="145" spans="2:103" x14ac:dyDescent="0.25">
      <c r="B145">
        <f ca="1">B144+'Vol surface'!$D$17</f>
        <v>25</v>
      </c>
      <c r="C145" s="15">
        <f ca="1"/>
        <v>0</v>
      </c>
      <c r="D145" s="4">
        <f ca="1"/>
        <v>1.0786299480736207E-2</v>
      </c>
      <c r="E145" s="4">
        <f ca="1"/>
        <v>1.0662463260950614E-2</v>
      </c>
      <c r="F145" s="4">
        <f ca="1"/>
        <v>1.0544747583770709E-2</v>
      </c>
      <c r="G145" s="4">
        <f ca="1"/>
        <v>1.0432825927215707E-2</v>
      </c>
      <c r="H145" s="4">
        <f ca="1"/>
        <v>1.0326388971741089E-2</v>
      </c>
      <c r="I145" s="4">
        <f ca="1"/>
        <v>1.0225143688596356E-2</v>
      </c>
      <c r="J145" s="4">
        <f ca="1"/>
        <v>1.0128812477152865E-2</v>
      </c>
      <c r="K145" s="4">
        <f ca="1"/>
        <v>1.0037132345866895E-2</v>
      </c>
      <c r="L145" s="4">
        <f ca="1"/>
        <v>9.949854132899465E-3</v>
      </c>
      <c r="M145" s="4">
        <f ca="1"/>
        <v>9.8667417634129926E-3</v>
      </c>
      <c r="N145" s="4">
        <f ca="1"/>
        <v>9.7875715412789732E-3</v>
      </c>
      <c r="O145" s="4">
        <f ca="1"/>
        <v>9.7121314734297578E-3</v>
      </c>
      <c r="P145" s="4">
        <f ca="1"/>
        <v>9.6402206254276503E-3</v>
      </c>
      <c r="Q145" s="4">
        <f ca="1"/>
        <v>9.5716485070429635E-3</v>
      </c>
      <c r="R145" s="4">
        <f ca="1"/>
        <v>9.506234486772961E-3</v>
      </c>
      <c r="S145" s="4">
        <f ca="1"/>
        <v>9.4438072343078217E-3</v>
      </c>
      <c r="T145" s="4">
        <f ca="1"/>
        <v>9.3842041899879474E-3</v>
      </c>
      <c r="U145" s="4">
        <f ca="1"/>
        <v>9.3272710603120295E-3</v>
      </c>
      <c r="V145" s="4">
        <f ca="1"/>
        <v>9.2728613385516367E-3</v>
      </c>
      <c r="W145" s="4">
        <f ca="1"/>
        <v>9.2208358495206016E-3</v>
      </c>
      <c r="X145" s="4">
        <f ca="1"/>
        <v>9.1710623175373426E-3</v>
      </c>
      <c r="Y145" s="4">
        <f ca="1"/>
        <v>9.1234149566087035E-3</v>
      </c>
      <c r="Z145" s="4">
        <f ca="1"/>
        <v>9.077774081859051E-3</v>
      </c>
      <c r="AA145" s="4">
        <f ca="1"/>
        <v>9.0340257412286889E-3</v>
      </c>
      <c r="AB145" s="4">
        <f ca="1"/>
        <v>8.9920613664693366E-3</v>
      </c>
      <c r="AC145" s="4">
        <f ca="1"/>
        <v>8.9517774424743082E-3</v>
      </c>
      <c r="AD145" s="4">
        <f ca="1"/>
        <v>8.9130751939970349E-3</v>
      </c>
      <c r="AE145" s="4">
        <f ca="1"/>
        <v>8.8758602888297632E-3</v>
      </c>
      <c r="AF145" s="4">
        <f ca="1"/>
        <v>8.8400425565376122E-3</v>
      </c>
      <c r="AG145" s="4">
        <f ca="1"/>
        <v>8.8055357218701311E-3</v>
      </c>
      <c r="AH145" s="4">
        <f ca="1"/>
        <v>8.7722571519997464E-3</v>
      </c>
      <c r="AI145" s="4">
        <f ca="1"/>
        <v>8.740127616769202E-3</v>
      </c>
      <c r="AJ145" s="4">
        <f ca="1"/>
        <v>8.7090710611622841E-3</v>
      </c>
      <c r="AK145" s="4">
        <f ca="1"/>
        <v>8.6790143892431868E-3</v>
      </c>
      <c r="AL145" s="4">
        <f ca="1"/>
        <v>8.6498872588475825E-3</v>
      </c>
      <c r="AM145" s="4">
        <f ca="1"/>
        <v>8.6216218863395429E-3</v>
      </c>
      <c r="AN145" s="4">
        <f ca="1"/>
        <v>8.5941528607832527E-3</v>
      </c>
      <c r="AO145" s="4">
        <f ca="1"/>
        <v>8.5674169669139738E-3</v>
      </c>
      <c r="AP145" s="4">
        <f ca="1"/>
        <v>8.5413530163238587E-3</v>
      </c>
      <c r="AQ145" s="4">
        <f ca="1"/>
        <v>8.5159016863112953E-3</v>
      </c>
      <c r="AR145" s="4">
        <f ca="1"/>
        <v>8.4910053658754144E-3</v>
      </c>
      <c r="AS145" s="4">
        <f ca="1"/>
        <v>8.4666080083677219E-3</v>
      </c>
      <c r="AT145" s="4">
        <f ca="1"/>
        <v>8.3526196629870667E-3</v>
      </c>
      <c r="AU145" s="4">
        <f ca="1"/>
        <v>8.1792573986520477E-3</v>
      </c>
      <c r="AV145" s="4">
        <f ca="1"/>
        <v>7.9644855349503604E-3</v>
      </c>
      <c r="AW145" s="4">
        <f ca="1"/>
        <v>7.7078752775520416E-3</v>
      </c>
      <c r="AX145" s="4">
        <f ca="1"/>
        <v>7.4841561037812922E-3</v>
      </c>
      <c r="AY145" s="4">
        <f ca="1"/>
        <v>7.334948587216423E-3</v>
      </c>
      <c r="AZ145" s="4">
        <f ca="1"/>
        <v>7.3614806843625164E-3</v>
      </c>
      <c r="BA145" s="4">
        <f ca="1"/>
        <v>7.6482969607571758E-3</v>
      </c>
      <c r="BB145" s="4">
        <f ca="1"/>
        <v>8.0795790539989962E-3</v>
      </c>
      <c r="BC145" s="4">
        <f ca="1"/>
        <v>8.6438661487152416E-3</v>
      </c>
      <c r="BD145" s="4">
        <f ca="1"/>
        <v>9.5007305272589819E-3</v>
      </c>
      <c r="BE145" s="4">
        <f ca="1"/>
        <v>1.0843842605114234E-2</v>
      </c>
      <c r="BF145" s="4">
        <f ca="1"/>
        <v>1.2883162969028318E-2</v>
      </c>
      <c r="BG145" s="4">
        <f ca="1"/>
        <v>1.7491742942093044E-2</v>
      </c>
      <c r="BH145" s="4">
        <f ca="1"/>
        <v>1.7442449365817566E-2</v>
      </c>
      <c r="BI145" s="4">
        <f ca="1"/>
        <v>1.7392542994881233E-2</v>
      </c>
      <c r="BJ145" s="4">
        <f ca="1"/>
        <v>1.7341922224854645E-2</v>
      </c>
      <c r="BK145" s="4">
        <f ca="1"/>
        <v>1.7290484725432157E-2</v>
      </c>
      <c r="BL145" s="4">
        <f ca="1"/>
        <v>1.7238127275532603E-2</v>
      </c>
      <c r="BM145" s="4">
        <f ca="1"/>
        <v>1.7184745604091362E-2</v>
      </c>
      <c r="BN145" s="4">
        <f ca="1"/>
        <v>1.7130234236768908E-2</v>
      </c>
      <c r="BO145" s="4">
        <f ca="1"/>
        <v>1.70744863488872E-2</v>
      </c>
      <c r="BP145" s="4">
        <f ca="1"/>
        <v>1.7017393624995391E-2</v>
      </c>
      <c r="BQ145" s="4">
        <f ca="1"/>
        <v>1.6958846125559122E-2</v>
      </c>
      <c r="BR145" s="4">
        <f ca="1"/>
        <v>1.6898732161375066E-2</v>
      </c>
      <c r="BS145" s="4">
        <f ca="1"/>
        <v>1.6836938176420783E-2</v>
      </c>
      <c r="BT145" s="4">
        <f ca="1"/>
        <v>1.6773348639971951E-2</v>
      </c>
      <c r="BU145" s="4">
        <f ca="1"/>
        <v>1.670784594894794E-2</v>
      </c>
      <c r="BV145" s="4">
        <f ca="1"/>
        <v>1.6640310341585286E-2</v>
      </c>
      <c r="BW145" s="4">
        <f ca="1"/>
        <v>1.6570619823689285E-2</v>
      </c>
      <c r="BX145" s="4">
        <f ca="1"/>
        <v>1.6498650108875513E-2</v>
      </c>
      <c r="BY145" s="4">
        <f ca="1"/>
        <v>1.6424274574382919E-2</v>
      </c>
      <c r="BZ145" s="4">
        <f ca="1"/>
        <v>1.63473642342266E-2</v>
      </c>
      <c r="CA145" s="4">
        <f ca="1"/>
        <v>1.6267787731652831E-2</v>
      </c>
      <c r="CB145" s="4">
        <f ca="1"/>
        <v>1.6185411353065633E-2</v>
      </c>
      <c r="CC145" s="4">
        <f ca="1"/>
        <v>1.6100099065811609E-2</v>
      </c>
      <c r="CD145" s="4">
        <f ca="1"/>
        <v>1.601171258243797E-2</v>
      </c>
      <c r="CE145" s="4">
        <f ca="1"/>
        <v>1.5920111454272665E-2</v>
      </c>
      <c r="CF145" s="4">
        <f ca="1"/>
        <v>1.5825153197415877E-2</v>
      </c>
      <c r="CG145" s="4">
        <f ca="1"/>
        <v>1.5726693454478843E-2</v>
      </c>
      <c r="CH145" s="4">
        <f ca="1"/>
        <v>1.5624586195640866E-2</v>
      </c>
      <c r="CI145" s="4">
        <f ca="1"/>
        <v>1.5518683962837178E-2</v>
      </c>
      <c r="CJ145" s="4">
        <f ca="1"/>
        <v>1.5408838161104851E-2</v>
      </c>
      <c r="CK145" s="4">
        <f ca="1"/>
        <v>1.5294899401313818E-2</v>
      </c>
      <c r="CL145" s="4">
        <f ca="1"/>
        <v>1.5176717898676447E-2</v>
      </c>
      <c r="CM145" s="4">
        <f ca="1"/>
        <v>1.5054143931546483E-2</v>
      </c>
      <c r="CN145" s="4">
        <f ca="1"/>
        <v>1.4927028365079531E-2</v>
      </c>
      <c r="CO145" s="4">
        <f ca="1"/>
        <v>1.4795223244308559E-2</v>
      </c>
      <c r="CP145" s="4">
        <f ca="1"/>
        <v>1.4658582461074031E-2</v>
      </c>
      <c r="CQ145" s="4">
        <f ca="1"/>
        <v>1.4516962499011314E-2</v>
      </c>
      <c r="CR145" s="4">
        <f ca="1"/>
        <v>1.4370223260418371E-2</v>
      </c>
      <c r="CS145" s="4">
        <f ca="1"/>
        <v>1.4218228978273059E-2</v>
      </c>
      <c r="CT145" s="4">
        <f ca="1"/>
        <v>1.4060849215909346E-2</v>
      </c>
      <c r="CU145" s="4">
        <f ca="1"/>
        <v>1.3897959955875375E-2</v>
      </c>
      <c r="CV145" s="4">
        <f ca="1"/>
        <v>1.372944477824253E-2</v>
      </c>
      <c r="CW145" s="4">
        <f ca="1"/>
        <v>1.3555196127087691E-2</v>
      </c>
      <c r="CX145" s="4">
        <f ca="1"/>
        <v>1.3375116662018419E-2</v>
      </c>
      <c r="CY145" s="16">
        <f ca="1"/>
        <v>0</v>
      </c>
    </row>
    <row r="146" spans="2:103" x14ac:dyDescent="0.25">
      <c r="B146">
        <f ca="1">B145+'Vol surface'!$D$17</f>
        <v>25.25</v>
      </c>
      <c r="C146" s="15">
        <f ca="1"/>
        <v>0</v>
      </c>
      <c r="D146" s="4">
        <f ca="1"/>
        <v>1.1562370945784696E-2</v>
      </c>
      <c r="E146" s="4">
        <f ca="1"/>
        <v>1.1436188731309116E-2</v>
      </c>
      <c r="F146" s="4">
        <f ca="1"/>
        <v>1.1315937801526378E-2</v>
      </c>
      <c r="G146" s="4">
        <f ca="1"/>
        <v>1.1201335998405828E-2</v>
      </c>
      <c r="H146" s="4">
        <f ca="1"/>
        <v>1.1092111675249721E-2</v>
      </c>
      <c r="I146" s="4">
        <f ca="1"/>
        <v>1.0988003702483715E-2</v>
      </c>
      <c r="J146" s="4">
        <f ca="1"/>
        <v>1.0888761399653031E-2</v>
      </c>
      <c r="K146" s="4">
        <f ca="1"/>
        <v>1.0794144404279837E-2</v>
      </c>
      <c r="L146" s="4">
        <f ca="1"/>
        <v>1.0703922487628702E-2</v>
      </c>
      <c r="M146" s="4">
        <f ca="1"/>
        <v>1.0617875326668811E-2</v>
      </c>
      <c r="N146" s="4">
        <f ca="1"/>
        <v>1.0535792240676217E-2</v>
      </c>
      <c r="O146" s="4">
        <f ca="1"/>
        <v>1.0457471900036866E-2</v>
      </c>
      <c r="P146" s="4">
        <f ca="1"/>
        <v>1.0382722013934932E-2</v>
      </c>
      <c r="Q146" s="4">
        <f ca="1"/>
        <v>1.0311359002762954E-2</v>
      </c>
      <c r="R146" s="4">
        <f ca="1"/>
        <v>1.024320766029279E-2</v>
      </c>
      <c r="S146" s="4">
        <f ca="1"/>
        <v>1.0178100809905492E-2</v>
      </c>
      <c r="T146" s="4">
        <f ca="1"/>
        <v>1.0115878958508569E-2</v>
      </c>
      <c r="U146" s="4">
        <f ca="1"/>
        <v>1.0056389951161026E-2</v>
      </c>
      <c r="V146" s="4">
        <f ca="1"/>
        <v>9.9994886288900017E-3</v>
      </c>
      <c r="W146" s="4">
        <f ca="1"/>
        <v>9.9450364917091586E-3</v>
      </c>
      <c r="X146" s="4">
        <f ca="1"/>
        <v>9.8929013684362545E-3</v>
      </c>
      <c r="Y146" s="4">
        <f ca="1"/>
        <v>9.842957094550079E-3</v>
      </c>
      <c r="Z146" s="4">
        <f ca="1"/>
        <v>9.7950831990209417E-3</v>
      </c>
      <c r="AA146" s="4">
        <f ca="1"/>
        <v>9.749164600787355E-3</v>
      </c>
      <c r="AB146" s="4">
        <f ca="1"/>
        <v>9.705091315334145E-3</v>
      </c>
      <c r="AC146" s="4">
        <f ca="1"/>
        <v>9.6627581716403725E-3</v>
      </c>
      <c r="AD146" s="4">
        <f ca="1"/>
        <v>9.622064539614044E-3</v>
      </c>
      <c r="AE146" s="4">
        <f ca="1"/>
        <v>9.582914068006371E-3</v>
      </c>
      <c r="AF146" s="4">
        <f ca="1"/>
        <v>9.5452144326962102E-3</v>
      </c>
      <c r="AG146" s="4">
        <f ca="1"/>
        <v>9.5088770951511012E-3</v>
      </c>
      <c r="AH146" s="4">
        <f ca="1"/>
        <v>9.4738170708123497E-3</v>
      </c>
      <c r="AI146" s="4">
        <f ca="1"/>
        <v>9.4399527070973162E-3</v>
      </c>
      <c r="AJ146" s="4">
        <f ca="1"/>
        <v>9.4072054706789681E-3</v>
      </c>
      <c r="AK146" s="4">
        <f ca="1"/>
        <v>9.3754997436716631E-3</v>
      </c>
      <c r="AL146" s="4">
        <f ca="1"/>
        <v>9.3447626283387174E-3</v>
      </c>
      <c r="AM146" s="4">
        <f ca="1"/>
        <v>9.3149237599251151E-3</v>
      </c>
      <c r="AN146" s="4">
        <f ca="1"/>
        <v>9.2859151272103486E-3</v>
      </c>
      <c r="AO146" s="4">
        <f ca="1"/>
        <v>9.2576709003822782E-3</v>
      </c>
      <c r="AP146" s="4">
        <f ca="1"/>
        <v>9.2301272658339012E-3</v>
      </c>
      <c r="AQ146" s="4">
        <f ca="1"/>
        <v>9.2032222674904192E-3</v>
      </c>
      <c r="AR146" s="4">
        <f ca="1"/>
        <v>9.176895654288553E-3</v>
      </c>
      <c r="AS146" s="4">
        <f ca="1"/>
        <v>9.1510887334390854E-3</v>
      </c>
      <c r="AT146" s="4">
        <f ca="1"/>
        <v>8.8232958198824121E-3</v>
      </c>
      <c r="AU146" s="4">
        <f ca="1"/>
        <v>8.5020140428059589E-3</v>
      </c>
      <c r="AV146" s="4">
        <f ca="1"/>
        <v>8.1692768656300187E-3</v>
      </c>
      <c r="AW146" s="4">
        <f ca="1"/>
        <v>7.8120140584022708E-3</v>
      </c>
      <c r="AX146" s="4">
        <f ca="1"/>
        <v>7.5219548288266245E-3</v>
      </c>
      <c r="AY146" s="4">
        <f ca="1"/>
        <v>7.3445683392592102E-3</v>
      </c>
      <c r="AZ146" s="4">
        <f ca="1"/>
        <v>7.3854421793600926E-3</v>
      </c>
      <c r="BA146" s="4">
        <f ca="1"/>
        <v>7.7472646126379953E-3</v>
      </c>
      <c r="BB146" s="4">
        <f ca="1"/>
        <v>8.2979371063806075E-3</v>
      </c>
      <c r="BC146" s="4">
        <f ca="1"/>
        <v>9.0200105431158684E-3</v>
      </c>
      <c r="BD146" s="4">
        <f ca="1"/>
        <v>1.0080630770042094E-2</v>
      </c>
      <c r="BE146" s="4">
        <f ca="1"/>
        <v>1.1728970029438375E-2</v>
      </c>
      <c r="BF146" s="4">
        <f ca="1"/>
        <v>1.426666425067428E-2</v>
      </c>
      <c r="BG146" s="4">
        <f ca="1"/>
        <v>1.9859806408667195E-2</v>
      </c>
      <c r="BH146" s="4">
        <f ca="1"/>
        <v>1.9804852638844895E-2</v>
      </c>
      <c r="BI146" s="4">
        <f ca="1"/>
        <v>1.9749201188615499E-2</v>
      </c>
      <c r="BJ146" s="4">
        <f ca="1"/>
        <v>1.9692738266492149E-2</v>
      </c>
      <c r="BK146" s="4">
        <f ca="1"/>
        <v>1.9635349150534043E-2</v>
      </c>
      <c r="BL146" s="4">
        <f ca="1"/>
        <v>1.9576918000859575E-2</v>
      </c>
      <c r="BM146" s="4">
        <f ca="1"/>
        <v>1.9517327677747141E-2</v>
      </c>
      <c r="BN146" s="4">
        <f ca="1"/>
        <v>1.9456459565591683E-2</v>
      </c>
      <c r="BO146" s="4">
        <f ca="1"/>
        <v>1.9394193403079938E-2</v>
      </c>
      <c r="BP146" s="4">
        <f ca="1"/>
        <v>1.9330407120047029E-2</v>
      </c>
      <c r="BQ146" s="4">
        <f ca="1"/>
        <v>1.9264976681584049E-2</v>
      </c>
      <c r="BR146" s="4">
        <f ca="1"/>
        <v>1.9197775940087956E-2</v>
      </c>
      <c r="BS146" s="4">
        <f ca="1"/>
        <v>1.9128676496069179E-2</v>
      </c>
      <c r="BT146" s="4">
        <f ca="1"/>
        <v>1.9057547568675656E-2</v>
      </c>
      <c r="BU146" s="4">
        <f ca="1"/>
        <v>1.898425587703987E-2</v>
      </c>
      <c r="BV146" s="4">
        <f ca="1"/>
        <v>1.8908665533720611E-2</v>
      </c>
      <c r="BW146" s="4">
        <f ca="1"/>
        <v>1.8830637951690359E-2</v>
      </c>
      <c r="BX146" s="4">
        <f ca="1"/>
        <v>1.8750031766507285E-2</v>
      </c>
      <c r="BY146" s="4">
        <f ca="1"/>
        <v>1.8666702775520534E-2</v>
      </c>
      <c r="BZ146" s="4">
        <f ca="1"/>
        <v>1.8580503896179351E-2</v>
      </c>
      <c r="CA146" s="4">
        <f ca="1"/>
        <v>1.8491285145752382E-2</v>
      </c>
      <c r="CB146" s="4">
        <f ca="1"/>
        <v>1.8398893645017771E-2</v>
      </c>
      <c r="CC146" s="4">
        <f ca="1"/>
        <v>1.8303173648752027E-2</v>
      </c>
      <c r="CD146" s="4">
        <f ca="1"/>
        <v>1.8203966606127879E-2</v>
      </c>
      <c r="CE146" s="4">
        <f ca="1"/>
        <v>1.8101111254426133E-2</v>
      </c>
      <c r="CF146" s="4">
        <f ca="1"/>
        <v>1.7994443749766515E-2</v>
      </c>
      <c r="CG146" s="4">
        <f ca="1"/>
        <v>1.7883797838876992E-2</v>
      </c>
      <c r="CH146" s="4">
        <f ca="1"/>
        <v>1.7769005076229451E-2</v>
      </c>
      <c r="CI146" s="4">
        <f ca="1"/>
        <v>1.7649895091175337E-2</v>
      </c>
      <c r="CJ146" s="4">
        <f ca="1"/>
        <v>1.7526295910012694E-2</v>
      </c>
      <c r="CK146" s="4">
        <f ca="1"/>
        <v>1.7398034338182832E-2</v>
      </c>
      <c r="CL146" s="4">
        <f ca="1"/>
        <v>1.7264936408034413E-2</v>
      </c>
      <c r="CM146" s="4">
        <f ca="1"/>
        <v>1.7126827897781222E-2</v>
      </c>
      <c r="CN146" s="4">
        <f ca="1"/>
        <v>1.6983534927397504E-2</v>
      </c>
      <c r="CO146" s="4">
        <f ca="1"/>
        <v>1.6834884637231175E-2</v>
      </c>
      <c r="CP146" s="4">
        <f ca="1"/>
        <v>1.6680705955033164E-2</v>
      </c>
      <c r="CQ146" s="4">
        <f ca="1"/>
        <v>1.652083045688325E-2</v>
      </c>
      <c r="CR146" s="4">
        <f ca="1"/>
        <v>1.6355093327102683E-2</v>
      </c>
      <c r="CS146" s="4">
        <f ca="1"/>
        <v>1.6183334421646281E-2</v>
      </c>
      <c r="CT146" s="4">
        <f ca="1"/>
        <v>1.6005399438629542E-2</v>
      </c>
      <c r="CU146" s="4">
        <f ca="1"/>
        <v>1.5821141198524454E-2</v>
      </c>
      <c r="CV146" s="4">
        <f ca="1"/>
        <v>1.5630421035113102E-2</v>
      </c>
      <c r="CW146" s="4">
        <f ca="1"/>
        <v>1.5433110296488965E-2</v>
      </c>
      <c r="CX146" s="4">
        <f ca="1"/>
        <v>1.5229091953201631E-2</v>
      </c>
      <c r="CY146" s="16">
        <f ca="1"/>
        <v>0</v>
      </c>
    </row>
    <row r="147" spans="2:103" x14ac:dyDescent="0.25">
      <c r="B147">
        <f ca="1">B146+'Vol surface'!$D$17</f>
        <v>25.5</v>
      </c>
      <c r="C147" s="15">
        <f ca="1"/>
        <v>0</v>
      </c>
      <c r="D147" s="4">
        <f ca="1"/>
        <v>1.2411549046229256E-2</v>
      </c>
      <c r="E147" s="4">
        <f ca="1"/>
        <v>1.2271511363404337E-2</v>
      </c>
      <c r="F147" s="4">
        <f ca="1"/>
        <v>1.2138313456476976E-2</v>
      </c>
      <c r="G147" s="4">
        <f ca="1"/>
        <v>1.2011602627015417E-2</v>
      </c>
      <c r="H147" s="4">
        <f ca="1"/>
        <v>1.1891042657875581E-2</v>
      </c>
      <c r="I147" s="4">
        <f ca="1"/>
        <v>1.1776313314448672E-2</v>
      </c>
      <c r="J147" s="4">
        <f ca="1"/>
        <v>1.1667109804987544E-2</v>
      </c>
      <c r="K147" s="4">
        <f ca="1"/>
        <v>1.1563142211339496E-2</v>
      </c>
      <c r="L147" s="4">
        <f ca="1"/>
        <v>1.1464134899893284E-2</v>
      </c>
      <c r="M147" s="4">
        <f ca="1"/>
        <v>1.1369825921129409E-2</v>
      </c>
      <c r="N147" s="4">
        <f ca="1"/>
        <v>1.1279966404857397E-2</v>
      </c>
      <c r="O147" s="4">
        <f ca="1"/>
        <v>1.1194319957040169E-2</v>
      </c>
      <c r="P147" s="4">
        <f ca="1"/>
        <v>1.1112662063053731E-2</v>
      </c>
      <c r="Q147" s="4">
        <f ca="1"/>
        <v>1.1034779501294332E-2</v>
      </c>
      <c r="R147" s="4">
        <f ca="1"/>
        <v>1.0960469770229833E-2</v>
      </c>
      <c r="S147" s="4">
        <f ca="1"/>
        <v>1.0889540531286513E-2</v>
      </c>
      <c r="T147" s="4">
        <f ca="1"/>
        <v>1.0821809069357122E-2</v>
      </c>
      <c r="U147" s="4">
        <f ca="1"/>
        <v>1.0757101772199662E-2</v>
      </c>
      <c r="V147" s="4">
        <f ca="1"/>
        <v>1.0695253629565655E-2</v>
      </c>
      <c r="W147" s="4">
        <f ca="1"/>
        <v>1.0636107752533786E-2</v>
      </c>
      <c r="X147" s="4">
        <f ca="1"/>
        <v>1.0579514913228009E-2</v>
      </c>
      <c r="Y147" s="4">
        <f ca="1"/>
        <v>1.0525333104855683E-2</v>
      </c>
      <c r="Z147" s="4">
        <f ca="1"/>
        <v>1.0473427121807493E-2</v>
      </c>
      <c r="AA147" s="4">
        <f ca="1"/>
        <v>1.0423668159404941E-2</v>
      </c>
      <c r="AB147" s="4">
        <f ca="1"/>
        <v>1.0375933432761471E-2</v>
      </c>
      <c r="AC147" s="4">
        <f ca="1"/>
        <v>1.0330105814132353E-2</v>
      </c>
      <c r="AD147" s="4">
        <f ca="1"/>
        <v>1.0286073488062746E-2</v>
      </c>
      <c r="AE147" s="4">
        <f ca="1"/>
        <v>1.0243729623596388E-2</v>
      </c>
      <c r="AF147" s="4">
        <f ca="1"/>
        <v>1.0202972062779014E-2</v>
      </c>
      <c r="AG147" s="4">
        <f ca="1"/>
        <v>1.0163703024672933E-2</v>
      </c>
      <c r="AH147" s="4">
        <f ca="1"/>
        <v>1.0125828824099254E-2</v>
      </c>
      <c r="AI147" s="4">
        <f ca="1"/>
        <v>1.0089259604324214E-2</v>
      </c>
      <c r="AJ147" s="4">
        <f ca="1"/>
        <v>1.0053909082920056E-2</v>
      </c>
      <c r="AK147" s="4">
        <f ca="1"/>
        <v>1.0019694310049636E-2</v>
      </c>
      <c r="AL147" s="4">
        <f ca="1"/>
        <v>9.9865354384428579E-3</v>
      </c>
      <c r="AM147" s="4">
        <f ca="1"/>
        <v>9.9543555043575174E-3</v>
      </c>
      <c r="AN147" s="4">
        <f ca="1"/>
        <v>9.9230802188489415E-3</v>
      </c>
      <c r="AO147" s="4">
        <f ca="1"/>
        <v>9.8926377686975025E-3</v>
      </c>
      <c r="AP147" s="4">
        <f ca="1"/>
        <v>9.8629586263706236E-3</v>
      </c>
      <c r="AQ147" s="4">
        <f ca="1"/>
        <v>9.833975368433211E-3</v>
      </c>
      <c r="AR147" s="4">
        <f ca="1"/>
        <v>9.8056225018457385E-3</v>
      </c>
      <c r="AS147" s="4">
        <f ca="1"/>
        <v>9.7778362976203657E-3</v>
      </c>
      <c r="AT147" s="4">
        <f ca="1"/>
        <v>9.1887034242368344E-3</v>
      </c>
      <c r="AU147" s="4">
        <f ca="1"/>
        <v>8.71396280918116E-3</v>
      </c>
      <c r="AV147" s="4">
        <f ca="1"/>
        <v>8.2671585839861634E-3</v>
      </c>
      <c r="AW147" s="4">
        <f ca="1"/>
        <v>7.824669930238436E-3</v>
      </c>
      <c r="AX147" s="4">
        <f ca="1"/>
        <v>7.471925810539173E-3</v>
      </c>
      <c r="AY147" s="4">
        <f ca="1"/>
        <v>7.2559035990698477E-3</v>
      </c>
      <c r="AZ147" s="4">
        <f ca="1"/>
        <v>7.2858141644556286E-3</v>
      </c>
      <c r="BA147" s="4">
        <f ca="1"/>
        <v>7.6864542470117085E-3</v>
      </c>
      <c r="BB147" s="4">
        <f ca="1"/>
        <v>8.3143235541338015E-3</v>
      </c>
      <c r="BC147" s="4">
        <f ca="1"/>
        <v>9.1467521686884341E-3</v>
      </c>
      <c r="BD147" s="4">
        <f ca="1"/>
        <v>1.0363688207910777E-2</v>
      </c>
      <c r="BE147" s="4">
        <f ca="1"/>
        <v>1.2264042355031453E-2</v>
      </c>
      <c r="BF147" s="4">
        <f ca="1"/>
        <v>1.5218829308630586E-2</v>
      </c>
      <c r="BG147" s="4">
        <f ca="1"/>
        <v>2.1778803029145533E-2</v>
      </c>
      <c r="BH147" s="4">
        <f ca="1"/>
        <v>2.1718259400192817E-2</v>
      </c>
      <c r="BI147" s="4">
        <f ca="1"/>
        <v>2.1656959627842792E-2</v>
      </c>
      <c r="BJ147" s="4">
        <f ca="1"/>
        <v>2.1594778748559727E-2</v>
      </c>
      <c r="BK147" s="4">
        <f ca="1"/>
        <v>2.1531590873042548E-2</v>
      </c>
      <c r="BL147" s="4">
        <f ca="1"/>
        <v>2.1467268981561389E-2</v>
      </c>
      <c r="BM147" s="4">
        <f ca="1"/>
        <v>2.1401684725946515E-2</v>
      </c>
      <c r="BN147" s="4">
        <f ca="1"/>
        <v>2.1334708238484372E-2</v>
      </c>
      <c r="BO147" s="4">
        <f ca="1"/>
        <v>2.1266207948071967E-2</v>
      </c>
      <c r="BP147" s="4">
        <f ca="1"/>
        <v>2.1196050404093308E-2</v>
      </c>
      <c r="BQ147" s="4">
        <f ca="1"/>
        <v>2.1124100108588031E-2</v>
      </c>
      <c r="BR147" s="4">
        <f ca="1"/>
        <v>2.105021935741222E-2</v>
      </c>
      <c r="BS147" s="4">
        <f ca="1"/>
        <v>2.0974268091219186E-2</v>
      </c>
      <c r="BT147" s="4">
        <f ca="1"/>
        <v>2.0896103757230867E-2</v>
      </c>
      <c r="BU147" s="4">
        <f ca="1"/>
        <v>2.0815581182926521E-2</v>
      </c>
      <c r="BV147" s="4">
        <f ca="1"/>
        <v>2.0732552462939133E-2</v>
      </c>
      <c r="BW147" s="4">
        <f ca="1"/>
        <v>2.0646866860627864E-2</v>
      </c>
      <c r="BX147" s="4">
        <f ca="1"/>
        <v>2.0558370725988154E-2</v>
      </c>
      <c r="BY147" s="4">
        <f ca="1"/>
        <v>2.046690743176444E-2</v>
      </c>
      <c r="BZ147" s="4">
        <f ca="1"/>
        <v>2.037231732985342E-2</v>
      </c>
      <c r="CA147" s="4">
        <f ca="1"/>
        <v>2.027443773031631E-2</v>
      </c>
      <c r="CB147" s="4">
        <f ca="1"/>
        <v>2.0173102905569677E-2</v>
      </c>
      <c r="CC147" s="4">
        <f ca="1"/>
        <v>2.0068144122586871E-2</v>
      </c>
      <c r="CD147" s="4">
        <f ca="1"/>
        <v>1.9959389706217467E-2</v>
      </c>
      <c r="CE147" s="4">
        <f ca="1"/>
        <v>1.984666513701874E-2</v>
      </c>
      <c r="CF147" s="4">
        <f ca="1"/>
        <v>1.9729793187291438E-2</v>
      </c>
      <c r="CG147" s="4">
        <f ca="1"/>
        <v>1.9608594099314643E-2</v>
      </c>
      <c r="CH147" s="4">
        <f ca="1"/>
        <v>1.9482885810079426E-2</v>
      </c>
      <c r="CI147" s="4">
        <f ca="1"/>
        <v>1.9352484227124354E-2</v>
      </c>
      <c r="CJ147" s="4">
        <f ca="1"/>
        <v>1.9217203560370027E-2</v>
      </c>
      <c r="CK147" s="4">
        <f ca="1"/>
        <v>1.9076856715120931E-2</v>
      </c>
      <c r="CL147" s="4">
        <f ca="1"/>
        <v>1.8931255751654205E-2</v>
      </c>
      <c r="CM147" s="4">
        <f ca="1"/>
        <v>1.8780212417017317E-2</v>
      </c>
      <c r="CN147" s="4">
        <f ca="1"/>
        <v>1.8623538754803822E-2</v>
      </c>
      <c r="CO147" s="4">
        <f ca="1"/>
        <v>1.8461047798756444E-2</v>
      </c>
      <c r="CP147" s="4">
        <f ca="1"/>
        <v>1.8292554356020709E-2</v>
      </c>
      <c r="CQ147" s="4">
        <f ca="1"/>
        <v>1.8117875885735806E-2</v>
      </c>
      <c r="CR147" s="4">
        <f ca="1"/>
        <v>1.7936833478360864E-2</v>
      </c>
      <c r="CS147" s="4">
        <f ca="1"/>
        <v>1.774925294067442E-2</v>
      </c>
      <c r="CT147" s="4">
        <f ca="1"/>
        <v>1.7554965990707466E-2</v>
      </c>
      <c r="CU147" s="4">
        <f ca="1"/>
        <v>1.7353811565951408E-2</v>
      </c>
      <c r="CV147" s="4">
        <f ca="1"/>
        <v>1.7145637246985378E-2</v>
      </c>
      <c r="CW147" s="4">
        <f ca="1"/>
        <v>1.6930300797137469E-2</v>
      </c>
      <c r="CX147" s="4">
        <f ca="1"/>
        <v>1.6707671816926183E-2</v>
      </c>
      <c r="CY147" s="16">
        <f ca="1"/>
        <v>0</v>
      </c>
    </row>
    <row r="148" spans="2:103" x14ac:dyDescent="0.25">
      <c r="B148">
        <f ca="1">B147+'Vol surface'!$D$17</f>
        <v>25.75</v>
      </c>
      <c r="C148" s="15">
        <f ca="1"/>
        <v>0</v>
      </c>
      <c r="D148" s="4">
        <f ca="1"/>
        <v>1.3505514366763501E-2</v>
      </c>
      <c r="E148" s="4">
        <f ca="1"/>
        <v>1.3333051359234956E-2</v>
      </c>
      <c r="F148" s="4">
        <f ca="1"/>
        <v>1.3170102241015072E-2</v>
      </c>
      <c r="G148" s="4">
        <f ca="1"/>
        <v>1.301605107884822E-2</v>
      </c>
      <c r="H148" s="4">
        <f ca="1"/>
        <v>1.2870327507865867E-2</v>
      </c>
      <c r="I148" s="4">
        <f ca="1"/>
        <v>1.273240275024879E-2</v>
      </c>
      <c r="J148" s="4">
        <f ca="1"/>
        <v>1.2601786029118383E-2</v>
      </c>
      <c r="K148" s="4">
        <f ca="1"/>
        <v>1.2478021333223416E-2</v>
      </c>
      <c r="L148" s="4">
        <f ca="1"/>
        <v>1.2360684493574874E-2</v>
      </c>
      <c r="M148" s="4">
        <f ca="1"/>
        <v>1.2249380537985532E-2</v>
      </c>
      <c r="N148" s="4">
        <f ca="1"/>
        <v>1.214374129361759E-2</v>
      </c>
      <c r="O148" s="4">
        <f ca="1"/>
        <v>1.2043423211220575E-2</v>
      </c>
      <c r="P148" s="4">
        <f ca="1"/>
        <v>1.1948105387845763E-2</v>
      </c>
      <c r="Q148" s="4">
        <f ca="1"/>
        <v>1.1857487767523368E-2</v>
      </c>
      <c r="R148" s="4">
        <f ca="1"/>
        <v>1.1771289501733166E-2</v>
      </c>
      <c r="S148" s="4">
        <f ca="1"/>
        <v>1.1689247453552003E-2</v>
      </c>
      <c r="T148" s="4">
        <f ca="1"/>
        <v>1.1611114831155248E-2</v>
      </c>
      <c r="U148" s="4">
        <f ca="1"/>
        <v>1.1536659937919793E-2</v>
      </c>
      <c r="V148" s="4">
        <f ca="1"/>
        <v>1.146566502775999E-2</v>
      </c>
      <c r="W148" s="4">
        <f ca="1"/>
        <v>1.1397925255543921E-2</v>
      </c>
      <c r="X148" s="4">
        <f ca="1"/>
        <v>1.1333247713508842E-2</v>
      </c>
      <c r="Y148" s="4">
        <f ca="1"/>
        <v>1.1271450545544666E-2</v>
      </c>
      <c r="Z148" s="4">
        <f ca="1"/>
        <v>1.1212362132053243E-2</v>
      </c>
      <c r="AA148" s="4">
        <f ca="1"/>
        <v>1.1155820338831873E-2</v>
      </c>
      <c r="AB148" s="4">
        <f ca="1"/>
        <v>1.1101671824097619E-2</v>
      </c>
      <c r="AC148" s="4">
        <f ca="1"/>
        <v>1.1049771398348692E-2</v>
      </c>
      <c r="AD148" s="4">
        <f ca="1"/>
        <v>1.0999981432287411E-2</v>
      </c>
      <c r="AE148" s="4">
        <f ca="1"/>
        <v>1.0952171308496685E-2</v>
      </c>
      <c r="AF148" s="4">
        <f ca="1"/>
        <v>1.0906216912974524E-2</v>
      </c>
      <c r="AG148" s="4">
        <f ca="1"/>
        <v>1.0862000163010371E-2</v>
      </c>
      <c r="AH148" s="4">
        <f ca="1"/>
        <v>1.081940856821628E-2</v>
      </c>
      <c r="AI148" s="4">
        <f ca="1"/>
        <v>1.0778334821827553E-2</v>
      </c>
      <c r="AJ148" s="4">
        <f ca="1"/>
        <v>1.0738676419656801E-2</v>
      </c>
      <c r="AK148" s="4">
        <f ca="1"/>
        <v>1.0700335304326377E-2</v>
      </c>
      <c r="AL148" s="4">
        <f ca="1"/>
        <v>1.0663217532623477E-2</v>
      </c>
      <c r="AM148" s="4">
        <f ca="1"/>
        <v>1.0627232964014698E-2</v>
      </c>
      <c r="AN148" s="4">
        <f ca="1"/>
        <v>1.0592294968539988E-2</v>
      </c>
      <c r="AO148" s="4">
        <f ca="1"/>
        <v>1.0558320152461451E-2</v>
      </c>
      <c r="AP148" s="4">
        <f ca="1"/>
        <v>1.05252281001875E-2</v>
      </c>
      <c r="AQ148" s="4">
        <f ca="1"/>
        <v>1.0492941131128164E-2</v>
      </c>
      <c r="AR148" s="4">
        <f ca="1"/>
        <v>1.0461384070254168E-2</v>
      </c>
      <c r="AS148" s="4">
        <f ca="1"/>
        <v>1.0430484031239801E-2</v>
      </c>
      <c r="AT148" s="4">
        <f ca="1"/>
        <v>9.5765027271166123E-3</v>
      </c>
      <c r="AU148" s="4">
        <f ca="1"/>
        <v>8.9533350340603012E-3</v>
      </c>
      <c r="AV148" s="4">
        <f ca="1"/>
        <v>8.3865524224182031E-3</v>
      </c>
      <c r="AW148" s="4">
        <f ca="1"/>
        <v>7.8404603968899519E-3</v>
      </c>
      <c r="AX148" s="4">
        <f ca="1"/>
        <v>7.4026490663448522E-3</v>
      </c>
      <c r="AY148" s="4">
        <f ca="1"/>
        <v>7.1240832391131917E-3</v>
      </c>
      <c r="AZ148" s="4">
        <f ca="1"/>
        <v>7.1152809060399851E-3</v>
      </c>
      <c r="BA148" s="4">
        <f ca="1"/>
        <v>7.5232856682710984E-3</v>
      </c>
      <c r="BB148" s="4">
        <f ca="1"/>
        <v>8.193191398569619E-3</v>
      </c>
      <c r="BC148" s="4">
        <f ca="1"/>
        <v>9.0971554087403306E-3</v>
      </c>
      <c r="BD148" s="4">
        <f ca="1"/>
        <v>1.0420059016721456E-2</v>
      </c>
      <c r="BE148" s="4">
        <f ca="1"/>
        <v>1.2504512667640598E-2</v>
      </c>
      <c r="BF148" s="4">
        <f ca="1"/>
        <v>1.578388438087748E-2</v>
      </c>
      <c r="BG148" s="4">
        <f ca="1"/>
        <v>2.3198271242855645E-2</v>
      </c>
      <c r="BH148" s="4">
        <f ca="1"/>
        <v>2.3131693593170539E-2</v>
      </c>
      <c r="BI148" s="4">
        <f ca="1"/>
        <v>2.306433225306001E-2</v>
      </c>
      <c r="BJ148" s="4">
        <f ca="1"/>
        <v>2.2996051398491438E-2</v>
      </c>
      <c r="BK148" s="4">
        <f ca="1"/>
        <v>2.2926714574769184E-2</v>
      </c>
      <c r="BL148" s="4">
        <f ca="1"/>
        <v>2.2856184480453068E-2</v>
      </c>
      <c r="BM148" s="4">
        <f ca="1"/>
        <v>2.2784322760757203E-2</v>
      </c>
      <c r="BN148" s="4">
        <f ca="1"/>
        <v>2.2710989810590158E-2</v>
      </c>
      <c r="BO148" s="4">
        <f ca="1"/>
        <v>2.2636044587507488E-2</v>
      </c>
      <c r="BP148" s="4">
        <f ca="1"/>
        <v>2.2559344434955018E-2</v>
      </c>
      <c r="BQ148" s="4">
        <f ca="1"/>
        <v>2.2480744916291189E-2</v>
      </c>
      <c r="BR148" s="4">
        <f ca="1"/>
        <v>2.2400099660197067E-2</v>
      </c>
      <c r="BS148" s="4">
        <f ca="1"/>
        <v>2.2317260218201254E-2</v>
      </c>
      <c r="BT148" s="4">
        <f ca="1"/>
        <v>2.2232075935180742E-2</v>
      </c>
      <c r="BU148" s="4">
        <f ca="1"/>
        <v>2.2144393833825146E-2</v>
      </c>
      <c r="BV148" s="4">
        <f ca="1"/>
        <v>2.2054058514199185E-2</v>
      </c>
      <c r="BW148" s="4">
        <f ca="1"/>
        <v>2.1960912069682818E-2</v>
      </c>
      <c r="BX148" s="4">
        <f ca="1"/>
        <v>2.1864794020723249E-2</v>
      </c>
      <c r="BY148" s="4">
        <f ca="1"/>
        <v>2.1765541267998425E-2</v>
      </c>
      <c r="BZ148" s="4">
        <f ca="1"/>
        <v>2.1662988066753777E-2</v>
      </c>
      <c r="CA148" s="4">
        <f ca="1"/>
        <v>2.1556966024261416E-2</v>
      </c>
      <c r="CB148" s="4">
        <f ca="1"/>
        <v>2.1447304122526104E-2</v>
      </c>
      <c r="CC148" s="4">
        <f ca="1"/>
        <v>2.1333828768554695E-2</v>
      </c>
      <c r="CD148" s="4">
        <f ca="1"/>
        <v>2.1216363874707742E-2</v>
      </c>
      <c r="CE148" s="4">
        <f ca="1"/>
        <v>2.1094730971841884E-2</v>
      </c>
      <c r="CF148" s="4">
        <f ca="1"/>
        <v>2.0968749358164746E-2</v>
      </c>
      <c r="CG148" s="4">
        <f ca="1"/>
        <v>2.0838236286927565E-2</v>
      </c>
      <c r="CH148" s="4">
        <f ca="1"/>
        <v>2.0703007196279544E-2</v>
      </c>
      <c r="CI148" s="4">
        <f ca="1"/>
        <v>2.0562875984815834E-2</v>
      </c>
      <c r="CJ148" s="4">
        <f ca="1"/>
        <v>2.0417655336539293E-2</v>
      </c>
      <c r="CK148" s="4">
        <f ca="1"/>
        <v>2.0267157099137536E-2</v>
      </c>
      <c r="CL148" s="4">
        <f ca="1"/>
        <v>2.0111192719642353E-2</v>
      </c>
      <c r="CM148" s="4">
        <f ca="1"/>
        <v>1.9949573741675837E-2</v>
      </c>
      <c r="CN148" s="4">
        <f ca="1"/>
        <v>1.9782112368600134E-2</v>
      </c>
      <c r="CO148" s="4">
        <f ca="1"/>
        <v>1.960862209695451E-2</v>
      </c>
      <c r="CP148" s="4">
        <f ca="1"/>
        <v>1.9428918424584447E-2</v>
      </c>
      <c r="CQ148" s="4">
        <f ca="1"/>
        <v>1.9242819637829471E-2</v>
      </c>
      <c r="CR148" s="4">
        <f ca="1"/>
        <v>1.9050147682016315E-2</v>
      </c>
      <c r="CS148" s="4">
        <f ca="1"/>
        <v>1.8850729119306447E-2</v>
      </c>
      <c r="CT148" s="4">
        <f ca="1"/>
        <v>1.8644396177636635E-2</v>
      </c>
      <c r="CU148" s="4">
        <f ca="1"/>
        <v>1.8430987894059281E-2</v>
      </c>
      <c r="CV148" s="4">
        <f ca="1"/>
        <v>1.8210351355222004E-2</v>
      </c>
      <c r="CW148" s="4">
        <f ca="1"/>
        <v>1.7982343036988341E-2</v>
      </c>
      <c r="CX148" s="4">
        <f ca="1"/>
        <v>1.7746830244291047E-2</v>
      </c>
      <c r="CY148" s="16">
        <f ca="1"/>
        <v>0</v>
      </c>
    </row>
    <row r="149" spans="2:103" x14ac:dyDescent="0.25">
      <c r="B149">
        <f ca="1">B148+'Vol surface'!$D$17</f>
        <v>26</v>
      </c>
      <c r="C149" s="15">
        <f ca="1"/>
        <v>0</v>
      </c>
      <c r="D149" s="4">
        <f ca="1"/>
        <v>1.3303018823556431E-2</v>
      </c>
      <c r="E149" s="4">
        <f ca="1"/>
        <v>1.3151994205595255E-2</v>
      </c>
      <c r="F149" s="4">
        <f ca="1"/>
        <v>1.3008574565050977E-2</v>
      </c>
      <c r="G149" s="4">
        <f ca="1"/>
        <v>1.2872337591102042E-2</v>
      </c>
      <c r="H149" s="4">
        <f ca="1"/>
        <v>1.2742885137276623E-2</v>
      </c>
      <c r="I149" s="4">
        <f ca="1"/>
        <v>1.261984175903761E-2</v>
      </c>
      <c r="J149" s="4">
        <f ca="1"/>
        <v>1.2502853338465193E-2</v>
      </c>
      <c r="K149" s="4">
        <f ca="1"/>
        <v>1.2391585790004109E-2</v>
      </c>
      <c r="L149" s="4">
        <f ca="1"/>
        <v>1.2285723842059735E-2</v>
      </c>
      <c r="M149" s="4">
        <f ca="1"/>
        <v>1.2184969889839508E-2</v>
      </c>
      <c r="N149" s="4">
        <f ca="1"/>
        <v>1.2089042915295578E-2</v>
      </c>
      <c r="O149" s="4">
        <f ca="1"/>
        <v>1.1997677470375459E-2</v>
      </c>
      <c r="P149" s="4">
        <f ca="1"/>
        <v>1.1910622720053192E-2</v>
      </c>
      <c r="Q149" s="4">
        <f ca="1"/>
        <v>1.1827641541831439E-2</v>
      </c>
      <c r="R149" s="4">
        <f ca="1"/>
        <v>1.1748509678579478E-2</v>
      </c>
      <c r="S149" s="4">
        <f ca="1"/>
        <v>1.1673014941724938E-2</v>
      </c>
      <c r="T149" s="4">
        <f ca="1"/>
        <v>1.1600956461949368E-2</v>
      </c>
      <c r="U149" s="4">
        <f ca="1"/>
        <v>1.1532143984663085E-2</v>
      </c>
      <c r="V149" s="4">
        <f ca="1"/>
        <v>1.1466397207651495E-2</v>
      </c>
      <c r="W149" s="4">
        <f ca="1"/>
        <v>1.1403545158397964E-2</v>
      </c>
      <c r="X149" s="4">
        <f ca="1"/>
        <v>1.1343425608697151E-2</v>
      </c>
      <c r="Y149" s="4">
        <f ca="1"/>
        <v>1.1285884524284917E-2</v>
      </c>
      <c r="Z149" s="4">
        <f ca="1"/>
        <v>1.1230775547314553E-2</v>
      </c>
      <c r="AA149" s="4">
        <f ca="1"/>
        <v>1.1177959509614659E-2</v>
      </c>
      <c r="AB149" s="4">
        <f ca="1"/>
        <v>1.1127303974771022E-2</v>
      </c>
      <c r="AC149" s="4">
        <f ca="1"/>
        <v>1.1078682807173171E-2</v>
      </c>
      <c r="AD149" s="4">
        <f ca="1"/>
        <v>1.103197576626574E-2</v>
      </c>
      <c r="AE149" s="4">
        <f ca="1"/>
        <v>1.0987068124344287E-2</v>
      </c>
      <c r="AF149" s="4">
        <f ca="1"/>
        <v>1.0943850306325715E-2</v>
      </c>
      <c r="AG149" s="4">
        <f ca="1"/>
        <v>1.0902217550014788E-2</v>
      </c>
      <c r="AH149" s="4">
        <f ca="1"/>
        <v>1.0862069585476884E-2</v>
      </c>
      <c r="AI149" s="4">
        <f ca="1"/>
        <v>1.0823310332206621E-2</v>
      </c>
      <c r="AJ149" s="4">
        <f ca="1"/>
        <v>1.0785847612867024E-2</v>
      </c>
      <c r="AK149" s="4">
        <f ca="1"/>
        <v>1.0749592882444743E-2</v>
      </c>
      <c r="AL149" s="4">
        <f ca="1"/>
        <v>1.0714460971741054E-2</v>
      </c>
      <c r="AM149" s="4">
        <f ca="1"/>
        <v>1.0680369844190062E-2</v>
      </c>
      <c r="AN149" s="4">
        <f ca="1"/>
        <v>1.0647240365055174E-2</v>
      </c>
      <c r="AO149" s="4">
        <f ca="1"/>
        <v>1.0614996082119521E-2</v>
      </c>
      <c r="AP149" s="4">
        <f ca="1"/>
        <v>1.0583563017045531E-2</v>
      </c>
      <c r="AQ149" s="4">
        <f ca="1"/>
        <v>1.0552869466630949E-2</v>
      </c>
      <c r="AR149" s="4">
        <f ca="1"/>
        <v>1.0522845813242133E-2</v>
      </c>
      <c r="AS149" s="4">
        <f ca="1"/>
        <v>1.0493424343756773E-2</v>
      </c>
      <c r="AT149" s="4">
        <f ca="1"/>
        <v>9.4820209302772466E-3</v>
      </c>
      <c r="AU149" s="4">
        <f ca="1"/>
        <v>8.8165838260309409E-3</v>
      </c>
      <c r="AV149" s="4">
        <f ca="1"/>
        <v>8.2382203088804846E-3</v>
      </c>
      <c r="AW149" s="4">
        <f ca="1"/>
        <v>7.6876353542912014E-3</v>
      </c>
      <c r="AX149" s="4">
        <f ca="1"/>
        <v>7.2465896571176566E-3</v>
      </c>
      <c r="AY149" s="4">
        <f ca="1"/>
        <v>6.966576754977959E-3</v>
      </c>
      <c r="AZ149" s="4">
        <f ca="1"/>
        <v>6.9577030156298559E-3</v>
      </c>
      <c r="BA149" s="4">
        <f ca="1"/>
        <v>7.392232356310818E-3</v>
      </c>
      <c r="BB149" s="4">
        <f ca="1"/>
        <v>8.1100116422582816E-3</v>
      </c>
      <c r="BC149" s="4">
        <f ca="1"/>
        <v>9.0815262027500471E-3</v>
      </c>
      <c r="BD149" s="4">
        <f ca="1"/>
        <v>1.049694347240245E-2</v>
      </c>
      <c r="BE149" s="4">
        <f ca="1"/>
        <v>1.2737774362939212E-2</v>
      </c>
      <c r="BF149" s="4">
        <f ca="1"/>
        <v>1.6294704953081447E-2</v>
      </c>
      <c r="BG149" s="4">
        <f ca="1"/>
        <v>2.4471866153930256E-2</v>
      </c>
      <c r="BH149" s="4">
        <f ca="1"/>
        <v>2.4404828007113494E-2</v>
      </c>
      <c r="BI149" s="4">
        <f ca="1"/>
        <v>2.4336954579290682E-2</v>
      </c>
      <c r="BJ149" s="4">
        <f ca="1"/>
        <v>2.426810741572925E-2</v>
      </c>
      <c r="BK149" s="4">
        <f ca="1"/>
        <v>2.4198147038594176E-2</v>
      </c>
      <c r="BL149" s="4">
        <f ca="1"/>
        <v>2.4126932716986727E-2</v>
      </c>
      <c r="BM149" s="4">
        <f ca="1"/>
        <v>2.4054322244075683E-2</v>
      </c>
      <c r="BN149" s="4">
        <f ca="1"/>
        <v>2.3980171721531298E-2</v>
      </c>
      <c r="BO149" s="4">
        <f ca="1"/>
        <v>2.3904335351571309E-2</v>
      </c>
      <c r="BP149" s="4">
        <f ca="1"/>
        <v>2.382666523704596E-2</v>
      </c>
      <c r="BQ149" s="4">
        <f ca="1"/>
        <v>2.3747011190100212E-2</v>
      </c>
      <c r="BR149" s="4">
        <f ca="1"/>
        <v>2.3665220550083032E-2</v>
      </c>
      <c r="BS149" s="4">
        <f ca="1"/>
        <v>2.3581138011510468E-2</v>
      </c>
      <c r="BT149" s="4">
        <f ca="1"/>
        <v>2.3494605463032406E-2</v>
      </c>
      <c r="BU149" s="4">
        <f ca="1"/>
        <v>2.3405461838514816E-2</v>
      </c>
      <c r="BV149" s="4">
        <f ca="1"/>
        <v>2.3313542981521745E-2</v>
      </c>
      <c r="BW149" s="4">
        <f ca="1"/>
        <v>2.3218681524657666E-2</v>
      </c>
      <c r="BX149" s="4">
        <f ca="1"/>
        <v>2.3120706785439787E-2</v>
      </c>
      <c r="BY149" s="4">
        <f ca="1"/>
        <v>2.3019444680576411E-2</v>
      </c>
      <c r="BZ149" s="4">
        <f ca="1"/>
        <v>2.291471766075721E-2</v>
      </c>
      <c r="CA149" s="4">
        <f ca="1"/>
        <v>2.2806344668311967E-2</v>
      </c>
      <c r="CB149" s="4">
        <f ca="1"/>
        <v>2.269414112035353E-2</v>
      </c>
      <c r="CC149" s="4">
        <f ca="1"/>
        <v>2.2577918920301511E-2</v>
      </c>
      <c r="CD149" s="4">
        <f ca="1"/>
        <v>2.2457486500981554E-2</v>
      </c>
      <c r="CE149" s="4">
        <f ca="1"/>
        <v>2.2332648902813081E-2</v>
      </c>
      <c r="CF149" s="4">
        <f ca="1"/>
        <v>2.2203207890920017E-2</v>
      </c>
      <c r="CG149" s="4">
        <f ca="1"/>
        <v>2.2068962115351688E-2</v>
      </c>
      <c r="CH149" s="4">
        <f ca="1"/>
        <v>2.1929707318953669E-2</v>
      </c>
      <c r="CI149" s="4">
        <f ca="1"/>
        <v>2.1785236597790164E-2</v>
      </c>
      <c r="CJ149" s="4">
        <f ca="1"/>
        <v>2.1635340719391702E-2</v>
      </c>
      <c r="CK149" s="4">
        <f ca="1"/>
        <v>2.1479808504462773E-2</v>
      </c>
      <c r="CL149" s="4">
        <f ca="1"/>
        <v>2.1318427278041154E-2</v>
      </c>
      <c r="CM149" s="4">
        <f ca="1"/>
        <v>2.115098339643473E-2</v>
      </c>
      <c r="CN149" s="4">
        <f ca="1"/>
        <v>2.0977262856560635E-2</v>
      </c>
      <c r="CO149" s="4">
        <f ca="1"/>
        <v>2.0797051994571564E-2</v>
      </c>
      <c r="CP149" s="4">
        <f ca="1"/>
        <v>2.0610138280840518E-2</v>
      </c>
      <c r="CQ149" s="4">
        <f ca="1"/>
        <v>2.0416311218475452E-2</v>
      </c>
      <c r="CR149" s="4">
        <f ca="1"/>
        <v>2.0215363352533756E-2</v>
      </c>
      <c r="CS149" s="4">
        <f ca="1"/>
        <v>2.0007091396950307E-2</v>
      </c>
      <c r="CT149" s="4">
        <f ca="1"/>
        <v>1.9791297485871218E-2</v>
      </c>
      <c r="CU149" s="4">
        <f ca="1"/>
        <v>1.9567790555550958E-2</v>
      </c>
      <c r="CV149" s="4">
        <f ca="1"/>
        <v>1.9336387862177375E-2</v>
      </c>
      <c r="CW149" s="4">
        <f ca="1"/>
        <v>1.9096916639903518E-2</v>
      </c>
      <c r="CX149" s="4">
        <f ca="1"/>
        <v>1.8849215901927764E-2</v>
      </c>
      <c r="CY149" s="16">
        <f ca="1"/>
        <v>0</v>
      </c>
    </row>
    <row r="150" spans="2:103" x14ac:dyDescent="0.25">
      <c r="B150">
        <f ca="1">B149+'Vol surface'!$D$17</f>
        <v>26.25</v>
      </c>
      <c r="C150" s="15">
        <f ca="1"/>
        <v>0</v>
      </c>
      <c r="D150" s="4">
        <f ca="1"/>
        <v>1.3475461055796785E-2</v>
      </c>
      <c r="E150" s="4">
        <f ca="1"/>
        <v>1.3330788507964956E-2</v>
      </c>
      <c r="F150" s="4">
        <f ca="1"/>
        <v>1.3193051173424746E-2</v>
      </c>
      <c r="G150" s="4">
        <f ca="1"/>
        <v>1.306190197202288E-2</v>
      </c>
      <c r="H150" s="4">
        <f ca="1"/>
        <v>1.2937009027282034E-2</v>
      </c>
      <c r="I150" s="4">
        <f ca="1"/>
        <v>1.281805532760014E-2</v>
      </c>
      <c r="J150" s="4">
        <f ca="1"/>
        <v>1.2704738327919867E-2</v>
      </c>
      <c r="K150" s="4">
        <f ca="1"/>
        <v>1.2596769505411387E-2</v>
      </c>
      <c r="L150" s="4">
        <f ca="1"/>
        <v>1.249387388091901E-2</v>
      </c>
      <c r="M150" s="4">
        <f ca="1"/>
        <v>1.2395789516258257E-2</v>
      </c>
      <c r="N150" s="4">
        <f ca="1"/>
        <v>1.2302266995929977E-2</v>
      </c>
      <c r="O150" s="4">
        <f ca="1"/>
        <v>1.2213068900444601E-2</v>
      </c>
      <c r="P150" s="4">
        <f ca="1"/>
        <v>1.2127969277236066E-2</v>
      </c>
      <c r="Q150" s="4">
        <f ca="1"/>
        <v>1.2046753114068149E-2</v>
      </c>
      <c r="R150" s="4">
        <f ca="1"/>
        <v>1.1969215818897179E-2</v>
      </c>
      <c r="S150" s="4">
        <f ca="1"/>
        <v>1.1895162709348933E-2</v>
      </c>
      <c r="T150" s="4">
        <f ca="1"/>
        <v>1.1824408514268147E-2</v>
      </c>
      <c r="U150" s="4">
        <f ca="1"/>
        <v>1.1756776889209E-2</v>
      </c>
      <c r="V150" s="4">
        <f ca="1"/>
        <v>1.1692099947231608E-2</v>
      </c>
      <c r="W150" s="4">
        <f ca="1"/>
        <v>1.1630217805953162E-2</v>
      </c>
      <c r="X150" s="4">
        <f ca="1"/>
        <v>1.1570978151449919E-2</v>
      </c>
      <c r="Y150" s="4">
        <f ca="1"/>
        <v>1.1514235819319573E-2</v>
      </c>
      <c r="Z150" s="4">
        <f ca="1"/>
        <v>1.145985239297885E-2</v>
      </c>
      <c r="AA150" s="4">
        <f ca="1"/>
        <v>1.1407695819080046E-2</v>
      </c>
      <c r="AB150" s="4">
        <f ca="1"/>
        <v>1.1357640039778917E-2</v>
      </c>
      <c r="AC150" s="4">
        <f ca="1"/>
        <v>1.1309564641468086E-2</v>
      </c>
      <c r="AD150" s="4">
        <f ca="1"/>
        <v>1.12633545194985E-2</v>
      </c>
      <c r="AE150" s="4">
        <f ca="1"/>
        <v>1.1218899558341027E-2</v>
      </c>
      <c r="AF150" s="4">
        <f ca="1"/>
        <v>1.1176094326594947E-2</v>
      </c>
      <c r="AG150" s="4">
        <f ca="1"/>
        <v>1.113483778621201E-2</v>
      </c>
      <c r="AH150" s="4">
        <f ca="1"/>
        <v>1.109503301528553E-2</v>
      </c>
      <c r="AI150" s="4">
        <f ca="1"/>
        <v>1.1056586943748198E-2</v>
      </c>
      <c r="AJ150" s="4">
        <f ca="1"/>
        <v>1.101941010131258E-2</v>
      </c>
      <c r="AK150" s="4">
        <f ca="1"/>
        <v>1.0983416376999726E-2</v>
      </c>
      <c r="AL150" s="4">
        <f ca="1"/>
        <v>1.0948522789612851E-2</v>
      </c>
      <c r="AM150" s="4">
        <f ca="1"/>
        <v>1.0914649268521122E-2</v>
      </c>
      <c r="AN150" s="4">
        <f ca="1"/>
        <v>1.088171844414461E-2</v>
      </c>
      <c r="AO150" s="4">
        <f ca="1"/>
        <v>1.0849655447549098E-2</v>
      </c>
      <c r="AP150" s="4">
        <f ca="1"/>
        <v>1.0818387718577654E-2</v>
      </c>
      <c r="AQ150" s="4">
        <f ca="1"/>
        <v>1.078784482197844E-2</v>
      </c>
      <c r="AR150" s="4">
        <f ca="1"/>
        <v>1.0757958271005737E-2</v>
      </c>
      <c r="AS150" s="4">
        <f ca="1"/>
        <v>1.0728661357996385E-2</v>
      </c>
      <c r="AT150" s="4">
        <f ca="1"/>
        <v>9.5675099343295513E-3</v>
      </c>
      <c r="AU150" s="4">
        <f ca="1"/>
        <v>8.8546913255245722E-3</v>
      </c>
      <c r="AV150" s="4">
        <f ca="1"/>
        <v>8.248833764024811E-3</v>
      </c>
      <c r="AW150" s="4">
        <f ca="1"/>
        <v>7.6698754980668981E-3</v>
      </c>
      <c r="AX150" s="4">
        <f ca="1"/>
        <v>7.1941407480862838E-3</v>
      </c>
      <c r="AY150" s="4">
        <f ca="1"/>
        <v>6.8739743001509819E-3</v>
      </c>
      <c r="AZ150" s="4">
        <f ca="1"/>
        <v>6.814881802571786E-3</v>
      </c>
      <c r="BA150" s="4">
        <f ca="1"/>
        <v>7.2118242699210312E-3</v>
      </c>
      <c r="BB150" s="4">
        <f ca="1"/>
        <v>7.9067238333551289E-3</v>
      </c>
      <c r="BC150" s="4">
        <f ca="1"/>
        <v>8.8719978705790268E-3</v>
      </c>
      <c r="BD150" s="4">
        <f ca="1"/>
        <v>1.0304206686281852E-2</v>
      </c>
      <c r="BE150" s="4">
        <f ca="1"/>
        <v>1.2614618264485688E-2</v>
      </c>
      <c r="BF150" s="4">
        <f ca="1"/>
        <v>1.6338024124187708E-2</v>
      </c>
      <c r="BG150" s="4">
        <f ca="1"/>
        <v>2.5031736959225285E-2</v>
      </c>
      <c r="BH150" s="4">
        <f ca="1"/>
        <v>2.4964715337790801E-2</v>
      </c>
      <c r="BI150" s="4">
        <f ca="1"/>
        <v>2.4896839046917977E-2</v>
      </c>
      <c r="BJ150" s="4">
        <f ca="1"/>
        <v>2.482796893945096E-2</v>
      </c>
      <c r="BK150" s="4">
        <f ca="1"/>
        <v>2.4757964679496144E-2</v>
      </c>
      <c r="BL150" s="4">
        <f ca="1"/>
        <v>2.468668450698069E-2</v>
      </c>
      <c r="BM150" s="4">
        <f ca="1"/>
        <v>2.461398500821935E-2</v>
      </c>
      <c r="BN150" s="4">
        <f ca="1"/>
        <v>2.4539720892710056E-2</v>
      </c>
      <c r="BO150" s="4">
        <f ca="1"/>
        <v>2.4463744776477021E-2</v>
      </c>
      <c r="BP150" s="4">
        <f ca="1"/>
        <v>2.4385906972395004E-2</v>
      </c>
      <c r="BQ150" s="4">
        <f ca="1"/>
        <v>2.4306055288043676E-2</v>
      </c>
      <c r="BR150" s="4">
        <f ca="1"/>
        <v>2.4224034831769554E-2</v>
      </c>
      <c r="BS150" s="4">
        <f ca="1"/>
        <v>2.4139687827778065E-2</v>
      </c>
      <c r="BT150" s="4">
        <f ca="1"/>
        <v>2.4052853441226346E-2</v>
      </c>
      <c r="BU150" s="4">
        <f ca="1"/>
        <v>2.3963367614453661E-2</v>
      </c>
      <c r="BV150" s="4">
        <f ca="1"/>
        <v>2.3871062915670177E-2</v>
      </c>
      <c r="BW150" s="4">
        <f ca="1"/>
        <v>2.377576840161209E-2</v>
      </c>
      <c r="BX150" s="4">
        <f ca="1"/>
        <v>2.3677309495896321E-2</v>
      </c>
      <c r="BY150" s="4">
        <f ca="1"/>
        <v>2.3575507885025528E-2</v>
      </c>
      <c r="BZ150" s="4">
        <f ca="1"/>
        <v>2.3470181434251211E-2</v>
      </c>
      <c r="CA150" s="4">
        <f ca="1"/>
        <v>2.3361144125772743E-2</v>
      </c>
      <c r="CB150" s="4">
        <f ca="1"/>
        <v>2.3248206022035277E-2</v>
      </c>
      <c r="CC150" s="4">
        <f ca="1"/>
        <v>2.313117325720377E-2</v>
      </c>
      <c r="CD150" s="4">
        <f ca="1"/>
        <v>2.3009848060225869E-2</v>
      </c>
      <c r="CE150" s="4">
        <f ca="1"/>
        <v>2.2884028813246034E-2</v>
      </c>
      <c r="CF150" s="4">
        <f ca="1"/>
        <v>2.2753510149511557E-2</v>
      </c>
      <c r="CG150" s="4">
        <f ca="1"/>
        <v>2.2618083095305254E-2</v>
      </c>
      <c r="CH150" s="4">
        <f ca="1"/>
        <v>2.2477535260847267E-2</v>
      </c>
      <c r="CI150" s="4">
        <f ca="1"/>
        <v>2.2331651085539847E-2</v>
      </c>
      <c r="CJ150" s="4">
        <f ca="1"/>
        <v>2.2180212143354933E-2</v>
      </c>
      <c r="CK150" s="4">
        <f ca="1"/>
        <v>2.2022997514605666E-2</v>
      </c>
      <c r="CL150" s="4">
        <f ca="1"/>
        <v>2.1859784230771534E-2</v>
      </c>
      <c r="CM150" s="4">
        <f ca="1"/>
        <v>2.1690347799461614E-2</v>
      </c>
      <c r="CN150" s="4">
        <f ca="1"/>
        <v>2.1514462816984894E-2</v>
      </c>
      <c r="CO150" s="4">
        <f ca="1"/>
        <v>2.1331903676338127E-2</v>
      </c>
      <c r="CP150" s="4">
        <f ca="1"/>
        <v>2.1142445378697541E-2</v>
      </c>
      <c r="CQ150" s="4">
        <f ca="1"/>
        <v>2.0945864456682974E-2</v>
      </c>
      <c r="CR150" s="4">
        <f ca="1"/>
        <v>2.0741940017740105E-2</v>
      </c>
      <c r="CS150" s="4">
        <f ca="1"/>
        <v>2.0530454915904946E-2</v>
      </c>
      <c r="CT150" s="4">
        <f ca="1"/>
        <v>2.0311197059947633E-2</v>
      </c>
      <c r="CU150" s="4">
        <f ca="1"/>
        <v>2.0083960865405294E-2</v>
      </c>
      <c r="CV150" s="4">
        <f ca="1"/>
        <v>1.9848548857237577E-2</v>
      </c>
      <c r="CW150" s="4">
        <f ca="1"/>
        <v>1.9604773428741118E-2</v>
      </c>
      <c r="CX150" s="4">
        <f ca="1"/>
        <v>1.9352458760877655E-2</v>
      </c>
      <c r="CY150" s="16">
        <f ca="1"/>
        <v>0</v>
      </c>
    </row>
    <row r="151" spans="2:103" x14ac:dyDescent="0.25">
      <c r="B151">
        <f ca="1">B150+'Vol surface'!$D$17</f>
        <v>26.5</v>
      </c>
      <c r="C151" s="15">
        <f ca="1"/>
        <v>0</v>
      </c>
      <c r="D151" s="4">
        <f ca="1"/>
        <v>1.3595342769331173E-2</v>
      </c>
      <c r="E151" s="4">
        <f ca="1"/>
        <v>1.3444184996077895E-2</v>
      </c>
      <c r="F151" s="4">
        <f ca="1"/>
        <v>1.3300523713971354E-2</v>
      </c>
      <c r="G151" s="4">
        <f ca="1"/>
        <v>1.3163957854457365E-2</v>
      </c>
      <c r="H151" s="4">
        <f ca="1"/>
        <v>1.3034106978800355E-2</v>
      </c>
      <c r="I151" s="4">
        <f ca="1"/>
        <v>1.2910610401345092E-2</v>
      </c>
      <c r="J151" s="4">
        <f ca="1"/>
        <v>1.2793126299987596E-2</v>
      </c>
      <c r="K151" s="4">
        <f ca="1"/>
        <v>1.2681330825258545E-2</v>
      </c>
      <c r="L151" s="4">
        <f ca="1"/>
        <v>1.2574917217171973E-2</v>
      </c>
      <c r="M151" s="4">
        <f ca="1"/>
        <v>1.2473594937061291E-2</v>
      </c>
      <c r="N151" s="4">
        <f ca="1"/>
        <v>1.2377088819994999E-2</v>
      </c>
      <c r="O151" s="4">
        <f ca="1"/>
        <v>1.2285138251992657E-2</v>
      </c>
      <c r="P151" s="4">
        <f ca="1"/>
        <v>1.219749637511611E-2</v>
      </c>
      <c r="Q151" s="4">
        <f ca="1"/>
        <v>1.2113929322562838E-2</v>
      </c>
      <c r="R151" s="4">
        <f ca="1"/>
        <v>1.203421548511187E-2</v>
      </c>
      <c r="S151" s="4">
        <f ca="1"/>
        <v>1.1958144809637543E-2</v>
      </c>
      <c r="T151" s="4">
        <f ca="1"/>
        <v>1.1885518129896092E-2</v>
      </c>
      <c r="U151" s="4">
        <f ca="1"/>
        <v>1.181614652938651E-2</v>
      </c>
      <c r="V151" s="4">
        <f ca="1"/>
        <v>1.1749850735765927E-2</v>
      </c>
      <c r="W151" s="4">
        <f ca="1"/>
        <v>1.1686460546057618E-2</v>
      </c>
      <c r="X151" s="4">
        <f ca="1"/>
        <v>1.1625814281702283E-2</v>
      </c>
      <c r="Y151" s="4">
        <f ca="1"/>
        <v>1.1567758272370613E-2</v>
      </c>
      <c r="Z151" s="4">
        <f ca="1"/>
        <v>1.1512146367361253E-2</v>
      </c>
      <c r="AA151" s="4">
        <f ca="1"/>
        <v>1.1458839473348154E-2</v>
      </c>
      <c r="AB151" s="4">
        <f ca="1"/>
        <v>1.1407705117208013E-2</v>
      </c>
      <c r="AC151" s="4">
        <f ca="1"/>
        <v>1.1358617032647868E-2</v>
      </c>
      <c r="AD151" s="4">
        <f ca="1"/>
        <v>1.13114547693556E-2</v>
      </c>
      <c r="AE151" s="4">
        <f ca="1"/>
        <v>1.1266103323417865E-2</v>
      </c>
      <c r="AF151" s="4">
        <f ca="1"/>
        <v>1.1222452787778215E-2</v>
      </c>
      <c r="AG151" s="4">
        <f ca="1"/>
        <v>1.1180398021540937E-2</v>
      </c>
      <c r="AH151" s="4">
        <f ca="1"/>
        <v>1.1139838336973287E-2</v>
      </c>
      <c r="AI151" s="4">
        <f ca="1"/>
        <v>1.1100677203100923E-2</v>
      </c>
      <c r="AJ151" s="4">
        <f ca="1"/>
        <v>1.1062821964840408E-2</v>
      </c>
      <c r="AK151" s="4">
        <f ca="1"/>
        <v>1.1026183576662484E-2</v>
      </c>
      <c r="AL151" s="4">
        <f ca="1"/>
        <v>1.0990676349829342E-2</v>
      </c>
      <c r="AM151" s="4">
        <f ca="1"/>
        <v>1.0956217712299952E-2</v>
      </c>
      <c r="AN151" s="4">
        <f ca="1"/>
        <v>1.092272798044633E-2</v>
      </c>
      <c r="AO151" s="4">
        <f ca="1"/>
        <v>1.0890130141770111E-2</v>
      </c>
      <c r="AP151" s="4">
        <f ca="1"/>
        <v>1.0858349647859729E-2</v>
      </c>
      <c r="AQ151" s="4">
        <f ca="1"/>
        <v>1.0827314216870656E-2</v>
      </c>
      <c r="AR151" s="4">
        <f ca="1"/>
        <v>1.0796953644856158E-2</v>
      </c>
      <c r="AS151" s="4">
        <f ca="1"/>
        <v>1.0767199625317801E-2</v>
      </c>
      <c r="AT151" s="4">
        <f ca="1"/>
        <v>9.5319162893882387E-3</v>
      </c>
      <c r="AU151" s="4">
        <f ca="1"/>
        <v>8.8313335667111539E-3</v>
      </c>
      <c r="AV151" s="4">
        <f ca="1"/>
        <v>8.2476642250525322E-3</v>
      </c>
      <c r="AW151" s="4">
        <f ca="1"/>
        <v>7.680864404604853E-3</v>
      </c>
      <c r="AX151" s="4">
        <f ca="1"/>
        <v>7.1993677393733411E-3</v>
      </c>
      <c r="AY151" s="4">
        <f ca="1"/>
        <v>6.8562872358210606E-3</v>
      </c>
      <c r="AZ151" s="4">
        <f ca="1"/>
        <v>6.7487894000334567E-3</v>
      </c>
      <c r="BA151" s="4">
        <f ca="1"/>
        <v>7.0889880095031136E-3</v>
      </c>
      <c r="BB151" s="4">
        <f ca="1"/>
        <v>7.7255818282634366E-3</v>
      </c>
      <c r="BC151" s="4">
        <f ca="1"/>
        <v>8.6338495063047922E-3</v>
      </c>
      <c r="BD151" s="4">
        <f ca="1"/>
        <v>1.001903624747499E-2</v>
      </c>
      <c r="BE151" s="4">
        <f ca="1"/>
        <v>1.2321644742865682E-2</v>
      </c>
      <c r="BF151" s="4">
        <f ca="1"/>
        <v>1.6112522372608316E-2</v>
      </c>
      <c r="BG151" s="4">
        <f ca="1"/>
        <v>2.5142587659072284E-2</v>
      </c>
      <c r="BH151" s="4">
        <f ca="1"/>
        <v>2.5074666566260066E-2</v>
      </c>
      <c r="BI151" s="4">
        <f ca="1"/>
        <v>2.5005894214915794E-2</v>
      </c>
      <c r="BJ151" s="4">
        <f ca="1"/>
        <v>2.4936130122738581E-2</v>
      </c>
      <c r="BK151" s="4">
        <f ca="1"/>
        <v>2.4865232726155404E-2</v>
      </c>
      <c r="BL151" s="4">
        <f ca="1"/>
        <v>2.4793059145315169E-2</v>
      </c>
      <c r="BM151" s="4">
        <f ca="1"/>
        <v>2.4719464955909286E-2</v>
      </c>
      <c r="BN151" s="4">
        <f ca="1"/>
        <v>2.4644303968010626E-2</v>
      </c>
      <c r="BO151" s="4">
        <f ca="1"/>
        <v>2.4567428012232433E-2</v>
      </c>
      <c r="BP151" s="4">
        <f ca="1"/>
        <v>2.4488686733619931E-2</v>
      </c>
      <c r="BQ151" s="4">
        <f ca="1"/>
        <v>2.440792739379484E-2</v>
      </c>
      <c r="BR151" s="4">
        <f ca="1"/>
        <v>2.4324994682011346E-2</v>
      </c>
      <c r="BS151" s="4">
        <f ca="1"/>
        <v>2.4239730535907836E-2</v>
      </c>
      <c r="BT151" s="4">
        <f ca="1"/>
        <v>2.4151973972886851E-2</v>
      </c>
      <c r="BU151" s="4">
        <f ca="1"/>
        <v>2.4061560933215553E-2</v>
      </c>
      <c r="BV151" s="4">
        <f ca="1"/>
        <v>2.3968324136103742E-2</v>
      </c>
      <c r="BW151" s="4">
        <f ca="1"/>
        <v>2.3872092950202581E-2</v>
      </c>
      <c r="BX151" s="4">
        <f ca="1"/>
        <v>2.3772693280164972E-2</v>
      </c>
      <c r="BY151" s="4">
        <f ca="1"/>
        <v>2.3669947471114953E-2</v>
      </c>
      <c r="BZ151" s="4">
        <f ca="1"/>
        <v>2.3563674233108033E-2</v>
      </c>
      <c r="CA151" s="4">
        <f ca="1"/>
        <v>2.3453688587905773E-2</v>
      </c>
      <c r="CB151" s="4">
        <f ca="1"/>
        <v>2.3339801840650123E-2</v>
      </c>
      <c r="CC151" s="4">
        <f ca="1"/>
        <v>2.3221821579302821E-2</v>
      </c>
      <c r="CD151" s="4">
        <f ca="1"/>
        <v>2.3099551705013589E-2</v>
      </c>
      <c r="CE151" s="4">
        <f ca="1"/>
        <v>2.2972792496890979E-2</v>
      </c>
      <c r="CF151" s="4">
        <f ca="1"/>
        <v>2.2841340714986603E-2</v>
      </c>
      <c r="CG151" s="4">
        <f ca="1"/>
        <v>2.2704989745646637E-2</v>
      </c>
      <c r="CH151" s="4">
        <f ca="1"/>
        <v>2.2563529793741096E-2</v>
      </c>
      <c r="CI151" s="4">
        <f ca="1"/>
        <v>2.2416748126658639E-2</v>
      </c>
      <c r="CJ151" s="4">
        <f ca="1"/>
        <v>2.2264429375322348E-2</v>
      </c>
      <c r="CK151" s="4">
        <f ca="1"/>
        <v>2.2106355897866279E-2</v>
      </c>
      <c r="CL151" s="4">
        <f ca="1"/>
        <v>2.1942308211980108E-2</v>
      </c>
      <c r="CM151" s="4">
        <f ca="1"/>
        <v>2.1772065502290262E-2</v>
      </c>
      <c r="CN151" s="4">
        <f ca="1"/>
        <v>2.1595406209476635E-2</v>
      </c>
      <c r="CO151" s="4">
        <f ca="1"/>
        <v>2.1412108708121824E-2</v>
      </c>
      <c r="CP151" s="4">
        <f ca="1"/>
        <v>2.1221952080537204E-2</v>
      </c>
      <c r="CQ151" s="4">
        <f ca="1"/>
        <v>2.1024716993974398E-2</v>
      </c>
      <c r="CR151" s="4">
        <f ca="1"/>
        <v>2.0820186688718788E-2</v>
      </c>
      <c r="CS151" s="4">
        <f ca="1"/>
        <v>2.0608148084517795E-2</v>
      </c>
      <c r="CT151" s="4">
        <f ca="1"/>
        <v>2.038839301260888E-2</v>
      </c>
      <c r="CU151" s="4">
        <f ca="1"/>
        <v>2.0160719580248267E-2</v>
      </c>
      <c r="CV151" s="4">
        <f ca="1"/>
        <v>1.9924933674046626E-2</v>
      </c>
      <c r="CW151" s="4">
        <f ca="1"/>
        <v>1.9680850607577641E-2</v>
      </c>
      <c r="CX151" s="4">
        <f ca="1"/>
        <v>1.9428296917564758E-2</v>
      </c>
      <c r="CY151" s="16">
        <f ca="1"/>
        <v>0</v>
      </c>
    </row>
    <row r="152" spans="2:103" x14ac:dyDescent="0.25">
      <c r="B152">
        <f ca="1">B151+'Vol surface'!$D$17</f>
        <v>26.75</v>
      </c>
      <c r="C152" s="15">
        <f ca="1"/>
        <v>0</v>
      </c>
      <c r="D152" s="4">
        <f ca="1"/>
        <v>1.3597998731261055E-2</v>
      </c>
      <c r="E152" s="4">
        <f ca="1"/>
        <v>1.3424858577442338E-2</v>
      </c>
      <c r="F152" s="4">
        <f ca="1"/>
        <v>1.3261349902078461E-2</v>
      </c>
      <c r="G152" s="4">
        <f ca="1"/>
        <v>1.3106840256199756E-2</v>
      </c>
      <c r="H152" s="4">
        <f ca="1"/>
        <v>1.2960744973579835E-2</v>
      </c>
      <c r="I152" s="4">
        <f ca="1"/>
        <v>1.2822522898719898E-2</v>
      </c>
      <c r="J152" s="4">
        <f ca="1"/>
        <v>1.2691672547322508E-2</v>
      </c>
      <c r="K152" s="4">
        <f ca="1"/>
        <v>1.2567728650271179E-2</v>
      </c>
      <c r="L152" s="4">
        <f ca="1"/>
        <v>1.2450259038223348E-2</v>
      </c>
      <c r="M152" s="4">
        <f ca="1"/>
        <v>1.2338861829182618E-2</v>
      </c>
      <c r="N152" s="4">
        <f ca="1"/>
        <v>1.2233162885978392E-2</v>
      </c>
      <c r="O152" s="4">
        <f ca="1"/>
        <v>1.213281351453876E-2</v>
      </c>
      <c r="P152" s="4">
        <f ca="1"/>
        <v>1.2037488377281838E-2</v>
      </c>
      <c r="Q152" s="4">
        <f ca="1"/>
        <v>1.1946883598951871E-2</v>
      </c>
      <c r="R152" s="4">
        <f ca="1"/>
        <v>1.1860715044842681E-2</v>
      </c>
      <c r="S152" s="4">
        <f ca="1"/>
        <v>1.1778716753638868E-2</v>
      </c>
      <c r="T152" s="4">
        <f ca="1"/>
        <v>1.1700639509110171E-2</v>
      </c>
      <c r="U152" s="4">
        <f ca="1"/>
        <v>1.1626249536652134E-2</v>
      </c>
      <c r="V152" s="4">
        <f ca="1"/>
        <v>1.155532731221025E-2</v>
      </c>
      <c r="W152" s="4">
        <f ca="1"/>
        <v>1.1487666472483754E-2</v>
      </c>
      <c r="X152" s="4">
        <f ca="1"/>
        <v>1.1423072816505002E-2</v>
      </c>
      <c r="Y152" s="4">
        <f ca="1"/>
        <v>1.1361363389744462E-2</v>
      </c>
      <c r="Z152" s="4">
        <f ca="1"/>
        <v>1.1302365642827668E-2</v>
      </c>
      <c r="AA152" s="4">
        <f ca="1"/>
        <v>1.1245916657776028E-2</v>
      </c>
      <c r="AB152" s="4">
        <f ca="1"/>
        <v>1.1191862435417827E-2</v>
      </c>
      <c r="AC152" s="4">
        <f ca="1"/>
        <v>1.1140057238263222E-2</v>
      </c>
      <c r="AD152" s="4">
        <f ca="1"/>
        <v>1.1090362983718394E-2</v>
      </c>
      <c r="AE152" s="4">
        <f ca="1"/>
        <v>1.1042648683023244E-2</v>
      </c>
      <c r="AF152" s="4">
        <f ca="1"/>
        <v>1.0996789921759771E-2</v>
      </c>
      <c r="AG152" s="4">
        <f ca="1"/>
        <v>1.0952668378183865E-2</v>
      </c>
      <c r="AH152" s="4">
        <f ca="1"/>
        <v>1.0910171375997538E-2</v>
      </c>
      <c r="AI152" s="4">
        <f ca="1"/>
        <v>1.0869191468505882E-2</v>
      </c>
      <c r="AJ152" s="4">
        <f ca="1"/>
        <v>1.0829626051397076E-2</v>
      </c>
      <c r="AK152" s="4">
        <f ca="1"/>
        <v>1.0791377001638042E-2</v>
      </c>
      <c r="AL152" s="4">
        <f ca="1"/>
        <v>1.0754350340222103E-2</v>
      </c>
      <c r="AM152" s="4">
        <f ca="1"/>
        <v>1.0718455916712517E-2</v>
      </c>
      <c r="AN152" s="4">
        <f ca="1"/>
        <v>1.068360711371082E-2</v>
      </c>
      <c r="AO152" s="4">
        <f ca="1"/>
        <v>1.0649720569560858E-2</v>
      </c>
      <c r="AP152" s="4">
        <f ca="1"/>
        <v>1.0616715917743449E-2</v>
      </c>
      <c r="AQ152" s="4">
        <f ca="1"/>
        <v>1.0584515541560776E-2</v>
      </c>
      <c r="AR152" s="4">
        <f ca="1"/>
        <v>1.0553044342840366E-2</v>
      </c>
      <c r="AS152" s="4">
        <f ca="1"/>
        <v>1.0522229523494622E-2</v>
      </c>
      <c r="AT152" s="4">
        <f ca="1"/>
        <v>9.3256482269499577E-3</v>
      </c>
      <c r="AU152" s="4">
        <f ca="1"/>
        <v>8.7092332379505397E-3</v>
      </c>
      <c r="AV152" s="4">
        <f ca="1"/>
        <v>8.2038188781749771E-3</v>
      </c>
      <c r="AW152" s="4">
        <f ca="1"/>
        <v>7.6941637808978971E-3</v>
      </c>
      <c r="AX152" s="4">
        <f ca="1"/>
        <v>7.2388521199041548E-3</v>
      </c>
      <c r="AY152" s="4">
        <f ca="1"/>
        <v>6.8929417148924114E-3</v>
      </c>
      <c r="AZ152" s="4">
        <f ca="1"/>
        <v>6.7423596404188263E-3</v>
      </c>
      <c r="BA152" s="4">
        <f ca="1"/>
        <v>7.0083635673516796E-3</v>
      </c>
      <c r="BB152" s="4">
        <f ca="1"/>
        <v>7.5510252601639323E-3</v>
      </c>
      <c r="BC152" s="4">
        <f ca="1"/>
        <v>8.3477627612806599E-3</v>
      </c>
      <c r="BD152" s="4">
        <f ca="1"/>
        <v>9.6148140196592284E-3</v>
      </c>
      <c r="BE152" s="4">
        <f ca="1"/>
        <v>1.1824126122631095E-2</v>
      </c>
      <c r="BF152" s="4">
        <f ca="1"/>
        <v>1.5574135557069874E-2</v>
      </c>
      <c r="BG152" s="4">
        <f ca="1"/>
        <v>2.4705786656879877E-2</v>
      </c>
      <c r="BH152" s="4">
        <f ca="1"/>
        <v>2.4635755927811635E-2</v>
      </c>
      <c r="BI152" s="4">
        <f ca="1"/>
        <v>2.4564902302101694E-2</v>
      </c>
      <c r="BJ152" s="4">
        <f ca="1"/>
        <v>2.4493082899602198E-2</v>
      </c>
      <c r="BK152" s="4">
        <f ca="1"/>
        <v>2.4420154182634986E-2</v>
      </c>
      <c r="BL152" s="4">
        <f ca="1"/>
        <v>2.4345971727456388E-2</v>
      </c>
      <c r="BM152" s="4">
        <f ca="1"/>
        <v>2.4270390005598028E-2</v>
      </c>
      <c r="BN152" s="4">
        <f ca="1"/>
        <v>2.4193262175219558E-2</v>
      </c>
      <c r="BO152" s="4">
        <f ca="1"/>
        <v>2.4114439882719548E-2</v>
      </c>
      <c r="BP152" s="4">
        <f ca="1"/>
        <v>2.4033773074963644E-2</v>
      </c>
      <c r="BQ152" s="4">
        <f ca="1"/>
        <v>2.3951109822592815E-2</v>
      </c>
      <c r="BR152" s="4">
        <f ca="1"/>
        <v>2.386629615500771E-2</v>
      </c>
      <c r="BS152" s="4">
        <f ca="1"/>
        <v>2.3779175907734849E-2</v>
      </c>
      <c r="BT152" s="4">
        <f ca="1"/>
        <v>2.36895905830148E-2</v>
      </c>
      <c r="BU152" s="4">
        <f ca="1"/>
        <v>2.3597379224584193E-2</v>
      </c>
      <c r="BV152" s="4">
        <f ca="1"/>
        <v>2.3502378307764332E-2</v>
      </c>
      <c r="BW152" s="4">
        <f ca="1"/>
        <v>2.3404421646116377E-2</v>
      </c>
      <c r="BX152" s="4">
        <f ca="1"/>
        <v>2.3303340316069121E-2</v>
      </c>
      <c r="BY152" s="4">
        <f ca="1"/>
        <v>2.3198962601098019E-2</v>
      </c>
      <c r="BZ152" s="4">
        <f ca="1"/>
        <v>2.3091113957188679E-2</v>
      </c>
      <c r="CA152" s="4">
        <f ca="1"/>
        <v>2.2979617001495294E-2</v>
      </c>
      <c r="CB152" s="4">
        <f ca="1"/>
        <v>2.286429152628788E-2</v>
      </c>
      <c r="CC152" s="4">
        <f ca="1"/>
        <v>2.2744954540465882E-2</v>
      </c>
      <c r="CD152" s="4">
        <f ca="1"/>
        <v>2.2621420341107999E-2</v>
      </c>
      <c r="CE152" s="4">
        <f ca="1"/>
        <v>2.2493500617721901E-2</v>
      </c>
      <c r="CF152" s="4">
        <f ca="1"/>
        <v>2.2361004592065668E-2</v>
      </c>
      <c r="CG152" s="4">
        <f ca="1"/>
        <v>2.2223739196610855E-2</v>
      </c>
      <c r="CH152" s="4">
        <f ca="1"/>
        <v>2.208150929491658E-2</v>
      </c>
      <c r="CI152" s="4">
        <f ca="1"/>
        <v>2.1934117947395033E-2</v>
      </c>
      <c r="CJ152" s="4">
        <f ca="1"/>
        <v>2.1781366726141487E-2</v>
      </c>
      <c r="CK152" s="4">
        <f ca="1"/>
        <v>2.1623056082688316E-2</v>
      </c>
      <c r="CL152" s="4">
        <f ca="1"/>
        <v>2.1458985772725141E-2</v>
      </c>
      <c r="CM152" s="4">
        <f ca="1"/>
        <v>2.1288955341989626E-2</v>
      </c>
      <c r="CN152" s="4">
        <f ca="1"/>
        <v>2.1112764677669406E-2</v>
      </c>
      <c r="CO152" s="4">
        <f ca="1"/>
        <v>2.0930214629770193E-2</v>
      </c>
      <c r="CP152" s="4">
        <f ca="1"/>
        <v>2.0741107706983269E-2</v>
      </c>
      <c r="CQ152" s="4">
        <f ca="1"/>
        <v>2.0545248851615065E-2</v>
      </c>
      <c r="CR152" s="4">
        <f ca="1"/>
        <v>2.0342446298125962E-2</v>
      </c>
      <c r="CS152" s="4">
        <f ca="1"/>
        <v>2.0132512519739753E-2</v>
      </c>
      <c r="CT152" s="4">
        <f ca="1"/>
        <v>1.9915265267422287E-2</v>
      </c>
      <c r="CU152" s="4">
        <f ca="1"/>
        <v>1.9690528705285277E-2</v>
      </c>
      <c r="CV152" s="4">
        <f ca="1"/>
        <v>1.9458134646111291E-2</v>
      </c>
      <c r="CW152" s="4">
        <f ca="1"/>
        <v>1.9217923890224083E-2</v>
      </c>
      <c r="CX152" s="4">
        <f ca="1"/>
        <v>1.8969747670316603E-2</v>
      </c>
      <c r="CY152" s="16">
        <f ca="1"/>
        <v>0</v>
      </c>
    </row>
    <row r="153" spans="2:103" x14ac:dyDescent="0.25">
      <c r="B153">
        <f ca="1">B152+'Vol surface'!$D$17</f>
        <v>27</v>
      </c>
      <c r="C153" s="15">
        <f ca="1"/>
        <v>0</v>
      </c>
      <c r="D153" s="4">
        <f ca="1"/>
        <v>1.1734831144303929E-2</v>
      </c>
      <c r="E153" s="4">
        <f ca="1"/>
        <v>1.1603590565036641E-2</v>
      </c>
      <c r="F153" s="4">
        <f ca="1"/>
        <v>1.1479062762484194E-2</v>
      </c>
      <c r="G153" s="4">
        <f ca="1"/>
        <v>1.1360862281798646E-2</v>
      </c>
      <c r="H153" s="4">
        <f ca="1"/>
        <v>1.1248627281463267E-2</v>
      </c>
      <c r="I153" s="4">
        <f ca="1"/>
        <v>1.114201793141292E-2</v>
      </c>
      <c r="J153" s="4">
        <f ca="1"/>
        <v>1.1040714923770309E-2</v>
      </c>
      <c r="K153" s="4">
        <f ca="1"/>
        <v>1.0944418087882962E-2</v>
      </c>
      <c r="L153" s="4">
        <f ca="1"/>
        <v>1.0852845102049155E-2</v>
      </c>
      <c r="M153" s="4">
        <f ca="1"/>
        <v>1.0765730294935235E-2</v>
      </c>
      <c r="N153" s="4">
        <f ca="1"/>
        <v>1.0682823530223111E-2</v>
      </c>
      <c r="O153" s="4">
        <f ca="1"/>
        <v>1.0603889168505468E-2</v>
      </c>
      <c r="P153" s="4">
        <f ca="1"/>
        <v>1.0528705100881688E-2</v>
      </c>
      <c r="Q153" s="4">
        <f ca="1"/>
        <v>1.0457061849100157E-2</v>
      </c>
      <c r="R153" s="4">
        <f ca="1"/>
        <v>1.0388761727454726E-2</v>
      </c>
      <c r="S153" s="4">
        <f ca="1"/>
        <v>1.0323618061978939E-2</v>
      </c>
      <c r="T153" s="4">
        <f ca="1"/>
        <v>1.026145446279076E-2</v>
      </c>
      <c r="U153" s="4">
        <f ca="1"/>
        <v>1.0202104145730488E-2</v>
      </c>
      <c r="V153" s="4">
        <f ca="1"/>
        <v>1.0145409299703055E-2</v>
      </c>
      <c r="W153" s="4">
        <f ca="1"/>
        <v>1.0091220496388839E-2</v>
      </c>
      <c r="X153" s="4">
        <f ca="1"/>
        <v>1.0039396139219428E-2</v>
      </c>
      <c r="Y153" s="4">
        <f ca="1"/>
        <v>9.9898019487385751E-3</v>
      </c>
      <c r="Z153" s="4">
        <f ca="1"/>
        <v>9.9423104816687095E-3</v>
      </c>
      <c r="AA153" s="4">
        <f ca="1"/>
        <v>9.8968006811983381E-3</v>
      </c>
      <c r="AB153" s="4">
        <f ca="1"/>
        <v>9.8531574561830475E-3</v>
      </c>
      <c r="AC153" s="4">
        <f ca="1"/>
        <v>9.811271287117871E-3</v>
      </c>
      <c r="AD153" s="4">
        <f ca="1"/>
        <v>9.7710378568972595E-3</v>
      </c>
      <c r="AE153" s="4">
        <f ca="1"/>
        <v>9.7323577045176062E-3</v>
      </c>
      <c r="AF153" s="4">
        <f ca="1"/>
        <v>9.6951359000167891E-3</v>
      </c>
      <c r="AG153" s="4">
        <f ca="1"/>
        <v>9.6592817390680277E-3</v>
      </c>
      <c r="AH153" s="4">
        <f ca="1"/>
        <v>9.6247084557579809E-3</v>
      </c>
      <c r="AI153" s="4">
        <f ca="1"/>
        <v>9.5913329521906832E-3</v>
      </c>
      <c r="AJ153" s="4">
        <f ca="1"/>
        <v>9.559075543656783E-3</v>
      </c>
      <c r="AK153" s="4">
        <f ca="1"/>
        <v>9.5278597181991682E-3</v>
      </c>
      <c r="AL153" s="4">
        <f ca="1"/>
        <v>9.4976119094938062E-3</v>
      </c>
      <c r="AM153" s="4">
        <f ca="1"/>
        <v>9.4682612820397583E-3</v>
      </c>
      <c r="AN153" s="4">
        <f ca="1"/>
        <v>9.4397395277310593E-3</v>
      </c>
      <c r="AO153" s="4">
        <f ca="1"/>
        <v>9.4119806729503139E-3</v>
      </c>
      <c r="AP153" s="4">
        <f ca="1"/>
        <v>9.3849208953822906E-3</v>
      </c>
      <c r="AQ153" s="4">
        <f ca="1"/>
        <v>9.3584983498097903E-3</v>
      </c>
      <c r="AR153" s="4">
        <f ca="1"/>
        <v>9.3326530022100097E-3</v>
      </c>
      <c r="AS153" s="4">
        <f ca="1"/>
        <v>9.3073264715128386E-3</v>
      </c>
      <c r="AT153" s="4">
        <f ca="1"/>
        <v>8.4094545309047579E-3</v>
      </c>
      <c r="AU153" s="4">
        <f ca="1"/>
        <v>8.0489497810990133E-3</v>
      </c>
      <c r="AV153" s="4">
        <f ca="1"/>
        <v>7.768520005828141E-3</v>
      </c>
      <c r="AW153" s="4">
        <f ca="1"/>
        <v>7.4480396510016181E-3</v>
      </c>
      <c r="AX153" s="4">
        <f ca="1"/>
        <v>7.1337716430423664E-3</v>
      </c>
      <c r="AY153" s="4">
        <f ca="1"/>
        <v>6.8870073809948924E-3</v>
      </c>
      <c r="AZ153" s="4">
        <f ca="1"/>
        <v>6.7846767316898562E-3</v>
      </c>
      <c r="BA153" s="4">
        <f ca="1"/>
        <v>7.0543086341480349E-3</v>
      </c>
      <c r="BB153" s="4">
        <f ca="1"/>
        <v>7.5718306033953249E-3</v>
      </c>
      <c r="BC153" s="4">
        <f ca="1"/>
        <v>8.3108474088862249E-3</v>
      </c>
      <c r="BD153" s="4">
        <f ca="1"/>
        <v>9.4960716383096465E-3</v>
      </c>
      <c r="BE153" s="4">
        <f ca="1"/>
        <v>1.1637728938067728E-2</v>
      </c>
      <c r="BF153" s="4">
        <f ca="1"/>
        <v>1.5360471684858388E-2</v>
      </c>
      <c r="BG153" s="4">
        <f ca="1"/>
        <v>2.4540534397287379E-2</v>
      </c>
      <c r="BH153" s="4">
        <f ca="1"/>
        <v>2.447536280876687E-2</v>
      </c>
      <c r="BI153" s="4">
        <f ca="1"/>
        <v>2.440937807103442E-2</v>
      </c>
      <c r="BJ153" s="4">
        <f ca="1"/>
        <v>2.4342445388109722E-2</v>
      </c>
      <c r="BK153" s="4">
        <f ca="1"/>
        <v>2.4274428944679467E-2</v>
      </c>
      <c r="BL153" s="4">
        <f ca="1"/>
        <v>2.4205191678275815E-2</v>
      </c>
      <c r="BM153" s="4">
        <f ca="1"/>
        <v>2.4134595057865811E-2</v>
      </c>
      <c r="BN153" s="4">
        <f ca="1"/>
        <v>2.4062498868977905E-2</v>
      </c>
      <c r="BO153" s="4">
        <f ca="1"/>
        <v>2.3988761005575822E-2</v>
      </c>
      <c r="BP153" s="4">
        <f ca="1"/>
        <v>2.3913237269000676E-2</v>
      </c>
      <c r="BQ153" s="4">
        <f ca="1"/>
        <v>2.3835781174394676E-2</v>
      </c>
      <c r="BR153" s="4">
        <f ca="1"/>
        <v>2.3756243765141582E-2</v>
      </c>
      <c r="BS153" s="4">
        <f ca="1"/>
        <v>2.3674473435974057E-2</v>
      </c>
      <c r="BT153" s="4">
        <f ca="1"/>
        <v>2.35903157655231E-2</v>
      </c>
      <c r="BU153" s="4">
        <f ca="1"/>
        <v>2.3503613359229705E-2</v>
      </c>
      <c r="BV153" s="4">
        <f ca="1"/>
        <v>2.3414205703684299E-2</v>
      </c>
      <c r="BW153" s="4">
        <f ca="1"/>
        <v>2.3321929033614484E-2</v>
      </c>
      <c r="BX153" s="4">
        <f ca="1"/>
        <v>2.3226616212923049E-2</v>
      </c>
      <c r="BY153" s="4">
        <f ca="1"/>
        <v>2.312809663135838E-2</v>
      </c>
      <c r="BZ153" s="4">
        <f ca="1"/>
        <v>2.3026196118594411E-2</v>
      </c>
      <c r="CA153" s="4">
        <f ca="1"/>
        <v>2.2920736877724366E-2</v>
      </c>
      <c r="CB153" s="4">
        <f ca="1"/>
        <v>2.2811537440390647E-2</v>
      </c>
      <c r="CC153" s="4">
        <f ca="1"/>
        <v>2.2698412646025706E-2</v>
      </c>
      <c r="CD153" s="4">
        <f ca="1"/>
        <v>2.2581173647944531E-2</v>
      </c>
      <c r="CE153" s="4">
        <f ca="1"/>
        <v>2.2459627949306976E-2</v>
      </c>
      <c r="CF153" s="4">
        <f ca="1"/>
        <v>2.2333579472267537E-2</v>
      </c>
      <c r="CG153" s="4">
        <f ca="1"/>
        <v>2.2202828663949799E-2</v>
      </c>
      <c r="CH153" s="4">
        <f ca="1"/>
        <v>2.2067172643212399E-2</v>
      </c>
      <c r="CI153" s="4">
        <f ca="1"/>
        <v>2.1926405392520928E-2</v>
      </c>
      <c r="CJ153" s="4">
        <f ca="1"/>
        <v>2.178031799960747E-2</v>
      </c>
      <c r="CK153" s="4">
        <f ca="1"/>
        <v>2.1628698953967487E-2</v>
      </c>
      <c r="CL153" s="4">
        <f ca="1"/>
        <v>2.1471334503625213E-2</v>
      </c>
      <c r="CM153" s="4">
        <f ca="1"/>
        <v>2.1308009077986929E-2</v>
      </c>
      <c r="CN153" s="4">
        <f ca="1"/>
        <v>2.1138505782976196E-2</v>
      </c>
      <c r="CO153" s="4">
        <f ca="1"/>
        <v>2.0962606975015743E-2</v>
      </c>
      <c r="CP153" s="4">
        <f ca="1"/>
        <v>2.0780094920772731E-2</v>
      </c>
      <c r="CQ153" s="4">
        <f ca="1"/>
        <v>2.059075254989514E-2</v>
      </c>
      <c r="CR153" s="4">
        <f ca="1"/>
        <v>2.0394364308235196E-2</v>
      </c>
      <c r="CS153" s="4">
        <f ca="1"/>
        <v>2.0190717119260931E-2</v>
      </c>
      <c r="CT153" s="4">
        <f ca="1"/>
        <v>1.9979601461469911E-2</v>
      </c>
      <c r="CU153" s="4">
        <f ca="1"/>
        <v>1.9760812569625072E-2</v>
      </c>
      <c r="CV153" s="4">
        <f ca="1"/>
        <v>1.9534151767495799E-2</v>
      </c>
      <c r="CW153" s="4">
        <f ca="1"/>
        <v>1.9299427939475068E-2</v>
      </c>
      <c r="CX153" s="4">
        <f ca="1"/>
        <v>1.9056459147924816E-2</v>
      </c>
      <c r="CY153" s="16">
        <f ca="1"/>
        <v>0</v>
      </c>
    </row>
    <row r="154" spans="2:103" x14ac:dyDescent="0.25">
      <c r="B154">
        <f ca="1">B153+'Vol surface'!$D$17</f>
        <v>27.25</v>
      </c>
      <c r="C154" s="15">
        <f ca="1"/>
        <v>0</v>
      </c>
      <c r="D154" s="4">
        <f ca="1"/>
        <v>1.1934172242732466E-2</v>
      </c>
      <c r="E154" s="4">
        <f ca="1"/>
        <v>1.1809249513021125E-2</v>
      </c>
      <c r="F154" s="4">
        <f ca="1"/>
        <v>1.1690414929253747E-2</v>
      </c>
      <c r="G154" s="4">
        <f ca="1"/>
        <v>1.1577350285930214E-2</v>
      </c>
      <c r="H154" s="4">
        <f ca="1"/>
        <v>1.1469753217706394E-2</v>
      </c>
      <c r="I154" s="4">
        <f ca="1"/>
        <v>1.1367336554575917E-2</v>
      </c>
      <c r="J154" s="4">
        <f ca="1"/>
        <v>1.1269827665418347E-2</v>
      </c>
      <c r="K154" s="4">
        <f ca="1"/>
        <v>1.1176967798396841E-2</v>
      </c>
      <c r="L154" s="4">
        <f ca="1"/>
        <v>1.1088511425064883E-2</v>
      </c>
      <c r="M154" s="4">
        <f ca="1"/>
        <v>1.1004225593647384E-2</v>
      </c>
      <c r="N154" s="4">
        <f ca="1"/>
        <v>1.0923889295776354E-2</v>
      </c>
      <c r="O154" s="4">
        <f ca="1"/>
        <v>1.0847292849957745E-2</v>
      </c>
      <c r="P154" s="4">
        <f ca="1"/>
        <v>1.0774237304206034E-2</v>
      </c>
      <c r="Q154" s="4">
        <f ca="1"/>
        <v>1.0704533859579776E-2</v>
      </c>
      <c r="R154" s="4">
        <f ca="1"/>
        <v>1.0638003315776436E-2</v>
      </c>
      <c r="S154" s="4">
        <f ca="1"/>
        <v>1.0574475539465932E-2</v>
      </c>
      <c r="T154" s="4">
        <f ca="1"/>
        <v>1.0513788955660639E-2</v>
      </c>
      <c r="U154" s="4">
        <f ca="1"/>
        <v>1.0455790062109423E-2</v>
      </c>
      <c r="V154" s="4">
        <f ca="1"/>
        <v>1.0400332966454625E-2</v>
      </c>
      <c r="W154" s="4">
        <f ca="1"/>
        <v>1.0347278945704513E-2</v>
      </c>
      <c r="X154" s="4">
        <f ca="1"/>
        <v>1.0296496027421741E-2</v>
      </c>
      <c r="Y154" s="4">
        <f ca="1"/>
        <v>1.0247858591920945E-2</v>
      </c>
      <c r="Z154" s="4">
        <f ca="1"/>
        <v>1.0201246994688209E-2</v>
      </c>
      <c r="AA154" s="4">
        <f ca="1"/>
        <v>1.0156547208181226E-2</v>
      </c>
      <c r="AB154" s="4">
        <f ca="1"/>
        <v>1.0113650482136397E-2</v>
      </c>
      <c r="AC154" s="4">
        <f ca="1"/>
        <v>1.0072453021489349E-2</v>
      </c>
      <c r="AD154" s="4">
        <f ca="1"/>
        <v>1.0032855681013154E-2</v>
      </c>
      <c r="AE154" s="4">
        <f ca="1"/>
        <v>9.9947636757844426E-3</v>
      </c>
      <c r="AF154" s="4">
        <f ca="1"/>
        <v>9.9580863066013742E-3</v>
      </c>
      <c r="AG154" s="4">
        <f ca="1"/>
        <v>9.9227366994993921E-3</v>
      </c>
      <c r="AH154" s="4">
        <f ca="1"/>
        <v>9.8886315585347169E-3</v>
      </c>
      <c r="AI154" s="4">
        <f ca="1"/>
        <v>9.8556909310349265E-3</v>
      </c>
      <c r="AJ154" s="4">
        <f ca="1"/>
        <v>9.8238379845456726E-3</v>
      </c>
      <c r="AK154" s="4">
        <f ca="1"/>
        <v>9.7929987947376947E-3</v>
      </c>
      <c r="AL154" s="4">
        <f ca="1"/>
        <v>9.7631021435706841E-3</v>
      </c>
      <c r="AM154" s="4">
        <f ca="1"/>
        <v>9.7340793270407414E-3</v>
      </c>
      <c r="AN154" s="4">
        <f ca="1"/>
        <v>9.7058639718768883E-3</v>
      </c>
      <c r="AO154" s="4">
        <f ca="1"/>
        <v>9.6783918605838643E-3</v>
      </c>
      <c r="AP154" s="4">
        <f ca="1"/>
        <v>9.6516007642568069E-3</v>
      </c>
      <c r="AQ154" s="4">
        <f ca="1"/>
        <v>9.6254302826318423E-3</v>
      </c>
      <c r="AR154" s="4">
        <f ca="1"/>
        <v>9.5998216908607468E-3</v>
      </c>
      <c r="AS154" s="4">
        <f ca="1"/>
        <v>9.5747177925327356E-3</v>
      </c>
      <c r="AT154" s="4">
        <f ca="1"/>
        <v>8.6390605727211991E-3</v>
      </c>
      <c r="AU154" s="4">
        <f ca="1"/>
        <v>8.2425855383325038E-3</v>
      </c>
      <c r="AV154" s="4">
        <f ca="1"/>
        <v>7.9197803788793267E-3</v>
      </c>
      <c r="AW154" s="4">
        <f ca="1"/>
        <v>7.5629627202264942E-3</v>
      </c>
      <c r="AX154" s="4">
        <f ca="1"/>
        <v>7.2160768357269365E-3</v>
      </c>
      <c r="AY154" s="4">
        <f ca="1"/>
        <v>6.9506688220510289E-3</v>
      </c>
      <c r="AZ154" s="4">
        <f ca="1"/>
        <v>6.8329758676366065E-3</v>
      </c>
      <c r="BA154" s="4">
        <f ca="1"/>
        <v>7.0913313055587235E-3</v>
      </c>
      <c r="BB154" s="4">
        <f ca="1"/>
        <v>7.6116731980690319E-3</v>
      </c>
      <c r="BC154" s="4">
        <f ca="1"/>
        <v>8.3504816500361151E-3</v>
      </c>
      <c r="BD154" s="4">
        <f ca="1"/>
        <v>9.5276143876254996E-3</v>
      </c>
      <c r="BE154" s="4">
        <f ca="1"/>
        <v>1.1683063842471164E-2</v>
      </c>
      <c r="BF154" s="4">
        <f ca="1"/>
        <v>1.5466628077069E-2</v>
      </c>
      <c r="BG154" s="4">
        <f ca="1"/>
        <v>2.4762279187824424E-2</v>
      </c>
      <c r="BH154" s="4">
        <f ca="1"/>
        <v>2.4698677247876936E-2</v>
      </c>
      <c r="BI154" s="4">
        <f ca="1"/>
        <v>2.4634260464549355E-2</v>
      </c>
      <c r="BJ154" s="4">
        <f ca="1"/>
        <v>2.4568896461816026E-2</v>
      </c>
      <c r="BK154" s="4">
        <f ca="1"/>
        <v>2.4502451685140092E-2</v>
      </c>
      <c r="BL154" s="4">
        <f ca="1"/>
        <v>2.4434791172185766E-2</v>
      </c>
      <c r="BM154" s="4">
        <f ca="1"/>
        <v>2.4365778328517242E-2</v>
      </c>
      <c r="BN154" s="4">
        <f ca="1"/>
        <v>2.4295274708391611E-2</v>
      </c>
      <c r="BO154" s="4">
        <f ca="1"/>
        <v>2.4223139800853152E-2</v>
      </c>
      <c r="BP154" s="4">
        <f ca="1"/>
        <v>2.4149230821418059E-2</v>
      </c>
      <c r="BQ154" s="4">
        <f ca="1"/>
        <v>2.4073402509743661E-2</v>
      </c>
      <c r="BR154" s="4">
        <f ca="1"/>
        <v>2.3995506933787943E-2</v>
      </c>
      <c r="BS154" s="4">
        <f ca="1"/>
        <v>2.3915393301073916E-2</v>
      </c>
      <c r="BT154" s="4">
        <f ca="1"/>
        <v>2.3832907777814941E-2</v>
      </c>
      <c r="BU154" s="4">
        <f ca="1"/>
        <v>2.3747893316779602E-2</v>
      </c>
      <c r="BV154" s="4">
        <f ca="1"/>
        <v>2.3660189494940951E-2</v>
      </c>
      <c r="BW154" s="4">
        <f ca="1"/>
        <v>2.3569632362107202E-2</v>
      </c>
      <c r="BX154" s="4">
        <f ca="1"/>
        <v>2.3476054301917695E-2</v>
      </c>
      <c r="BY154" s="4">
        <f ca="1"/>
        <v>2.3379283906779465E-2</v>
      </c>
      <c r="BZ154" s="4">
        <f ca="1"/>
        <v>2.327914586852875E-2</v>
      </c>
      <c r="CA154" s="4">
        <f ca="1"/>
        <v>2.3175460886833296E-2</v>
      </c>
      <c r="CB154" s="4">
        <f ca="1"/>
        <v>2.3068045597601505E-2</v>
      </c>
      <c r="CC154" s="4">
        <f ca="1"/>
        <v>2.2956712523927236E-2</v>
      </c>
      <c r="CD154" s="4">
        <f ca="1"/>
        <v>2.2841270052396185E-2</v>
      </c>
      <c r="CE154" s="4">
        <f ca="1"/>
        <v>2.2721522437884369E-2</v>
      </c>
      <c r="CF154" s="4">
        <f ca="1"/>
        <v>2.2597269840319626E-2</v>
      </c>
      <c r="CG154" s="4">
        <f ca="1"/>
        <v>2.2468308397230397E-2</v>
      </c>
      <c r="CH154" s="4">
        <f ca="1"/>
        <v>2.2334430336287132E-2</v>
      </c>
      <c r="CI154" s="4">
        <f ca="1"/>
        <v>2.2195424132445029E-2</v>
      </c>
      <c r="CJ154" s="4">
        <f ca="1"/>
        <v>2.2051074714715256E-2</v>
      </c>
      <c r="CK154" s="4">
        <f ca="1"/>
        <v>2.1901163728037531E-2</v>
      </c>
      <c r="CL154" s="4">
        <f ca="1"/>
        <v>2.1745469856176852E-2</v>
      </c>
      <c r="CM154" s="4">
        <f ca="1"/>
        <v>2.1583769212040357E-2</v>
      </c>
      <c r="CN154" s="4">
        <f ca="1"/>
        <v>2.141583580227303E-2</v>
      </c>
      <c r="CO154" s="4">
        <f ca="1"/>
        <v>2.124144207346243E-2</v>
      </c>
      <c r="CP154" s="4">
        <f ca="1"/>
        <v>2.1060359547735632E-2</v>
      </c>
      <c r="CQ154" s="4">
        <f ca="1"/>
        <v>2.0872359555954914E-2</v>
      </c>
      <c r="CR154" s="4">
        <f ca="1"/>
        <v>2.0677214077104399E-2</v>
      </c>
      <c r="CS154" s="4">
        <f ca="1"/>
        <v>2.0474696692780247E-2</v>
      </c>
      <c r="CT154" s="4">
        <f ca="1"/>
        <v>2.0264583665936343E-2</v>
      </c>
      <c r="CU154" s="4">
        <f ca="1"/>
        <v>2.0046655153158142E-2</v>
      </c>
      <c r="CV154" s="4">
        <f ca="1"/>
        <v>1.9820696559718402E-2</v>
      </c>
      <c r="CW154" s="4">
        <f ca="1"/>
        <v>1.9586500046465078E-2</v>
      </c>
      <c r="CX154" s="4">
        <f ca="1"/>
        <v>1.9343866197158988E-2</v>
      </c>
      <c r="CY154" s="16">
        <f ca="1"/>
        <v>0</v>
      </c>
    </row>
    <row r="155" spans="2:103" x14ac:dyDescent="0.25">
      <c r="B155">
        <f ca="1">B154+'Vol surface'!$D$17</f>
        <v>27.5</v>
      </c>
      <c r="C155" s="15">
        <f ca="1"/>
        <v>0</v>
      </c>
      <c r="D155" s="4">
        <f ca="1"/>
        <v>1.4189277683380836E-2</v>
      </c>
      <c r="E155" s="4">
        <f ca="1"/>
        <v>1.4035157420853503E-2</v>
      </c>
      <c r="F155" s="4">
        <f ca="1"/>
        <v>1.3888768818674027E-2</v>
      </c>
      <c r="G155" s="4">
        <f ca="1"/>
        <v>1.3749685884181745E-2</v>
      </c>
      <c r="H155" s="4">
        <f ca="1"/>
        <v>1.3617506280944316E-2</v>
      </c>
      <c r="I155" s="4">
        <f ca="1"/>
        <v>1.3491850070971464E-2</v>
      </c>
      <c r="J155" s="4">
        <f ca="1"/>
        <v>1.3372358489822522E-2</v>
      </c>
      <c r="K155" s="4">
        <f ca="1"/>
        <v>1.3258692761351191E-2</v>
      </c>
      <c r="L155" s="4">
        <f ca="1"/>
        <v>1.3150532956815942E-2</v>
      </c>
      <c r="M155" s="4">
        <f ca="1"/>
        <v>1.3047576901470351E-2</v>
      </c>
      <c r="N155" s="4">
        <f ca="1"/>
        <v>1.2949539130451423E-2</v>
      </c>
      <c r="O155" s="4">
        <f ca="1"/>
        <v>1.2856149894751806E-2</v>
      </c>
      <c r="P155" s="4">
        <f ca="1"/>
        <v>1.2767154217261063E-2</v>
      </c>
      <c r="Q155" s="4">
        <f ca="1"/>
        <v>1.2682310998239195E-2</v>
      </c>
      <c r="R155" s="4">
        <f ca="1"/>
        <v>1.2601392169106541E-2</v>
      </c>
      <c r="S155" s="4">
        <f ca="1"/>
        <v>1.2524181893092189E-2</v>
      </c>
      <c r="T155" s="4">
        <f ca="1"/>
        <v>1.2450475811024707E-2</v>
      </c>
      <c r="U155" s="4">
        <f ca="1"/>
        <v>1.2380080330379319E-2</v>
      </c>
      <c r="V155" s="4">
        <f ca="1"/>
        <v>1.2312811955586069E-2</v>
      </c>
      <c r="W155" s="4">
        <f ca="1"/>
        <v>1.2248496657545627E-2</v>
      </c>
      <c r="X155" s="4">
        <f ca="1"/>
        <v>1.2186969280280093E-2</v>
      </c>
      <c r="Y155" s="4">
        <f ca="1"/>
        <v>1.2128072982658004E-2</v>
      </c>
      <c r="Z155" s="4">
        <f ca="1"/>
        <v>1.2071658713166447E-2</v>
      </c>
      <c r="AA155" s="4">
        <f ca="1"/>
        <v>1.2017584715757805E-2</v>
      </c>
      <c r="AB155" s="4">
        <f ca="1"/>
        <v>1.1965716064862058E-2</v>
      </c>
      <c r="AC155" s="4">
        <f ca="1"/>
        <v>1.191592422773121E-2</v>
      </c>
      <c r="AD155" s="4">
        <f ca="1"/>
        <v>1.1868086652360426E-2</v>
      </c>
      <c r="AE155" s="4">
        <f ca="1"/>
        <v>1.1822086379313866E-2</v>
      </c>
      <c r="AF155" s="4">
        <f ca="1"/>
        <v>1.1777811675872845E-2</v>
      </c>
      <c r="AG155" s="4">
        <f ca="1"/>
        <v>1.1735155690999057E-2</v>
      </c>
      <c r="AH155" s="4">
        <f ca="1"/>
        <v>1.1694016129701171E-2</v>
      </c>
      <c r="AI155" s="4">
        <f ca="1"/>
        <v>1.1654294945466695E-2</v>
      </c>
      <c r="AJ155" s="4">
        <f ca="1"/>
        <v>1.1615898049501585E-2</v>
      </c>
      <c r="AK155" s="4">
        <f ca="1"/>
        <v>1.1578735035601324E-2</v>
      </c>
      <c r="AL155" s="4">
        <f ca="1"/>
        <v>1.154271891954735E-2</v>
      </c>
      <c r="AM155" s="4">
        <f ca="1"/>
        <v>1.1507765891988988E-2</v>
      </c>
      <c r="AN155" s="4">
        <f ca="1"/>
        <v>1.1473795083845644E-2</v>
      </c>
      <c r="AO155" s="4">
        <f ca="1"/>
        <v>1.1440728343323077E-2</v>
      </c>
      <c r="AP155" s="4">
        <f ca="1"/>
        <v>1.1408490023690999E-2</v>
      </c>
      <c r="AQ155" s="4">
        <f ca="1"/>
        <v>1.1377006781040949E-2</v>
      </c>
      <c r="AR155" s="4">
        <f ca="1"/>
        <v>1.1346207381280542E-2</v>
      </c>
      <c r="AS155" s="4">
        <f ca="1"/>
        <v>1.131602251567961E-2</v>
      </c>
      <c r="AT155" s="4">
        <f ca="1"/>
        <v>9.8858678307703635E-3</v>
      </c>
      <c r="AU155" s="4">
        <f ca="1"/>
        <v>9.1634448628192325E-3</v>
      </c>
      <c r="AV155" s="4">
        <f ca="1"/>
        <v>8.5507664115520177E-3</v>
      </c>
      <c r="AW155" s="4">
        <f ca="1"/>
        <v>7.9518707741381024E-3</v>
      </c>
      <c r="AX155" s="4">
        <f ca="1"/>
        <v>7.4179066951015902E-3</v>
      </c>
      <c r="AY155" s="4">
        <f ca="1"/>
        <v>7.0403471691667862E-3</v>
      </c>
      <c r="AZ155" s="4">
        <f ca="1"/>
        <v>6.8797568892699007E-3</v>
      </c>
      <c r="BA155" s="4">
        <f ca="1"/>
        <v>7.1723327456728577E-3</v>
      </c>
      <c r="BB155" s="4">
        <f ca="1"/>
        <v>7.8051933336583008E-3</v>
      </c>
      <c r="BC155" s="4">
        <f ca="1"/>
        <v>8.69921993133199E-3</v>
      </c>
      <c r="BD155" s="4">
        <f ca="1"/>
        <v>1.0055644115700809E-2</v>
      </c>
      <c r="BE155" s="4">
        <f ca="1"/>
        <v>1.2434783477611386E-2</v>
      </c>
      <c r="BF155" s="4">
        <f ca="1"/>
        <v>1.6530020527400227E-2</v>
      </c>
      <c r="BG155" s="4">
        <f ca="1"/>
        <v>2.6409443622449884E-2</v>
      </c>
      <c r="BH155" s="4">
        <f ca="1"/>
        <v>2.6340626461704802E-2</v>
      </c>
      <c r="BI155" s="4">
        <f ca="1"/>
        <v>2.6270943079884028E-2</v>
      </c>
      <c r="BJ155" s="4">
        <f ca="1"/>
        <v>2.6200250846187368E-2</v>
      </c>
      <c r="BK155" s="4">
        <f ca="1"/>
        <v>2.6128405987446413E-2</v>
      </c>
      <c r="BL155" s="4">
        <f ca="1"/>
        <v>2.6055263344991853E-2</v>
      </c>
      <c r="BM155" s="4">
        <f ca="1"/>
        <v>2.5980676137805924E-2</v>
      </c>
      <c r="BN155" s="4">
        <f ca="1"/>
        <v>2.5904495732088119E-2</v>
      </c>
      <c r="BO155" s="4">
        <f ca="1"/>
        <v>2.5826571417444089E-2</v>
      </c>
      <c r="BP155" s="4">
        <f ca="1"/>
        <v>2.5746750190024509E-2</v>
      </c>
      <c r="BQ155" s="4">
        <f ca="1"/>
        <v>2.5664876543038045E-2</v>
      </c>
      <c r="BR155" s="4">
        <f ca="1"/>
        <v>2.5580792265182097E-2</v>
      </c>
      <c r="BS155" s="4">
        <f ca="1"/>
        <v>2.5494336247663767E-2</v>
      </c>
      <c r="BT155" s="4">
        <f ca="1"/>
        <v>2.5405344300605044E-2</v>
      </c>
      <c r="BU155" s="4">
        <f ca="1"/>
        <v>2.5313648979786735E-2</v>
      </c>
      <c r="BV155" s="4">
        <f ca="1"/>
        <v>2.5219079424828341E-2</v>
      </c>
      <c r="BW155" s="4">
        <f ca="1"/>
        <v>2.5121461210071232E-2</v>
      </c>
      <c r="BX155" s="4">
        <f ca="1"/>
        <v>2.5020616209619168E-2</v>
      </c>
      <c r="BY155" s="4">
        <f ca="1"/>
        <v>2.4916362478177394E-2</v>
      </c>
      <c r="BZ155" s="4">
        <f ca="1"/>
        <v>2.4808514149546341E-2</v>
      </c>
      <c r="CA155" s="4">
        <f ca="1"/>
        <v>2.4696881354851229E-2</v>
      </c>
      <c r="CB155" s="4">
        <f ca="1"/>
        <v>2.4581270162828826E-2</v>
      </c>
      <c r="CC155" s="4">
        <f ca="1"/>
        <v>2.4461482544760254E-2</v>
      </c>
      <c r="CD155" s="4">
        <f ca="1"/>
        <v>2.4337316366911468E-2</v>
      </c>
      <c r="CE155" s="4">
        <f ca="1"/>
        <v>2.4208565413639051E-2</v>
      </c>
      <c r="CF155" s="4">
        <f ca="1"/>
        <v>2.4075019444645289E-2</v>
      </c>
      <c r="CG155" s="4">
        <f ca="1"/>
        <v>2.3936464290191632E-2</v>
      </c>
      <c r="CH155" s="4">
        <f ca="1"/>
        <v>2.3792681988436034E-2</v>
      </c>
      <c r="CI155" s="4">
        <f ca="1"/>
        <v>2.3643450969433405E-2</v>
      </c>
      <c r="CJ155" s="4">
        <f ca="1"/>
        <v>2.3488546290717411E-2</v>
      </c>
      <c r="CK155" s="4">
        <f ca="1"/>
        <v>2.3327739929785249E-2</v>
      </c>
      <c r="CL155" s="4">
        <f ca="1"/>
        <v>2.3160801139213573E-2</v>
      </c>
      <c r="CM155" s="4">
        <f ca="1"/>
        <v>2.2987496870543762E-2</v>
      </c>
      <c r="CN155" s="4">
        <f ca="1"/>
        <v>2.2807592273487484E-2</v>
      </c>
      <c r="CO155" s="4">
        <f ca="1"/>
        <v>2.2620851277405138E-2</v>
      </c>
      <c r="CP155" s="4">
        <f ca="1"/>
        <v>2.2427037262394454E-2</v>
      </c>
      <c r="CQ155" s="4">
        <f ca="1"/>
        <v>2.2225913827680667E-2</v>
      </c>
      <c r="CR155" s="4">
        <f ca="1"/>
        <v>2.2017245665308272E-2</v>
      </c>
      <c r="CS155" s="4">
        <f ca="1"/>
        <v>2.18007995473887E-2</v>
      </c>
      <c r="CT155" s="4">
        <f ca="1"/>
        <v>2.1576345435322955E-2</v>
      </c>
      <c r="CU155" s="4">
        <f ca="1"/>
        <v>2.1343657719486223E-2</v>
      </c>
      <c r="CV155" s="4">
        <f ca="1"/>
        <v>2.1102516597796165E-2</v>
      </c>
      <c r="CW155" s="4">
        <f ca="1"/>
        <v>2.0852709601353745E-2</v>
      </c>
      <c r="CX155" s="4">
        <f ca="1"/>
        <v>2.0594033274919089E-2</v>
      </c>
      <c r="CY155" s="16">
        <f ca="1"/>
        <v>0</v>
      </c>
    </row>
    <row r="156" spans="2:103" x14ac:dyDescent="0.25">
      <c r="B156">
        <f ca="1">B155+'Vol surface'!$D$17</f>
        <v>27.75</v>
      </c>
      <c r="C156" s="15">
        <f ca="1"/>
        <v>0</v>
      </c>
      <c r="D156" s="4">
        <f ca="1"/>
        <v>1.8554450836091297E-2</v>
      </c>
      <c r="E156" s="4">
        <f ca="1"/>
        <v>1.8318267760499531E-2</v>
      </c>
      <c r="F156" s="4">
        <f ca="1"/>
        <v>1.8095290883304357E-2</v>
      </c>
      <c r="G156" s="4">
        <f ca="1"/>
        <v>1.7884645719856283E-2</v>
      </c>
      <c r="H156" s="4">
        <f ca="1"/>
        <v>1.7685524677808474E-2</v>
      </c>
      <c r="I156" s="4">
        <f ca="1"/>
        <v>1.7497180989276013E-2</v>
      </c>
      <c r="J156" s="4">
        <f ca="1"/>
        <v>1.7318923266838985E-2</v>
      </c>
      <c r="K156" s="4">
        <f ca="1"/>
        <v>1.7150110611754858E-2</v>
      </c>
      <c r="L156" s="4">
        <f ca="1"/>
        <v>1.6990148211740615E-2</v>
      </c>
      <c r="M156" s="4">
        <f ca="1"/>
        <v>1.6838483373452274E-2</v>
      </c>
      <c r="N156" s="4">
        <f ca="1"/>
        <v>1.6694601941514592E-2</v>
      </c>
      <c r="O156" s="4">
        <f ca="1"/>
        <v>1.6558025061785525E-2</v>
      </c>
      <c r="P156" s="4">
        <f ca="1"/>
        <v>1.6428306251606399E-2</v>
      </c>
      <c r="Q156" s="4">
        <f ca="1"/>
        <v>1.6305028744200086E-2</v>
      </c>
      <c r="R156" s="4">
        <f ca="1"/>
        <v>1.6187803078216451E-2</v>
      </c>
      <c r="S156" s="4">
        <f ca="1"/>
        <v>1.607626490678599E-2</v>
      </c>
      <c r="T156" s="4">
        <f ca="1"/>
        <v>1.5970073003371645E-2</v>
      </c>
      <c r="U156" s="4">
        <f ca="1"/>
        <v>1.5868907444280031E-2</v>
      </c>
      <c r="V156" s="4">
        <f ca="1"/>
        <v>1.5772467949944701E-2</v>
      </c>
      <c r="W156" s="4">
        <f ca="1"/>
        <v>1.5680472369077901E-2</v>
      </c>
      <c r="X156" s="4">
        <f ca="1"/>
        <v>1.559265529152264E-2</v>
      </c>
      <c r="Y156" s="4">
        <f ca="1"/>
        <v>1.5508766777175744E-2</v>
      </c>
      <c r="Z156" s="4">
        <f ca="1"/>
        <v>1.5428571189703963E-2</v>
      </c>
      <c r="AA156" s="4">
        <f ca="1"/>
        <v>1.5351846124972012E-2</v>
      </c>
      <c r="AB156" s="4">
        <f ca="1"/>
        <v>1.5278381425152983E-2</v>
      </c>
      <c r="AC156" s="4">
        <f ca="1"/>
        <v>1.5207978270439208E-2</v>
      </c>
      <c r="AD156" s="4">
        <f ca="1"/>
        <v>1.5140448341093142E-2</v>
      </c>
      <c r="AE156" s="4">
        <f ca="1"/>
        <v>1.5075613043315284E-2</v>
      </c>
      <c r="AF156" s="4">
        <f ca="1"/>
        <v>1.5013302793074378E-2</v>
      </c>
      <c r="AG156" s="4">
        <f ca="1"/>
        <v>1.4953356352609037E-2</v>
      </c>
      <c r="AH156" s="4">
        <f ca="1"/>
        <v>1.4895620214850346E-2</v>
      </c>
      <c r="AI156" s="4">
        <f ca="1"/>
        <v>1.4839948031469024E-2</v>
      </c>
      <c r="AJ156" s="4">
        <f ca="1"/>
        <v>1.4786200080665448E-2</v>
      </c>
      <c r="AK156" s="4">
        <f ca="1"/>
        <v>1.4734242771198667E-2</v>
      </c>
      <c r="AL156" s="4">
        <f ca="1"/>
        <v>1.4683948179478419E-2</v>
      </c>
      <c r="AM156" s="4">
        <f ca="1"/>
        <v>1.4635193616850041E-2</v>
      </c>
      <c r="AN156" s="4">
        <f ca="1"/>
        <v>1.458786122445687E-2</v>
      </c>
      <c r="AO156" s="4">
        <f ca="1"/>
        <v>1.454183759332184E-2</v>
      </c>
      <c r="AP156" s="4">
        <f ca="1"/>
        <v>1.4497013407505215E-2</v>
      </c>
      <c r="AQ156" s="4">
        <f ca="1"/>
        <v>1.4453283108376432E-2</v>
      </c>
      <c r="AR156" s="4">
        <f ca="1"/>
        <v>1.4410544578241029E-2</v>
      </c>
      <c r="AS156" s="4">
        <f ca="1"/>
        <v>1.4368698841707049E-2</v>
      </c>
      <c r="AT156" s="4">
        <f ca="1"/>
        <v>1.193577416748641E-2</v>
      </c>
      <c r="AU156" s="4">
        <f ca="1"/>
        <v>1.0664557218972838E-2</v>
      </c>
      <c r="AV156" s="4">
        <f ca="1"/>
        <v>9.5769131808883471E-3</v>
      </c>
      <c r="AW156" s="4">
        <f ca="1"/>
        <v>8.5697378380807671E-3</v>
      </c>
      <c r="AX156" s="4">
        <f ca="1"/>
        <v>7.7081748363597791E-3</v>
      </c>
      <c r="AY156" s="4">
        <f ca="1"/>
        <v>7.1203441890971293E-3</v>
      </c>
      <c r="AZ156" s="4">
        <f ca="1"/>
        <v>6.874803737718582E-3</v>
      </c>
      <c r="BA156" s="4">
        <f ca="1"/>
        <v>7.2357215471952263E-3</v>
      </c>
      <c r="BB156" s="4">
        <f ca="1"/>
        <v>8.0876803536128212E-3</v>
      </c>
      <c r="BC156" s="4">
        <f ca="1"/>
        <v>9.300436276247482E-3</v>
      </c>
      <c r="BD156" s="4">
        <f ca="1"/>
        <v>1.1054962840508045E-2</v>
      </c>
      <c r="BE156" s="4">
        <f ca="1"/>
        <v>1.3915508669905189E-2</v>
      </c>
      <c r="BF156" s="4">
        <f ca="1"/>
        <v>1.8651188159094285E-2</v>
      </c>
      <c r="BG156" s="4">
        <f ca="1"/>
        <v>2.9724153920697518E-2</v>
      </c>
      <c r="BH156" s="4">
        <f ca="1"/>
        <v>2.9640420705190674E-2</v>
      </c>
      <c r="BI156" s="4">
        <f ca="1"/>
        <v>2.9555705760197594E-2</v>
      </c>
      <c r="BJ156" s="4">
        <f ca="1"/>
        <v>2.9469838302951509E-2</v>
      </c>
      <c r="BK156" s="4">
        <f ca="1"/>
        <v>2.9382646780285883E-2</v>
      </c>
      <c r="BL156" s="4">
        <f ca="1"/>
        <v>2.9293958595309928E-2</v>
      </c>
      <c r="BM156" s="4">
        <f ca="1"/>
        <v>2.920359984593834E-2</v>
      </c>
      <c r="BN156" s="4">
        <f ca="1"/>
        <v>2.9111395075417091E-2</v>
      </c>
      <c r="BO156" s="4">
        <f ca="1"/>
        <v>2.9017167035132158E-2</v>
      </c>
      <c r="BP156" s="4">
        <f ca="1"/>
        <v>2.8920736460105467E-2</v>
      </c>
      <c r="BQ156" s="4">
        <f ca="1"/>
        <v>2.8821921857716856E-2</v>
      </c>
      <c r="BR156" s="4">
        <f ca="1"/>
        <v>2.87205393103355E-2</v>
      </c>
      <c r="BS156" s="4">
        <f ca="1"/>
        <v>2.8616402292681992E-2</v>
      </c>
      <c r="BT156" s="4">
        <f ca="1"/>
        <v>2.8509321504894432E-2</v>
      </c>
      <c r="BU156" s="4">
        <f ca="1"/>
        <v>2.8399104722432057E-2</v>
      </c>
      <c r="BV156" s="4">
        <f ca="1"/>
        <v>2.828555666410329E-2</v>
      </c>
      <c r="BW156" s="4">
        <f ca="1"/>
        <v>2.81684788796785E-2</v>
      </c>
      <c r="BX156" s="4">
        <f ca="1"/>
        <v>2.8047669658731143E-2</v>
      </c>
      <c r="BY156" s="4">
        <f ca="1"/>
        <v>2.7922923962525038E-2</v>
      </c>
      <c r="BZ156" s="4">
        <f ca="1"/>
        <v>2.7794033380963892E-2</v>
      </c>
      <c r="CA156" s="4">
        <f ca="1"/>
        <v>2.7660786116813777E-2</v>
      </c>
      <c r="CB156" s="4">
        <f ca="1"/>
        <v>2.7522966999618682E-2</v>
      </c>
      <c r="CC156" s="4">
        <f ca="1"/>
        <v>2.7380357531942803E-2</v>
      </c>
      <c r="CD156" s="4">
        <f ca="1"/>
        <v>2.7232735970784169E-2</v>
      </c>
      <c r="CE156" s="4">
        <f ca="1"/>
        <v>2.7079877447240205E-2</v>
      </c>
      <c r="CF156" s="4">
        <f ca="1"/>
        <v>2.6921554127718836E-2</v>
      </c>
      <c r="CG156" s="4">
        <f ca="1"/>
        <v>2.6757535420225652E-2</v>
      </c>
      <c r="CH156" s="4">
        <f ca="1"/>
        <v>2.658758822949106E-2</v>
      </c>
      <c r="CI156" s="4">
        <f ca="1"/>
        <v>2.6411477264913847E-2</v>
      </c>
      <c r="CJ156" s="4">
        <f ca="1"/>
        <v>2.6228965405531358E-2</v>
      </c>
      <c r="CK156" s="4">
        <f ca="1"/>
        <v>2.6039814126432234E-2</v>
      </c>
      <c r="CL156" s="4">
        <f ca="1"/>
        <v>2.5843783991227033E-2</v>
      </c>
      <c r="CM156" s="4">
        <f ca="1"/>
        <v>2.5640635215376458E-2</v>
      </c>
      <c r="CN156" s="4">
        <f ca="1"/>
        <v>2.54301283053253E-2</v>
      </c>
      <c r="CO156" s="4">
        <f ca="1"/>
        <v>2.52120247785242E-2</v>
      </c>
      <c r="CP156" s="4">
        <f ca="1"/>
        <v>2.4986087969510247E-2</v>
      </c>
      <c r="CQ156" s="4">
        <f ca="1"/>
        <v>2.4752083927250371E-2</v>
      </c>
      <c r="CR156" s="4">
        <f ca="1"/>
        <v>2.450978240894932E-2</v>
      </c>
      <c r="CS156" s="4">
        <f ca="1"/>
        <v>2.425895797543641E-2</v>
      </c>
      <c r="CT156" s="4">
        <f ca="1"/>
        <v>2.3999391193085681E-2</v>
      </c>
      <c r="CU156" s="4">
        <f ca="1"/>
        <v>2.373086994697916E-2</v>
      </c>
      <c r="CV156" s="4">
        <f ca="1"/>
        <v>2.3453190869659826E-2</v>
      </c>
      <c r="CW156" s="4">
        <f ca="1"/>
        <v>2.3166160889339319E-2</v>
      </c>
      <c r="CX156" s="4">
        <f ca="1"/>
        <v>2.2869598900814646E-2</v>
      </c>
      <c r="CY156" s="16">
        <f ca="1"/>
        <v>0</v>
      </c>
    </row>
    <row r="157" spans="2:103" x14ac:dyDescent="0.25">
      <c r="B157">
        <f ca="1">B156+'Vol surface'!$D$17</f>
        <v>28</v>
      </c>
      <c r="C157" s="15">
        <f ca="1"/>
        <v>0</v>
      </c>
      <c r="D157" s="4">
        <f ca="1"/>
        <v>2.2019394011304601E-2</v>
      </c>
      <c r="E157" s="4">
        <f ca="1"/>
        <v>2.1780108709197183E-2</v>
      </c>
      <c r="F157" s="4">
        <f ca="1"/>
        <v>2.1553247992736571E-2</v>
      </c>
      <c r="G157" s="4">
        <f ca="1"/>
        <v>2.133807551046242E-2</v>
      </c>
      <c r="H157" s="4">
        <f ca="1"/>
        <v>2.1133902934650988E-2</v>
      </c>
      <c r="I157" s="4">
        <f ca="1"/>
        <v>2.0940086353545707E-2</v>
      </c>
      <c r="J157" s="4">
        <f ca="1"/>
        <v>2.0756022960011198E-2</v>
      </c>
      <c r="K157" s="4">
        <f ca="1"/>
        <v>2.0581148010069703E-2</v>
      </c>
      <c r="L157" s="4">
        <f ca="1"/>
        <v>2.0414932027323297E-2</v>
      </c>
      <c r="M157" s="4">
        <f ca="1"/>
        <v>2.0256878231541865E-2</v>
      </c>
      <c r="N157" s="4">
        <f ca="1"/>
        <v>2.0106520171732634E-2</v>
      </c>
      <c r="O157" s="4">
        <f ca="1"/>
        <v>1.996341954584524E-2</v>
      </c>
      <c r="P157" s="4">
        <f ca="1"/>
        <v>1.9827164190912894E-2</v>
      </c>
      <c r="Q157" s="4">
        <f ca="1"/>
        <v>1.96973662289118E-2</v>
      </c>
      <c r="R157" s="4">
        <f ca="1"/>
        <v>1.9573660354970088E-2</v>
      </c>
      <c r="S157" s="4">
        <f ca="1"/>
        <v>1.945570225576481E-2</v>
      </c>
      <c r="T157" s="4">
        <f ca="1"/>
        <v>1.934316714703796E-2</v>
      </c>
      <c r="U157" s="4">
        <f ca="1"/>
        <v>1.9235748420155904E-2</v>
      </c>
      <c r="V157" s="4">
        <f ca="1"/>
        <v>1.913315638853693E-2</v>
      </c>
      <c r="W157" s="4">
        <f ca="1"/>
        <v>1.9035117125580769E-2</v>
      </c>
      <c r="X157" s="4">
        <f ca="1"/>
        <v>1.8941371386467148E-2</v>
      </c>
      <c r="Y157" s="4">
        <f ca="1"/>
        <v>1.8851673606871708E-2</v>
      </c>
      <c r="Z157" s="4">
        <f ca="1"/>
        <v>1.8765790972236889E-2</v>
      </c>
      <c r="AA157" s="4">
        <f ca="1"/>
        <v>1.8683502551803042E-2</v>
      </c>
      <c r="AB157" s="4">
        <f ca="1"/>
        <v>1.8604598492093491E-2</v>
      </c>
      <c r="AC157" s="4">
        <f ca="1"/>
        <v>1.8528879265003143E-2</v>
      </c>
      <c r="AD157" s="4">
        <f ca="1"/>
        <v>1.8456154966062979E-2</v>
      </c>
      <c r="AE157" s="4">
        <f ca="1"/>
        <v>1.8386244658812601E-2</v>
      </c>
      <c r="AF157" s="4">
        <f ca="1"/>
        <v>1.8318975761571061E-2</v>
      </c>
      <c r="AG157" s="4">
        <f ca="1"/>
        <v>1.8254183473193117E-2</v>
      </c>
      <c r="AH157" s="4">
        <f ca="1"/>
        <v>1.8191710234690739E-2</v>
      </c>
      <c r="AI157" s="4">
        <f ca="1"/>
        <v>1.8131405223857391E-2</v>
      </c>
      <c r="AJ157" s="4">
        <f ca="1"/>
        <v>1.8073123880259612E-2</v>
      </c>
      <c r="AK157" s="4">
        <f ca="1"/>
        <v>1.801672745818516E-2</v>
      </c>
      <c r="AL157" s="4">
        <f ca="1"/>
        <v>1.7962082605324454E-2</v>
      </c>
      <c r="AM157" s="4">
        <f ca="1"/>
        <v>1.7909060965151564E-2</v>
      </c>
      <c r="AN157" s="4">
        <f ca="1"/>
        <v>1.785753880112045E-2</v>
      </c>
      <c r="AO157" s="4">
        <f ca="1"/>
        <v>1.7807396640950275E-2</v>
      </c>
      <c r="AP157" s="4">
        <f ca="1"/>
        <v>1.7758518939418849E-2</v>
      </c>
      <c r="AQ157" s="4">
        <f ca="1"/>
        <v>1.7710793758187356E-2</v>
      </c>
      <c r="AR157" s="4">
        <f ca="1"/>
        <v>1.7664112461313098E-2</v>
      </c>
      <c r="AS157" s="4">
        <f ca="1"/>
        <v>1.7618369425214348E-2</v>
      </c>
      <c r="AT157" s="4">
        <f ca="1"/>
        <v>1.3701388963879669E-2</v>
      </c>
      <c r="AU157" s="4">
        <f ca="1"/>
        <v>1.1814600836001617E-2</v>
      </c>
      <c r="AV157" s="4">
        <f ca="1"/>
        <v>1.0247091579198482E-2</v>
      </c>
      <c r="AW157" s="4">
        <f ca="1"/>
        <v>8.8596609076146016E-3</v>
      </c>
      <c r="AX157" s="4">
        <f ca="1"/>
        <v>7.7160119754954458E-3</v>
      </c>
      <c r="AY157" s="4">
        <f ca="1"/>
        <v>6.9825622828163774E-3</v>
      </c>
      <c r="AZ157" s="4">
        <f ca="1"/>
        <v>6.7403830758232253E-3</v>
      </c>
      <c r="BA157" s="4">
        <f ca="1"/>
        <v>7.2958585722906477E-3</v>
      </c>
      <c r="BB157" s="4">
        <f ca="1"/>
        <v>8.5391515633560424E-3</v>
      </c>
      <c r="BC157" s="4">
        <f ca="1"/>
        <v>1.0291013071572255E-2</v>
      </c>
      <c r="BD157" s="4">
        <f ca="1"/>
        <v>1.273999221737061E-2</v>
      </c>
      <c r="BE157" s="4">
        <f ca="1"/>
        <v>1.6423256438324086E-2</v>
      </c>
      <c r="BF157" s="4">
        <f ca="1"/>
        <v>2.2230046420447704E-2</v>
      </c>
      <c r="BG157" s="4">
        <f ca="1"/>
        <v>3.5230194361030309E-2</v>
      </c>
      <c r="BH157" s="4">
        <f ca="1"/>
        <v>3.5141089547574389E-2</v>
      </c>
      <c r="BI157" s="4">
        <f ca="1"/>
        <v>3.5050872524994038E-2</v>
      </c>
      <c r="BJ157" s="4">
        <f ca="1"/>
        <v>3.4959358797175787E-2</v>
      </c>
      <c r="BK157" s="4">
        <f ca="1"/>
        <v>3.4866362452471017E-2</v>
      </c>
      <c r="BL157" s="4">
        <f ca="1"/>
        <v>3.4771695847389851E-2</v>
      </c>
      <c r="BM157" s="4">
        <f ca="1"/>
        <v>3.4675169298520513E-2</v>
      </c>
      <c r="BN157" s="4">
        <f ca="1"/>
        <v>3.4576590782747621E-2</v>
      </c>
      <c r="BO157" s="4">
        <f ca="1"/>
        <v>3.4475765645955281E-2</v>
      </c>
      <c r="BP157" s="4">
        <f ca="1"/>
        <v>3.4372496320528585E-2</v>
      </c>
      <c r="BQ157" s="4">
        <f ca="1"/>
        <v>3.426658205208509E-2</v>
      </c>
      <c r="BR157" s="4">
        <f ca="1"/>
        <v>3.415781863601744E-2</v>
      </c>
      <c r="BS157" s="4">
        <f ca="1"/>
        <v>3.4045998164569873E-2</v>
      </c>
      <c r="BT157" s="4">
        <f ca="1"/>
        <v>3.3930908785318716E-2</v>
      </c>
      <c r="BU157" s="4">
        <f ca="1"/>
        <v>3.3812334472107908E-2</v>
      </c>
      <c r="BV157" s="4">
        <f ca="1"/>
        <v>3.3690054809648914E-2</v>
      </c>
      <c r="BW157" s="4">
        <f ca="1"/>
        <v>3.3563844793205795E-2</v>
      </c>
      <c r="BX157" s="4">
        <f ca="1"/>
        <v>3.3433474644977805E-2</v>
      </c>
      <c r="BY157" s="4">
        <f ca="1"/>
        <v>3.3298709649006206E-2</v>
      </c>
      <c r="BZ157" s="4">
        <f ca="1"/>
        <v>3.3159310006685427E-2</v>
      </c>
      <c r="CA157" s="4">
        <f ca="1"/>
        <v>3.3015030715193017E-2</v>
      </c>
      <c r="CB157" s="4">
        <f ca="1"/>
        <v>3.2865621471434979E-2</v>
      </c>
      <c r="CC157" s="4">
        <f ca="1"/>
        <v>3.2710826604385179E-2</v>
      </c>
      <c r="CD157" s="4">
        <f ca="1"/>
        <v>3.2550385039011948E-2</v>
      </c>
      <c r="CE157" s="4">
        <f ca="1"/>
        <v>3.238403029531714E-2</v>
      </c>
      <c r="CF157" s="4">
        <f ca="1"/>
        <v>3.2211490526355878E-2</v>
      </c>
      <c r="CG157" s="4">
        <f ca="1"/>
        <v>3.203248859948845E-2</v>
      </c>
      <c r="CH157" s="4">
        <f ca="1"/>
        <v>3.1846742225504134E-2</v>
      </c>
      <c r="CI157" s="4">
        <f ca="1"/>
        <v>3.1653964140682493E-2</v>
      </c>
      <c r="CJ157" s="4">
        <f ca="1"/>
        <v>3.1453862347281245E-2</v>
      </c>
      <c r="CK157" s="4">
        <f ca="1"/>
        <v>3.1246140418408768E-2</v>
      </c>
      <c r="CL157" s="4">
        <f ca="1"/>
        <v>3.1030497873715823E-2</v>
      </c>
      <c r="CM157" s="4">
        <f ca="1"/>
        <v>3.0806630632816332E-2</v>
      </c>
      <c r="CN157" s="4">
        <f ca="1"/>
        <v>3.057423155386297E-2</v>
      </c>
      <c r="CO157" s="4">
        <f ca="1"/>
        <v>3.0332991065205164E-2</v>
      </c>
      <c r="CP157" s="4">
        <f ca="1"/>
        <v>3.0082597898559004E-2</v>
      </c>
      <c r="CQ157" s="4">
        <f ca="1"/>
        <v>2.9822739932624649E-2</v>
      </c>
      <c r="CR157" s="4">
        <f ca="1"/>
        <v>2.955310515656048E-2</v>
      </c>
      <c r="CS157" s="4">
        <f ca="1"/>
        <v>2.9273382763174004E-2</v>
      </c>
      <c r="CT157" s="4">
        <f ca="1"/>
        <v>2.8983264382095961E-2</v>
      </c>
      <c r="CU157" s="4">
        <f ca="1"/>
        <v>2.8682445463533754E-2</v>
      </c>
      <c r="CV157" s="4">
        <f ca="1"/>
        <v>2.8370626823462915E-2</v>
      </c>
      <c r="CW157" s="4">
        <f ca="1"/>
        <v>2.8047516361248342E-2</v>
      </c>
      <c r="CX157" s="4">
        <f ca="1"/>
        <v>2.771283096068701E-2</v>
      </c>
      <c r="CY157" s="16">
        <f ca="1"/>
        <v>0</v>
      </c>
    </row>
    <row r="158" spans="2:103" x14ac:dyDescent="0.25">
      <c r="B158">
        <f ca="1">B157+'Vol surface'!$D$17</f>
        <v>28.25</v>
      </c>
      <c r="C158" s="15">
        <f ca="1"/>
        <v>0</v>
      </c>
      <c r="D158" s="4">
        <f ca="1"/>
        <v>1.9447005534827182E-2</v>
      </c>
      <c r="E158" s="4">
        <f ca="1"/>
        <v>1.9255227747417079E-2</v>
      </c>
      <c r="F158" s="4">
        <f ca="1"/>
        <v>1.9072930582476937E-2</v>
      </c>
      <c r="G158" s="4">
        <f ca="1"/>
        <v>1.8899598510731561E-2</v>
      </c>
      <c r="H158" s="4">
        <f ca="1"/>
        <v>1.8734744656809681E-2</v>
      </c>
      <c r="I158" s="4">
        <f ca="1"/>
        <v>1.8577909171088342E-2</v>
      </c>
      <c r="J158" s="4">
        <f ca="1"/>
        <v>1.8428657672426879E-2</v>
      </c>
      <c r="K158" s="4">
        <f ca="1"/>
        <v>1.8286579763308646E-2</v>
      </c>
      <c r="L158" s="4">
        <f ca="1"/>
        <v>1.8151287617720925E-2</v>
      </c>
      <c r="M158" s="4">
        <f ca="1"/>
        <v>1.8022414641167571E-2</v>
      </c>
      <c r="N158" s="4">
        <f ca="1"/>
        <v>1.7899614201490034E-2</v>
      </c>
      <c r="O158" s="4">
        <f ca="1"/>
        <v>1.7782558428621469E-2</v>
      </c>
      <c r="P158" s="4">
        <f ca="1"/>
        <v>1.7670937080997713E-2</v>
      </c>
      <c r="Q158" s="4">
        <f ca="1"/>
        <v>1.7564456476057026E-2</v>
      </c>
      <c r="R158" s="4">
        <f ca="1"/>
        <v>1.7462838482070895E-2</v>
      </c>
      <c r="S158" s="4">
        <f ca="1"/>
        <v>1.7365819568433121E-2</v>
      </c>
      <c r="T158" s="4">
        <f ca="1"/>
        <v>1.7273149911475442E-2</v>
      </c>
      <c r="U158" s="4">
        <f ca="1"/>
        <v>1.7184592552872659E-2</v>
      </c>
      <c r="V158" s="4">
        <f ca="1"/>
        <v>1.7099922607731098E-2</v>
      </c>
      <c r="W158" s="4">
        <f ca="1"/>
        <v>1.7018926519508971E-2</v>
      </c>
      <c r="X158" s="4">
        <f ca="1"/>
        <v>1.6941401359002118E-2</v>
      </c>
      <c r="Y158" s="4">
        <f ca="1"/>
        <v>1.6867154164718224E-2</v>
      </c>
      <c r="Z158" s="4">
        <f ca="1"/>
        <v>1.6796001322070941E-2</v>
      </c>
      <c r="AA158" s="4">
        <f ca="1"/>
        <v>1.6727767978940985E-2</v>
      </c>
      <c r="AB158" s="4">
        <f ca="1"/>
        <v>1.6662287495260397E-2</v>
      </c>
      <c r="AC158" s="4">
        <f ca="1"/>
        <v>1.6599400924401986E-2</v>
      </c>
      <c r="AD158" s="4">
        <f ca="1"/>
        <v>1.6538956524272092E-2</v>
      </c>
      <c r="AE158" s="4">
        <f ca="1"/>
        <v>1.6480809296116412E-2</v>
      </c>
      <c r="AF158" s="4">
        <f ca="1"/>
        <v>1.642482054916717E-2</v>
      </c>
      <c r="AG158" s="4">
        <f ca="1"/>
        <v>1.6370857489368364E-2</v>
      </c>
      <c r="AH158" s="4">
        <f ca="1"/>
        <v>1.6318792830520651E-2</v>
      </c>
      <c r="AI158" s="4">
        <f ca="1"/>
        <v>1.6268504426287196E-2</v>
      </c>
      <c r="AJ158" s="4">
        <f ca="1"/>
        <v>1.6219874921601405E-2</v>
      </c>
      <c r="AK158" s="4">
        <f ca="1"/>
        <v>1.6172791422107934E-2</v>
      </c>
      <c r="AL158" s="4">
        <f ca="1"/>
        <v>1.6127145180349502E-2</v>
      </c>
      <c r="AM158" s="4">
        <f ca="1"/>
        <v>1.60828312975069E-2</v>
      </c>
      <c r="AN158" s="4">
        <f ca="1"/>
        <v>1.6039748439557074E-2</v>
      </c>
      <c r="AO158" s="4">
        <f ca="1"/>
        <v>1.5997798566806224E-2</v>
      </c>
      <c r="AP158" s="4">
        <f ca="1"/>
        <v>1.595688667581506E-2</v>
      </c>
      <c r="AQ158" s="4">
        <f ca="1"/>
        <v>1.591692055278934E-2</v>
      </c>
      <c r="AR158" s="4">
        <f ca="1"/>
        <v>1.5877810537586245E-2</v>
      </c>
      <c r="AS158" s="4">
        <f ca="1"/>
        <v>1.5839469297527914E-2</v>
      </c>
      <c r="AT158" s="4">
        <f ca="1"/>
        <v>1.580181161027407E-2</v>
      </c>
      <c r="AU158" s="4">
        <f ca="1"/>
        <v>1.3161252792465919E-2</v>
      </c>
      <c r="AV158" s="4">
        <f ca="1"/>
        <v>1.1063457117733358E-2</v>
      </c>
      <c r="AW158" s="4">
        <f ca="1"/>
        <v>9.2597509682667452E-3</v>
      </c>
      <c r="AX158" s="4">
        <f ca="1"/>
        <v>7.785640710101259E-3</v>
      </c>
      <c r="AY158" s="4">
        <f ca="1"/>
        <v>6.8328999405171849E-3</v>
      </c>
      <c r="AZ158" s="4">
        <f ca="1"/>
        <v>6.4891516004314583E-3</v>
      </c>
      <c r="BA158" s="4">
        <f ca="1"/>
        <v>7.1103321186318288E-3</v>
      </c>
      <c r="BB158" s="4">
        <f ca="1"/>
        <v>8.6332478432216125E-3</v>
      </c>
      <c r="BC158" s="4">
        <f ca="1"/>
        <v>1.0881372411237491E-2</v>
      </c>
      <c r="BD158" s="4">
        <f ca="1"/>
        <v>1.4107037120284894E-2</v>
      </c>
      <c r="BE158" s="4">
        <f ca="1"/>
        <v>1.8733971663184135E-2</v>
      </c>
      <c r="BF158" s="4">
        <f ca="1"/>
        <v>2.5728941815141095E-2</v>
      </c>
      <c r="BG158" s="4">
        <f ca="1"/>
        <v>4.077501558885329E-2</v>
      </c>
      <c r="BH158" s="4">
        <f ca="1"/>
        <v>4.067848899118226E-2</v>
      </c>
      <c r="BI158" s="4">
        <f ca="1"/>
        <v>4.0580717176651279E-2</v>
      </c>
      <c r="BJ158" s="4">
        <f ca="1"/>
        <v>4.0481498619647401E-2</v>
      </c>
      <c r="BK158" s="4">
        <f ca="1"/>
        <v>4.0380629903426966E-2</v>
      </c>
      <c r="BL158" s="4">
        <f ca="1"/>
        <v>4.0277905361881951E-2</v>
      </c>
      <c r="BM158" s="4">
        <f ca="1"/>
        <v>4.0173116727548142E-2</v>
      </c>
      <c r="BN158" s="4">
        <f ca="1"/>
        <v>4.006605278588015E-2</v>
      </c>
      <c r="BO158" s="4">
        <f ca="1"/>
        <v>3.9956499035914431E-2</v>
      </c>
      <c r="BP158" s="4">
        <f ca="1"/>
        <v>3.9844237357572858E-2</v>
      </c>
      <c r="BQ158" s="4">
        <f ca="1"/>
        <v>3.9729045685989867E-2</v>
      </c>
      <c r="BR158" s="4">
        <f ca="1"/>
        <v>3.9610697693383025E-2</v>
      </c>
      <c r="BS158" s="4">
        <f ca="1"/>
        <v>3.948896247913912E-2</v>
      </c>
      <c r="BT158" s="4">
        <f ca="1"/>
        <v>3.9363604268955993E-2</v>
      </c>
      <c r="BU158" s="4">
        <f ca="1"/>
        <v>3.9234382124047729E-2</v>
      </c>
      <c r="BV158" s="4">
        <f ca="1"/>
        <v>3.9101049661621583E-2</v>
      </c>
      <c r="BW158" s="4">
        <f ca="1"/>
        <v>3.8963354788042755E-2</v>
      </c>
      <c r="BX158" s="4">
        <f ca="1"/>
        <v>3.882103944633046E-2</v>
      </c>
      <c r="BY158" s="4">
        <f ca="1"/>
        <v>3.8673839379864197E-2</v>
      </c>
      <c r="BZ158" s="4">
        <f ca="1"/>
        <v>3.8521483914468448E-2</v>
      </c>
      <c r="CA158" s="4">
        <f ca="1"/>
        <v>3.8363695761323362E-2</v>
      </c>
      <c r="CB158" s="4">
        <f ca="1"/>
        <v>3.8200190843459048E-2</v>
      </c>
      <c r="CC158" s="4">
        <f ca="1"/>
        <v>3.8030678148958261E-2</v>
      </c>
      <c r="CD158" s="4">
        <f ca="1"/>
        <v>3.7854859614337093E-2</v>
      </c>
      <c r="CE158" s="4">
        <f ca="1"/>
        <v>3.7672430042006821E-2</v>
      </c>
      <c r="CF158" s="4">
        <f ca="1"/>
        <v>3.7483077056126704E-2</v>
      </c>
      <c r="CG158" s="4">
        <f ca="1"/>
        <v>3.7286481101651177E-2</v>
      </c>
      <c r="CH158" s="4">
        <f ca="1"/>
        <v>3.7082315491874469E-2</v>
      </c>
      <c r="CI158" s="4">
        <f ca="1"/>
        <v>3.6870246510300478E-2</v>
      </c>
      <c r="CJ158" s="4">
        <f ca="1"/>
        <v>3.6649933573275464E-2</v>
      </c>
      <c r="CK158" s="4">
        <f ca="1"/>
        <v>3.6421029460409246E-2</v>
      </c>
      <c r="CL158" s="4">
        <f ca="1"/>
        <v>3.6183180620472891E-2</v>
      </c>
      <c r="CM158" s="4">
        <f ca="1"/>
        <v>3.5936027561149775E-2</v>
      </c>
      <c r="CN158" s="4">
        <f ca="1"/>
        <v>3.5679205331732189E-2</v>
      </c>
      <c r="CO158" s="4">
        <f ca="1"/>
        <v>3.5412344108593889E-2</v>
      </c>
      <c r="CP158" s="4">
        <f ca="1"/>
        <v>3.5135069894050228E-2</v>
      </c>
      <c r="CQ158" s="4">
        <f ca="1"/>
        <v>3.4847005339986421E-2</v>
      </c>
      <c r="CR158" s="4">
        <f ca="1"/>
        <v>3.4547770708423985E-2</v>
      </c>
      <c r="CS158" s="4">
        <f ca="1"/>
        <v>3.4236984981970385E-2</v>
      </c>
      <c r="CT158" s="4">
        <f ca="1"/>
        <v>3.3914267137838759E-2</v>
      </c>
      <c r="CU158" s="4">
        <f ca="1"/>
        <v>3.3579237599827595E-2</v>
      </c>
      <c r="CV158" s="4">
        <f ca="1"/>
        <v>3.3231519883276474E-2</v>
      </c>
      <c r="CW158" s="4">
        <f ca="1"/>
        <v>3.2870742448524302E-2</v>
      </c>
      <c r="CX158" s="4">
        <f ca="1"/>
        <v>3.2496540778778414E-2</v>
      </c>
      <c r="CY158" s="16">
        <f ca="1"/>
        <v>0</v>
      </c>
    </row>
    <row r="159" spans="2:103" x14ac:dyDescent="0.25">
      <c r="B159">
        <f ca="1">B158+'Vol surface'!$D$17</f>
        <v>28.5</v>
      </c>
      <c r="C159" s="15">
        <f ca="1"/>
        <v>0</v>
      </c>
      <c r="D159" s="4">
        <f ca="1"/>
        <v>2.5297821917337461E-2</v>
      </c>
      <c r="E159" s="4">
        <f ca="1"/>
        <v>2.5039557322574402E-2</v>
      </c>
      <c r="F159" s="4">
        <f ca="1"/>
        <v>2.4794328304482652E-2</v>
      </c>
      <c r="G159" s="4">
        <f ca="1"/>
        <v>2.4561401339608834E-2</v>
      </c>
      <c r="H159" s="4">
        <f ca="1"/>
        <v>2.4340086164747865E-2</v>
      </c>
      <c r="I159" s="4">
        <f ca="1"/>
        <v>2.4129733074753138E-2</v>
      </c>
      <c r="J159" s="4">
        <f ca="1"/>
        <v>2.3929730367285424E-2</v>
      </c>
      <c r="K159" s="4">
        <f ca="1"/>
        <v>2.3739501932286952E-2</v>
      </c>
      <c r="L159" s="4">
        <f ca="1"/>
        <v>2.3558504982467227E-2</v>
      </c>
      <c r="M159" s="4">
        <f ca="1"/>
        <v>2.3386227920006056E-2</v>
      </c>
      <c r="N159" s="4">
        <f ca="1"/>
        <v>2.3222188333949505E-2</v>
      </c>
      <c r="O159" s="4">
        <f ca="1"/>
        <v>2.3065931122283129E-2</v>
      </c>
      <c r="P159" s="4">
        <f ca="1"/>
        <v>2.2917026732393552E-2</v>
      </c>
      <c r="Q159" s="4">
        <f ca="1"/>
        <v>2.2775069513513577E-2</v>
      </c>
      <c r="R159" s="4">
        <f ca="1"/>
        <v>2.2639676174749369E-2</v>
      </c>
      <c r="S159" s="4">
        <f ca="1"/>
        <v>2.2510484342377322E-2</v>
      </c>
      <c r="T159" s="4">
        <f ca="1"/>
        <v>2.2387151210264314E-2</v>
      </c>
      <c r="U159" s="4">
        <f ca="1"/>
        <v>2.2269352277476243E-2</v>
      </c>
      <c r="V159" s="4">
        <f ca="1"/>
        <v>2.2156780167373897E-2</v>
      </c>
      <c r="W159" s="4">
        <f ca="1"/>
        <v>2.2049143522767625E-2</v>
      </c>
      <c r="X159" s="4">
        <f ca="1"/>
        <v>2.1946165971975417E-2</v>
      </c>
      <c r="Y159" s="4">
        <f ca="1"/>
        <v>2.1847585160907464E-2</v>
      </c>
      <c r="Z159" s="4">
        <f ca="1"/>
        <v>2.1753151846581248E-2</v>
      </c>
      <c r="AA159" s="4">
        <f ca="1"/>
        <v>2.166262904775235E-2</v>
      </c>
      <c r="AB159" s="4">
        <f ca="1"/>
        <v>2.1575791248609876E-2</v>
      </c>
      <c r="AC159" s="4">
        <f ca="1"/>
        <v>2.1492423651738573E-2</v>
      </c>
      <c r="AD159" s="4">
        <f ca="1"/>
        <v>2.1412321476817792E-2</v>
      </c>
      <c r="AE159" s="4">
        <f ca="1"/>
        <v>2.1335289301735737E-2</v>
      </c>
      <c r="AF159" s="4">
        <f ca="1"/>
        <v>2.1261140443044474E-2</v>
      </c>
      <c r="AG159" s="4">
        <f ca="1"/>
        <v>2.1189696372884065E-2</v>
      </c>
      <c r="AH159" s="4">
        <f ca="1"/>
        <v>2.1120786169691139E-2</v>
      </c>
      <c r="AI159" s="4">
        <f ca="1"/>
        <v>2.1054246000218824E-2</v>
      </c>
      <c r="AJ159" s="4">
        <f ca="1"/>
        <v>2.0989918630541247E-2</v>
      </c>
      <c r="AK159" s="4">
        <f ca="1"/>
        <v>2.0927652963899573E-2</v>
      </c>
      <c r="AL159" s="4">
        <f ca="1"/>
        <v>2.0867303603390622E-2</v>
      </c>
      <c r="AM159" s="4">
        <f ca="1"/>
        <v>2.0808730437633313E-2</v>
      </c>
      <c r="AN159" s="4">
        <f ca="1"/>
        <v>2.0751798247693579E-2</v>
      </c>
      <c r="AO159" s="4">
        <f ca="1"/>
        <v>2.0696376333667905E-2</v>
      </c>
      <c r="AP159" s="4">
        <f ca="1"/>
        <v>2.0642338159421396E-2</v>
      </c>
      <c r="AQ159" s="4">
        <f ca="1"/>
        <v>2.0589561014111139E-2</v>
      </c>
      <c r="AR159" s="4">
        <f ca="1"/>
        <v>2.0537925689214937E-2</v>
      </c>
      <c r="AS159" s="4">
        <f ca="1"/>
        <v>2.0487316169847971E-2</v>
      </c>
      <c r="AT159" s="4">
        <f ca="1"/>
        <v>2.0437619339287717E-2</v>
      </c>
      <c r="AU159" s="4">
        <f ca="1"/>
        <v>1.5172808788520042E-2</v>
      </c>
      <c r="AV159" s="4">
        <f ca="1"/>
        <v>1.1971090278729991E-2</v>
      </c>
      <c r="AW159" s="4">
        <f ca="1"/>
        <v>9.6084921637435931E-3</v>
      </c>
      <c r="AX159" s="4">
        <f ca="1"/>
        <v>7.812001108873548E-3</v>
      </c>
      <c r="AY159" s="4">
        <f ca="1"/>
        <v>6.6719467714921503E-3</v>
      </c>
      <c r="AZ159" s="4">
        <f ca="1"/>
        <v>6.2221295688188677E-3</v>
      </c>
      <c r="BA159" s="4">
        <f ca="1"/>
        <v>6.8435467051077073E-3</v>
      </c>
      <c r="BB159" s="4">
        <f ca="1"/>
        <v>8.5595160633277004E-3</v>
      </c>
      <c r="BC159" s="4">
        <f ca="1"/>
        <v>1.1249255470395661E-2</v>
      </c>
      <c r="BD159" s="4">
        <f ca="1"/>
        <v>1.5296726105550582E-2</v>
      </c>
      <c r="BE159" s="4">
        <f ca="1"/>
        <v>2.094045152489293E-2</v>
      </c>
      <c r="BF159" s="4">
        <f ca="1"/>
        <v>2.9142848749622224E-2</v>
      </c>
      <c r="BG159" s="4">
        <f ca="1"/>
        <v>4.635983575438507E-2</v>
      </c>
      <c r="BH159" s="4">
        <f ca="1"/>
        <v>4.6248095848089255E-2</v>
      </c>
      <c r="BI159" s="4">
        <f ca="1"/>
        <v>4.61349368187257E-2</v>
      </c>
      <c r="BJ159" s="4">
        <f ca="1"/>
        <v>4.6020126314910911E-2</v>
      </c>
      <c r="BK159" s="4">
        <f ca="1"/>
        <v>4.5903429995127733E-2</v>
      </c>
      <c r="BL159" s="4">
        <f ca="1"/>
        <v>4.5784611121969E-2</v>
      </c>
      <c r="BM159" s="4">
        <f ca="1"/>
        <v>4.5663430165102034E-2</v>
      </c>
      <c r="BN159" s="4">
        <f ca="1"/>
        <v>4.5539644413003948E-2</v>
      </c>
      <c r="BO159" s="4">
        <f ca="1"/>
        <v>4.541300759366388E-2</v>
      </c>
      <c r="BP159" s="4">
        <f ca="1"/>
        <v>4.5283269504592986E-2</v>
      </c>
      <c r="BQ159" s="4">
        <f ca="1"/>
        <v>4.5150175652631554E-2</v>
      </c>
      <c r="BR159" s="4">
        <f ca="1"/>
        <v>4.501346690422553E-2</v>
      </c>
      <c r="BS159" s="4">
        <f ca="1"/>
        <v>4.4872879146993221E-2</v>
      </c>
      <c r="BT159" s="4">
        <f ca="1"/>
        <v>4.4728142963628058E-2</v>
      </c>
      <c r="BU159" s="4">
        <f ca="1"/>
        <v>4.4578983319359083E-2</v>
      </c>
      <c r="BV159" s="4">
        <f ca="1"/>
        <v>4.4425119264426549E-2</v>
      </c>
      <c r="BW159" s="4">
        <f ca="1"/>
        <v>4.4266263653276856E-2</v>
      </c>
      <c r="BX159" s="4">
        <f ca="1"/>
        <v>4.4102122882406197E-2</v>
      </c>
      <c r="BY159" s="4">
        <f ca="1"/>
        <v>4.3932396649089926E-2</v>
      </c>
      <c r="BZ159" s="4">
        <f ca="1"/>
        <v>4.3756777733521449E-2</v>
      </c>
      <c r="CA159" s="4">
        <f ca="1"/>
        <v>4.3574951807207239E-2</v>
      </c>
      <c r="CB159" s="4">
        <f ca="1"/>
        <v>4.3386597270804399E-2</v>
      </c>
      <c r="CC159" s="4">
        <f ca="1"/>
        <v>4.3191385124974398E-2</v>
      </c>
      <c r="CD159" s="4">
        <f ca="1"/>
        <v>4.2988978878221243E-2</v>
      </c>
      <c r="CE159" s="4">
        <f ca="1"/>
        <v>4.2779034496098961E-2</v>
      </c>
      <c r="CF159" s="4">
        <f ca="1"/>
        <v>4.2561200396656174E-2</v>
      </c>
      <c r="CG159" s="4">
        <f ca="1"/>
        <v>4.2335117497465026E-2</v>
      </c>
      <c r="CH159" s="4">
        <f ca="1"/>
        <v>4.2100419320090024E-2</v>
      </c>
      <c r="CI159" s="4">
        <f ca="1"/>
        <v>4.1856732158435182E-2</v>
      </c>
      <c r="CJ159" s="4">
        <f ca="1"/>
        <v>4.160367531796242E-2</v>
      </c>
      <c r="CK159" s="4">
        <f ca="1"/>
        <v>4.1340861433399219E-2</v>
      </c>
      <c r="CL159" s="4">
        <f ca="1"/>
        <v>4.106789687319766E-2</v>
      </c>
      <c r="CM159" s="4">
        <f ca="1"/>
        <v>4.0784382239662138E-2</v>
      </c>
      <c r="CN159" s="4">
        <f ca="1"/>
        <v>4.0489912974349215E-2</v>
      </c>
      <c r="CO159" s="4">
        <f ca="1"/>
        <v>4.0184080079038224E-2</v>
      </c>
      <c r="CP159" s="4">
        <f ca="1"/>
        <v>3.9866470963278916E-2</v>
      </c>
      <c r="CQ159" s="4">
        <f ca="1"/>
        <v>3.9536670430213236E-2</v>
      </c>
      <c r="CR159" s="4">
        <f ca="1"/>
        <v>3.9194261813049379E-2</v>
      </c>
      <c r="CS159" s="4">
        <f ca="1"/>
        <v>3.8838828275222115E-2</v>
      </c>
      <c r="CT159" s="4">
        <f ca="1"/>
        <v>3.84699542878605E-2</v>
      </c>
      <c r="CU159" s="4">
        <f ca="1"/>
        <v>3.8087227298712771E-2</v>
      </c>
      <c r="CV159" s="4">
        <f ca="1"/>
        <v>3.7690239607103014E-2</v>
      </c>
      <c r="CW159" s="4">
        <f ca="1"/>
        <v>3.7278590459777182E-2</v>
      </c>
      <c r="CX159" s="4">
        <f ca="1"/>
        <v>3.6851888382620081E-2</v>
      </c>
      <c r="CY159" s="16">
        <f ca="1"/>
        <v>0</v>
      </c>
    </row>
    <row r="160" spans="2:103" x14ac:dyDescent="0.25">
      <c r="B160">
        <f ca="1">B159+'Vol surface'!$D$17</f>
        <v>28.75</v>
      </c>
      <c r="C160" s="15">
        <f ca="1"/>
        <v>0</v>
      </c>
      <c r="D160" s="4">
        <f ca="1"/>
        <v>2.9846502933075978E-2</v>
      </c>
      <c r="E160" s="4">
        <f ca="1"/>
        <v>2.9465304908859069E-2</v>
      </c>
      <c r="F160" s="4">
        <f ca="1"/>
        <v>2.9105490974621152E-2</v>
      </c>
      <c r="G160" s="4">
        <f ca="1"/>
        <v>2.8765638222345534E-2</v>
      </c>
      <c r="H160" s="4">
        <f ca="1"/>
        <v>2.8444433325829035E-2</v>
      </c>
      <c r="I160" s="4">
        <f ca="1"/>
        <v>2.8140662523575125E-2</v>
      </c>
      <c r="J160" s="4">
        <f ca="1"/>
        <v>2.7853202640422584E-2</v>
      </c>
      <c r="K160" s="4">
        <f ca="1"/>
        <v>2.7581013027571943E-2</v>
      </c>
      <c r="L160" s="4">
        <f ca="1"/>
        <v>2.7323128315914446E-2</v>
      </c>
      <c r="M160" s="4">
        <f ca="1"/>
        <v>2.7078651890729992E-2</v>
      </c>
      <c r="N160" s="4">
        <f ca="1"/>
        <v>2.6846750007172678E-2</v>
      </c>
      <c r="O160" s="4">
        <f ca="1"/>
        <v>2.6626646475813157E-2</v>
      </c>
      <c r="P160" s="4">
        <f ca="1"/>
        <v>2.6417617856061476E-2</v>
      </c>
      <c r="Q160" s="4">
        <f ca="1"/>
        <v>2.6218989102699729E-2</v>
      </c>
      <c r="R160" s="4">
        <f ca="1"/>
        <v>2.6030129617222696E-2</v>
      </c>
      <c r="S160" s="4">
        <f ca="1"/>
        <v>2.5850449661330405E-2</v>
      </c>
      <c r="T160" s="4">
        <f ca="1"/>
        <v>2.5679397094819166E-2</v>
      </c>
      <c r="U160" s="4">
        <f ca="1"/>
        <v>2.5516454404436471E-2</v>
      </c>
      <c r="V160" s="4">
        <f ca="1"/>
        <v>2.5361135994028401E-2</v>
      </c>
      <c r="W160" s="4">
        <f ca="1"/>
        <v>2.5212985709630639E-2</v>
      </c>
      <c r="X160" s="4">
        <f ca="1"/>
        <v>2.5071574576037189E-2</v>
      </c>
      <c r="Y160" s="4">
        <f ca="1"/>
        <v>2.4936498723967672E-2</v>
      </c>
      <c r="Z160" s="4">
        <f ca="1"/>
        <v>2.4807377489191752E-2</v>
      </c>
      <c r="AA160" s="4">
        <f ca="1"/>
        <v>2.4683851666960507E-2</v>
      </c>
      <c r="AB160" s="4">
        <f ca="1"/>
        <v>2.4565581906862321E-2</v>
      </c>
      <c r="AC160" s="4">
        <f ca="1"/>
        <v>2.4452247234767039E-2</v>
      </c>
      <c r="AD160" s="4">
        <f ca="1"/>
        <v>2.4343543689899425E-2</v>
      </c>
      <c r="AE160" s="4">
        <f ca="1"/>
        <v>2.4239183066328128E-2</v>
      </c>
      <c r="AF160" s="4">
        <f ca="1"/>
        <v>2.4138891749207907E-2</v>
      </c>
      <c r="AG160" s="4">
        <f ca="1"/>
        <v>2.4042409637104294E-2</v>
      </c>
      <c r="AH160" s="4">
        <f ca="1"/>
        <v>2.3949489142596422E-2</v>
      </c>
      <c r="AI160" s="4">
        <f ca="1"/>
        <v>2.3859894264090992E-2</v>
      </c>
      <c r="AJ160" s="4">
        <f ca="1"/>
        <v>2.3773399722501618E-2</v>
      </c>
      <c r="AK160" s="4">
        <f ca="1"/>
        <v>2.3689790157037958E-2</v>
      </c>
      <c r="AL160" s="4">
        <f ca="1"/>
        <v>2.3608859374904437E-2</v>
      </c>
      <c r="AM160" s="4">
        <f ca="1"/>
        <v>2.353040965020951E-2</v>
      </c>
      <c r="AN160" s="4">
        <f ca="1"/>
        <v>2.3454251067812605E-2</v>
      </c>
      <c r="AO160" s="4">
        <f ca="1"/>
        <v>2.3380200908240972E-2</v>
      </c>
      <c r="AP160" s="4">
        <f ca="1"/>
        <v>2.3308083070183901E-2</v>
      </c>
      <c r="AQ160" s="4">
        <f ca="1"/>
        <v>2.3237727527362334E-2</v>
      </c>
      <c r="AR160" s="4">
        <f ca="1"/>
        <v>2.3168969816881949E-2</v>
      </c>
      <c r="AS160" s="4">
        <f ca="1"/>
        <v>2.3101650556458211E-2</v>
      </c>
      <c r="AT160" s="4">
        <f ca="1"/>
        <v>2.3035614988107557E-2</v>
      </c>
      <c r="AU160" s="4">
        <f ca="1"/>
        <v>1.6617640387847642E-2</v>
      </c>
      <c r="AV160" s="4">
        <f ca="1"/>
        <v>1.2691112132573483E-2</v>
      </c>
      <c r="AW160" s="4">
        <f ca="1"/>
        <v>9.8731834952789765E-3</v>
      </c>
      <c r="AX160" s="4">
        <f ca="1"/>
        <v>7.8064931946323669E-3</v>
      </c>
      <c r="AY160" s="4">
        <f ca="1"/>
        <v>6.5146081387953605E-3</v>
      </c>
      <c r="AZ160" s="4">
        <f ca="1"/>
        <v>5.9611764292607531E-3</v>
      </c>
      <c r="BA160" s="4">
        <f ca="1"/>
        <v>6.527522205642124E-3</v>
      </c>
      <c r="BB160" s="4">
        <f ca="1"/>
        <v>8.3477418647727435E-3</v>
      </c>
      <c r="BC160" s="4">
        <f ca="1"/>
        <v>1.140087549062432E-2</v>
      </c>
      <c r="BD160" s="4">
        <f ca="1"/>
        <v>1.6269116513500617E-2</v>
      </c>
      <c r="BE160" s="4">
        <f ca="1"/>
        <v>2.2972840237856344E-2</v>
      </c>
      <c r="BF160" s="4">
        <f ca="1"/>
        <v>3.2347969075454321E-2</v>
      </c>
      <c r="BG160" s="4">
        <f ca="1"/>
        <v>5.1707318292787505E-2</v>
      </c>
      <c r="BH160" s="4">
        <f ca="1"/>
        <v>5.1561630133408982E-2</v>
      </c>
      <c r="BI160" s="4">
        <f ca="1"/>
        <v>5.1414237994117984E-2</v>
      </c>
      <c r="BJ160" s="4">
        <f ca="1"/>
        <v>5.1264844882127784E-2</v>
      </c>
      <c r="BK160" s="4">
        <f ca="1"/>
        <v>5.1113152499265783E-2</v>
      </c>
      <c r="BL160" s="4">
        <f ca="1"/>
        <v>5.0958860767576809E-2</v>
      </c>
      <c r="BM160" s="4">
        <f ca="1"/>
        <v>5.0801667375793266E-2</v>
      </c>
      <c r="BN160" s="4">
        <f ca="1"/>
        <v>5.0641267346892761E-2</v>
      </c>
      <c r="BO160" s="4">
        <f ca="1"/>
        <v>5.0477352627247431E-2</v>
      </c>
      <c r="BP160" s="4">
        <f ca="1"/>
        <v>5.030961169807343E-2</v>
      </c>
      <c r="BQ160" s="4">
        <f ca="1"/>
        <v>5.0137729210109304E-2</v>
      </c>
      <c r="BR160" s="4">
        <f ca="1"/>
        <v>4.9961385642713525E-2</v>
      </c>
      <c r="BS160" s="4">
        <f ca="1"/>
        <v>4.9780256988795242E-2</v>
      </c>
      <c r="BT160" s="4">
        <f ca="1"/>
        <v>4.9594014467285966E-2</v>
      </c>
      <c r="BU160" s="4">
        <f ca="1"/>
        <v>4.9402324265102195E-2</v>
      </c>
      <c r="BV160" s="4">
        <f ca="1"/>
        <v>4.92048473108238E-2</v>
      </c>
      <c r="BW160" s="4">
        <f ca="1"/>
        <v>4.9001239082641847E-2</v>
      </c>
      <c r="BX160" s="4">
        <f ca="1"/>
        <v>4.8791149453394009E-2</v>
      </c>
      <c r="BY160" s="4">
        <f ca="1"/>
        <v>4.85742225758432E-2</v>
      </c>
      <c r="BZ160" s="4">
        <f ca="1"/>
        <v>4.8350096811681766E-2</v>
      </c>
      <c r="CA160" s="4">
        <f ca="1"/>
        <v>4.8118404708074623E-2</v>
      </c>
      <c r="CB160" s="4">
        <f ca="1"/>
        <v>4.7878773025924741E-2</v>
      </c>
      <c r="CC160" s="4">
        <f ca="1"/>
        <v>4.763082282437503E-2</v>
      </c>
      <c r="CD160" s="4">
        <f ca="1"/>
        <v>4.7374169606480915E-2</v>
      </c>
      <c r="CE160" s="4">
        <f ca="1"/>
        <v>4.7108423531310797E-2</v>
      </c>
      <c r="CF160" s="4">
        <f ca="1"/>
        <v>4.6833189698153269E-2</v>
      </c>
      <c r="CG160" s="4">
        <f ca="1"/>
        <v>4.654806850889049E-2</v>
      </c>
      <c r="CH160" s="4">
        <f ca="1"/>
        <v>4.6252656114960815E-2</v>
      </c>
      <c r="CI160" s="4">
        <f ca="1"/>
        <v>4.5946544955734928E-2</v>
      </c>
      <c r="CJ160" s="4">
        <f ca="1"/>
        <v>4.5629324395484831E-2</v>
      </c>
      <c r="CK160" s="4">
        <f ca="1"/>
        <v>4.5300581466481013E-2</v>
      </c>
      <c r="CL160" s="4">
        <f ca="1"/>
        <v>4.4959901726060174E-2</v>
      </c>
      <c r="CM160" s="4">
        <f ca="1"/>
        <v>4.4606870235825102E-2</v>
      </c>
      <c r="CN160" s="4">
        <f ca="1"/>
        <v>4.4241072671368446E-2</v>
      </c>
      <c r="CO160" s="4">
        <f ca="1"/>
        <v>4.386209657109863E-2</v>
      </c>
      <c r="CP160" s="4">
        <f ca="1"/>
        <v>4.3469532732902542E-2</v>
      </c>
      <c r="CQ160" s="4">
        <f ca="1"/>
        <v>4.3062976767387739E-2</v>
      </c>
      <c r="CR160" s="4">
        <f ca="1"/>
        <v>4.2642030816427173E-2</v>
      </c>
      <c r="CS160" s="4">
        <f ca="1"/>
        <v>4.2206305445546863E-2</v>
      </c>
      <c r="CT160" s="4">
        <f ca="1"/>
        <v>4.175542171837969E-2</v>
      </c>
      <c r="CU160" s="4">
        <f ca="1"/>
        <v>4.1289013460985791E-2</v>
      </c>
      <c r="CV160" s="4">
        <f ca="1"/>
        <v>4.080672972315464E-2</v>
      </c>
      <c r="CW160" s="4">
        <f ca="1"/>
        <v>4.0308237442977915E-2</v>
      </c>
      <c r="CX160" s="4">
        <f ca="1"/>
        <v>3.9793224319892323E-2</v>
      </c>
      <c r="CY160" s="16">
        <f ca="1"/>
        <v>0</v>
      </c>
    </row>
    <row r="161" spans="3:103" x14ac:dyDescent="0.25">
      <c r="C161" s="15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16"/>
    </row>
    <row r="162" spans="3:103" x14ac:dyDescent="0.25">
      <c r="C162" s="15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16"/>
    </row>
    <row r="163" spans="3:103" x14ac:dyDescent="0.25">
      <c r="C163" s="15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16"/>
    </row>
    <row r="164" spans="3:103" x14ac:dyDescent="0.25">
      <c r="C164" s="15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16"/>
    </row>
    <row r="165" spans="3:103" x14ac:dyDescent="0.25">
      <c r="C165" s="15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16"/>
    </row>
    <row r="166" spans="3:103" x14ac:dyDescent="0.25">
      <c r="C166" s="15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16"/>
    </row>
    <row r="167" spans="3:103" x14ac:dyDescent="0.25">
      <c r="C167" s="15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16"/>
    </row>
    <row r="168" spans="3:103" x14ac:dyDescent="0.25">
      <c r="C168" s="15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16"/>
    </row>
    <row r="169" spans="3:103" x14ac:dyDescent="0.25">
      <c r="C169" s="15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16"/>
    </row>
    <row r="170" spans="3:103" x14ac:dyDescent="0.25">
      <c r="C170" s="15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16"/>
    </row>
    <row r="171" spans="3:103" x14ac:dyDescent="0.25">
      <c r="C171" s="15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16"/>
    </row>
    <row r="172" spans="3:103" x14ac:dyDescent="0.25">
      <c r="C172" s="15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16"/>
    </row>
    <row r="173" spans="3:103" x14ac:dyDescent="0.25">
      <c r="C173" s="15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16"/>
    </row>
    <row r="174" spans="3:103" x14ac:dyDescent="0.25">
      <c r="C174" s="15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16"/>
    </row>
    <row r="175" spans="3:103" x14ac:dyDescent="0.25">
      <c r="C175" s="15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16"/>
    </row>
    <row r="176" spans="3:103" x14ac:dyDescent="0.25">
      <c r="C176" s="15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16"/>
    </row>
    <row r="177" spans="3:103" x14ac:dyDescent="0.25">
      <c r="C177" s="15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16"/>
    </row>
    <row r="178" spans="3:103" x14ac:dyDescent="0.25">
      <c r="C178" s="15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16"/>
    </row>
    <row r="179" spans="3:103" x14ac:dyDescent="0.25">
      <c r="C179" s="15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16"/>
    </row>
    <row r="180" spans="3:103" x14ac:dyDescent="0.25">
      <c r="C180" s="15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16"/>
    </row>
    <row r="181" spans="3:103" x14ac:dyDescent="0.25">
      <c r="C181" s="15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16"/>
    </row>
    <row r="182" spans="3:103" x14ac:dyDescent="0.25">
      <c r="C182" s="15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16"/>
    </row>
    <row r="183" spans="3:103" x14ac:dyDescent="0.25">
      <c r="C183" s="15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16"/>
    </row>
    <row r="184" spans="3:103" x14ac:dyDescent="0.25">
      <c r="C184" s="15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16"/>
    </row>
    <row r="185" spans="3:103" x14ac:dyDescent="0.25">
      <c r="C185" s="15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16"/>
    </row>
    <row r="186" spans="3:103" x14ac:dyDescent="0.25">
      <c r="C186" s="15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16"/>
    </row>
    <row r="187" spans="3:103" x14ac:dyDescent="0.25">
      <c r="C187" s="15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16"/>
    </row>
    <row r="188" spans="3:103" x14ac:dyDescent="0.25">
      <c r="C188" s="15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16"/>
    </row>
    <row r="189" spans="3:103" x14ac:dyDescent="0.25">
      <c r="C189" s="15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16"/>
    </row>
    <row r="190" spans="3:103" x14ac:dyDescent="0.25">
      <c r="C190" s="15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16"/>
    </row>
    <row r="191" spans="3:103" x14ac:dyDescent="0.25">
      <c r="C191" s="15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16"/>
    </row>
    <row r="192" spans="3:103" x14ac:dyDescent="0.25">
      <c r="C192" s="15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16"/>
    </row>
    <row r="193" spans="3:103" x14ac:dyDescent="0.25">
      <c r="C193" s="15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16"/>
    </row>
    <row r="194" spans="3:103" x14ac:dyDescent="0.25">
      <c r="C194" s="15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16"/>
    </row>
    <row r="195" spans="3:103" x14ac:dyDescent="0.25">
      <c r="C195" s="15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16"/>
    </row>
    <row r="196" spans="3:103" x14ac:dyDescent="0.25">
      <c r="C196" s="15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16"/>
    </row>
    <row r="197" spans="3:103" x14ac:dyDescent="0.25">
      <c r="C197" s="15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16"/>
    </row>
    <row r="198" spans="3:103" x14ac:dyDescent="0.25">
      <c r="C198" s="15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16"/>
    </row>
    <row r="199" spans="3:103" x14ac:dyDescent="0.25">
      <c r="C199" s="15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16"/>
    </row>
    <row r="200" spans="3:103" x14ac:dyDescent="0.25">
      <c r="C200" s="15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16"/>
    </row>
    <row r="201" spans="3:103" x14ac:dyDescent="0.25">
      <c r="C201" s="15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16"/>
    </row>
    <row r="202" spans="3:103" x14ac:dyDescent="0.25">
      <c r="C202" s="15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16"/>
    </row>
    <row r="203" spans="3:103" x14ac:dyDescent="0.25">
      <c r="C203" s="15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16"/>
    </row>
    <row r="204" spans="3:103" x14ac:dyDescent="0.25">
      <c r="C204" s="15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16"/>
    </row>
    <row r="205" spans="3:103" x14ac:dyDescent="0.25">
      <c r="C205" s="15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16"/>
    </row>
    <row r="206" spans="3:103" x14ac:dyDescent="0.25">
      <c r="C206" s="15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16"/>
    </row>
    <row r="207" spans="3:103" x14ac:dyDescent="0.25">
      <c r="C207" s="15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16"/>
    </row>
    <row r="208" spans="3:103" x14ac:dyDescent="0.25">
      <c r="C208" s="15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16"/>
    </row>
    <row r="209" spans="3:103" x14ac:dyDescent="0.25">
      <c r="C209" s="15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16"/>
    </row>
    <row r="210" spans="3:103" x14ac:dyDescent="0.25">
      <c r="C210" s="15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16"/>
    </row>
    <row r="211" spans="3:103" x14ac:dyDescent="0.25">
      <c r="C211" s="15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16"/>
    </row>
    <row r="212" spans="3:103" x14ac:dyDescent="0.25">
      <c r="C212" s="15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16"/>
    </row>
    <row r="213" spans="3:103" x14ac:dyDescent="0.25">
      <c r="C213" s="15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16"/>
    </row>
    <row r="214" spans="3:103" x14ac:dyDescent="0.25">
      <c r="C214" s="15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16"/>
    </row>
    <row r="215" spans="3:103" x14ac:dyDescent="0.25">
      <c r="C215" s="15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16"/>
    </row>
    <row r="216" spans="3:103" x14ac:dyDescent="0.25">
      <c r="C216" s="15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16"/>
    </row>
    <row r="217" spans="3:103" x14ac:dyDescent="0.25">
      <c r="C217" s="15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16"/>
    </row>
    <row r="218" spans="3:103" x14ac:dyDescent="0.25">
      <c r="C218" s="15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16"/>
    </row>
    <row r="219" spans="3:103" x14ac:dyDescent="0.25">
      <c r="C219" s="15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16"/>
    </row>
    <row r="220" spans="3:103" x14ac:dyDescent="0.25">
      <c r="C220" s="15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16"/>
    </row>
    <row r="221" spans="3:103" x14ac:dyDescent="0.25">
      <c r="C221" s="15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16"/>
    </row>
    <row r="222" spans="3:103" x14ac:dyDescent="0.25">
      <c r="C222" s="15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16"/>
    </row>
    <row r="223" spans="3:103" x14ac:dyDescent="0.25">
      <c r="C223" s="15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16"/>
    </row>
    <row r="224" spans="3:103" x14ac:dyDescent="0.25">
      <c r="C224" s="15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16"/>
    </row>
    <row r="225" spans="3:103" x14ac:dyDescent="0.25">
      <c r="C225" s="15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16"/>
    </row>
    <row r="226" spans="3:103" x14ac:dyDescent="0.25">
      <c r="C226" s="15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16"/>
    </row>
    <row r="227" spans="3:103" x14ac:dyDescent="0.25">
      <c r="C227" s="15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16"/>
    </row>
    <row r="228" spans="3:103" x14ac:dyDescent="0.25">
      <c r="C228" s="15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16"/>
    </row>
    <row r="229" spans="3:103" x14ac:dyDescent="0.25">
      <c r="C229" s="15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16"/>
    </row>
    <row r="230" spans="3:103" x14ac:dyDescent="0.25">
      <c r="C230" s="15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16"/>
    </row>
    <row r="231" spans="3:103" x14ac:dyDescent="0.25">
      <c r="C231" s="15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16"/>
    </row>
    <row r="232" spans="3:103" x14ac:dyDescent="0.25">
      <c r="C232" s="15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16"/>
    </row>
    <row r="233" spans="3:103" x14ac:dyDescent="0.25">
      <c r="C233" s="15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16"/>
    </row>
    <row r="234" spans="3:103" x14ac:dyDescent="0.25">
      <c r="C234" s="15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16"/>
    </row>
    <row r="235" spans="3:103" x14ac:dyDescent="0.25">
      <c r="C235" s="15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16"/>
    </row>
    <row r="236" spans="3:103" x14ac:dyDescent="0.25">
      <c r="C236" s="15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16"/>
    </row>
    <row r="237" spans="3:103" x14ac:dyDescent="0.25">
      <c r="C237" s="15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16"/>
    </row>
    <row r="238" spans="3:103" x14ac:dyDescent="0.25">
      <c r="C238" s="15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16"/>
    </row>
    <row r="239" spans="3:103" x14ac:dyDescent="0.25">
      <c r="C239" s="15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16"/>
    </row>
    <row r="240" spans="3:103" x14ac:dyDescent="0.25">
      <c r="C240" s="15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16"/>
    </row>
    <row r="241" spans="3:103" x14ac:dyDescent="0.25">
      <c r="C241" s="15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16"/>
    </row>
    <row r="242" spans="3:103" x14ac:dyDescent="0.25">
      <c r="C242" s="15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16"/>
    </row>
    <row r="243" spans="3:103" x14ac:dyDescent="0.25">
      <c r="C243" s="15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16"/>
    </row>
    <row r="244" spans="3:103" x14ac:dyDescent="0.25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9"/>
    </row>
    <row r="245" spans="3:103" x14ac:dyDescent="0.25"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</row>
    <row r="246" spans="3:103" x14ac:dyDescent="0.25"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</row>
    <row r="247" spans="3:103" x14ac:dyDescent="0.25"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</row>
    <row r="248" spans="3:103" x14ac:dyDescent="0.25"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</row>
    <row r="249" spans="3:103" x14ac:dyDescent="0.25"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</row>
    <row r="250" spans="3:103" x14ac:dyDescent="0.25"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</row>
    <row r="251" spans="3:103" x14ac:dyDescent="0.25"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</row>
    <row r="252" spans="3:103" x14ac:dyDescent="0.25"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</row>
    <row r="253" spans="3:103" x14ac:dyDescent="0.25"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</row>
    <row r="254" spans="3:103" x14ac:dyDescent="0.25"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</row>
    <row r="255" spans="3:103" x14ac:dyDescent="0.25"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</row>
    <row r="256" spans="3:103" x14ac:dyDescent="0.25"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</row>
    <row r="257" spans="3:103" x14ac:dyDescent="0.25"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</row>
    <row r="258" spans="3:103" x14ac:dyDescent="0.25"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</row>
    <row r="259" spans="3:103" x14ac:dyDescent="0.25"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</row>
    <row r="260" spans="3:103" x14ac:dyDescent="0.25"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</row>
    <row r="261" spans="3:103" x14ac:dyDescent="0.25"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</row>
    <row r="262" spans="3:103" x14ac:dyDescent="0.25"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</row>
    <row r="263" spans="3:103" x14ac:dyDescent="0.25"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</row>
    <row r="264" spans="3:103" x14ac:dyDescent="0.25"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</row>
    <row r="265" spans="3:103" x14ac:dyDescent="0.25"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</row>
    <row r="266" spans="3:103" x14ac:dyDescent="0.25"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</row>
    <row r="267" spans="3:103" x14ac:dyDescent="0.25"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</row>
    <row r="268" spans="3:103" x14ac:dyDescent="0.25"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</row>
    <row r="269" spans="3:103" x14ac:dyDescent="0.25"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</row>
    <row r="270" spans="3:103" x14ac:dyDescent="0.25"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</row>
    <row r="271" spans="3:103" x14ac:dyDescent="0.25"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</row>
    <row r="272" spans="3:103" x14ac:dyDescent="0.25"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</row>
    <row r="273" spans="3:103" x14ac:dyDescent="0.25"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</row>
    <row r="274" spans="3:103" x14ac:dyDescent="0.25"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</row>
    <row r="275" spans="3:103" x14ac:dyDescent="0.25"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</row>
    <row r="276" spans="3:103" x14ac:dyDescent="0.25"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</row>
    <row r="277" spans="3:103" x14ac:dyDescent="0.25"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</row>
    <row r="278" spans="3:103" x14ac:dyDescent="0.25"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</row>
    <row r="279" spans="3:103" x14ac:dyDescent="0.25"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</row>
    <row r="280" spans="3:103" x14ac:dyDescent="0.25"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</row>
    <row r="281" spans="3:103" x14ac:dyDescent="0.25"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</row>
    <row r="282" spans="3:103" x14ac:dyDescent="0.25"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</row>
    <row r="283" spans="3:103" x14ac:dyDescent="0.25"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</row>
    <row r="284" spans="3:103" x14ac:dyDescent="0.25"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</row>
  </sheetData>
  <conditionalFormatting sqref="C45:CY284">
    <cfRule type="cellIs" dxfId="1" priority="1" operator="equal">
      <formula>0.1</formula>
    </cfRule>
    <cfRule type="cellIs" dxfId="0" priority="2" operator="equal">
      <formula>0.0001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66B38-4876-4559-A02A-AED9B94C8C0C}">
  <sheetPr codeName="Sheet3"/>
  <dimension ref="B1:AN235"/>
  <sheetViews>
    <sheetView tabSelected="1" zoomScale="91" workbookViewId="0">
      <selection activeCell="K20" sqref="K20"/>
    </sheetView>
  </sheetViews>
  <sheetFormatPr defaultRowHeight="15" x14ac:dyDescent="0.25"/>
  <cols>
    <col min="2" max="2" width="28.85546875" customWidth="1"/>
    <col min="3" max="3" width="24.140625" customWidth="1"/>
    <col min="4" max="4" width="16.5703125" customWidth="1"/>
  </cols>
  <sheetData>
    <row r="1" spans="2:37" ht="15.75" thickBot="1" x14ac:dyDescent="0.3"/>
    <row r="2" spans="2:37" ht="15.75" thickBot="1" x14ac:dyDescent="0.3">
      <c r="E2" s="24" t="s">
        <v>71</v>
      </c>
      <c r="F2" s="25" t="s">
        <v>72</v>
      </c>
      <c r="G2" s="25" t="s">
        <v>73</v>
      </c>
      <c r="H2" s="25" t="s">
        <v>74</v>
      </c>
      <c r="I2" s="26" t="s">
        <v>75</v>
      </c>
    </row>
    <row r="3" spans="2:37" x14ac:dyDescent="0.25">
      <c r="B3" s="1" t="s">
        <v>65</v>
      </c>
      <c r="C3">
        <v>1</v>
      </c>
      <c r="L3" t="s">
        <v>59</v>
      </c>
    </row>
    <row r="4" spans="2:37" x14ac:dyDescent="0.25">
      <c r="E4" s="1" t="s">
        <v>45</v>
      </c>
      <c r="W4" s="1" t="s">
        <v>45</v>
      </c>
      <c r="X4" s="8">
        <v>-0.02</v>
      </c>
    </row>
    <row r="5" spans="2:37" x14ac:dyDescent="0.25">
      <c r="B5" s="10" t="s">
        <v>46</v>
      </c>
      <c r="C5" s="10" t="s">
        <v>47</v>
      </c>
      <c r="D5" s="22" t="s">
        <v>51</v>
      </c>
      <c r="E5" s="10">
        <v>-0.02</v>
      </c>
      <c r="F5" s="10">
        <v>-0.01</v>
      </c>
      <c r="G5" s="10">
        <v>0</v>
      </c>
      <c r="H5" s="10">
        <v>0.01</v>
      </c>
      <c r="I5" s="10">
        <v>0.02</v>
      </c>
      <c r="L5" s="10" t="s">
        <v>46</v>
      </c>
      <c r="M5" s="10" t="s">
        <v>47</v>
      </c>
      <c r="N5" s="10" t="s">
        <v>51</v>
      </c>
      <c r="O5" s="10">
        <v>-0.02</v>
      </c>
      <c r="P5" s="10">
        <v>-0.01</v>
      </c>
      <c r="Q5" s="10">
        <v>0</v>
      </c>
      <c r="R5" s="10">
        <v>0.01</v>
      </c>
      <c r="S5" s="10">
        <v>0.02</v>
      </c>
      <c r="X5" s="1" t="s">
        <v>49</v>
      </c>
    </row>
    <row r="6" spans="2:37" x14ac:dyDescent="0.25">
      <c r="B6" cm="1">
        <f t="array" ref="B6:D123">L39:N156</f>
        <v>0.2</v>
      </c>
      <c r="C6">
        <v>29.8</v>
      </c>
      <c r="D6" s="23">
        <v>1</v>
      </c>
      <c r="E6" s="7" cm="1">
        <f t="array" ref="E6:I123">O39:S156</f>
        <v>1.2006416623563498E-2</v>
      </c>
      <c r="F6" s="7">
        <v>9.9636029071851467E-3</v>
      </c>
      <c r="G6" s="7">
        <v>8.5710808536370066E-3</v>
      </c>
      <c r="H6" s="7">
        <v>9.8254866883425978E-3</v>
      </c>
      <c r="I6" s="7">
        <v>1.2427743139427789E-2</v>
      </c>
      <c r="L6">
        <v>8.3333333333333329E-2</v>
      </c>
      <c r="M6">
        <v>30</v>
      </c>
      <c r="N6">
        <v>1</v>
      </c>
      <c r="O6" cm="1">
        <f t="array" ref="O6:O36">_xll.xInterpolation2d(C3,W7:W24,X6:AK6,X7:AK24,L6:L36,M6:M36)</f>
        <v>1.2553615896200635E-2</v>
      </c>
      <c r="P6" cm="1">
        <f t="array" ref="P6:P36">_xll.xInterpolation2d(C3,W29:W46,X28:AK28,X29:AK46,L6:L36,M6:M36)</f>
        <v>1.0126615885048124E-2</v>
      </c>
      <c r="Q6" cm="1">
        <f t="array" ref="Q6:Q36">_xll.xInterpolation2d(C3,W51:W68,X50:AK50,X51:AK68,L6:L36,M6:M36)</f>
        <v>8.3376158850516462E-3</v>
      </c>
      <c r="R6" cm="1">
        <f t="array" ref="R6:R36">_xll.xInterpolation2d(C3,W73:W90,X72:AK72,X73:AK90,L6:L36,M6:M36)</f>
        <v>9.8426158850516456E-3</v>
      </c>
      <c r="S6" cm="1">
        <f t="array" ref="S6:S36">_xll.xInterpolation2d(C3,W95:W112,X94:AK94,X95:AK112,L6:L36,M6:M36)</f>
        <v>1.2829615885052137E-2</v>
      </c>
      <c r="W6" s="1" t="s">
        <v>48</v>
      </c>
      <c r="X6" s="1">
        <v>1</v>
      </c>
      <c r="Y6" s="1">
        <v>2</v>
      </c>
      <c r="Z6" s="1">
        <v>3</v>
      </c>
      <c r="AA6" s="1">
        <v>4</v>
      </c>
      <c r="AB6" s="1">
        <v>5</v>
      </c>
      <c r="AC6" s="1">
        <v>6</v>
      </c>
      <c r="AD6" s="1">
        <v>7</v>
      </c>
      <c r="AE6" s="1">
        <v>8</v>
      </c>
      <c r="AF6" s="1">
        <v>9</v>
      </c>
      <c r="AG6" s="1">
        <v>10</v>
      </c>
      <c r="AH6" s="1">
        <v>15</v>
      </c>
      <c r="AI6" s="1">
        <v>20</v>
      </c>
      <c r="AJ6" s="1">
        <v>25</v>
      </c>
      <c r="AK6" s="1">
        <v>30</v>
      </c>
    </row>
    <row r="7" spans="2:37" x14ac:dyDescent="0.25">
      <c r="B7">
        <v>0.25</v>
      </c>
      <c r="C7">
        <v>29.75</v>
      </c>
      <c r="D7" s="23">
        <v>1</v>
      </c>
      <c r="E7" s="7">
        <v>1.1773339469768147E-2</v>
      </c>
      <c r="F7" s="7">
        <v>9.8916403660800206E-3</v>
      </c>
      <c r="G7" s="7">
        <v>8.6668022508388353E-3</v>
      </c>
      <c r="H7" s="7">
        <v>9.822036960182242E-3</v>
      </c>
      <c r="I7" s="7">
        <v>1.226590084750853E-2</v>
      </c>
      <c r="L7">
        <v>1</v>
      </c>
      <c r="M7">
        <v>29</v>
      </c>
      <c r="N7">
        <v>1</v>
      </c>
      <c r="O7">
        <v>9.8716936185215143E-3</v>
      </c>
      <c r="P7">
        <v>8.9807222991777104E-3</v>
      </c>
      <c r="Q7">
        <v>8.7134039060258756E-3</v>
      </c>
      <c r="R7">
        <v>9.6480800460617515E-3</v>
      </c>
      <c r="S7">
        <v>1.1305216968246936E-2</v>
      </c>
      <c r="W7" s="1">
        <f>1/12</f>
        <v>8.3333333333333329E-2</v>
      </c>
      <c r="X7" s="9">
        <v>2.4861556310604424E-2</v>
      </c>
      <c r="Y7" s="9">
        <v>2.335913958026031E-2</v>
      </c>
      <c r="Z7" s="9">
        <v>2.1333114301551111E-2</v>
      </c>
      <c r="AA7" s="9">
        <v>2.0017903695600511E-2</v>
      </c>
      <c r="AB7" s="9">
        <v>1.9572973306090022E-2</v>
      </c>
      <c r="AC7" s="9">
        <v>1.899314979193021E-2</v>
      </c>
      <c r="AD7" s="9">
        <v>1.8306451364239223E-2</v>
      </c>
      <c r="AE7" s="9">
        <v>1.8197328526123595E-2</v>
      </c>
      <c r="AF7" s="9">
        <v>1.8090963555689451E-2</v>
      </c>
      <c r="AG7" s="9">
        <v>1.8008021016686276E-2</v>
      </c>
      <c r="AH7" s="9">
        <v>1.5886097523499985E-2</v>
      </c>
      <c r="AI7" s="9">
        <v>1.3548382737049223E-2</v>
      </c>
      <c r="AJ7" s="9">
        <v>1.305129086793143E-2</v>
      </c>
      <c r="AK7" s="9">
        <v>1.2553615896200635E-2</v>
      </c>
    </row>
    <row r="8" spans="2:37" x14ac:dyDescent="0.25">
      <c r="B8">
        <v>0.5</v>
      </c>
      <c r="C8">
        <v>29.5</v>
      </c>
      <c r="D8" s="23">
        <v>1</v>
      </c>
      <c r="E8" s="7">
        <v>1.1254812447642992E-2</v>
      </c>
      <c r="F8" s="7">
        <v>9.7185960642796991E-3</v>
      </c>
      <c r="G8" s="7">
        <v>8.8311931902151936E-3</v>
      </c>
      <c r="H8" s="7">
        <v>9.8512109211347093E-3</v>
      </c>
      <c r="I8" s="7">
        <v>1.1982949720683108E-2</v>
      </c>
      <c r="L8">
        <v>2</v>
      </c>
      <c r="M8">
        <v>28</v>
      </c>
      <c r="N8">
        <v>1</v>
      </c>
      <c r="O8">
        <v>8.7412385512865686E-3</v>
      </c>
      <c r="P8">
        <v>8.4232907410844281E-3</v>
      </c>
      <c r="Q8">
        <v>8.5088550608890187E-3</v>
      </c>
      <c r="R8">
        <v>9.19475556990541E-3</v>
      </c>
      <c r="S8">
        <v>1.0300514905274026E-2</v>
      </c>
      <c r="W8" s="1">
        <f>2/12</f>
        <v>0.16666666666666666</v>
      </c>
      <c r="X8" s="9">
        <v>2.460000207466069E-2</v>
      </c>
      <c r="Y8" s="9">
        <v>2.3502165804564049E-2</v>
      </c>
      <c r="Z8" s="9">
        <v>2.135838735944327E-2</v>
      </c>
      <c r="AA8" s="9">
        <v>1.9789395131764524E-2</v>
      </c>
      <c r="AB8" s="9">
        <v>1.9044511728022125E-2</v>
      </c>
      <c r="AC8" s="9">
        <v>1.8283319053097689E-2</v>
      </c>
      <c r="AD8" s="9">
        <v>1.7655096928377211E-2</v>
      </c>
      <c r="AE8" s="9">
        <v>1.7292794858679274E-2</v>
      </c>
      <c r="AF8" s="9">
        <v>1.717797894323448E-2</v>
      </c>
      <c r="AG8" s="9">
        <v>1.7040177227972946E-2</v>
      </c>
      <c r="AH8" s="9">
        <v>1.5190959910820341E-2</v>
      </c>
      <c r="AI8" s="9">
        <v>1.3114891492836563E-2</v>
      </c>
      <c r="AJ8" s="9">
        <v>1.265865199322427E-2</v>
      </c>
      <c r="AK8" s="9">
        <v>1.2153624387237794E-2</v>
      </c>
    </row>
    <row r="9" spans="2:37" x14ac:dyDescent="0.25">
      <c r="B9">
        <v>0.75</v>
      </c>
      <c r="C9">
        <v>29.25</v>
      </c>
      <c r="D9" s="23">
        <v>1</v>
      </c>
      <c r="E9" s="7">
        <v>1.0549040156364955E-2</v>
      </c>
      <c r="F9" s="7">
        <v>9.341652279369379E-3</v>
      </c>
      <c r="G9" s="7">
        <v>8.7688753459308801E-3</v>
      </c>
      <c r="H9" s="7">
        <v>9.7453131413535437E-3</v>
      </c>
      <c r="I9" s="7">
        <v>1.1636717481506005E-2</v>
      </c>
      <c r="L9">
        <v>3</v>
      </c>
      <c r="M9">
        <v>27</v>
      </c>
      <c r="N9">
        <v>1</v>
      </c>
      <c r="O9">
        <v>8.4063260686038505E-3</v>
      </c>
      <c r="P9">
        <v>8.1128842330312149E-3</v>
      </c>
      <c r="Q9">
        <v>8.2134494987424547E-3</v>
      </c>
      <c r="R9">
        <v>8.8805132622805771E-3</v>
      </c>
      <c r="S9">
        <v>9.9399231991047828E-3</v>
      </c>
      <c r="W9" s="1">
        <f>3/12</f>
        <v>0.25</v>
      </c>
      <c r="X9" s="9">
        <v>2.3975858356011681E-2</v>
      </c>
      <c r="Y9" s="9">
        <v>2.3479646500269305E-2</v>
      </c>
      <c r="Z9" s="9">
        <v>2.1278139435621499E-2</v>
      </c>
      <c r="AA9" s="9">
        <v>1.9486831772778403E-2</v>
      </c>
      <c r="AB9" s="9">
        <v>1.8454758922071501E-2</v>
      </c>
      <c r="AC9" s="9">
        <v>1.7516815194838449E-2</v>
      </c>
      <c r="AD9" s="9">
        <v>1.6963547389048587E-2</v>
      </c>
      <c r="AE9" s="9">
        <v>1.6347875153773398E-2</v>
      </c>
      <c r="AF9" s="9">
        <v>1.6225862268395206E-2</v>
      </c>
      <c r="AG9" s="9">
        <v>1.6033142146453752E-2</v>
      </c>
      <c r="AH9" s="9">
        <v>1.4471118884021894E-2</v>
      </c>
      <c r="AI9" s="9">
        <v>1.2666686122926582E-2</v>
      </c>
      <c r="AJ9" s="9">
        <v>1.2254002652089811E-2</v>
      </c>
      <c r="AK9" s="9">
        <v>1.1741252896079878E-2</v>
      </c>
    </row>
    <row r="10" spans="2:37" x14ac:dyDescent="0.25">
      <c r="B10">
        <v>1</v>
      </c>
      <c r="C10">
        <v>29</v>
      </c>
      <c r="D10" s="23">
        <v>1</v>
      </c>
      <c r="E10" s="7">
        <v>9.8716936185215143E-3</v>
      </c>
      <c r="F10" s="7">
        <v>8.9807222991777104E-3</v>
      </c>
      <c r="G10" s="7">
        <v>8.7134039060258756E-3</v>
      </c>
      <c r="H10" s="7">
        <v>9.6480800460617515E-3</v>
      </c>
      <c r="I10" s="7">
        <v>1.1305216968246936E-2</v>
      </c>
      <c r="L10">
        <v>4</v>
      </c>
      <c r="M10">
        <v>26</v>
      </c>
      <c r="N10">
        <v>1</v>
      </c>
      <c r="O10">
        <v>8.0367124985703045E-3</v>
      </c>
      <c r="P10">
        <v>7.75812790174207E-3</v>
      </c>
      <c r="Q10">
        <v>7.8572597710271259E-3</v>
      </c>
      <c r="R10">
        <v>8.4886655651605133E-3</v>
      </c>
      <c r="S10">
        <v>9.4866673969671803E-3</v>
      </c>
      <c r="W10" s="1">
        <v>0.5</v>
      </c>
      <c r="X10" s="9">
        <v>2.2316539222103235E-2</v>
      </c>
      <c r="Y10" s="9">
        <v>2.0520288359844888E-2</v>
      </c>
      <c r="Z10" s="9">
        <v>1.9039722579200721E-2</v>
      </c>
      <c r="AA10" s="9">
        <v>1.7546077746941655E-2</v>
      </c>
      <c r="AB10" s="9">
        <v>1.6736391774753806E-2</v>
      </c>
      <c r="AC10" s="9">
        <v>1.5943256863279485E-2</v>
      </c>
      <c r="AD10" s="9">
        <v>1.514471293246226E-2</v>
      </c>
      <c r="AE10" s="9">
        <v>1.4415592383038167E-2</v>
      </c>
      <c r="AF10" s="9">
        <v>1.4192651878964431E-2</v>
      </c>
      <c r="AG10" s="9">
        <v>1.3709464605106971E-2</v>
      </c>
      <c r="AH10" s="9">
        <v>1.2598418762139407E-2</v>
      </c>
      <c r="AI10" s="9">
        <v>1.1319605321065049E-2</v>
      </c>
      <c r="AJ10" s="9">
        <v>1.1318287586865835E-2</v>
      </c>
      <c r="AK10" s="9">
        <v>1.1233061157344792E-2</v>
      </c>
    </row>
    <row r="11" spans="2:37" x14ac:dyDescent="0.25">
      <c r="B11">
        <v>1.25</v>
      </c>
      <c r="C11">
        <v>28.75</v>
      </c>
      <c r="D11" s="23">
        <v>1</v>
      </c>
      <c r="E11" s="7">
        <v>9.5065553318039175E-3</v>
      </c>
      <c r="F11" s="7">
        <v>8.7932130463693296E-3</v>
      </c>
      <c r="G11" s="7">
        <v>8.6575170106340874E-3</v>
      </c>
      <c r="H11" s="7">
        <v>9.5359047816683876E-3</v>
      </c>
      <c r="I11" s="7">
        <v>1.1037999029236576E-2</v>
      </c>
      <c r="L11">
        <v>5</v>
      </c>
      <c r="M11">
        <v>25</v>
      </c>
      <c r="N11">
        <v>1</v>
      </c>
      <c r="O11">
        <v>7.7381687929304124E-3</v>
      </c>
      <c r="P11">
        <v>7.5117368003570937E-3</v>
      </c>
      <c r="Q11">
        <v>7.6365346142820145E-3</v>
      </c>
      <c r="R11">
        <v>8.2430841306552725E-3</v>
      </c>
      <c r="S11">
        <v>9.1810175428122913E-3</v>
      </c>
      <c r="W11" s="1">
        <v>0.75</v>
      </c>
      <c r="X11" s="9">
        <v>2.0013666231118707E-2</v>
      </c>
      <c r="Y11" s="9">
        <v>1.8679827430197447E-2</v>
      </c>
      <c r="Z11" s="9">
        <v>1.7449636644455684E-2</v>
      </c>
      <c r="AA11" s="9">
        <v>1.6190903480272401E-2</v>
      </c>
      <c r="AB11" s="9">
        <v>1.5449659887216935E-2</v>
      </c>
      <c r="AC11" s="9">
        <v>1.4708446009664632E-2</v>
      </c>
      <c r="AD11" s="9">
        <v>1.3962803830710326E-2</v>
      </c>
      <c r="AE11" s="9">
        <v>1.3274114261086718E-2</v>
      </c>
      <c r="AF11" s="9">
        <v>1.2988277104331623E-2</v>
      </c>
      <c r="AG11" s="9">
        <v>1.2492126256733255E-2</v>
      </c>
      <c r="AH11" s="9">
        <v>1.1627399529677049E-2</v>
      </c>
      <c r="AI11" s="9">
        <v>1.0665824617638816E-2</v>
      </c>
      <c r="AJ11" s="9">
        <v>1.0611010581767983E-2</v>
      </c>
      <c r="AK11" s="9">
        <v>1.0521892968430367E-2</v>
      </c>
    </row>
    <row r="12" spans="2:37" x14ac:dyDescent="0.25">
      <c r="B12">
        <v>1.5</v>
      </c>
      <c r="C12">
        <v>28.5</v>
      </c>
      <c r="D12" s="23">
        <v>1</v>
      </c>
      <c r="E12" s="7">
        <v>9.2871490315413249E-3</v>
      </c>
      <c r="F12" s="7">
        <v>8.6897919351996422E-3</v>
      </c>
      <c r="G12" s="7">
        <v>8.6033984344959045E-3</v>
      </c>
      <c r="H12" s="7">
        <v>9.4123763206389131E-3</v>
      </c>
      <c r="I12" s="7">
        <v>1.0790431951572565E-2</v>
      </c>
      <c r="L12">
        <v>6</v>
      </c>
      <c r="M12">
        <v>24</v>
      </c>
      <c r="N12">
        <v>1</v>
      </c>
      <c r="O12">
        <v>7.4564091079038853E-3</v>
      </c>
      <c r="P12">
        <v>7.2605866112539115E-3</v>
      </c>
      <c r="Q12">
        <v>7.3978470378228897E-3</v>
      </c>
      <c r="R12">
        <v>7.9778467254169837E-3</v>
      </c>
      <c r="S12">
        <v>8.8624152686141173E-3</v>
      </c>
      <c r="W12" s="1">
        <v>1</v>
      </c>
      <c r="X12" s="9">
        <v>1.811991696851542E-2</v>
      </c>
      <c r="Y12" s="9">
        <v>1.7178894789632485E-2</v>
      </c>
      <c r="Z12" s="9">
        <v>1.6107300400960398E-2</v>
      </c>
      <c r="AA12" s="9">
        <v>1.5014237297947678E-2</v>
      </c>
      <c r="AB12" s="9">
        <v>1.4298354618346634E-2</v>
      </c>
      <c r="AC12" s="9">
        <v>1.358719729806435E-2</v>
      </c>
      <c r="AD12" s="9">
        <v>1.2876827043351014E-2</v>
      </c>
      <c r="AE12" s="9">
        <v>1.2223357052928964E-2</v>
      </c>
      <c r="AF12" s="9">
        <v>1.1857769604353779E-2</v>
      </c>
      <c r="AG12" s="9">
        <v>1.1345160898076013E-2</v>
      </c>
      <c r="AH12" s="9">
        <v>1.070120746870327E-2</v>
      </c>
      <c r="AI12" s="9">
        <v>1.0046998846006227E-2</v>
      </c>
      <c r="AJ12" s="9">
        <v>9.9367525209583009E-3</v>
      </c>
      <c r="AK12" s="9">
        <v>9.8424322484288798E-3</v>
      </c>
    </row>
    <row r="13" spans="2:37" x14ac:dyDescent="0.25">
      <c r="B13">
        <v>1.75</v>
      </c>
      <c r="C13">
        <v>28.25</v>
      </c>
      <c r="D13" s="23">
        <v>1</v>
      </c>
      <c r="E13" s="7">
        <v>9.0129568851087284E-3</v>
      </c>
      <c r="F13" s="7">
        <v>8.560605841715585E-3</v>
      </c>
      <c r="G13" s="7">
        <v>8.5571675344351759E-3</v>
      </c>
      <c r="H13" s="7">
        <v>9.2968896135062363E-3</v>
      </c>
      <c r="I13" s="7">
        <v>1.0530534945912875E-2</v>
      </c>
      <c r="L13">
        <v>7</v>
      </c>
      <c r="M13">
        <v>23</v>
      </c>
      <c r="N13">
        <v>1</v>
      </c>
      <c r="O13">
        <v>7.1824556038156736E-3</v>
      </c>
      <c r="P13">
        <v>7.0127119083206839E-3</v>
      </c>
      <c r="Q13">
        <v>7.1585417185521033E-3</v>
      </c>
      <c r="R13">
        <v>7.7105390919666008E-3</v>
      </c>
      <c r="S13">
        <v>8.5417962761215483E-3</v>
      </c>
      <c r="W13" s="1">
        <v>1.5</v>
      </c>
      <c r="X13" s="9">
        <v>1.5385711148105052E-2</v>
      </c>
      <c r="Y13" s="9">
        <v>1.4968811683953876E-2</v>
      </c>
      <c r="Z13" s="9">
        <v>1.4267886628171611E-2</v>
      </c>
      <c r="AA13" s="9">
        <v>1.3518023918937057E-2</v>
      </c>
      <c r="AB13" s="9">
        <v>1.2991534944645835E-2</v>
      </c>
      <c r="AC13" s="9">
        <v>1.2443766001385042E-2</v>
      </c>
      <c r="AD13" s="9">
        <v>1.1914671180012736E-2</v>
      </c>
      <c r="AE13" s="9">
        <v>1.1428159267125471E-2</v>
      </c>
      <c r="AF13" s="9">
        <v>1.1131291941214996E-2</v>
      </c>
      <c r="AG13" s="9">
        <v>1.0738789082785133E-2</v>
      </c>
      <c r="AH13" s="9">
        <v>1.0129417868142579E-2</v>
      </c>
      <c r="AI13" s="9">
        <v>9.4827057666888263E-3</v>
      </c>
      <c r="AJ13" s="9">
        <v>9.3404826455260742E-3</v>
      </c>
      <c r="AK13" s="9">
        <v>9.2500570395638894E-3</v>
      </c>
    </row>
    <row r="14" spans="2:37" x14ac:dyDescent="0.25">
      <c r="B14">
        <v>2</v>
      </c>
      <c r="C14">
        <v>28</v>
      </c>
      <c r="D14" s="23">
        <v>1</v>
      </c>
      <c r="E14" s="7">
        <v>8.7412385512865686E-3</v>
      </c>
      <c r="F14" s="7">
        <v>8.4232907410844281E-3</v>
      </c>
      <c r="G14" s="7">
        <v>8.5088550608890187E-3</v>
      </c>
      <c r="H14" s="7">
        <v>9.19475556990541E-3</v>
      </c>
      <c r="I14" s="7">
        <v>1.0300514905274026E-2</v>
      </c>
      <c r="L14">
        <v>8</v>
      </c>
      <c r="M14">
        <v>22</v>
      </c>
      <c r="N14">
        <v>1</v>
      </c>
      <c r="O14">
        <v>6.923713868763638E-3</v>
      </c>
      <c r="P14">
        <v>6.7819148775877169E-3</v>
      </c>
      <c r="Q14">
        <v>6.939978902597569E-3</v>
      </c>
      <c r="R14">
        <v>7.4724711051665496E-3</v>
      </c>
      <c r="S14">
        <v>8.2615857500439368E-3</v>
      </c>
      <c r="W14" s="1">
        <v>2</v>
      </c>
      <c r="X14" s="9">
        <v>1.3740206325479483E-2</v>
      </c>
      <c r="Y14" s="9">
        <v>1.3402655964393929E-2</v>
      </c>
      <c r="Z14" s="9">
        <v>1.2857704905960884E-2</v>
      </c>
      <c r="AA14" s="9">
        <v>1.2316389123568604E-2</v>
      </c>
      <c r="AB14" s="9">
        <v>1.1911105884746974E-2</v>
      </c>
      <c r="AC14" s="9">
        <v>1.1484788943332189E-2</v>
      </c>
      <c r="AD14" s="9">
        <v>1.1104489031989113E-2</v>
      </c>
      <c r="AE14" s="9">
        <v>1.0755156192289908E-2</v>
      </c>
      <c r="AF14" s="9">
        <v>1.0507381671986688E-2</v>
      </c>
      <c r="AG14" s="9">
        <v>1.022447794054988E-2</v>
      </c>
      <c r="AH14" s="9">
        <v>9.6173001121564045E-3</v>
      </c>
      <c r="AI14" s="9">
        <v>8.9657238744970044E-3</v>
      </c>
      <c r="AJ14" s="9">
        <v>8.7884243845199727E-3</v>
      </c>
      <c r="AK14" s="9">
        <v>8.6990656103009458E-3</v>
      </c>
    </row>
    <row r="15" spans="2:37" x14ac:dyDescent="0.25">
      <c r="B15">
        <v>2.25</v>
      </c>
      <c r="C15">
        <v>27.75</v>
      </c>
      <c r="D15" s="23">
        <v>1</v>
      </c>
      <c r="E15" s="7">
        <v>8.568954249593282E-3</v>
      </c>
      <c r="F15" s="7">
        <v>8.3184072907756239E-3</v>
      </c>
      <c r="G15" s="7">
        <v>8.4493649212019333E-3</v>
      </c>
      <c r="H15" s="7">
        <v>9.1086192213090302E-3</v>
      </c>
      <c r="I15" s="7">
        <v>1.0148610929865395E-2</v>
      </c>
      <c r="L15">
        <v>9</v>
      </c>
      <c r="M15">
        <v>21</v>
      </c>
      <c r="N15">
        <v>1</v>
      </c>
      <c r="O15">
        <v>6.6924600538267581E-3</v>
      </c>
      <c r="P15">
        <v>6.5779326760671622E-3</v>
      </c>
      <c r="Q15">
        <v>6.7502191461279483E-3</v>
      </c>
      <c r="R15">
        <v>7.2710588376897296E-3</v>
      </c>
      <c r="S15">
        <v>8.0295418469079026E-3</v>
      </c>
      <c r="W15" s="1">
        <v>3</v>
      </c>
      <c r="X15" s="9">
        <v>1.2196134599898144E-2</v>
      </c>
      <c r="Y15" s="9">
        <v>1.2189572731294493E-2</v>
      </c>
      <c r="Z15" s="9">
        <v>1.179478445571513E-2</v>
      </c>
      <c r="AA15" s="9">
        <v>1.1380100238070762E-2</v>
      </c>
      <c r="AB15" s="9">
        <v>1.1019035528600186E-2</v>
      </c>
      <c r="AC15" s="9">
        <v>1.0684328408365707E-2</v>
      </c>
      <c r="AD15" s="9">
        <v>1.0308575828543418E-2</v>
      </c>
      <c r="AE15" s="9">
        <v>1.0040314272105798E-2</v>
      </c>
      <c r="AF15" s="9">
        <v>9.7624865376796308E-3</v>
      </c>
      <c r="AG15" s="9">
        <v>9.4694982469263576E-3</v>
      </c>
      <c r="AH15" s="9">
        <v>9.0745593771459025E-3</v>
      </c>
      <c r="AI15" s="9">
        <v>8.6466456031616713E-3</v>
      </c>
      <c r="AJ15" s="9">
        <v>8.4461832579593357E-3</v>
      </c>
      <c r="AK15" s="9">
        <v>8.3474854683008269E-3</v>
      </c>
    </row>
    <row r="16" spans="2:37" x14ac:dyDescent="0.25">
      <c r="B16">
        <v>2.5</v>
      </c>
      <c r="C16">
        <v>27.5</v>
      </c>
      <c r="D16" s="23">
        <v>1</v>
      </c>
      <c r="E16" s="7">
        <v>8.4833941082830353E-3</v>
      </c>
      <c r="F16" s="7">
        <v>8.2421885993893048E-3</v>
      </c>
      <c r="G16" s="7">
        <v>8.3791368604879974E-3</v>
      </c>
      <c r="H16" s="7">
        <v>9.0333182055256488E-3</v>
      </c>
      <c r="I16" s="7">
        <v>1.0059897883748984E-2</v>
      </c>
      <c r="L16">
        <v>10</v>
      </c>
      <c r="M16">
        <v>20</v>
      </c>
      <c r="N16">
        <v>1</v>
      </c>
      <c r="O16">
        <v>6.5012251732909799E-3</v>
      </c>
      <c r="P16">
        <v>6.4122251732909681E-3</v>
      </c>
      <c r="Q16">
        <v>6.5972251732909666E-3</v>
      </c>
      <c r="R16">
        <v>7.1072251732909701E-3</v>
      </c>
      <c r="S16">
        <v>7.8382251732909691E-3</v>
      </c>
      <c r="W16" s="1">
        <v>4</v>
      </c>
      <c r="X16" s="9">
        <v>1.1407660093982825E-2</v>
      </c>
      <c r="Y16" s="9">
        <v>1.1559591154532955E-2</v>
      </c>
      <c r="Z16" s="9">
        <v>1.1197682006776332E-2</v>
      </c>
      <c r="AA16" s="9">
        <v>1.0826284651820733E-2</v>
      </c>
      <c r="AB16" s="9">
        <v>1.0482026566864295E-2</v>
      </c>
      <c r="AC16" s="9">
        <v>1.0176346231010974E-2</v>
      </c>
      <c r="AD16" s="9">
        <v>9.8231256881846727E-3</v>
      </c>
      <c r="AE16" s="9">
        <v>9.5717759996453416E-3</v>
      </c>
      <c r="AF16" s="9">
        <v>9.2840836334329834E-3</v>
      </c>
      <c r="AG16" s="9">
        <v>8.9833908317572559E-3</v>
      </c>
      <c r="AH16" s="9">
        <v>8.5793362944126851E-3</v>
      </c>
      <c r="AI16" s="9">
        <v>8.1836532544315096E-3</v>
      </c>
      <c r="AJ16" s="9">
        <v>8.0407540076366212E-3</v>
      </c>
      <c r="AK16" s="9">
        <v>8.0333377984385963E-3</v>
      </c>
    </row>
    <row r="17" spans="2:37" x14ac:dyDescent="0.25">
      <c r="B17">
        <v>2.75</v>
      </c>
      <c r="C17">
        <v>27.25</v>
      </c>
      <c r="D17" s="23">
        <v>1</v>
      </c>
      <c r="E17" s="7">
        <v>8.4432924144910698E-3</v>
      </c>
      <c r="F17" s="7">
        <v>8.1790607203629656E-3</v>
      </c>
      <c r="G17" s="7">
        <v>8.3000925582340981E-3</v>
      </c>
      <c r="H17" s="7">
        <v>8.9604579001140768E-3</v>
      </c>
      <c r="I17" s="7">
        <v>1.0001795508912758E-2</v>
      </c>
      <c r="L17">
        <v>11</v>
      </c>
      <c r="M17">
        <v>19</v>
      </c>
      <c r="N17">
        <v>1</v>
      </c>
      <c r="O17">
        <v>6.3593181507904184E-3</v>
      </c>
      <c r="P17">
        <v>6.2924514888103855E-3</v>
      </c>
      <c r="Q17">
        <v>6.4853250467184253E-3</v>
      </c>
      <c r="R17">
        <v>6.9793875547371096E-3</v>
      </c>
      <c r="S17">
        <v>7.679192068655168E-3</v>
      </c>
      <c r="W17" s="1">
        <v>5</v>
      </c>
      <c r="X17" s="9">
        <v>1.0927082823259743E-2</v>
      </c>
      <c r="Y17" s="9">
        <v>1.0973883262787571E-2</v>
      </c>
      <c r="Z17" s="9">
        <v>1.0643544057328494E-2</v>
      </c>
      <c r="AA17" s="9">
        <v>1.0331624371215421E-2</v>
      </c>
      <c r="AB17" s="9">
        <v>1.0010057503604531E-2</v>
      </c>
      <c r="AC17" s="9">
        <v>9.7236886054719151E-3</v>
      </c>
      <c r="AD17" s="9">
        <v>9.4254931744354314E-3</v>
      </c>
      <c r="AE17" s="9">
        <v>9.1708370998948453E-3</v>
      </c>
      <c r="AF17" s="9">
        <v>8.8952942665584071E-3</v>
      </c>
      <c r="AG17" s="9">
        <v>8.6121829718731023E-3</v>
      </c>
      <c r="AH17" s="9">
        <v>8.1955097059300212E-3</v>
      </c>
      <c r="AI17" s="9">
        <v>7.7903665238671493E-3</v>
      </c>
      <c r="AJ17" s="9">
        <v>7.7381687929304124E-3</v>
      </c>
      <c r="AK17" s="9">
        <v>7.8080906387637478E-3</v>
      </c>
    </row>
    <row r="18" spans="2:37" x14ac:dyDescent="0.25">
      <c r="B18">
        <v>3</v>
      </c>
      <c r="C18">
        <v>27</v>
      </c>
      <c r="D18" s="23">
        <v>1</v>
      </c>
      <c r="E18" s="7">
        <v>8.4063260686038505E-3</v>
      </c>
      <c r="F18" s="7">
        <v>8.1128842330312149E-3</v>
      </c>
      <c r="G18" s="7">
        <v>8.2134494987424547E-3</v>
      </c>
      <c r="H18" s="7">
        <v>8.8805132622805771E-3</v>
      </c>
      <c r="I18" s="7">
        <v>9.9399231991047828E-3</v>
      </c>
      <c r="L18">
        <v>12</v>
      </c>
      <c r="M18">
        <v>18</v>
      </c>
      <c r="N18">
        <v>1</v>
      </c>
      <c r="O18">
        <v>6.2374265517239832E-3</v>
      </c>
      <c r="P18">
        <v>6.1891441939699136E-3</v>
      </c>
      <c r="Q18">
        <v>6.3874733671231377E-3</v>
      </c>
      <c r="R18">
        <v>6.8657953448163431E-3</v>
      </c>
      <c r="S18">
        <v>7.5365389324738271E-3</v>
      </c>
      <c r="W18" s="1">
        <v>6</v>
      </c>
      <c r="X18" s="9">
        <v>1.0419160733668402E-2</v>
      </c>
      <c r="Y18" s="9">
        <v>1.0328797577772672E-2</v>
      </c>
      <c r="Z18" s="9">
        <v>1.0079413254263921E-2</v>
      </c>
      <c r="AA18" s="9">
        <v>9.827601993651883E-3</v>
      </c>
      <c r="AB18" s="9">
        <v>9.5665974371653105E-3</v>
      </c>
      <c r="AC18" s="9">
        <v>9.3075006729827318E-3</v>
      </c>
      <c r="AD18" s="9">
        <v>9.0367032293955582E-3</v>
      </c>
      <c r="AE18" s="9">
        <v>8.7848797452503499E-3</v>
      </c>
      <c r="AF18" s="9">
        <v>8.5261191573620249E-3</v>
      </c>
      <c r="AG18" s="9">
        <v>8.261182609566195E-3</v>
      </c>
      <c r="AH18" s="9">
        <v>7.8714723522522109E-3</v>
      </c>
      <c r="AI18" s="9">
        <v>7.5196534478975492E-3</v>
      </c>
      <c r="AJ18" s="9">
        <v>7.4669541129958562E-3</v>
      </c>
      <c r="AK18" s="9">
        <v>7.5284905901607515E-3</v>
      </c>
    </row>
    <row r="19" spans="2:37" x14ac:dyDescent="0.25">
      <c r="B19">
        <v>3.25</v>
      </c>
      <c r="C19">
        <v>26.75</v>
      </c>
      <c r="D19" s="23">
        <v>1</v>
      </c>
      <c r="E19" s="7">
        <v>8.3387802158691061E-3</v>
      </c>
      <c r="F19" s="7">
        <v>8.0313362245718698E-3</v>
      </c>
      <c r="G19" s="7">
        <v>8.120721024000039E-3</v>
      </c>
      <c r="H19" s="7">
        <v>8.7862617951436107E-3</v>
      </c>
      <c r="I19" s="7">
        <v>9.8468937031982937E-3</v>
      </c>
      <c r="L19">
        <v>13</v>
      </c>
      <c r="M19">
        <v>17</v>
      </c>
      <c r="N19">
        <v>1</v>
      </c>
      <c r="O19">
        <v>6.0990989667081379E-3</v>
      </c>
      <c r="P19">
        <v>6.0656858883275907E-3</v>
      </c>
      <c r="Q19">
        <v>6.2701408915030576E-3</v>
      </c>
      <c r="R19">
        <v>6.7397356929767482E-3</v>
      </c>
      <c r="S19">
        <v>7.3911126620684062E-3</v>
      </c>
      <c r="W19" s="1">
        <v>7</v>
      </c>
      <c r="X19" s="9">
        <v>9.9285547328765104E-3</v>
      </c>
      <c r="Y19" s="9">
        <v>9.8881642818960287E-3</v>
      </c>
      <c r="Z19" s="9">
        <v>9.6330531748871316E-3</v>
      </c>
      <c r="AA19" s="9">
        <v>9.3805451880096102E-3</v>
      </c>
      <c r="AB19" s="9">
        <v>9.1300160873685875E-3</v>
      </c>
      <c r="AC19" s="9">
        <v>8.880824601764899E-3</v>
      </c>
      <c r="AD19" s="9">
        <v>8.6315299681325001E-3</v>
      </c>
      <c r="AE19" s="9">
        <v>8.3912004187877212E-3</v>
      </c>
      <c r="AF19" s="9">
        <v>8.1504097843834653E-3</v>
      </c>
      <c r="AG19" s="9">
        <v>7.9018658847704384E-3</v>
      </c>
      <c r="AH19" s="9">
        <v>7.5375361408926058E-3</v>
      </c>
      <c r="AI19" s="9">
        <v>7.2492887112757531E-3</v>
      </c>
      <c r="AJ19" s="9">
        <v>7.1888910359316658E-3</v>
      </c>
      <c r="AK19" s="9">
        <v>7.2426750463474125E-3</v>
      </c>
    </row>
    <row r="20" spans="2:37" x14ac:dyDescent="0.25">
      <c r="B20">
        <v>3.5</v>
      </c>
      <c r="C20">
        <v>26.5</v>
      </c>
      <c r="D20" s="23">
        <v>1</v>
      </c>
      <c r="E20" s="7">
        <v>8.2449499682755306E-3</v>
      </c>
      <c r="F20" s="7">
        <v>7.9389700680731305E-3</v>
      </c>
      <c r="G20" s="7">
        <v>8.0265957142898556E-3</v>
      </c>
      <c r="H20" s="7">
        <v>8.6832576090372145E-3</v>
      </c>
      <c r="I20" s="7">
        <v>9.7293719682282447E-3</v>
      </c>
      <c r="L20">
        <v>14</v>
      </c>
      <c r="M20">
        <v>16</v>
      </c>
      <c r="N20">
        <v>1</v>
      </c>
      <c r="O20">
        <v>5.9514726023646158E-3</v>
      </c>
      <c r="P20">
        <v>5.9272679901138034E-3</v>
      </c>
      <c r="Q20">
        <v>6.1389531588074732E-3</v>
      </c>
      <c r="R20">
        <v>6.6089958233067894E-3</v>
      </c>
      <c r="S20">
        <v>7.2532742812835716E-3</v>
      </c>
      <c r="W20" s="1">
        <v>10</v>
      </c>
      <c r="X20" s="9">
        <v>9.074789179294121E-3</v>
      </c>
      <c r="Y20" s="9">
        <v>8.7506365085844948E-3</v>
      </c>
      <c r="Z20" s="9">
        <v>8.4719355136663576E-3</v>
      </c>
      <c r="AA20" s="9">
        <v>8.2199799401499376E-3</v>
      </c>
      <c r="AB20" s="9">
        <v>7.9761879008246536E-3</v>
      </c>
      <c r="AC20" s="9">
        <v>7.7984526718225247E-3</v>
      </c>
      <c r="AD20" s="9">
        <v>7.617134886235442E-3</v>
      </c>
      <c r="AE20" s="9">
        <v>7.4442760993461499E-3</v>
      </c>
      <c r="AF20" s="9">
        <v>7.2692804276063535E-3</v>
      </c>
      <c r="AG20" s="9">
        <v>7.0905405225073015E-3</v>
      </c>
      <c r="AH20" s="9">
        <v>6.6981988632277391E-3</v>
      </c>
      <c r="AI20" s="9">
        <v>6.5012251732909799E-3</v>
      </c>
      <c r="AJ20" s="9">
        <v>6.4746597771176313E-3</v>
      </c>
      <c r="AK20" s="9">
        <v>6.5544071020333418E-3</v>
      </c>
    </row>
    <row r="21" spans="2:37" x14ac:dyDescent="0.25">
      <c r="B21">
        <v>3.75</v>
      </c>
      <c r="C21">
        <v>26.25</v>
      </c>
      <c r="D21" s="23">
        <v>1</v>
      </c>
      <c r="E21" s="7">
        <v>8.1392560423255659E-3</v>
      </c>
      <c r="F21" s="7">
        <v>7.8448277731091795E-3</v>
      </c>
      <c r="G21" s="7">
        <v>7.9368172423780903E-3</v>
      </c>
      <c r="H21" s="7">
        <v>8.5808075712800035E-3</v>
      </c>
      <c r="I21" s="7">
        <v>9.6035702700060423E-3</v>
      </c>
      <c r="L21">
        <v>15</v>
      </c>
      <c r="M21">
        <v>15</v>
      </c>
      <c r="N21">
        <v>1</v>
      </c>
      <c r="O21">
        <v>5.81389563185623E-3</v>
      </c>
      <c r="P21">
        <v>5.7919641933566832E-3</v>
      </c>
      <c r="Q21">
        <v>6.0124941581447284E-3</v>
      </c>
      <c r="R21">
        <v>6.4929307230646776E-3</v>
      </c>
      <c r="S21">
        <v>7.1428923008928181E-3</v>
      </c>
      <c r="W21" s="1">
        <v>12</v>
      </c>
      <c r="X21" s="9">
        <v>8.9335734445139744E-3</v>
      </c>
      <c r="Y21" s="9">
        <v>8.4684633003619982E-3</v>
      </c>
      <c r="Z21" s="9">
        <v>8.1625540834636134E-3</v>
      </c>
      <c r="AA21" s="9">
        <v>7.8909334342875705E-3</v>
      </c>
      <c r="AB21" s="9">
        <v>7.6468717684918062E-3</v>
      </c>
      <c r="AC21" s="9">
        <v>7.4756045148939064E-3</v>
      </c>
      <c r="AD21" s="9">
        <v>7.2976463912481013E-3</v>
      </c>
      <c r="AE21" s="9">
        <v>7.1180005015338095E-3</v>
      </c>
      <c r="AF21" s="9">
        <v>6.9353417956737164E-3</v>
      </c>
      <c r="AG21" s="9">
        <v>6.7480092513998724E-3</v>
      </c>
      <c r="AH21" s="9">
        <v>6.367323092522967E-3</v>
      </c>
      <c r="AI21" s="9">
        <v>6.1759880626701203E-3</v>
      </c>
      <c r="AJ21" s="9">
        <v>6.2290914648160936E-3</v>
      </c>
      <c r="AK21" s="9">
        <v>6.3696316635982984E-3</v>
      </c>
    </row>
    <row r="22" spans="2:37" x14ac:dyDescent="0.25">
      <c r="B22">
        <v>4</v>
      </c>
      <c r="C22">
        <v>26</v>
      </c>
      <c r="D22" s="23">
        <v>1</v>
      </c>
      <c r="E22" s="7">
        <v>8.0367124985703045E-3</v>
      </c>
      <c r="F22" s="7">
        <v>7.75812790174207E-3</v>
      </c>
      <c r="G22" s="7">
        <v>7.8572597710271259E-3</v>
      </c>
      <c r="H22" s="7">
        <v>8.4886655651605133E-3</v>
      </c>
      <c r="I22" s="7">
        <v>9.4866673969671803E-3</v>
      </c>
      <c r="L22">
        <v>16</v>
      </c>
      <c r="M22">
        <v>14</v>
      </c>
      <c r="N22">
        <v>1</v>
      </c>
      <c r="O22">
        <v>5.7018394402584332E-3</v>
      </c>
      <c r="P22">
        <v>5.6750666811362233E-3</v>
      </c>
      <c r="Q22">
        <v>5.9066017145113642E-3</v>
      </c>
      <c r="R22">
        <v>6.4071094112820304E-3</v>
      </c>
      <c r="S22">
        <v>7.074509144529199E-3</v>
      </c>
      <c r="W22" s="1">
        <v>15</v>
      </c>
      <c r="X22" s="9">
        <v>8.3358858364884197E-3</v>
      </c>
      <c r="Y22" s="9">
        <v>7.70717106064566E-3</v>
      </c>
      <c r="Z22" s="9">
        <v>7.4262416976691968E-3</v>
      </c>
      <c r="AA22" s="9">
        <v>7.1642306179097916E-3</v>
      </c>
      <c r="AB22" s="9">
        <v>6.9158113899998952E-3</v>
      </c>
      <c r="AC22" s="9">
        <v>6.7512640936337829E-3</v>
      </c>
      <c r="AD22" s="9">
        <v>6.5873707075622418E-3</v>
      </c>
      <c r="AE22" s="9">
        <v>6.4244323725347174E-3</v>
      </c>
      <c r="AF22" s="9">
        <v>6.2688423618233067E-3</v>
      </c>
      <c r="AG22" s="9">
        <v>6.1164658631943794E-3</v>
      </c>
      <c r="AH22" s="9">
        <v>5.81389563185623E-3</v>
      </c>
      <c r="AI22" s="9">
        <v>5.6336086630826869E-3</v>
      </c>
      <c r="AJ22" s="9">
        <v>5.8043501326655849E-3</v>
      </c>
      <c r="AK22" s="9">
        <v>6.0226584379428749E-3</v>
      </c>
    </row>
    <row r="23" spans="2:37" x14ac:dyDescent="0.25">
      <c r="B23">
        <v>4.25</v>
      </c>
      <c r="C23">
        <v>25.75</v>
      </c>
      <c r="D23" s="23">
        <v>1</v>
      </c>
      <c r="E23" s="7">
        <v>7.9491471817676185E-3</v>
      </c>
      <c r="F23" s="7">
        <v>7.6856239912677666E-3</v>
      </c>
      <c r="G23" s="7">
        <v>7.7918811708268263E-3</v>
      </c>
      <c r="H23" s="7">
        <v>8.4140346724662987E-3</v>
      </c>
      <c r="I23" s="7">
        <v>9.3921106736519506E-3</v>
      </c>
      <c r="L23">
        <v>17</v>
      </c>
      <c r="M23">
        <v>13</v>
      </c>
      <c r="N23">
        <v>1</v>
      </c>
      <c r="O23">
        <v>5.6188649249181051E-3</v>
      </c>
      <c r="P23">
        <v>5.5811249721512707E-3</v>
      </c>
      <c r="Q23">
        <v>5.8230337316822816E-3</v>
      </c>
      <c r="R23">
        <v>6.3482773577903957E-3</v>
      </c>
      <c r="S23">
        <v>7.0398627449413448E-3</v>
      </c>
      <c r="W23" s="1">
        <v>20</v>
      </c>
      <c r="X23" s="9">
        <v>7.7709392128356026E-3</v>
      </c>
      <c r="Y23" s="9">
        <v>6.953975613896937E-3</v>
      </c>
      <c r="Z23" s="9">
        <v>6.6907492792017981E-3</v>
      </c>
      <c r="AA23" s="9">
        <v>6.4560404998919088E-3</v>
      </c>
      <c r="AB23" s="9">
        <v>6.2308317428482526E-3</v>
      </c>
      <c r="AC23" s="9">
        <v>6.1209632735994548E-3</v>
      </c>
      <c r="AD23" s="9">
        <v>6.0127291317128295E-3</v>
      </c>
      <c r="AE23" s="9">
        <v>5.8675684176043054E-3</v>
      </c>
      <c r="AF23" s="9">
        <v>5.7238787932652616E-3</v>
      </c>
      <c r="AG23" s="9">
        <v>5.5809992316862228E-3</v>
      </c>
      <c r="AH23" s="9">
        <v>5.3132204423089581E-3</v>
      </c>
      <c r="AI23" s="9">
        <v>5.1323627934240709E-3</v>
      </c>
      <c r="AJ23" s="9">
        <v>5.3578622563745498E-3</v>
      </c>
      <c r="AK23" s="9">
        <v>5.5987498875337098E-3</v>
      </c>
    </row>
    <row r="24" spans="2:37" x14ac:dyDescent="0.25">
      <c r="B24">
        <v>4.5</v>
      </c>
      <c r="C24">
        <v>25.5</v>
      </c>
      <c r="D24" s="23">
        <v>1</v>
      </c>
      <c r="E24" s="7">
        <v>7.874000985729785E-3</v>
      </c>
      <c r="F24" s="7">
        <v>7.6240700876201552E-3</v>
      </c>
      <c r="G24" s="7">
        <v>7.7370148363064082E-3</v>
      </c>
      <c r="H24" s="7">
        <v>8.3528619317780554E-3</v>
      </c>
      <c r="I24" s="7">
        <v>9.3155653352096253E-3</v>
      </c>
      <c r="L24">
        <v>18</v>
      </c>
      <c r="M24">
        <v>12</v>
      </c>
      <c r="N24">
        <v>1</v>
      </c>
      <c r="O24">
        <v>5.5670764370424255E-3</v>
      </c>
      <c r="P24">
        <v>5.51482778893422E-3</v>
      </c>
      <c r="Q24">
        <v>5.762744685290316E-3</v>
      </c>
      <c r="R24">
        <v>6.3102370306687893E-3</v>
      </c>
      <c r="S24">
        <v>7.0258924264187811E-3</v>
      </c>
      <c r="W24" s="1">
        <v>30</v>
      </c>
      <c r="X24" s="9">
        <v>6.5310806730614615E-3</v>
      </c>
      <c r="Y24" s="9">
        <v>5.902392828521761E-3</v>
      </c>
      <c r="Z24" s="9">
        <v>5.7014041373413893E-3</v>
      </c>
      <c r="AA24" s="9">
        <v>5.5042020972565628E-3</v>
      </c>
      <c r="AB24" s="9">
        <v>5.3109958884213675E-3</v>
      </c>
      <c r="AC24" s="9">
        <v>5.1970741553975137E-3</v>
      </c>
      <c r="AD24" s="9">
        <v>5.0880490664157157E-3</v>
      </c>
      <c r="AE24" s="9">
        <v>4.9477190805285705E-3</v>
      </c>
      <c r="AF24" s="9">
        <v>4.806612895621433E-3</v>
      </c>
      <c r="AG24" s="9">
        <v>4.6713344815151473E-3</v>
      </c>
      <c r="AH24" s="9">
        <v>4.4554396181960389E-3</v>
      </c>
      <c r="AI24" s="9">
        <v>4.3150808531287003E-3</v>
      </c>
      <c r="AJ24" s="9">
        <v>4.4765409174995366E-3</v>
      </c>
      <c r="AK24" s="9">
        <v>4.5997374600462385E-3</v>
      </c>
    </row>
    <row r="25" spans="2:37" x14ac:dyDescent="0.25">
      <c r="B25">
        <v>4.75</v>
      </c>
      <c r="C25">
        <v>25.25</v>
      </c>
      <c r="D25" s="23">
        <v>1</v>
      </c>
      <c r="E25" s="7">
        <v>7.8054391645485189E-3</v>
      </c>
      <c r="F25" s="7">
        <v>7.5678745701160659E-3</v>
      </c>
      <c r="G25" s="7">
        <v>7.6870707800988439E-3</v>
      </c>
      <c r="H25" s="7">
        <v>8.2981896096902003E-3</v>
      </c>
      <c r="I25" s="7">
        <v>9.2481422393727274E-3</v>
      </c>
      <c r="L25">
        <v>19</v>
      </c>
      <c r="M25">
        <v>11</v>
      </c>
      <c r="N25">
        <v>1</v>
      </c>
      <c r="O25">
        <v>5.5518185901521164E-3</v>
      </c>
      <c r="P25">
        <v>5.48566244337484E-3</v>
      </c>
      <c r="Q25">
        <v>5.7312647472393822E-3</v>
      </c>
      <c r="R25">
        <v>6.2900893004710521E-3</v>
      </c>
      <c r="S25">
        <v>7.021752542632047E-3</v>
      </c>
    </row>
    <row r="26" spans="2:37" x14ac:dyDescent="0.25">
      <c r="B26">
        <v>5</v>
      </c>
      <c r="C26">
        <v>25</v>
      </c>
      <c r="D26" s="23">
        <v>1</v>
      </c>
      <c r="E26" s="7">
        <v>7.7381687929304124E-3</v>
      </c>
      <c r="F26" s="7">
        <v>7.5117368003570937E-3</v>
      </c>
      <c r="G26" s="7">
        <v>7.6365346142820145E-3</v>
      </c>
      <c r="H26" s="7">
        <v>8.2430841306552725E-3</v>
      </c>
      <c r="I26" s="7">
        <v>9.1810175428122913E-3</v>
      </c>
      <c r="L26">
        <v>20</v>
      </c>
      <c r="M26">
        <v>10</v>
      </c>
      <c r="N26">
        <v>1</v>
      </c>
      <c r="O26">
        <v>5.5809992316862228E-3</v>
      </c>
      <c r="P26">
        <v>5.5069992316862252E-3</v>
      </c>
      <c r="Q26">
        <v>5.7379992316862272E-3</v>
      </c>
      <c r="R26">
        <v>6.2879992316862247E-3</v>
      </c>
      <c r="S26">
        <v>7.0189992316862255E-3</v>
      </c>
      <c r="W26" s="1" t="s">
        <v>45</v>
      </c>
      <c r="X26" s="8">
        <v>-0.01</v>
      </c>
    </row>
    <row r="27" spans="2:37" x14ac:dyDescent="0.25">
      <c r="B27">
        <v>5.25</v>
      </c>
      <c r="C27">
        <v>24.75</v>
      </c>
      <c r="D27" s="23">
        <v>1</v>
      </c>
      <c r="E27" s="7">
        <v>7.6686096864304045E-3</v>
      </c>
      <c r="F27" s="7">
        <v>7.451857911169881E-3</v>
      </c>
      <c r="G27" s="7">
        <v>7.5812528842391135E-3</v>
      </c>
      <c r="H27" s="7">
        <v>8.182237192493334E-3</v>
      </c>
      <c r="I27" s="7">
        <v>9.1074341117061922E-3</v>
      </c>
      <c r="L27">
        <v>21</v>
      </c>
      <c r="M27">
        <v>9</v>
      </c>
      <c r="N27">
        <v>1</v>
      </c>
      <c r="O27">
        <v>5.6492299322817956E-3</v>
      </c>
      <c r="P27">
        <v>5.5787413439195516E-3</v>
      </c>
      <c r="Q27">
        <v>5.7844582736639449E-3</v>
      </c>
      <c r="R27">
        <v>6.3041933058775954E-3</v>
      </c>
      <c r="S27">
        <v>7.0159377771568882E-3</v>
      </c>
      <c r="X27" s="1" t="s">
        <v>49</v>
      </c>
    </row>
    <row r="28" spans="2:37" x14ac:dyDescent="0.25">
      <c r="B28">
        <v>5.5</v>
      </c>
      <c r="C28">
        <v>24.5</v>
      </c>
      <c r="D28" s="23">
        <v>1</v>
      </c>
      <c r="E28" s="7">
        <v>7.5976412713221596E-3</v>
      </c>
      <c r="F28" s="7">
        <v>7.3890008549866723E-3</v>
      </c>
      <c r="G28" s="7">
        <v>7.5218639777894173E-3</v>
      </c>
      <c r="H28" s="7">
        <v>8.1163408380969873E-3</v>
      </c>
      <c r="I28" s="7">
        <v>9.028188822782085E-3</v>
      </c>
      <c r="L28">
        <v>22</v>
      </c>
      <c r="M28">
        <v>8</v>
      </c>
      <c r="N28">
        <v>1</v>
      </c>
      <c r="O28">
        <v>5.7144631907931464E-3</v>
      </c>
      <c r="P28">
        <v>5.6601621925388701E-3</v>
      </c>
      <c r="Q28">
        <v>5.8469272087166265E-3</v>
      </c>
      <c r="R28">
        <v>6.3377533174950413E-3</v>
      </c>
      <c r="S28">
        <v>7.0300596018879761E-3</v>
      </c>
      <c r="W28" s="1" t="s">
        <v>48</v>
      </c>
      <c r="X28" s="1">
        <v>1</v>
      </c>
      <c r="Y28" s="1">
        <v>2</v>
      </c>
      <c r="Z28" s="1">
        <v>3</v>
      </c>
      <c r="AA28" s="1">
        <v>4</v>
      </c>
      <c r="AB28" s="1">
        <v>5</v>
      </c>
      <c r="AC28" s="1">
        <v>6</v>
      </c>
      <c r="AD28" s="1">
        <v>7</v>
      </c>
      <c r="AE28" s="1">
        <v>8</v>
      </c>
      <c r="AF28" s="1">
        <v>9</v>
      </c>
      <c r="AG28" s="1">
        <v>10</v>
      </c>
      <c r="AH28" s="1">
        <v>15</v>
      </c>
      <c r="AI28" s="1">
        <v>20</v>
      </c>
      <c r="AJ28" s="1">
        <v>25</v>
      </c>
      <c r="AK28" s="1">
        <v>30</v>
      </c>
    </row>
    <row r="29" spans="2:37" x14ac:dyDescent="0.25">
      <c r="B29">
        <v>5.75</v>
      </c>
      <c r="C29">
        <v>24.25</v>
      </c>
      <c r="D29" s="23">
        <v>1</v>
      </c>
      <c r="E29" s="7">
        <v>7.5266705161380135E-3</v>
      </c>
      <c r="F29" s="7">
        <v>7.3248029844154728E-3</v>
      </c>
      <c r="G29" s="7">
        <v>7.4601545520758062E-3</v>
      </c>
      <c r="H29" s="7">
        <v>8.0475272959837293E-3</v>
      </c>
      <c r="I29" s="7">
        <v>8.9457699534615121E-3</v>
      </c>
      <c r="L29">
        <v>23</v>
      </c>
      <c r="M29">
        <v>7</v>
      </c>
      <c r="N29">
        <v>1</v>
      </c>
      <c r="O29">
        <v>5.7726137235977679E-3</v>
      </c>
      <c r="P29">
        <v>5.7442550517354061E-3</v>
      </c>
      <c r="Q29">
        <v>5.918345294191444E-3</v>
      </c>
      <c r="R29">
        <v>6.3828836842612412E-3</v>
      </c>
      <c r="S29">
        <v>7.0565383229035886E-3</v>
      </c>
      <c r="W29" s="1">
        <f>1/12</f>
        <v>8.3333333333333329E-2</v>
      </c>
      <c r="X29" s="9">
        <v>2.1049556310604234E-2</v>
      </c>
      <c r="Y29" s="9">
        <v>2.0690139580259368E-2</v>
      </c>
      <c r="Z29" s="9">
        <v>1.8809677332097315E-2</v>
      </c>
      <c r="AA29" s="9">
        <v>1.7454754427540051E-2</v>
      </c>
      <c r="AB29" s="9">
        <v>1.6945973306108995E-2</v>
      </c>
      <c r="AC29" s="9">
        <v>1.6173967487374614E-2</v>
      </c>
      <c r="AD29" s="9">
        <v>1.5248321293560739E-2</v>
      </c>
      <c r="AE29" s="9">
        <v>1.4948001466407602E-2</v>
      </c>
      <c r="AF29" s="9">
        <v>1.462581071267015E-2</v>
      </c>
      <c r="AG29" s="9">
        <v>1.4321021016666855E-2</v>
      </c>
      <c r="AH29" s="9">
        <v>1.2786921717004665E-2</v>
      </c>
      <c r="AI29" s="9">
        <v>1.1084382740711149E-2</v>
      </c>
      <c r="AJ29" s="9">
        <v>1.0606232155890967E-2</v>
      </c>
      <c r="AK29" s="9">
        <v>1.0126615885048124E-2</v>
      </c>
    </row>
    <row r="30" spans="2:37" x14ac:dyDescent="0.25">
      <c r="B30">
        <v>6</v>
      </c>
      <c r="C30">
        <v>24</v>
      </c>
      <c r="D30" s="23">
        <v>1</v>
      </c>
      <c r="E30" s="7">
        <v>7.4564091079038853E-3</v>
      </c>
      <c r="F30" s="7">
        <v>7.2605866112539115E-3</v>
      </c>
      <c r="G30" s="7">
        <v>7.3978470378228897E-3</v>
      </c>
      <c r="H30" s="7">
        <v>7.9778467254169837E-3</v>
      </c>
      <c r="I30" s="7">
        <v>8.8624152686141173E-3</v>
      </c>
      <c r="L30">
        <v>24</v>
      </c>
      <c r="M30">
        <v>6</v>
      </c>
      <c r="N30">
        <v>1</v>
      </c>
      <c r="O30">
        <v>5.7745313078515345E-3</v>
      </c>
      <c r="P30">
        <v>5.7711301348719393E-3</v>
      </c>
      <c r="Q30">
        <v>5.9302023160711205E-3</v>
      </c>
      <c r="R30">
        <v>6.3639560619484737E-3</v>
      </c>
      <c r="S30">
        <v>7.0133390809231722E-3</v>
      </c>
      <c r="W30" s="1">
        <f>2/12</f>
        <v>0.16666666666666666</v>
      </c>
      <c r="X30" s="9">
        <v>2.0946508549796738E-2</v>
      </c>
      <c r="Y30" s="9">
        <v>2.0790467457853734E-2</v>
      </c>
      <c r="Z30" s="9">
        <v>1.8909466888026683E-2</v>
      </c>
      <c r="AA30" s="9">
        <v>1.7392102202762574E-2</v>
      </c>
      <c r="AB30" s="9">
        <v>1.6669896459187067E-2</v>
      </c>
      <c r="AC30" s="9">
        <v>1.5740194105335569E-2</v>
      </c>
      <c r="AD30" s="9">
        <v>1.493224875029284E-2</v>
      </c>
      <c r="AE30" s="9">
        <v>1.4397613699835237E-2</v>
      </c>
      <c r="AF30" s="9">
        <v>1.4120005174595661E-2</v>
      </c>
      <c r="AG30" s="9">
        <v>1.3809101579983624E-2</v>
      </c>
      <c r="AH30" s="9">
        <v>1.2440318075269094E-2</v>
      </c>
      <c r="AI30" s="9">
        <v>1.0892364219933424E-2</v>
      </c>
      <c r="AJ30" s="9">
        <v>1.0473082295903192E-2</v>
      </c>
      <c r="AK30" s="9">
        <v>9.9968013300970483E-3</v>
      </c>
    </row>
    <row r="31" spans="2:37" x14ac:dyDescent="0.25">
      <c r="B31">
        <v>6.25</v>
      </c>
      <c r="C31">
        <v>23.75</v>
      </c>
      <c r="D31" s="23">
        <v>1</v>
      </c>
      <c r="E31" s="7">
        <v>7.3869087770817889E-3</v>
      </c>
      <c r="F31" s="7">
        <v>7.1972012788031519E-3</v>
      </c>
      <c r="G31" s="7">
        <v>7.3363239520200622E-3</v>
      </c>
      <c r="H31" s="7">
        <v>7.9089564088084992E-3</v>
      </c>
      <c r="I31" s="7">
        <v>8.7798334381626077E-3</v>
      </c>
      <c r="L31">
        <v>25</v>
      </c>
      <c r="M31">
        <v>5</v>
      </c>
      <c r="N31">
        <v>1</v>
      </c>
      <c r="O31">
        <v>5.7754067120110017E-3</v>
      </c>
      <c r="P31">
        <v>5.798972648953433E-3</v>
      </c>
      <c r="Q31">
        <v>5.9453453948931758E-3</v>
      </c>
      <c r="R31">
        <v>6.3494433313035486E-3</v>
      </c>
      <c r="S31">
        <v>6.9745926836086722E-3</v>
      </c>
      <c r="W31" s="1">
        <f>3/12</f>
        <v>0.25</v>
      </c>
      <c r="X31" s="9">
        <v>2.0562858356011616E-2</v>
      </c>
      <c r="Y31" s="9">
        <v>2.0762646500269231E-2</v>
      </c>
      <c r="Z31" s="9">
        <v>1.8928289030750455E-2</v>
      </c>
      <c r="AA31" s="9">
        <v>1.7273440218734039E-2</v>
      </c>
      <c r="AB31" s="9">
        <v>1.6347758922071912E-2</v>
      </c>
      <c r="AC31" s="9">
        <v>1.5264130155178182E-2</v>
      </c>
      <c r="AD31" s="9">
        <v>1.458864387214601E-2</v>
      </c>
      <c r="AE31" s="9">
        <v>1.381861491640906E-2</v>
      </c>
      <c r="AF31" s="9">
        <v>1.358807993152549E-2</v>
      </c>
      <c r="AG31" s="9">
        <v>1.3272142146454025E-2</v>
      </c>
      <c r="AH31" s="9">
        <v>1.2079313207796793E-2</v>
      </c>
      <c r="AI31" s="9">
        <v>1.0692686122925087E-2</v>
      </c>
      <c r="AJ31" s="9">
        <v>1.0335162788365874E-2</v>
      </c>
      <c r="AK31" s="9">
        <v>9.8622528960761249E-3</v>
      </c>
    </row>
    <row r="32" spans="2:37" x14ac:dyDescent="0.25">
      <c r="B32">
        <v>6.5</v>
      </c>
      <c r="C32">
        <v>23.5</v>
      </c>
      <c r="D32" s="23">
        <v>1</v>
      </c>
      <c r="E32" s="7">
        <v>7.3180761587633755E-3</v>
      </c>
      <c r="F32" s="7">
        <v>7.1347708334331145E-3</v>
      </c>
      <c r="G32" s="7">
        <v>7.2759027777617811E-3</v>
      </c>
      <c r="H32" s="7">
        <v>7.8413129925238058E-3</v>
      </c>
      <c r="I32" s="7">
        <v>8.6985937661279728E-3</v>
      </c>
      <c r="L32">
        <v>26</v>
      </c>
      <c r="M32">
        <v>4</v>
      </c>
      <c r="N32">
        <v>1</v>
      </c>
      <c r="O32">
        <v>5.884843876485934E-3</v>
      </c>
      <c r="P32">
        <v>5.8597219114211322E-3</v>
      </c>
      <c r="Q32">
        <v>5.9967717950988953E-3</v>
      </c>
      <c r="R32">
        <v>6.4734193695050127E-3</v>
      </c>
      <c r="S32">
        <v>7.2126543243787008E-3</v>
      </c>
      <c r="W32" s="1">
        <v>0.5</v>
      </c>
      <c r="X32" s="9">
        <v>1.977953922210322E-2</v>
      </c>
      <c r="Y32" s="9">
        <v>1.8863288359844944E-2</v>
      </c>
      <c r="Z32" s="9">
        <v>1.7513634892133766E-2</v>
      </c>
      <c r="AA32" s="9">
        <v>1.5972397155978302E-2</v>
      </c>
      <c r="AB32" s="9">
        <v>1.5124391774753842E-2</v>
      </c>
      <c r="AC32" s="9">
        <v>1.4319124734409062E-2</v>
      </c>
      <c r="AD32" s="9">
        <v>1.3488473460908094E-2</v>
      </c>
      <c r="AE32" s="9">
        <v>1.2719486546205118E-2</v>
      </c>
      <c r="AF32" s="9">
        <v>1.2514265055690759E-2</v>
      </c>
      <c r="AG32" s="9">
        <v>1.2011464605106806E-2</v>
      </c>
      <c r="AH32" s="9">
        <v>1.1077050609667681E-2</v>
      </c>
      <c r="AI32" s="9">
        <v>1.0033605321065118E-2</v>
      </c>
      <c r="AJ32" s="9">
        <v>9.9028266771552503E-3</v>
      </c>
      <c r="AK32" s="9">
        <v>9.6860611573448812E-3</v>
      </c>
    </row>
    <row r="33" spans="2:37" x14ac:dyDescent="0.25">
      <c r="B33">
        <v>6.75</v>
      </c>
      <c r="C33">
        <v>23.25</v>
      </c>
      <c r="D33" s="23">
        <v>1</v>
      </c>
      <c r="E33" s="7">
        <v>7.2499039634015489E-3</v>
      </c>
      <c r="F33" s="7">
        <v>7.0732773252590118E-3</v>
      </c>
      <c r="G33" s="7">
        <v>7.2166318297287148E-3</v>
      </c>
      <c r="H33" s="7">
        <v>7.7751045136789801E-3</v>
      </c>
      <c r="I33" s="7">
        <v>8.6190873320152721E-3</v>
      </c>
      <c r="L33">
        <v>27</v>
      </c>
      <c r="M33">
        <v>3</v>
      </c>
      <c r="N33">
        <v>1</v>
      </c>
      <c r="O33">
        <v>5.9974496313524592E-3</v>
      </c>
      <c r="P33">
        <v>5.9218052675844117E-3</v>
      </c>
      <c r="Q33">
        <v>6.0462352640484312E-3</v>
      </c>
      <c r="R33">
        <v>6.5887190961757894E-3</v>
      </c>
      <c r="S33">
        <v>7.4342146713297199E-3</v>
      </c>
      <c r="W33" s="1">
        <v>0.75</v>
      </c>
      <c r="X33" s="9">
        <v>1.8424467943402387E-2</v>
      </c>
      <c r="Y33" s="9">
        <v>1.7402773563878676E-2</v>
      </c>
      <c r="Z33" s="9">
        <v>1.6240653584813594E-2</v>
      </c>
      <c r="AA33" s="9">
        <v>1.4924146071943555E-2</v>
      </c>
      <c r="AB33" s="9">
        <v>1.4144531905778693E-2</v>
      </c>
      <c r="AC33" s="9">
        <v>1.3429635430398426E-2</v>
      </c>
      <c r="AD33" s="9">
        <v>1.2696715841432405E-2</v>
      </c>
      <c r="AE33" s="9">
        <v>1.201929362307675E-2</v>
      </c>
      <c r="AF33" s="9">
        <v>1.179218080417954E-2</v>
      </c>
      <c r="AG33" s="9">
        <v>1.132818396359306E-2</v>
      </c>
      <c r="AH33" s="9">
        <v>1.0512559537178312E-2</v>
      </c>
      <c r="AI33" s="9">
        <v>9.6701176473743388E-3</v>
      </c>
      <c r="AJ33" s="9">
        <v>9.5006579765148785E-3</v>
      </c>
      <c r="AK33" s="9">
        <v>9.3007988259335012E-3</v>
      </c>
    </row>
    <row r="34" spans="2:37" x14ac:dyDescent="0.25">
      <c r="B34">
        <v>7</v>
      </c>
      <c r="C34">
        <v>23</v>
      </c>
      <c r="D34" s="23">
        <v>1</v>
      </c>
      <c r="E34" s="7">
        <v>7.1824556038156736E-3</v>
      </c>
      <c r="F34" s="7">
        <v>7.0127119083206839E-3</v>
      </c>
      <c r="G34" s="7">
        <v>7.1585417185521033E-3</v>
      </c>
      <c r="H34" s="7">
        <v>7.7105390919666008E-3</v>
      </c>
      <c r="I34" s="7">
        <v>8.5417962761215483E-3</v>
      </c>
      <c r="L34">
        <v>28</v>
      </c>
      <c r="M34">
        <v>2</v>
      </c>
      <c r="N34">
        <v>1</v>
      </c>
      <c r="O34">
        <v>6.1168627793007522E-3</v>
      </c>
      <c r="P34">
        <v>5.9957597470958728E-3</v>
      </c>
      <c r="Q34">
        <v>6.1086231009012826E-3</v>
      </c>
      <c r="R34">
        <v>6.7121553570296385E-3</v>
      </c>
      <c r="S34">
        <v>7.656990807899949E-3</v>
      </c>
      <c r="W34" s="1">
        <v>1</v>
      </c>
      <c r="X34" s="9">
        <v>1.732491696851543E-2</v>
      </c>
      <c r="Y34" s="9">
        <v>1.6207894789632471E-2</v>
      </c>
      <c r="Z34" s="9">
        <v>1.5160145255270409E-2</v>
      </c>
      <c r="AA34" s="9">
        <v>1.4011194971127282E-2</v>
      </c>
      <c r="AB34" s="9">
        <v>1.32653546183466E-2</v>
      </c>
      <c r="AC34" s="9">
        <v>1.2622508556404718E-2</v>
      </c>
      <c r="AD34" s="9">
        <v>1.1972682155731463E-2</v>
      </c>
      <c r="AE34" s="9">
        <v>1.1382317431424267E-2</v>
      </c>
      <c r="AF34" s="9">
        <v>1.1120206185035871E-2</v>
      </c>
      <c r="AG34" s="9">
        <v>1.069216089807601E-2</v>
      </c>
      <c r="AH34" s="9">
        <v>9.9787161210918227E-3</v>
      </c>
      <c r="AI34" s="9">
        <v>9.3309988460062252E-3</v>
      </c>
      <c r="AJ34" s="9">
        <v>9.1209368219718739E-3</v>
      </c>
      <c r="AK34" s="9">
        <v>8.9364322484289001E-3</v>
      </c>
    </row>
    <row r="35" spans="2:37" x14ac:dyDescent="0.25">
      <c r="B35">
        <v>7.25</v>
      </c>
      <c r="C35">
        <v>22.75</v>
      </c>
      <c r="D35" s="23">
        <v>1</v>
      </c>
      <c r="E35" s="7">
        <v>7.115878485946755E-3</v>
      </c>
      <c r="F35" s="7">
        <v>6.9531088871642608E-3</v>
      </c>
      <c r="G35" s="7">
        <v>7.1016745556673122E-3</v>
      </c>
      <c r="H35" s="7">
        <v>7.6478317662650366E-3</v>
      </c>
      <c r="I35" s="7">
        <v>8.4672147766432782E-3</v>
      </c>
      <c r="L35">
        <v>29</v>
      </c>
      <c r="M35">
        <v>1</v>
      </c>
      <c r="N35">
        <v>1</v>
      </c>
      <c r="O35">
        <v>6.6747411150914551E-3</v>
      </c>
      <c r="P35">
        <v>6.2015976174763596E-3</v>
      </c>
      <c r="Q35">
        <v>6.2025835046318045E-3</v>
      </c>
      <c r="R35">
        <v>7.1192465345707714E-3</v>
      </c>
      <c r="S35">
        <v>8.4607555873516243E-3</v>
      </c>
      <c r="W35" s="1">
        <v>1.5</v>
      </c>
      <c r="X35" s="9">
        <v>1.5141813490394861E-2</v>
      </c>
      <c r="Y35" s="9">
        <v>1.4527332779014114E-2</v>
      </c>
      <c r="Z35" s="9">
        <v>1.3797954642361596E-2</v>
      </c>
      <c r="AA35" s="9">
        <v>1.2986337403901068E-2</v>
      </c>
      <c r="AB35" s="9">
        <v>1.2429034916893429E-2</v>
      </c>
      <c r="AC35" s="9">
        <v>1.1891504784244417E-2</v>
      </c>
      <c r="AD35" s="9">
        <v>1.1371267901490118E-2</v>
      </c>
      <c r="AE35" s="9">
        <v>1.0899489787278185E-2</v>
      </c>
      <c r="AF35" s="9">
        <v>1.0646930773155287E-2</v>
      </c>
      <c r="AG35" s="9">
        <v>1.0288932654845232E-2</v>
      </c>
      <c r="AH35" s="9">
        <v>9.6411557879434711E-3</v>
      </c>
      <c r="AI35" s="9">
        <v>9.0306281232088188E-3</v>
      </c>
      <c r="AJ35" s="9">
        <v>8.7995476332200923E-3</v>
      </c>
      <c r="AK35" s="9">
        <v>8.6347640204226268E-3</v>
      </c>
    </row>
    <row r="36" spans="2:37" x14ac:dyDescent="0.25">
      <c r="B36">
        <v>7.5</v>
      </c>
      <c r="C36">
        <v>22.5</v>
      </c>
      <c r="D36" s="23">
        <v>1</v>
      </c>
      <c r="E36" s="7">
        <v>7.0504128204965707E-3</v>
      </c>
      <c r="F36" s="7">
        <v>6.8946466809972941E-3</v>
      </c>
      <c r="G36" s="7">
        <v>7.0461848532705831E-3</v>
      </c>
      <c r="H36" s="7">
        <v>7.5871667147138456E-3</v>
      </c>
      <c r="I36" s="7">
        <v>8.3955890292798756E-3</v>
      </c>
      <c r="L36">
        <v>30</v>
      </c>
      <c r="M36">
        <v>1</v>
      </c>
      <c r="N36">
        <v>1</v>
      </c>
      <c r="O36">
        <v>6.5310806730614615E-3</v>
      </c>
      <c r="P36">
        <v>6.1244613408777421E-3</v>
      </c>
      <c r="Q36">
        <v>6.1590674885941641E-3</v>
      </c>
      <c r="R36">
        <v>7.0715976417190423E-3</v>
      </c>
      <c r="S36">
        <v>8.3976562887081597E-3</v>
      </c>
      <c r="W36" s="1">
        <v>2</v>
      </c>
      <c r="X36" s="9">
        <v>1.3854206325479498E-2</v>
      </c>
      <c r="Y36" s="9">
        <v>1.3363655964393945E-2</v>
      </c>
      <c r="Z36" s="9">
        <v>1.2778856386864745E-2</v>
      </c>
      <c r="AA36" s="9">
        <v>1.2194167166976034E-2</v>
      </c>
      <c r="AB36" s="9">
        <v>1.1770105884746997E-2</v>
      </c>
      <c r="AC36" s="9">
        <v>1.1305990175926945E-2</v>
      </c>
      <c r="AD36" s="9">
        <v>1.0890682055143054E-2</v>
      </c>
      <c r="AE36" s="9">
        <v>1.0514141403788512E-2</v>
      </c>
      <c r="AF36" s="9">
        <v>1.0256234200592688E-2</v>
      </c>
      <c r="AG36" s="9">
        <v>9.9604779405498556E-3</v>
      </c>
      <c r="AH36" s="9">
        <v>9.3512437437233663E-3</v>
      </c>
      <c r="AI36" s="9">
        <v>8.7667238744969875E-3</v>
      </c>
      <c r="AJ36" s="9">
        <v>8.5113187582610064E-3</v>
      </c>
      <c r="AK36" s="9">
        <v>8.3630656103009533E-3</v>
      </c>
    </row>
    <row r="37" spans="2:37" x14ac:dyDescent="0.25">
      <c r="B37">
        <v>7.75</v>
      </c>
      <c r="C37">
        <v>22.25</v>
      </c>
      <c r="D37">
        <v>1</v>
      </c>
      <c r="E37" s="7">
        <v>6.9862898086628187E-3</v>
      </c>
      <c r="F37" s="7">
        <v>6.8375221857153697E-3</v>
      </c>
      <c r="G37" s="7">
        <v>6.9922381104563797E-3</v>
      </c>
      <c r="H37" s="7">
        <v>7.5286816870340795E-3</v>
      </c>
      <c r="I37" s="7">
        <v>8.3270327730744099E-3</v>
      </c>
      <c r="W37" s="1">
        <v>3</v>
      </c>
      <c r="X37" s="9">
        <v>1.2323134599898136E-2</v>
      </c>
      <c r="Y37" s="9">
        <v>1.2099572731294507E-2</v>
      </c>
      <c r="Z37" s="9">
        <v>1.1723493938391496E-2</v>
      </c>
      <c r="AA37" s="9">
        <v>1.1333187295288875E-2</v>
      </c>
      <c r="AB37" s="9">
        <v>1.1004035528600171E-2</v>
      </c>
      <c r="AC37" s="9">
        <v>1.0640087759013426E-2</v>
      </c>
      <c r="AD37" s="9">
        <v>1.0233363499537492E-2</v>
      </c>
      <c r="AE37" s="9">
        <v>9.9526265787756307E-3</v>
      </c>
      <c r="AF37" s="9">
        <v>9.6634748793063743E-3</v>
      </c>
      <c r="AG37" s="9">
        <v>9.3594982469263621E-3</v>
      </c>
      <c r="AH37" s="9">
        <v>8.8716613256719715E-3</v>
      </c>
      <c r="AI37" s="9">
        <v>8.4156456031616849E-3</v>
      </c>
      <c r="AJ37" s="9">
        <v>8.1668248494321579E-3</v>
      </c>
      <c r="AK37" s="9">
        <v>8.0414854683008158E-3</v>
      </c>
    </row>
    <row r="38" spans="2:37" x14ac:dyDescent="0.25">
      <c r="B38">
        <v>8</v>
      </c>
      <c r="C38">
        <v>22</v>
      </c>
      <c r="D38">
        <v>1</v>
      </c>
      <c r="E38" s="7">
        <v>6.923713868763638E-3</v>
      </c>
      <c r="F38" s="7">
        <v>6.7819148775877169E-3</v>
      </c>
      <c r="G38" s="7">
        <v>6.939978902597569E-3</v>
      </c>
      <c r="H38" s="7">
        <v>7.4724711051665496E-3</v>
      </c>
      <c r="I38" s="7">
        <v>8.2615857500439368E-3</v>
      </c>
      <c r="W38" s="1">
        <v>4</v>
      </c>
      <c r="X38" s="9">
        <v>1.1410127483455062E-2</v>
      </c>
      <c r="Y38" s="9">
        <v>1.1375444330052175E-2</v>
      </c>
      <c r="Z38" s="9">
        <v>1.1062414190332104E-2</v>
      </c>
      <c r="AA38" s="9">
        <v>1.0736520897538513E-2</v>
      </c>
      <c r="AB38" s="9">
        <v>1.0438417624590718E-2</v>
      </c>
      <c r="AC38" s="9">
        <v>1.0119580413822358E-2</v>
      </c>
      <c r="AD38" s="9">
        <v>9.7500410092710207E-3</v>
      </c>
      <c r="AE38" s="9">
        <v>9.4996950754742474E-3</v>
      </c>
      <c r="AF38" s="9">
        <v>9.2105137379381984E-3</v>
      </c>
      <c r="AG38" s="9">
        <v>8.9106879559591855E-3</v>
      </c>
      <c r="AH38" s="9">
        <v>8.429738249440653E-3</v>
      </c>
      <c r="AI38" s="9">
        <v>8.0195875145853673E-3</v>
      </c>
      <c r="AJ38" s="9">
        <v>7.7798483304158325E-3</v>
      </c>
      <c r="AK38" s="9">
        <v>7.7079569212028893E-3</v>
      </c>
    </row>
    <row r="39" spans="2:37" x14ac:dyDescent="0.25">
      <c r="B39">
        <v>8.25</v>
      </c>
      <c r="C39">
        <v>21.75</v>
      </c>
      <c r="D39">
        <v>1</v>
      </c>
      <c r="E39" s="7">
        <v>6.8628696439886781E-3</v>
      </c>
      <c r="F39" s="7">
        <v>6.727991533186135E-3</v>
      </c>
      <c r="G39" s="7">
        <v>6.8895345552397345E-3</v>
      </c>
      <c r="H39" s="7">
        <v>7.4185906312250385E-3</v>
      </c>
      <c r="I39" s="7">
        <v>8.1992201587143924E-3</v>
      </c>
      <c r="L39">
        <v>0.2</v>
      </c>
      <c r="M39">
        <f>30-L39</f>
        <v>29.8</v>
      </c>
      <c r="N39">
        <v>1</v>
      </c>
      <c r="O39" cm="1">
        <f t="array" ref="O39:O156">_xll.xInterpolation2d(C3,W7:W24,X6:AK6,X7:AK24,L39:L156,M39:M156)</f>
        <v>1.2006416623563498E-2</v>
      </c>
      <c r="P39" cm="1">
        <f t="array" ref="P39:P156">_xll.xInterpolation2d(C3,W29:W46,X28:AK28,X29:AK46,L39:L156,M39:M156)</f>
        <v>9.9636029071851467E-3</v>
      </c>
      <c r="Q39" cm="1">
        <f t="array" ref="Q39:Q156">_xll.xInterpolation2d(C3,W51:W68,X50:AK50,X51:AK68,L39:L156,M39:M156)</f>
        <v>8.5710808536370066E-3</v>
      </c>
      <c r="R39" cm="1">
        <f t="array" ref="R39:R156">_xll.xInterpolation2d(C3,W73:W90,X72:AK72,X73:AK90,L39:L156,M39:M156)</f>
        <v>9.8254866883425978E-3</v>
      </c>
      <c r="S39" cm="1">
        <f t="array" ref="S39:S156">_xll.xInterpolation2d(C3,W95:W112,X94:AK94,X95:AK112,L39:L156,M39:M156)</f>
        <v>1.2427743139427789E-2</v>
      </c>
      <c r="W39" s="1">
        <v>5</v>
      </c>
      <c r="X39" s="9">
        <v>1.0850082823259737E-2</v>
      </c>
      <c r="Y39" s="9">
        <v>1.0713883262787599E-2</v>
      </c>
      <c r="Z39" s="9">
        <v>1.0450615993041269E-2</v>
      </c>
      <c r="AA39" s="9">
        <v>1.020216113506062E-2</v>
      </c>
      <c r="AB39" s="9">
        <v>9.9510575036045306E-3</v>
      </c>
      <c r="AC39" s="9">
        <v>9.665272868962722E-3</v>
      </c>
      <c r="AD39" s="9">
        <v>9.3698612936590764E-3</v>
      </c>
      <c r="AE39" s="9">
        <v>9.1275791081553617E-3</v>
      </c>
      <c r="AF39" s="9">
        <v>8.8653549187510342E-3</v>
      </c>
      <c r="AG39" s="9">
        <v>8.5991829718731084E-3</v>
      </c>
      <c r="AH39" s="9">
        <v>8.1197448887683609E-3</v>
      </c>
      <c r="AI39" s="9">
        <v>7.7033665238671525E-3</v>
      </c>
      <c r="AJ39" s="9">
        <v>7.5117368003570937E-3</v>
      </c>
      <c r="AK39" s="9">
        <v>7.4780906387637612E-3</v>
      </c>
    </row>
    <row r="40" spans="2:37" x14ac:dyDescent="0.25">
      <c r="B40">
        <v>8.5</v>
      </c>
      <c r="C40">
        <v>21.5</v>
      </c>
      <c r="D40">
        <v>1</v>
      </c>
      <c r="E40" s="7">
        <v>6.8039302896386036E-3</v>
      </c>
      <c r="F40" s="7">
        <v>6.6759120566341193E-3</v>
      </c>
      <c r="G40" s="7">
        <v>6.8410201326429242E-3</v>
      </c>
      <c r="H40" s="7">
        <v>7.3670638008060327E-3</v>
      </c>
      <c r="I40" s="7">
        <v>8.1398501617573095E-3</v>
      </c>
      <c r="L40">
        <v>0.25</v>
      </c>
      <c r="M40">
        <f t="shared" ref="M40:M103" si="0">30-L40</f>
        <v>29.75</v>
      </c>
      <c r="N40">
        <v>1</v>
      </c>
      <c r="O40">
        <v>1.1773339469768147E-2</v>
      </c>
      <c r="P40">
        <v>9.8916403660800206E-3</v>
      </c>
      <c r="Q40">
        <v>8.6668022508388353E-3</v>
      </c>
      <c r="R40">
        <v>9.822036960182242E-3</v>
      </c>
      <c r="S40">
        <v>1.226590084750853E-2</v>
      </c>
      <c r="W40" s="1">
        <v>6</v>
      </c>
      <c r="X40" s="9">
        <v>1.0280435662011086E-2</v>
      </c>
      <c r="Y40" s="9">
        <v>1.0040000672076117E-2</v>
      </c>
      <c r="Z40" s="9">
        <v>9.8539978612452103E-3</v>
      </c>
      <c r="AA40" s="9">
        <v>9.6756524413759287E-3</v>
      </c>
      <c r="AB40" s="9">
        <v>9.4918586419229529E-3</v>
      </c>
      <c r="AC40" s="9">
        <v>9.2409543453877141E-3</v>
      </c>
      <c r="AD40" s="9">
        <v>8.9798714286116812E-3</v>
      </c>
      <c r="AE40" s="9">
        <v>8.7455575119958894E-3</v>
      </c>
      <c r="AF40" s="9">
        <v>8.5076331184727027E-3</v>
      </c>
      <c r="AG40" s="9">
        <v>8.2663198044997735E-3</v>
      </c>
      <c r="AH40" s="9">
        <v>7.8040119006173199E-3</v>
      </c>
      <c r="AI40" s="9">
        <v>7.4231579042229436E-3</v>
      </c>
      <c r="AJ40" s="9">
        <v>7.2433044792945996E-3</v>
      </c>
      <c r="AK40" s="9">
        <v>7.2126636308225463E-3</v>
      </c>
    </row>
    <row r="41" spans="2:37" x14ac:dyDescent="0.25">
      <c r="B41">
        <v>8.75</v>
      </c>
      <c r="C41">
        <v>21.25</v>
      </c>
      <c r="D41">
        <v>1</v>
      </c>
      <c r="E41" s="7">
        <v>6.7470670398530035E-3</v>
      </c>
      <c r="F41" s="7">
        <v>6.6258364141761495E-3</v>
      </c>
      <c r="G41" s="7">
        <v>6.7945447409709231E-3</v>
      </c>
      <c r="H41" s="7">
        <v>7.317890721655086E-3</v>
      </c>
      <c r="I41" s="7">
        <v>8.0833444477283935E-3</v>
      </c>
      <c r="L41">
        <v>0.5</v>
      </c>
      <c r="M41">
        <f t="shared" si="0"/>
        <v>29.5</v>
      </c>
      <c r="N41">
        <v>1</v>
      </c>
      <c r="O41">
        <v>1.1254812447642992E-2</v>
      </c>
      <c r="P41">
        <v>9.7185960642796991E-3</v>
      </c>
      <c r="Q41">
        <v>8.8311931902151936E-3</v>
      </c>
      <c r="R41">
        <v>9.8512109211347093E-3</v>
      </c>
      <c r="S41">
        <v>1.1982949720683108E-2</v>
      </c>
      <c r="W41" s="1">
        <v>7</v>
      </c>
      <c r="X41" s="9">
        <v>9.7045547328765136E-3</v>
      </c>
      <c r="Y41" s="9">
        <v>9.5761642818960307E-3</v>
      </c>
      <c r="Z41" s="9">
        <v>9.3899967930038165E-3</v>
      </c>
      <c r="AA41" s="9">
        <v>9.2116898096619593E-3</v>
      </c>
      <c r="AB41" s="9">
        <v>9.0410160873685922E-3</v>
      </c>
      <c r="AC41" s="9">
        <v>8.8054369885453357E-3</v>
      </c>
      <c r="AD41" s="9">
        <v>8.574562047955028E-3</v>
      </c>
      <c r="AE41" s="9">
        <v>8.3593564054582035E-3</v>
      </c>
      <c r="AF41" s="9">
        <v>8.1465610873411066E-3</v>
      </c>
      <c r="AG41" s="9">
        <v>7.9268658847704409E-3</v>
      </c>
      <c r="AH41" s="9">
        <v>7.4804681618122386E-3</v>
      </c>
      <c r="AI41" s="9">
        <v>7.1442887112757609E-3</v>
      </c>
      <c r="AJ41" s="9">
        <v>6.9684361830129066E-3</v>
      </c>
      <c r="AK41" s="9">
        <v>6.9406750463474106E-3</v>
      </c>
    </row>
    <row r="42" spans="2:37" x14ac:dyDescent="0.25">
      <c r="B42">
        <v>9</v>
      </c>
      <c r="C42">
        <v>21</v>
      </c>
      <c r="D42">
        <v>1</v>
      </c>
      <c r="E42" s="7">
        <v>6.6924600538267581E-3</v>
      </c>
      <c r="F42" s="7">
        <v>6.5779326760671622E-3</v>
      </c>
      <c r="G42" s="7">
        <v>6.7502191461279483E-3</v>
      </c>
      <c r="H42" s="7">
        <v>7.2710588376897296E-3</v>
      </c>
      <c r="I42" s="7">
        <v>8.0295418469079026E-3</v>
      </c>
      <c r="L42">
        <v>0.75</v>
      </c>
      <c r="M42">
        <f t="shared" si="0"/>
        <v>29.25</v>
      </c>
      <c r="N42">
        <v>1</v>
      </c>
      <c r="O42">
        <v>1.0549040156364955E-2</v>
      </c>
      <c r="P42">
        <v>9.341652279369379E-3</v>
      </c>
      <c r="Q42">
        <v>8.7688753459308801E-3</v>
      </c>
      <c r="R42">
        <v>9.7453131413535437E-3</v>
      </c>
      <c r="S42">
        <v>1.1636717481506005E-2</v>
      </c>
      <c r="W42" s="1">
        <v>10</v>
      </c>
      <c r="X42" s="9">
        <v>8.652789179294124E-3</v>
      </c>
      <c r="Y42" s="9">
        <v>8.4956365085844913E-3</v>
      </c>
      <c r="Z42" s="9">
        <v>8.2769935560811116E-3</v>
      </c>
      <c r="AA42" s="9">
        <v>8.0945082972354067E-3</v>
      </c>
      <c r="AB42" s="9">
        <v>7.9271879008246515E-3</v>
      </c>
      <c r="AC42" s="9">
        <v>7.7577052810918852E-3</v>
      </c>
      <c r="AD42" s="9">
        <v>7.5853586315207206E-3</v>
      </c>
      <c r="AE42" s="9">
        <v>7.4253566772192236E-3</v>
      </c>
      <c r="AF42" s="9">
        <v>7.2656137819317171E-3</v>
      </c>
      <c r="AG42" s="9">
        <v>7.1035405225073093E-3</v>
      </c>
      <c r="AH42" s="9">
        <v>6.6517616502326177E-3</v>
      </c>
      <c r="AI42" s="9">
        <v>6.4122251732909681E-3</v>
      </c>
      <c r="AJ42" s="9">
        <v>6.2732996065182319E-3</v>
      </c>
      <c r="AK42" s="9">
        <v>6.2724071020333477E-3</v>
      </c>
    </row>
    <row r="43" spans="2:37" x14ac:dyDescent="0.25">
      <c r="B43">
        <v>9.25</v>
      </c>
      <c r="C43">
        <v>20.75</v>
      </c>
      <c r="D43">
        <v>1</v>
      </c>
      <c r="E43" s="7">
        <v>6.6403105415148043E-3</v>
      </c>
      <c r="F43" s="7">
        <v>6.5323861657821981E-3</v>
      </c>
      <c r="G43" s="7">
        <v>6.7081647062428714E-3</v>
      </c>
      <c r="H43" s="7">
        <v>7.2265557583789854E-3</v>
      </c>
      <c r="I43" s="7">
        <v>7.9782700012428799E-3</v>
      </c>
      <c r="L43">
        <v>1</v>
      </c>
      <c r="M43">
        <f t="shared" si="0"/>
        <v>29</v>
      </c>
      <c r="N43">
        <v>1</v>
      </c>
      <c r="O43">
        <v>9.8716936185215143E-3</v>
      </c>
      <c r="P43">
        <v>8.9807222991777104E-3</v>
      </c>
      <c r="Q43">
        <v>8.7134039060258756E-3</v>
      </c>
      <c r="R43">
        <v>9.6480800460617515E-3</v>
      </c>
      <c r="S43">
        <v>1.1305216968246936E-2</v>
      </c>
      <c r="W43" s="1">
        <v>12</v>
      </c>
      <c r="X43" s="9">
        <v>8.3860075904169575E-3</v>
      </c>
      <c r="Y43" s="9">
        <v>8.1731159941972279E-3</v>
      </c>
      <c r="Z43" s="9">
        <v>7.9392688271924874E-3</v>
      </c>
      <c r="AA43" s="9">
        <v>7.7460073411144831E-3</v>
      </c>
      <c r="AB43" s="9">
        <v>7.5838042357515879E-3</v>
      </c>
      <c r="AC43" s="9">
        <v>7.4216783314189801E-3</v>
      </c>
      <c r="AD43" s="9">
        <v>7.254459430338517E-3</v>
      </c>
      <c r="AE43" s="9">
        <v>7.0880136138013463E-3</v>
      </c>
      <c r="AF43" s="9">
        <v>6.9198627767346173E-3</v>
      </c>
      <c r="AG43" s="9">
        <v>6.7471635560947324E-3</v>
      </c>
      <c r="AH43" s="9">
        <v>6.3264627196033965E-3</v>
      </c>
      <c r="AI43" s="9">
        <v>6.1117634128658284E-3</v>
      </c>
      <c r="AJ43" s="9">
        <v>6.0165885622777875E-3</v>
      </c>
      <c r="AK43" s="9">
        <v>6.0434951934517948E-3</v>
      </c>
    </row>
    <row r="44" spans="2:37" x14ac:dyDescent="0.25">
      <c r="B44">
        <v>9.5</v>
      </c>
      <c r="C44">
        <v>20.5</v>
      </c>
      <c r="D44">
        <v>1</v>
      </c>
      <c r="E44" s="7">
        <v>6.5908541688253271E-3</v>
      </c>
      <c r="F44" s="7">
        <v>6.4894097165462301E-3</v>
      </c>
      <c r="G44" s="7">
        <v>6.6685236188008838E-3</v>
      </c>
      <c r="H44" s="7">
        <v>7.1843841534794594E-3</v>
      </c>
      <c r="I44" s="7">
        <v>7.9293670883912142E-3</v>
      </c>
      <c r="L44">
        <v>1.25</v>
      </c>
      <c r="M44">
        <f t="shared" si="0"/>
        <v>28.75</v>
      </c>
      <c r="N44">
        <v>1</v>
      </c>
      <c r="O44">
        <v>9.5065553318039175E-3</v>
      </c>
      <c r="P44">
        <v>8.7932130463693296E-3</v>
      </c>
      <c r="Q44">
        <v>8.6575170106340874E-3</v>
      </c>
      <c r="R44">
        <v>9.5359047816683876E-3</v>
      </c>
      <c r="S44">
        <v>1.1037999029236576E-2</v>
      </c>
      <c r="W44" s="1">
        <v>15</v>
      </c>
      <c r="X44" s="9">
        <v>7.6688858364884101E-3</v>
      </c>
      <c r="Y44" s="9">
        <v>7.4031710606456613E-3</v>
      </c>
      <c r="Z44" s="9">
        <v>7.2010226813991182E-3</v>
      </c>
      <c r="AA44" s="9">
        <v>7.0235511406295482E-3</v>
      </c>
      <c r="AB44" s="9">
        <v>6.8638113899998927E-3</v>
      </c>
      <c r="AC44" s="9">
        <v>6.7106244777007289E-3</v>
      </c>
      <c r="AD44" s="9">
        <v>6.5594893369260764E-3</v>
      </c>
      <c r="AE44" s="9">
        <v>6.4073802772547893E-3</v>
      </c>
      <c r="AF44" s="9">
        <v>6.2608140122733845E-3</v>
      </c>
      <c r="AG44" s="9">
        <v>6.1144658631943792E-3</v>
      </c>
      <c r="AH44" s="9">
        <v>5.7919641933566832E-3</v>
      </c>
      <c r="AI44" s="9">
        <v>5.6156086630826775E-3</v>
      </c>
      <c r="AJ44" s="9">
        <v>5.5921964700932376E-3</v>
      </c>
      <c r="AK44" s="9">
        <v>5.6576584379428767E-3</v>
      </c>
    </row>
    <row r="45" spans="2:37" x14ac:dyDescent="0.25">
      <c r="B45">
        <v>9.75</v>
      </c>
      <c r="C45">
        <v>20.25</v>
      </c>
      <c r="D45">
        <v>1</v>
      </c>
      <c r="E45" s="7">
        <v>6.5443757423013903E-3</v>
      </c>
      <c r="F45" s="7">
        <v>6.4492550351841508E-3</v>
      </c>
      <c r="G45" s="7">
        <v>6.6314704824226552E-3</v>
      </c>
      <c r="H45" s="7">
        <v>7.1445787131280032E-3</v>
      </c>
      <c r="I45" s="7">
        <v>7.8827065998675408E-3</v>
      </c>
      <c r="L45">
        <v>1.5</v>
      </c>
      <c r="M45">
        <f t="shared" si="0"/>
        <v>28.5</v>
      </c>
      <c r="N45">
        <v>1</v>
      </c>
      <c r="O45">
        <v>9.2871490315413249E-3</v>
      </c>
      <c r="P45">
        <v>8.6897919351996422E-3</v>
      </c>
      <c r="Q45">
        <v>8.6033984344959045E-3</v>
      </c>
      <c r="R45">
        <v>9.4123763206389131E-3</v>
      </c>
      <c r="S45">
        <v>1.0790431951572565E-2</v>
      </c>
      <c r="W45" s="1">
        <v>20</v>
      </c>
      <c r="X45" s="9">
        <v>6.9499392128355994E-3</v>
      </c>
      <c r="Y45" s="9">
        <v>6.6259756138969395E-3</v>
      </c>
      <c r="Z45" s="9">
        <v>6.4580515154444235E-3</v>
      </c>
      <c r="AA45" s="9">
        <v>6.314349009369764E-3</v>
      </c>
      <c r="AB45" s="9">
        <v>6.1738317428482632E-3</v>
      </c>
      <c r="AC45" s="9">
        <v>6.064555487082522E-3</v>
      </c>
      <c r="AD45" s="9">
        <v>5.9559086689031449E-3</v>
      </c>
      <c r="AE45" s="9">
        <v>5.8043465603762065E-3</v>
      </c>
      <c r="AF45" s="9">
        <v>5.6544999370496864E-3</v>
      </c>
      <c r="AG45" s="9">
        <v>5.5069992316862252E-3</v>
      </c>
      <c r="AH45" s="9">
        <v>5.2578997205809993E-3</v>
      </c>
      <c r="AI45" s="9">
        <v>5.1153627934240765E-3</v>
      </c>
      <c r="AJ45" s="9">
        <v>5.1483923561362714E-3</v>
      </c>
      <c r="AK45" s="9">
        <v>5.2337498875337108E-3</v>
      </c>
    </row>
    <row r="46" spans="2:37" x14ac:dyDescent="0.25">
      <c r="B46">
        <v>10</v>
      </c>
      <c r="C46">
        <v>20</v>
      </c>
      <c r="D46">
        <v>1</v>
      </c>
      <c r="E46" s="7">
        <v>6.5012251732909799E-3</v>
      </c>
      <c r="F46" s="7">
        <v>6.4122251732909681E-3</v>
      </c>
      <c r="G46" s="7">
        <v>6.5972251732909666E-3</v>
      </c>
      <c r="H46" s="7">
        <v>7.1072251732909701E-3</v>
      </c>
      <c r="I46" s="7">
        <v>7.8382251732909691E-3</v>
      </c>
      <c r="L46">
        <v>1.75</v>
      </c>
      <c r="M46">
        <f t="shared" si="0"/>
        <v>28.25</v>
      </c>
      <c r="N46">
        <v>1</v>
      </c>
      <c r="O46">
        <v>9.0129568851087284E-3</v>
      </c>
      <c r="P46">
        <v>8.560605841715585E-3</v>
      </c>
      <c r="Q46">
        <v>8.5571675344351759E-3</v>
      </c>
      <c r="R46">
        <v>9.2968896135062363E-3</v>
      </c>
      <c r="S46">
        <v>1.0530534945912875E-2</v>
      </c>
      <c r="W46" s="1">
        <v>30</v>
      </c>
      <c r="X46" s="9">
        <v>6.1244613408777421E-3</v>
      </c>
      <c r="Y46" s="9">
        <v>5.8648788090092689E-3</v>
      </c>
      <c r="Z46" s="9">
        <v>5.7355737640592515E-3</v>
      </c>
      <c r="AA46" s="9">
        <v>5.6114466566543533E-3</v>
      </c>
      <c r="AB46" s="9">
        <v>5.4889817436721425E-3</v>
      </c>
      <c r="AC46" s="9">
        <v>5.3791594910102001E-3</v>
      </c>
      <c r="AD46" s="9">
        <v>5.2738813576406925E-3</v>
      </c>
      <c r="AE46" s="9">
        <v>5.12948351928731E-3</v>
      </c>
      <c r="AF46" s="9">
        <v>4.983425427979412E-3</v>
      </c>
      <c r="AG46" s="9">
        <v>4.8432662784433688E-3</v>
      </c>
      <c r="AH46" s="9">
        <v>4.6775874632280562E-3</v>
      </c>
      <c r="AI46" s="9">
        <v>4.592344642500178E-3</v>
      </c>
      <c r="AJ46" s="9">
        <v>4.626271374449013E-3</v>
      </c>
      <c r="AK46" s="9">
        <v>4.6302900504368739E-3</v>
      </c>
    </row>
    <row r="47" spans="2:37" x14ac:dyDescent="0.25">
      <c r="B47">
        <v>10.25</v>
      </c>
      <c r="C47">
        <v>19.75</v>
      </c>
      <c r="D47">
        <v>1</v>
      </c>
      <c r="E47" s="7">
        <v>6.4616452622136399E-3</v>
      </c>
      <c r="F47" s="7">
        <v>6.3785185964351154E-3</v>
      </c>
      <c r="G47" s="7">
        <v>6.5659251395409459E-3</v>
      </c>
      <c r="H47" s="7">
        <v>7.0723744754128326E-3</v>
      </c>
      <c r="I47" s="7">
        <v>7.7958806474857185E-3</v>
      </c>
      <c r="L47">
        <v>2</v>
      </c>
      <c r="M47">
        <f t="shared" si="0"/>
        <v>28</v>
      </c>
      <c r="N47">
        <v>1</v>
      </c>
      <c r="O47">
        <v>8.7412385512865686E-3</v>
      </c>
      <c r="P47">
        <v>8.4232907410844281E-3</v>
      </c>
      <c r="Q47">
        <v>8.5088550608890187E-3</v>
      </c>
      <c r="R47">
        <v>9.19475556990541E-3</v>
      </c>
      <c r="S47">
        <v>1.0300514905274026E-2</v>
      </c>
    </row>
    <row r="48" spans="2:37" x14ac:dyDescent="0.25">
      <c r="B48">
        <v>10.5</v>
      </c>
      <c r="C48">
        <v>19.5</v>
      </c>
      <c r="D48">
        <v>1</v>
      </c>
      <c r="E48" s="7">
        <v>6.4251984987566202E-3</v>
      </c>
      <c r="F48" s="7">
        <v>6.3477115857152426E-3</v>
      </c>
      <c r="G48" s="7">
        <v>6.5371901221465923E-3</v>
      </c>
      <c r="H48" s="7">
        <v>7.0397174675736135E-3</v>
      </c>
      <c r="I48" s="7">
        <v>7.7554364370655644E-3</v>
      </c>
      <c r="L48">
        <v>2.25</v>
      </c>
      <c r="M48">
        <f t="shared" si="0"/>
        <v>27.75</v>
      </c>
      <c r="N48">
        <v>1</v>
      </c>
      <c r="O48">
        <v>8.568954249593282E-3</v>
      </c>
      <c r="P48">
        <v>8.3184072907756239E-3</v>
      </c>
      <c r="Q48">
        <v>8.4493649212019333E-3</v>
      </c>
      <c r="R48">
        <v>9.1086192213090302E-3</v>
      </c>
      <c r="S48">
        <v>1.0148610929865395E-2</v>
      </c>
      <c r="W48" s="1" t="s">
        <v>45</v>
      </c>
      <c r="X48" s="8">
        <v>0</v>
      </c>
    </row>
    <row r="49" spans="2:37" x14ac:dyDescent="0.25">
      <c r="B49">
        <v>10.75</v>
      </c>
      <c r="C49">
        <v>19.25</v>
      </c>
      <c r="D49">
        <v>1</v>
      </c>
      <c r="E49" s="7">
        <v>6.3912892558736119E-3</v>
      </c>
      <c r="F49" s="7">
        <v>6.3192219630205946E-3</v>
      </c>
      <c r="G49" s="7">
        <v>6.5105026243878327E-3</v>
      </c>
      <c r="H49" s="7">
        <v>7.0088576573368293E-3</v>
      </c>
      <c r="I49" s="7">
        <v>7.7166273883861559E-3</v>
      </c>
      <c r="L49">
        <v>2.5</v>
      </c>
      <c r="M49">
        <f t="shared" si="0"/>
        <v>27.5</v>
      </c>
      <c r="N49">
        <v>1</v>
      </c>
      <c r="O49">
        <v>8.4833941082830353E-3</v>
      </c>
      <c r="P49">
        <v>8.2421885993893048E-3</v>
      </c>
      <c r="Q49">
        <v>8.3791368604879974E-3</v>
      </c>
      <c r="R49">
        <v>9.0333182055256488E-3</v>
      </c>
      <c r="S49">
        <v>1.0059897883748984E-2</v>
      </c>
      <c r="X49" s="1" t="s">
        <v>49</v>
      </c>
    </row>
    <row r="50" spans="2:37" x14ac:dyDescent="0.25">
      <c r="B50">
        <v>11</v>
      </c>
      <c r="C50">
        <v>19</v>
      </c>
      <c r="D50">
        <v>1</v>
      </c>
      <c r="E50" s="7">
        <v>6.3593181507904184E-3</v>
      </c>
      <c r="F50" s="7">
        <v>6.2924514888103855E-3</v>
      </c>
      <c r="G50" s="7">
        <v>6.4853250467184253E-3</v>
      </c>
      <c r="H50" s="7">
        <v>6.9793875547371096E-3</v>
      </c>
      <c r="I50" s="7">
        <v>7.679192068655168E-3</v>
      </c>
      <c r="L50">
        <v>2.75</v>
      </c>
      <c r="M50">
        <f t="shared" si="0"/>
        <v>27.25</v>
      </c>
      <c r="N50">
        <v>1</v>
      </c>
      <c r="O50">
        <v>8.4432924144910698E-3</v>
      </c>
      <c r="P50">
        <v>8.1790607203629656E-3</v>
      </c>
      <c r="Q50">
        <v>8.3000925582340981E-3</v>
      </c>
      <c r="R50">
        <v>8.9604579001140768E-3</v>
      </c>
      <c r="S50">
        <v>1.0001795508912758E-2</v>
      </c>
      <c r="W50" s="1" t="s">
        <v>48</v>
      </c>
      <c r="X50" s="1">
        <v>1</v>
      </c>
      <c r="Y50" s="1">
        <v>2</v>
      </c>
      <c r="Z50" s="1">
        <v>3</v>
      </c>
      <c r="AA50" s="1">
        <v>4</v>
      </c>
      <c r="AB50" s="1">
        <v>5</v>
      </c>
      <c r="AC50" s="1">
        <v>6</v>
      </c>
      <c r="AD50" s="1">
        <v>7</v>
      </c>
      <c r="AE50" s="1">
        <v>8</v>
      </c>
      <c r="AF50" s="1">
        <v>9</v>
      </c>
      <c r="AG50" s="1">
        <v>10</v>
      </c>
      <c r="AH50" s="1">
        <v>15</v>
      </c>
      <c r="AI50" s="1">
        <v>20</v>
      </c>
      <c r="AJ50" s="1">
        <v>25</v>
      </c>
      <c r="AK50" s="1">
        <v>30</v>
      </c>
    </row>
    <row r="51" spans="2:37" x14ac:dyDescent="0.25">
      <c r="B51">
        <v>11.25</v>
      </c>
      <c r="C51">
        <v>18.75</v>
      </c>
      <c r="D51">
        <v>1</v>
      </c>
      <c r="E51" s="7">
        <v>6.3286561909962347E-3</v>
      </c>
      <c r="F51" s="7">
        <v>6.2667674621433639E-3</v>
      </c>
      <c r="G51" s="7">
        <v>6.4610834735742946E-3</v>
      </c>
      <c r="H51" s="7">
        <v>6.9508670416839344E-3</v>
      </c>
      <c r="I51" s="7">
        <v>7.642842041009415E-3</v>
      </c>
      <c r="L51">
        <v>3</v>
      </c>
      <c r="M51">
        <f t="shared" si="0"/>
        <v>27</v>
      </c>
      <c r="N51">
        <v>1</v>
      </c>
      <c r="O51">
        <v>8.4063260686038505E-3</v>
      </c>
      <c r="P51">
        <v>8.1128842330312149E-3</v>
      </c>
      <c r="Q51">
        <v>8.2134494987424547E-3</v>
      </c>
      <c r="R51">
        <v>8.8805132622805771E-3</v>
      </c>
      <c r="S51">
        <v>9.9399231991047828E-3</v>
      </c>
      <c r="W51" s="1">
        <f>1/12</f>
        <v>8.3333333333333329E-2</v>
      </c>
      <c r="X51" s="9">
        <v>1.6809556310604198E-2</v>
      </c>
      <c r="Y51" s="9">
        <v>1.7752139580259327E-2</v>
      </c>
      <c r="Z51" s="9">
        <v>1.6170720475843923E-2</v>
      </c>
      <c r="AA51" s="9">
        <v>1.4946521324392658E-2</v>
      </c>
      <c r="AB51" s="9">
        <v>1.4550973306109898E-2</v>
      </c>
      <c r="AC51" s="9">
        <v>1.3636036202823644E-2</v>
      </c>
      <c r="AD51" s="9">
        <v>1.2528097121263296E-2</v>
      </c>
      <c r="AE51" s="9">
        <v>1.2092864782087133E-2</v>
      </c>
      <c r="AF51" s="9">
        <v>1.161680685633692E-2</v>
      </c>
      <c r="AG51" s="9">
        <v>1.1154021016666918E-2</v>
      </c>
      <c r="AH51" s="9">
        <v>1.0172278263943447E-2</v>
      </c>
      <c r="AI51" s="9">
        <v>9.0523827407115835E-3</v>
      </c>
      <c r="AJ51" s="9">
        <v>8.698306228110424E-3</v>
      </c>
      <c r="AK51" s="9">
        <v>8.3376158850516462E-3</v>
      </c>
    </row>
    <row r="52" spans="2:37" x14ac:dyDescent="0.25">
      <c r="B52">
        <v>11.5</v>
      </c>
      <c r="C52">
        <v>18.5</v>
      </c>
      <c r="D52">
        <v>1</v>
      </c>
      <c r="E52" s="7">
        <v>6.2986252907248092E-3</v>
      </c>
      <c r="F52" s="7">
        <v>6.2414893370062096E-3</v>
      </c>
      <c r="G52" s="7">
        <v>6.4371558515662636E-3</v>
      </c>
      <c r="H52" s="7">
        <v>6.9228066395909784E-3</v>
      </c>
      <c r="I52" s="7">
        <v>7.6072372065550103E-3</v>
      </c>
      <c r="L52">
        <v>3.25</v>
      </c>
      <c r="M52">
        <f t="shared" si="0"/>
        <v>26.75</v>
      </c>
      <c r="N52">
        <v>1</v>
      </c>
      <c r="O52">
        <v>8.3387802158691061E-3</v>
      </c>
      <c r="P52">
        <v>8.0313362245718698E-3</v>
      </c>
      <c r="Q52">
        <v>8.120721024000039E-3</v>
      </c>
      <c r="R52">
        <v>8.7862617951436107E-3</v>
      </c>
      <c r="S52">
        <v>9.8468937031982937E-3</v>
      </c>
      <c r="W52" s="1">
        <f>2/12</f>
        <v>0.16666666666666666</v>
      </c>
      <c r="X52" s="9">
        <v>1.6929608679495306E-2</v>
      </c>
      <c r="Y52" s="9">
        <v>1.7840476312382225E-2</v>
      </c>
      <c r="Z52" s="9">
        <v>1.636584829521575E-2</v>
      </c>
      <c r="AA52" s="9">
        <v>1.5065928619122733E-2</v>
      </c>
      <c r="AB52" s="9">
        <v>1.4540811249058773E-2</v>
      </c>
      <c r="AC52" s="9">
        <v>1.3516652326451523E-2</v>
      </c>
      <c r="AD52" s="9">
        <v>1.2606882677036786E-2</v>
      </c>
      <c r="AE52" s="9">
        <v>1.1980808836500108E-2</v>
      </c>
      <c r="AF52" s="9">
        <v>1.1624399409786233E-2</v>
      </c>
      <c r="AG52" s="9">
        <v>1.1226154740445693E-2</v>
      </c>
      <c r="AH52" s="9">
        <v>1.0292839772775198E-2</v>
      </c>
      <c r="AI52" s="9">
        <v>9.2090997322883984E-3</v>
      </c>
      <c r="AJ52" s="9">
        <v>8.8816519259635272E-3</v>
      </c>
      <c r="AK52" s="9">
        <v>8.4870902769881348E-3</v>
      </c>
    </row>
    <row r="53" spans="2:37" x14ac:dyDescent="0.25">
      <c r="B53">
        <v>11.75</v>
      </c>
      <c r="C53">
        <v>18.25</v>
      </c>
      <c r="D53">
        <v>1</v>
      </c>
      <c r="E53" s="7">
        <v>6.2684851579254686E-3</v>
      </c>
      <c r="F53" s="7">
        <v>6.2158803549407357E-3</v>
      </c>
      <c r="G53" s="7">
        <v>6.4128645590571303E-3</v>
      </c>
      <c r="H53" s="7">
        <v>6.8946556752310043E-3</v>
      </c>
      <c r="I53" s="7">
        <v>7.5719672133706282E-3</v>
      </c>
      <c r="L53">
        <v>3.5</v>
      </c>
      <c r="M53">
        <f t="shared" si="0"/>
        <v>26.5</v>
      </c>
      <c r="N53">
        <v>1</v>
      </c>
      <c r="O53">
        <v>8.2449499682755306E-3</v>
      </c>
      <c r="P53">
        <v>7.9389700680731305E-3</v>
      </c>
      <c r="Q53">
        <v>8.0265957142898556E-3</v>
      </c>
      <c r="R53">
        <v>8.6832576090372145E-3</v>
      </c>
      <c r="S53">
        <v>9.7293719682282447E-3</v>
      </c>
      <c r="W53" s="1">
        <f>3/12</f>
        <v>0.25</v>
      </c>
      <c r="X53" s="9">
        <v>1.6839858356011636E-2</v>
      </c>
      <c r="Y53" s="9">
        <v>1.782964650026914E-2</v>
      </c>
      <c r="Z53" s="9">
        <v>1.6499145329741779E-2</v>
      </c>
      <c r="AA53" s="9">
        <v>1.5143988750274251E-2</v>
      </c>
      <c r="AB53" s="9">
        <v>1.4497758922072043E-2</v>
      </c>
      <c r="AC53" s="9">
        <v>1.3368370454188965E-2</v>
      </c>
      <c r="AD53" s="9">
        <v>1.2671518183070786E-2</v>
      </c>
      <c r="AE53" s="9">
        <v>1.1853909783085585E-2</v>
      </c>
      <c r="AF53" s="9">
        <v>1.16217418060234E-2</v>
      </c>
      <c r="AG53" s="9">
        <v>1.1291142146454262E-2</v>
      </c>
      <c r="AH53" s="9">
        <v>1.0413211713874699E-2</v>
      </c>
      <c r="AI53" s="9">
        <v>9.3686861229250618E-3</v>
      </c>
      <c r="AJ53" s="9">
        <v>9.0696569120590972E-3</v>
      </c>
      <c r="AK53" s="9">
        <v>8.6402528960761362E-3</v>
      </c>
    </row>
    <row r="54" spans="2:37" x14ac:dyDescent="0.25">
      <c r="B54">
        <v>12</v>
      </c>
      <c r="C54">
        <v>18</v>
      </c>
      <c r="D54">
        <v>1</v>
      </c>
      <c r="E54" s="7">
        <v>6.2374265517239832E-3</v>
      </c>
      <c r="F54" s="7">
        <v>6.1891441939699136E-3</v>
      </c>
      <c r="G54" s="7">
        <v>6.3874733671231377E-3</v>
      </c>
      <c r="H54" s="7">
        <v>6.8657953448163431E-3</v>
      </c>
      <c r="I54" s="7">
        <v>7.5365389324738271E-3</v>
      </c>
      <c r="L54">
        <v>3.75</v>
      </c>
      <c r="M54">
        <f t="shared" si="0"/>
        <v>26.25</v>
      </c>
      <c r="N54">
        <v>1</v>
      </c>
      <c r="O54">
        <v>8.1392560423255659E-3</v>
      </c>
      <c r="P54">
        <v>7.8448277731091795E-3</v>
      </c>
      <c r="Q54">
        <v>7.9368172423780903E-3</v>
      </c>
      <c r="R54">
        <v>8.5808075712800035E-3</v>
      </c>
      <c r="S54">
        <v>9.6035702700060423E-3</v>
      </c>
      <c r="W54" s="1">
        <v>0.5</v>
      </c>
      <c r="X54" s="9">
        <v>1.7055539222103188E-2</v>
      </c>
      <c r="Y54" s="9">
        <v>1.7196288359844946E-2</v>
      </c>
      <c r="Z54" s="9">
        <v>1.6070924519694524E-2</v>
      </c>
      <c r="AA54" s="9">
        <v>1.4602630621461788E-2</v>
      </c>
      <c r="AB54" s="9">
        <v>1.384439177475384E-2</v>
      </c>
      <c r="AC54" s="9">
        <v>1.3127572986257252E-2</v>
      </c>
      <c r="AD54" s="9">
        <v>1.2369650684996295E-2</v>
      </c>
      <c r="AE54" s="9">
        <v>1.1670028995000459E-2</v>
      </c>
      <c r="AF54" s="9">
        <v>1.1588499523743202E-2</v>
      </c>
      <c r="AG54" s="9">
        <v>1.1176464605106729E-2</v>
      </c>
      <c r="AH54" s="9">
        <v>1.0338887796127285E-2</v>
      </c>
      <c r="AI54" s="9">
        <v>9.4256053210649976E-3</v>
      </c>
      <c r="AJ54" s="9">
        <v>9.1505923464467991E-3</v>
      </c>
      <c r="AK54" s="9">
        <v>8.7860611573448433E-3</v>
      </c>
    </row>
    <row r="55" spans="2:37" x14ac:dyDescent="0.25">
      <c r="B55">
        <v>12.25</v>
      </c>
      <c r="C55">
        <v>17.75</v>
      </c>
      <c r="D55">
        <v>1</v>
      </c>
      <c r="E55" s="7">
        <v>6.2047761969484666E-3</v>
      </c>
      <c r="F55" s="7">
        <v>6.1606168286113478E-3</v>
      </c>
      <c r="G55" s="7">
        <v>6.3603670490576161E-3</v>
      </c>
      <c r="H55" s="7">
        <v>6.8357038878071501E-3</v>
      </c>
      <c r="I55" s="7">
        <v>7.5005289580665447E-3</v>
      </c>
      <c r="L55">
        <v>4</v>
      </c>
      <c r="M55">
        <f t="shared" si="0"/>
        <v>26</v>
      </c>
      <c r="N55">
        <v>1</v>
      </c>
      <c r="O55">
        <v>8.0367124985703045E-3</v>
      </c>
      <c r="P55">
        <v>7.75812790174207E-3</v>
      </c>
      <c r="Q55">
        <v>7.8572597710271259E-3</v>
      </c>
      <c r="R55">
        <v>8.4886655651605133E-3</v>
      </c>
      <c r="S55">
        <v>9.4866673969671803E-3</v>
      </c>
      <c r="W55" s="1">
        <v>0.75</v>
      </c>
      <c r="X55" s="9">
        <v>1.6740502192691114E-2</v>
      </c>
      <c r="Y55" s="9">
        <v>1.6301844876333692E-2</v>
      </c>
      <c r="Z55" s="9">
        <v>1.5259268234113653E-2</v>
      </c>
      <c r="AA55" s="9">
        <v>1.3961134059050974E-2</v>
      </c>
      <c r="AB55" s="9">
        <v>1.3225009083603256E-2</v>
      </c>
      <c r="AC55" s="9">
        <v>1.2611970627097237E-2</v>
      </c>
      <c r="AD55" s="9">
        <v>1.1970792847181286E-2</v>
      </c>
      <c r="AE55" s="9">
        <v>1.1386744925690525E-2</v>
      </c>
      <c r="AF55" s="9">
        <v>1.1297547420434314E-2</v>
      </c>
      <c r="AG55" s="9">
        <v>1.0947399848069897E-2</v>
      </c>
      <c r="AH55" s="9">
        <v>1.0123985929703642E-2</v>
      </c>
      <c r="AI55" s="9">
        <v>9.3161581422583142E-3</v>
      </c>
      <c r="AJ55" s="9">
        <v>9.0289826982798554E-3</v>
      </c>
      <c r="AK55" s="9">
        <v>8.7130832105216591E-3</v>
      </c>
    </row>
    <row r="56" spans="2:37" x14ac:dyDescent="0.25">
      <c r="B56">
        <v>12.5</v>
      </c>
      <c r="C56">
        <v>17.5</v>
      </c>
      <c r="D56">
        <v>1</v>
      </c>
      <c r="E56" s="7">
        <v>6.1706370133940121E-3</v>
      </c>
      <c r="F56" s="7">
        <v>6.1303607328322121E-3</v>
      </c>
      <c r="G56" s="7">
        <v>6.3316100765827858E-3</v>
      </c>
      <c r="H56" s="7">
        <v>6.8044835551969197E-3</v>
      </c>
      <c r="I56" s="7">
        <v>7.4640880010527974E-3</v>
      </c>
      <c r="L56">
        <v>4.25</v>
      </c>
      <c r="M56">
        <f t="shared" si="0"/>
        <v>25.75</v>
      </c>
      <c r="N56">
        <v>1</v>
      </c>
      <c r="O56">
        <v>7.9491471817676185E-3</v>
      </c>
      <c r="P56">
        <v>7.6856239912677666E-3</v>
      </c>
      <c r="Q56">
        <v>7.7918811708268263E-3</v>
      </c>
      <c r="R56">
        <v>8.4140346724662987E-3</v>
      </c>
      <c r="S56">
        <v>9.3921106736519506E-3</v>
      </c>
      <c r="W56" s="1">
        <v>1</v>
      </c>
      <c r="X56" s="9">
        <v>1.6535916968515425E-2</v>
      </c>
      <c r="Y56" s="9">
        <v>1.5599894789632482E-2</v>
      </c>
      <c r="Z56" s="9">
        <v>1.4590907332714297E-2</v>
      </c>
      <c r="AA56" s="9">
        <v>1.341984770013085E-2</v>
      </c>
      <c r="AB56" s="9">
        <v>1.2680354618346632E-2</v>
      </c>
      <c r="AC56" s="9">
        <v>1.2156685421086529E-2</v>
      </c>
      <c r="AD56" s="9">
        <v>1.1620754413256086E-2</v>
      </c>
      <c r="AE56" s="9">
        <v>1.1149323184587289E-2</v>
      </c>
      <c r="AF56" s="9">
        <v>1.1042210099897648E-2</v>
      </c>
      <c r="AG56" s="9">
        <v>1.0752160898076004E-2</v>
      </c>
      <c r="AH56" s="9">
        <v>9.9315822520420101E-3</v>
      </c>
      <c r="AI56" s="9">
        <v>9.2249988460062268E-3</v>
      </c>
      <c r="AJ56" s="9">
        <v>8.9235572214805322E-3</v>
      </c>
      <c r="AK56" s="9">
        <v>8.6544322484289112E-3</v>
      </c>
    </row>
    <row r="57" spans="2:37" x14ac:dyDescent="0.25">
      <c r="B57">
        <v>12.75</v>
      </c>
      <c r="C57">
        <v>17.25</v>
      </c>
      <c r="D57">
        <v>1</v>
      </c>
      <c r="E57" s="7">
        <v>6.1353106689429268E-3</v>
      </c>
      <c r="F57" s="7">
        <v>6.098629964632671E-3</v>
      </c>
      <c r="G57" s="7">
        <v>6.3014490689496808E-3</v>
      </c>
      <c r="H57" s="7">
        <v>6.7724025490759022E-3</v>
      </c>
      <c r="I57" s="7">
        <v>7.4275159609701845E-3</v>
      </c>
      <c r="L57">
        <v>4.5</v>
      </c>
      <c r="M57">
        <f t="shared" si="0"/>
        <v>25.5</v>
      </c>
      <c r="N57">
        <v>1</v>
      </c>
      <c r="O57">
        <v>7.874000985729785E-3</v>
      </c>
      <c r="P57">
        <v>7.6240700876201552E-3</v>
      </c>
      <c r="Q57">
        <v>7.7370148363064082E-3</v>
      </c>
      <c r="R57">
        <v>8.3528619317780554E-3</v>
      </c>
      <c r="S57">
        <v>9.3155653352096253E-3</v>
      </c>
      <c r="W57" s="1">
        <v>1.5</v>
      </c>
      <c r="X57" s="9">
        <v>1.5040894174416992E-2</v>
      </c>
      <c r="Y57" s="9">
        <v>1.441397012258634E-2</v>
      </c>
      <c r="Z57" s="9">
        <v>1.3654730471289551E-2</v>
      </c>
      <c r="AA57" s="9">
        <v>1.2787251035933589E-2</v>
      </c>
      <c r="AB57" s="9">
        <v>1.22026726827525E-2</v>
      </c>
      <c r="AC57" s="9">
        <v>1.1728740331001034E-2</v>
      </c>
      <c r="AD57" s="9">
        <v>1.1272289413690195E-2</v>
      </c>
      <c r="AE57" s="9">
        <v>1.0870768622194618E-2</v>
      </c>
      <c r="AF57" s="9">
        <v>1.0714849113381957E-2</v>
      </c>
      <c r="AG57" s="9">
        <v>1.0444606017293086E-2</v>
      </c>
      <c r="AH57" s="9">
        <v>9.7143644242725855E-3</v>
      </c>
      <c r="AI57" s="9">
        <v>9.0685830289065072E-3</v>
      </c>
      <c r="AJ57" s="9">
        <v>8.7615932282198317E-3</v>
      </c>
      <c r="AK57" s="9">
        <v>8.5319590336050549E-3</v>
      </c>
    </row>
    <row r="58" spans="2:37" x14ac:dyDescent="0.25">
      <c r="B58">
        <v>13</v>
      </c>
      <c r="C58">
        <v>17</v>
      </c>
      <c r="D58">
        <v>1</v>
      </c>
      <c r="E58" s="7">
        <v>6.0990989667081379E-3</v>
      </c>
      <c r="F58" s="7">
        <v>6.0656858883275907E-3</v>
      </c>
      <c r="G58" s="7">
        <v>6.2701408915030576E-3</v>
      </c>
      <c r="H58" s="7">
        <v>6.7397356929767482E-3</v>
      </c>
      <c r="I58" s="7">
        <v>7.3911126620684062E-3</v>
      </c>
      <c r="L58">
        <v>4.75</v>
      </c>
      <c r="M58">
        <f t="shared" si="0"/>
        <v>25.25</v>
      </c>
      <c r="N58">
        <v>1</v>
      </c>
      <c r="O58">
        <v>7.8054391645485189E-3</v>
      </c>
      <c r="P58">
        <v>7.5678745701160659E-3</v>
      </c>
      <c r="Q58">
        <v>7.6870707800988439E-3</v>
      </c>
      <c r="R58">
        <v>8.2981896096902003E-3</v>
      </c>
      <c r="S58">
        <v>9.2481422393727274E-3</v>
      </c>
      <c r="W58" s="1">
        <v>2</v>
      </c>
      <c r="X58" s="9">
        <v>1.4293206325479462E-2</v>
      </c>
      <c r="Y58" s="9">
        <v>1.366465596439392E-2</v>
      </c>
      <c r="Z58" s="9">
        <v>1.3009065502223584E-2</v>
      </c>
      <c r="AA58" s="9">
        <v>1.2350602145408878E-2</v>
      </c>
      <c r="AB58" s="9">
        <v>1.1874105884746973E-2</v>
      </c>
      <c r="AC58" s="9">
        <v>1.1424744551847337E-2</v>
      </c>
      <c r="AD58" s="9">
        <v>1.1028287166165419E-2</v>
      </c>
      <c r="AE58" s="9">
        <v>1.067743709534457E-2</v>
      </c>
      <c r="AF58" s="9">
        <v>1.0460830934237855E-2</v>
      </c>
      <c r="AG58" s="9">
        <v>1.0204477940549838E-2</v>
      </c>
      <c r="AH58" s="9">
        <v>9.5395319182197541E-3</v>
      </c>
      <c r="AI58" s="9">
        <v>8.9437238744969894E-3</v>
      </c>
      <c r="AJ58" s="9">
        <v>8.6276797914930231E-3</v>
      </c>
      <c r="AK58" s="9">
        <v>8.4340656103009358E-3</v>
      </c>
    </row>
    <row r="59" spans="2:37" x14ac:dyDescent="0.25">
      <c r="B59">
        <v>13.25</v>
      </c>
      <c r="C59">
        <v>16.75</v>
      </c>
      <c r="D59">
        <v>1</v>
      </c>
      <c r="E59" s="7">
        <v>6.0623047866343203E-3</v>
      </c>
      <c r="F59" s="7">
        <v>6.0317976903222232E-3</v>
      </c>
      <c r="G59" s="7">
        <v>6.2379533878494592E-3</v>
      </c>
      <c r="H59" s="7">
        <v>6.7067658068016541E-3</v>
      </c>
      <c r="I59" s="7">
        <v>7.3551798513865523E-3</v>
      </c>
      <c r="L59">
        <v>5</v>
      </c>
      <c r="M59">
        <f t="shared" si="0"/>
        <v>25</v>
      </c>
      <c r="N59">
        <v>1</v>
      </c>
      <c r="O59">
        <v>7.7381687929304124E-3</v>
      </c>
      <c r="P59">
        <v>7.5117368003570937E-3</v>
      </c>
      <c r="Q59">
        <v>7.6365346142820145E-3</v>
      </c>
      <c r="R59">
        <v>8.2430841306552725E-3</v>
      </c>
      <c r="S59">
        <v>9.1810175428122913E-3</v>
      </c>
      <c r="W59" s="1">
        <v>3</v>
      </c>
      <c r="X59" s="9">
        <v>1.2852134599898131E-2</v>
      </c>
      <c r="Y59" s="9">
        <v>1.2353572731294513E-2</v>
      </c>
      <c r="Z59" s="9">
        <v>1.1950305000459445E-2</v>
      </c>
      <c r="AA59" s="9">
        <v>1.1535925256965895E-2</v>
      </c>
      <c r="AB59" s="9">
        <v>1.1189035528600181E-2</v>
      </c>
      <c r="AC59" s="9">
        <v>1.084599493281658E-2</v>
      </c>
      <c r="AD59" s="9">
        <v>1.0458307117181509E-2</v>
      </c>
      <c r="AE59" s="9">
        <v>1.0213465585703331E-2</v>
      </c>
      <c r="AF59" s="9">
        <v>9.9617877598712819E-3</v>
      </c>
      <c r="AG59" s="9">
        <v>9.6954982469263443E-3</v>
      </c>
      <c r="AH59" s="9">
        <v>9.1072316669497024E-3</v>
      </c>
      <c r="AI59" s="9">
        <v>8.5926456031617023E-3</v>
      </c>
      <c r="AJ59" s="9">
        <v>8.2862894123171757E-3</v>
      </c>
      <c r="AK59" s="9">
        <v>8.1214854683008316E-3</v>
      </c>
    </row>
    <row r="60" spans="2:37" x14ac:dyDescent="0.25">
      <c r="B60">
        <v>13.5</v>
      </c>
      <c r="C60">
        <v>16.5</v>
      </c>
      <c r="D60">
        <v>1</v>
      </c>
      <c r="E60" s="7">
        <v>6.0252323305790062E-3</v>
      </c>
      <c r="F60" s="7">
        <v>5.9972421662204444E-3</v>
      </c>
      <c r="G60" s="7">
        <v>6.2051653889409484E-3</v>
      </c>
      <c r="H60" s="7">
        <v>6.6737843973727418E-3</v>
      </c>
      <c r="I60" s="7">
        <v>7.3200225418578136E-3</v>
      </c>
      <c r="L60">
        <v>5.25</v>
      </c>
      <c r="M60">
        <f t="shared" si="0"/>
        <v>24.75</v>
      </c>
      <c r="N60">
        <v>1</v>
      </c>
      <c r="O60">
        <v>7.6686096864304045E-3</v>
      </c>
      <c r="P60">
        <v>7.451857911169881E-3</v>
      </c>
      <c r="Q60">
        <v>7.5812528842391135E-3</v>
      </c>
      <c r="R60">
        <v>8.182237192493334E-3</v>
      </c>
      <c r="S60">
        <v>9.1074341117061922E-3</v>
      </c>
      <c r="W60" s="1">
        <v>4</v>
      </c>
      <c r="X60" s="9">
        <v>1.1840262320038356E-2</v>
      </c>
      <c r="Y60" s="9">
        <v>1.1554965072229108E-2</v>
      </c>
      <c r="Z60" s="9">
        <v>1.1238032539289343E-2</v>
      </c>
      <c r="AA60" s="9">
        <v>1.0904965863592721E-2</v>
      </c>
      <c r="AB60" s="9">
        <v>1.0600045240564957E-2</v>
      </c>
      <c r="AC60" s="9">
        <v>1.0309161795035174E-2</v>
      </c>
      <c r="AD60" s="9">
        <v>9.9646386300358391E-3</v>
      </c>
      <c r="AE60" s="9">
        <v>9.7554021091377976E-3</v>
      </c>
      <c r="AF60" s="9">
        <v>9.504912466153646E-3</v>
      </c>
      <c r="AG60" s="9">
        <v>9.2453243284933428E-3</v>
      </c>
      <c r="AH60" s="9">
        <v>8.6764617227513535E-3</v>
      </c>
      <c r="AI60" s="9">
        <v>8.2203980719753322E-3</v>
      </c>
      <c r="AJ60" s="9">
        <v>7.8947688371546684E-3</v>
      </c>
      <c r="AK60" s="9">
        <v>7.7629599678165889E-3</v>
      </c>
    </row>
    <row r="61" spans="2:37" x14ac:dyDescent="0.25">
      <c r="B61">
        <v>13.75</v>
      </c>
      <c r="C61">
        <v>16.25</v>
      </c>
      <c r="D61">
        <v>1</v>
      </c>
      <c r="E61" s="7">
        <v>5.9881866708736443E-3</v>
      </c>
      <c r="F61" s="7">
        <v>5.9623027792655835E-3</v>
      </c>
      <c r="G61" s="7">
        <v>6.1720659990745714E-3</v>
      </c>
      <c r="H61" s="7">
        <v>6.6410916646057186E-3</v>
      </c>
      <c r="I61" s="7">
        <v>7.285949700441682E-3</v>
      </c>
      <c r="L61">
        <v>5.5</v>
      </c>
      <c r="M61">
        <f t="shared" si="0"/>
        <v>24.5</v>
      </c>
      <c r="N61">
        <v>1</v>
      </c>
      <c r="O61">
        <v>7.5976412713221596E-3</v>
      </c>
      <c r="P61">
        <v>7.3890008549866723E-3</v>
      </c>
      <c r="Q61">
        <v>7.5218639777894173E-3</v>
      </c>
      <c r="R61">
        <v>8.1163408380969873E-3</v>
      </c>
      <c r="S61">
        <v>9.028188822782085E-3</v>
      </c>
      <c r="W61" s="1">
        <v>5</v>
      </c>
      <c r="X61" s="9">
        <v>1.1223082823259747E-2</v>
      </c>
      <c r="Y61" s="9">
        <v>1.0833883262787586E-2</v>
      </c>
      <c r="Z61" s="9">
        <v>1.0581011206312805E-2</v>
      </c>
      <c r="AA61" s="9">
        <v>1.0340403911727048E-2</v>
      </c>
      <c r="AB61" s="9">
        <v>1.0101057503604521E-2</v>
      </c>
      <c r="AC61" s="9">
        <v>9.8484923616493809E-3</v>
      </c>
      <c r="AD61" s="9">
        <v>9.5880463013791467E-3</v>
      </c>
      <c r="AE61" s="9">
        <v>9.3896236296985153E-3</v>
      </c>
      <c r="AF61" s="9">
        <v>9.171107848311863E-3</v>
      </c>
      <c r="AG61" s="9">
        <v>8.9511829718731169E-3</v>
      </c>
      <c r="AH61" s="9">
        <v>8.3951564957493608E-3</v>
      </c>
      <c r="AI61" s="9">
        <v>7.9373665238671523E-3</v>
      </c>
      <c r="AJ61" s="9">
        <v>7.6365346142820145E-3</v>
      </c>
      <c r="AK61" s="9">
        <v>7.5210906387637583E-3</v>
      </c>
    </row>
    <row r="62" spans="2:37" x14ac:dyDescent="0.25">
      <c r="B62">
        <v>14</v>
      </c>
      <c r="C62">
        <v>16</v>
      </c>
      <c r="D62">
        <v>1</v>
      </c>
      <c r="E62" s="7">
        <v>5.9514726023646158E-3</v>
      </c>
      <c r="F62" s="7">
        <v>5.9272679901138034E-3</v>
      </c>
      <c r="G62" s="7">
        <v>6.1389531588074732E-3</v>
      </c>
      <c r="H62" s="7">
        <v>6.6089958233067894E-3</v>
      </c>
      <c r="I62" s="7">
        <v>7.2532742812835716E-3</v>
      </c>
      <c r="L62">
        <v>5.75</v>
      </c>
      <c r="M62">
        <f t="shared" si="0"/>
        <v>24.25</v>
      </c>
      <c r="N62">
        <v>1</v>
      </c>
      <c r="O62">
        <v>7.5266705161380135E-3</v>
      </c>
      <c r="P62">
        <v>7.3248029844154728E-3</v>
      </c>
      <c r="Q62">
        <v>7.4601545520758062E-3</v>
      </c>
      <c r="R62">
        <v>8.0475272959837293E-3</v>
      </c>
      <c r="S62">
        <v>8.9457699534615121E-3</v>
      </c>
      <c r="W62" s="1">
        <v>6</v>
      </c>
      <c r="X62" s="9">
        <v>1.0609640374556117E-2</v>
      </c>
      <c r="Y62" s="9">
        <v>1.0129772644210035E-2</v>
      </c>
      <c r="Z62" s="9">
        <v>9.9590172463059051E-3</v>
      </c>
      <c r="AA62" s="9">
        <v>9.802399749879058E-3</v>
      </c>
      <c r="AB62" s="9">
        <v>9.6420430896663814E-3</v>
      </c>
      <c r="AC62" s="9">
        <v>9.4255467527908018E-3</v>
      </c>
      <c r="AD62" s="9">
        <v>9.2001046719752937E-3</v>
      </c>
      <c r="AE62" s="9">
        <v>9.0079723519766227E-3</v>
      </c>
      <c r="AF62" s="9">
        <v>8.8141572717637985E-3</v>
      </c>
      <c r="AG62" s="9">
        <v>8.6188099519796148E-3</v>
      </c>
      <c r="AH62" s="9">
        <v>8.0724800327977748E-3</v>
      </c>
      <c r="AI62" s="9">
        <v>7.6382680385027688E-3</v>
      </c>
      <c r="AJ62" s="9">
        <v>7.3592169235130152E-3</v>
      </c>
      <c r="AK62" s="9">
        <v>7.2558594581026833E-3</v>
      </c>
    </row>
    <row r="63" spans="2:37" x14ac:dyDescent="0.25">
      <c r="B63">
        <v>14.25</v>
      </c>
      <c r="C63">
        <v>15.75</v>
      </c>
      <c r="D63">
        <v>1</v>
      </c>
      <c r="E63" s="7">
        <v>5.9153927979342241E-3</v>
      </c>
      <c r="F63" s="7">
        <v>5.8924288579400869E-3</v>
      </c>
      <c r="G63" s="7">
        <v>6.106131484787748E-3</v>
      </c>
      <c r="H63" s="7">
        <v>6.5778117405928347E-3</v>
      </c>
      <c r="I63" s="7">
        <v>7.2223126039019205E-3</v>
      </c>
      <c r="L63">
        <v>6</v>
      </c>
      <c r="M63">
        <f t="shared" si="0"/>
        <v>24</v>
      </c>
      <c r="N63">
        <v>1</v>
      </c>
      <c r="O63">
        <v>7.4564091079038853E-3</v>
      </c>
      <c r="P63">
        <v>7.2605866112539115E-3</v>
      </c>
      <c r="Q63">
        <v>7.3978470378228897E-3</v>
      </c>
      <c r="R63">
        <v>7.9778467254169837E-3</v>
      </c>
      <c r="S63">
        <v>8.8624152686141173E-3</v>
      </c>
      <c r="W63" s="1">
        <v>7</v>
      </c>
      <c r="X63" s="9">
        <v>9.9755547328765279E-3</v>
      </c>
      <c r="Y63" s="9">
        <v>9.6461642818960348E-3</v>
      </c>
      <c r="Z63" s="9">
        <v>9.4840565988598725E-3</v>
      </c>
      <c r="AA63" s="9">
        <v>9.3329702017625193E-3</v>
      </c>
      <c r="AB63" s="9">
        <v>9.1930160873685933E-3</v>
      </c>
      <c r="AC63" s="9">
        <v>8.9910093580275862E-3</v>
      </c>
      <c r="AD63" s="9">
        <v>8.7972684893098205E-3</v>
      </c>
      <c r="AE63" s="9">
        <v>8.6245650044790203E-3</v>
      </c>
      <c r="AF63" s="9">
        <v>8.4559765190286938E-3</v>
      </c>
      <c r="AG63" s="9">
        <v>8.2808658847704428E-3</v>
      </c>
      <c r="AH63" s="9">
        <v>7.7432098515867603E-3</v>
      </c>
      <c r="AI63" s="9">
        <v>7.3412887112757558E-3</v>
      </c>
      <c r="AJ63" s="9">
        <v>7.0755974916733681E-3</v>
      </c>
      <c r="AK63" s="9">
        <v>6.9836750463474111E-3</v>
      </c>
    </row>
    <row r="64" spans="2:37" x14ac:dyDescent="0.25">
      <c r="B64">
        <v>14.5</v>
      </c>
      <c r="C64">
        <v>15.5</v>
      </c>
      <c r="D64">
        <v>1</v>
      </c>
      <c r="E64" s="7">
        <v>5.8802452675016338E-3</v>
      </c>
      <c r="F64" s="7">
        <v>5.858075912876768E-3</v>
      </c>
      <c r="G64" s="7">
        <v>6.0739093865009542E-3</v>
      </c>
      <c r="H64" s="7">
        <v>6.5478588889348434E-3</v>
      </c>
      <c r="I64" s="7">
        <v>7.1933830764027195E-3</v>
      </c>
      <c r="L64">
        <v>6.25</v>
      </c>
      <c r="M64">
        <f t="shared" si="0"/>
        <v>23.75</v>
      </c>
      <c r="N64">
        <v>1</v>
      </c>
      <c r="O64">
        <v>7.3869087770817889E-3</v>
      </c>
      <c r="P64">
        <v>7.1972012788031519E-3</v>
      </c>
      <c r="Q64">
        <v>7.3363239520200622E-3</v>
      </c>
      <c r="R64">
        <v>7.9089564088084992E-3</v>
      </c>
      <c r="S64">
        <v>8.7798334381626077E-3</v>
      </c>
      <c r="W64" s="1">
        <v>10</v>
      </c>
      <c r="X64" s="9">
        <v>8.8067891792941218E-3</v>
      </c>
      <c r="Y64" s="9">
        <v>8.5766365085844891E-3</v>
      </c>
      <c r="Z64" s="9">
        <v>8.3849135080899476E-3</v>
      </c>
      <c r="AA64" s="9">
        <v>8.2364854299150393E-3</v>
      </c>
      <c r="AB64" s="9">
        <v>8.1081879008246434E-3</v>
      </c>
      <c r="AC64" s="9">
        <v>7.9646975545594155E-3</v>
      </c>
      <c r="AD64" s="9">
        <v>7.8188533337970219E-3</v>
      </c>
      <c r="AE64" s="9">
        <v>7.6881426998875787E-3</v>
      </c>
      <c r="AF64" s="9">
        <v>7.5593330026944338E-3</v>
      </c>
      <c r="AG64" s="9">
        <v>7.4285405225073065E-3</v>
      </c>
      <c r="AH64" s="9">
        <v>6.8977312218790584E-3</v>
      </c>
      <c r="AI64" s="9">
        <v>6.5972251732909666E-3</v>
      </c>
      <c r="AJ64" s="9">
        <v>6.3699208811675871E-3</v>
      </c>
      <c r="AK64" s="9">
        <v>6.3044071020333372E-3</v>
      </c>
    </row>
    <row r="65" spans="2:37" x14ac:dyDescent="0.25">
      <c r="B65">
        <v>14.75</v>
      </c>
      <c r="C65">
        <v>15.25</v>
      </c>
      <c r="D65">
        <v>1</v>
      </c>
      <c r="E65" s="7">
        <v>5.8463201205037792E-3</v>
      </c>
      <c r="F65" s="7">
        <v>5.8244952997846449E-3</v>
      </c>
      <c r="G65" s="7">
        <v>6.0425954599323322E-3</v>
      </c>
      <c r="H65" s="7">
        <v>6.5194586148246058E-3</v>
      </c>
      <c r="I65" s="7">
        <v>7.166804263721507E-3</v>
      </c>
      <c r="L65">
        <v>6.5</v>
      </c>
      <c r="M65">
        <f t="shared" si="0"/>
        <v>23.5</v>
      </c>
      <c r="N65">
        <v>1</v>
      </c>
      <c r="O65">
        <v>7.3180761587633755E-3</v>
      </c>
      <c r="P65">
        <v>7.1347708334331145E-3</v>
      </c>
      <c r="Q65">
        <v>7.2759027777617811E-3</v>
      </c>
      <c r="R65">
        <v>7.8413129925238058E-3</v>
      </c>
      <c r="S65">
        <v>8.6985937661279728E-3</v>
      </c>
      <c r="W65" s="1">
        <v>12</v>
      </c>
      <c r="X65" s="9">
        <v>8.4565602617400985E-3</v>
      </c>
      <c r="Y65" s="9">
        <v>8.2216369230454413E-3</v>
      </c>
      <c r="Z65" s="9">
        <v>8.0204580464475657E-3</v>
      </c>
      <c r="AA65" s="9">
        <v>7.8651523413564156E-3</v>
      </c>
      <c r="AB65" s="9">
        <v>7.7440617622492082E-3</v>
      </c>
      <c r="AC65" s="9">
        <v>7.6094634300336002E-3</v>
      </c>
      <c r="AD65" s="9">
        <v>7.4705634501295295E-3</v>
      </c>
      <c r="AE65" s="9">
        <v>7.3338687347554166E-3</v>
      </c>
      <c r="AF65" s="9">
        <v>7.1959991282029177E-3</v>
      </c>
      <c r="AG65" s="9">
        <v>7.0529933169705579E-3</v>
      </c>
      <c r="AH65" s="9">
        <v>6.5602149830995063E-3</v>
      </c>
      <c r="AI65" s="9">
        <v>6.2918456519130313E-3</v>
      </c>
      <c r="AJ65" s="9">
        <v>6.0928567773094293E-3</v>
      </c>
      <c r="AK65" s="9">
        <v>6.0398353289218519E-3</v>
      </c>
    </row>
    <row r="66" spans="2:37" x14ac:dyDescent="0.25">
      <c r="B66">
        <v>15</v>
      </c>
      <c r="C66">
        <v>15</v>
      </c>
      <c r="D66">
        <v>1</v>
      </c>
      <c r="E66" s="7">
        <v>5.81389563185623E-3</v>
      </c>
      <c r="F66" s="7">
        <v>5.7919641933566832E-3</v>
      </c>
      <c r="G66" s="7">
        <v>6.0124941581447284E-3</v>
      </c>
      <c r="H66" s="7">
        <v>6.4929307230646776E-3</v>
      </c>
      <c r="I66" s="7">
        <v>7.1428923008928181E-3</v>
      </c>
      <c r="L66">
        <v>6.75</v>
      </c>
      <c r="M66">
        <f t="shared" si="0"/>
        <v>23.25</v>
      </c>
      <c r="N66">
        <v>1</v>
      </c>
      <c r="O66">
        <v>7.2499039634015489E-3</v>
      </c>
      <c r="P66">
        <v>7.0732773252590118E-3</v>
      </c>
      <c r="Q66">
        <v>7.2166318297287148E-3</v>
      </c>
      <c r="R66">
        <v>7.7751045136789801E-3</v>
      </c>
      <c r="S66">
        <v>8.6190873320152721E-3</v>
      </c>
      <c r="W66" s="1">
        <v>15</v>
      </c>
      <c r="X66" s="9">
        <v>7.6428858364884196E-3</v>
      </c>
      <c r="Y66" s="9">
        <v>7.4291710606456682E-3</v>
      </c>
      <c r="Z66" s="9">
        <v>7.2627942808119539E-3</v>
      </c>
      <c r="AA66" s="9">
        <v>7.1256954873824023E-3</v>
      </c>
      <c r="AB66" s="9">
        <v>7.0098113899998947E-3</v>
      </c>
      <c r="AC66" s="9">
        <v>6.8861362809117341E-3</v>
      </c>
      <c r="AD66" s="9">
        <v>6.7649377392962479E-3</v>
      </c>
      <c r="AE66" s="9">
        <v>6.6411615341469537E-3</v>
      </c>
      <c r="AF66" s="9">
        <v>6.5213218127988916E-3</v>
      </c>
      <c r="AG66" s="9">
        <v>6.3994658631943892E-3</v>
      </c>
      <c r="AH66" s="9">
        <v>6.0124941581447284E-3</v>
      </c>
      <c r="AI66" s="9">
        <v>5.7936086630826734E-3</v>
      </c>
      <c r="AJ66" s="9">
        <v>5.6462367521068566E-3</v>
      </c>
      <c r="AK66" s="9">
        <v>5.6126584379428768E-3</v>
      </c>
    </row>
    <row r="67" spans="2:37" x14ac:dyDescent="0.25">
      <c r="B67">
        <v>15.25</v>
      </c>
      <c r="C67">
        <v>14.75</v>
      </c>
      <c r="D67">
        <v>1</v>
      </c>
      <c r="E67" s="7">
        <v>5.7831963120352041E-3</v>
      </c>
      <c r="F67" s="7">
        <v>5.7607083832140896E-3</v>
      </c>
      <c r="G67" s="7">
        <v>5.9838472626763447E-3</v>
      </c>
      <c r="H67" s="7">
        <v>6.4685168756832973E-3</v>
      </c>
      <c r="I67" s="7">
        <v>7.1218714143522158E-3</v>
      </c>
      <c r="L67">
        <v>7</v>
      </c>
      <c r="M67">
        <f t="shared" si="0"/>
        <v>23</v>
      </c>
      <c r="N67">
        <v>1</v>
      </c>
      <c r="O67">
        <v>7.1824556038156736E-3</v>
      </c>
      <c r="P67">
        <v>7.0127119083206839E-3</v>
      </c>
      <c r="Q67">
        <v>7.1585417185521033E-3</v>
      </c>
      <c r="R67">
        <v>7.7105390919666008E-3</v>
      </c>
      <c r="S67">
        <v>8.5417962761215483E-3</v>
      </c>
      <c r="W67" s="1">
        <v>20</v>
      </c>
      <c r="X67" s="9">
        <v>6.7979392128355975E-3</v>
      </c>
      <c r="Y67" s="9">
        <v>6.6309756138969401E-3</v>
      </c>
      <c r="Z67" s="9">
        <v>6.5000327254331886E-3</v>
      </c>
      <c r="AA67" s="9">
        <v>6.3917905457282652E-3</v>
      </c>
      <c r="AB67" s="9">
        <v>6.2828317428482525E-3</v>
      </c>
      <c r="AC67" s="9">
        <v>6.2018677371011265E-3</v>
      </c>
      <c r="AD67" s="9">
        <v>6.1205476081753396E-3</v>
      </c>
      <c r="AE67" s="9">
        <v>5.9907281980458157E-3</v>
      </c>
      <c r="AF67" s="9">
        <v>5.8629405336825587E-3</v>
      </c>
      <c r="AG67" s="9">
        <v>5.7379992316862272E-3</v>
      </c>
      <c r="AH67" s="9">
        <v>5.4382323920184007E-3</v>
      </c>
      <c r="AI67" s="9">
        <v>5.2643627934240772E-3</v>
      </c>
      <c r="AJ67" s="9">
        <v>5.177994160767382E-3</v>
      </c>
      <c r="AK67" s="9">
        <v>5.1627498875337109E-3</v>
      </c>
    </row>
    <row r="68" spans="2:37" x14ac:dyDescent="0.25">
      <c r="B68">
        <v>15.5</v>
      </c>
      <c r="C68">
        <v>14.5</v>
      </c>
      <c r="D68">
        <v>1</v>
      </c>
      <c r="E68" s="7">
        <v>5.7542802866483297E-3</v>
      </c>
      <c r="F68" s="7">
        <v>5.7307912861750496E-3</v>
      </c>
      <c r="G68" s="7">
        <v>5.9566730884230293E-3</v>
      </c>
      <c r="H68" s="7">
        <v>6.4461617269941842E-3</v>
      </c>
      <c r="I68" s="7">
        <v>7.1036134712124605E-3</v>
      </c>
      <c r="L68">
        <v>7.25</v>
      </c>
      <c r="M68">
        <f t="shared" si="0"/>
        <v>22.75</v>
      </c>
      <c r="N68">
        <v>1</v>
      </c>
      <c r="O68">
        <v>7.115878485946755E-3</v>
      </c>
      <c r="P68">
        <v>6.9531088871642608E-3</v>
      </c>
      <c r="Q68">
        <v>7.1016745556673122E-3</v>
      </c>
      <c r="R68">
        <v>7.6478317662650366E-3</v>
      </c>
      <c r="S68">
        <v>8.4672147766432782E-3</v>
      </c>
      <c r="W68" s="1">
        <v>30</v>
      </c>
      <c r="X68" s="9">
        <v>6.1590674885941641E-3</v>
      </c>
      <c r="Y68" s="9">
        <v>6.0215346597779469E-3</v>
      </c>
      <c r="Z68" s="9">
        <v>5.9211525738437094E-3</v>
      </c>
      <c r="AA68" s="9">
        <v>5.8271082273143125E-3</v>
      </c>
      <c r="AB68" s="9">
        <v>5.733521128020465E-3</v>
      </c>
      <c r="AC68" s="9">
        <v>5.6492194482617346E-3</v>
      </c>
      <c r="AD68" s="9">
        <v>5.5690428478601941E-3</v>
      </c>
      <c r="AE68" s="9">
        <v>5.4426151462217132E-3</v>
      </c>
      <c r="AF68" s="9">
        <v>5.3135272796956505E-3</v>
      </c>
      <c r="AG68" s="9">
        <v>5.1904867212204057E-3</v>
      </c>
      <c r="AH68" s="9">
        <v>5.0046850259802657E-3</v>
      </c>
      <c r="AI68" s="9">
        <v>4.9091025195299376E-3</v>
      </c>
      <c r="AJ68" s="9">
        <v>4.8516202887615252E-3</v>
      </c>
      <c r="AK68" s="9">
        <v>4.7623629611970872E-3</v>
      </c>
    </row>
    <row r="69" spans="2:37" x14ac:dyDescent="0.25">
      <c r="B69">
        <v>15.75</v>
      </c>
      <c r="C69">
        <v>14.25</v>
      </c>
      <c r="D69">
        <v>1</v>
      </c>
      <c r="E69" s="7">
        <v>5.7271587653049865E-3</v>
      </c>
      <c r="F69" s="7">
        <v>5.7022355376406013E-3</v>
      </c>
      <c r="G69" s="7">
        <v>5.9309352589254211E-3</v>
      </c>
      <c r="H69" s="7">
        <v>6.4257352870411913E-3</v>
      </c>
      <c r="I69" s="7">
        <v>7.087899519383341E-3</v>
      </c>
      <c r="L69">
        <v>7.5</v>
      </c>
      <c r="M69">
        <f t="shared" si="0"/>
        <v>22.5</v>
      </c>
      <c r="N69">
        <v>1</v>
      </c>
      <c r="O69">
        <v>7.0504128204965707E-3</v>
      </c>
      <c r="P69">
        <v>6.8946466809972941E-3</v>
      </c>
      <c r="Q69">
        <v>7.0461848532705831E-3</v>
      </c>
      <c r="R69">
        <v>7.5871667147138456E-3</v>
      </c>
      <c r="S69">
        <v>8.3955890292798756E-3</v>
      </c>
    </row>
    <row r="70" spans="2:37" x14ac:dyDescent="0.25">
      <c r="B70">
        <v>16</v>
      </c>
      <c r="C70">
        <v>14</v>
      </c>
      <c r="D70">
        <v>1</v>
      </c>
      <c r="E70" s="7">
        <v>5.7018394402584332E-3</v>
      </c>
      <c r="F70" s="7">
        <v>5.6750666811362233E-3</v>
      </c>
      <c r="G70" s="7">
        <v>5.9066017145113642E-3</v>
      </c>
      <c r="H70" s="7">
        <v>6.4071094112820304E-3</v>
      </c>
      <c r="I70" s="7">
        <v>7.074509144529199E-3</v>
      </c>
      <c r="L70">
        <v>7.75</v>
      </c>
      <c r="M70">
        <f t="shared" si="0"/>
        <v>22.25</v>
      </c>
      <c r="N70">
        <v>1</v>
      </c>
      <c r="O70">
        <v>6.9862898086628187E-3</v>
      </c>
      <c r="P70">
        <v>6.8375221857153697E-3</v>
      </c>
      <c r="Q70">
        <v>6.9922381104563797E-3</v>
      </c>
      <c r="R70">
        <v>7.5286816870340795E-3</v>
      </c>
      <c r="S70">
        <v>8.3270327730744099E-3</v>
      </c>
      <c r="W70" s="1" t="s">
        <v>45</v>
      </c>
      <c r="X70" s="8">
        <v>0.01</v>
      </c>
    </row>
    <row r="71" spans="2:37" x14ac:dyDescent="0.25">
      <c r="B71">
        <v>16.25</v>
      </c>
      <c r="C71">
        <v>13.75</v>
      </c>
      <c r="D71">
        <v>1</v>
      </c>
      <c r="E71" s="7">
        <v>5.6783313184072606E-3</v>
      </c>
      <c r="F71" s="7">
        <v>5.6493180563222199E-3</v>
      </c>
      <c r="G71" s="7">
        <v>5.8836488450252199E-3</v>
      </c>
      <c r="H71" s="7">
        <v>6.3901609567652952E-3</v>
      </c>
      <c r="I71" s="7">
        <v>7.0632231125658217E-3</v>
      </c>
      <c r="L71">
        <v>8</v>
      </c>
      <c r="M71">
        <f t="shared" si="0"/>
        <v>22</v>
      </c>
      <c r="N71">
        <v>1</v>
      </c>
      <c r="O71">
        <v>6.923713868763638E-3</v>
      </c>
      <c r="P71">
        <v>6.7819148775877169E-3</v>
      </c>
      <c r="Q71">
        <v>6.939978902597569E-3</v>
      </c>
      <c r="R71">
        <v>7.4724711051665496E-3</v>
      </c>
      <c r="S71">
        <v>8.2615857500439368E-3</v>
      </c>
      <c r="X71" s="1" t="s">
        <v>49</v>
      </c>
    </row>
    <row r="72" spans="2:37" x14ac:dyDescent="0.25">
      <c r="B72">
        <v>16.5</v>
      </c>
      <c r="C72">
        <v>13.5</v>
      </c>
      <c r="D72">
        <v>1</v>
      </c>
      <c r="E72" s="7">
        <v>5.6566488208752716E-3</v>
      </c>
      <c r="F72" s="7">
        <v>5.6250349160500285E-3</v>
      </c>
      <c r="G72" s="7">
        <v>5.8620649803086565E-3</v>
      </c>
      <c r="H72" s="7">
        <v>6.3747744869879939E-3</v>
      </c>
      <c r="I72" s="7">
        <v>7.0538256841415287E-3</v>
      </c>
      <c r="L72">
        <v>8.25</v>
      </c>
      <c r="M72">
        <f t="shared" si="0"/>
        <v>21.75</v>
      </c>
      <c r="N72">
        <v>1</v>
      </c>
      <c r="O72">
        <v>6.8628696439886781E-3</v>
      </c>
      <c r="P72">
        <v>6.727991533186135E-3</v>
      </c>
      <c r="Q72">
        <v>6.8895345552397345E-3</v>
      </c>
      <c r="R72">
        <v>7.4185906312250385E-3</v>
      </c>
      <c r="S72">
        <v>8.1992201587143924E-3</v>
      </c>
      <c r="W72" s="1" t="s">
        <v>48</v>
      </c>
      <c r="X72" s="1">
        <v>1</v>
      </c>
      <c r="Y72" s="1">
        <v>2</v>
      </c>
      <c r="Z72" s="1">
        <v>3</v>
      </c>
      <c r="AA72" s="1">
        <v>4</v>
      </c>
      <c r="AB72" s="1">
        <v>5</v>
      </c>
      <c r="AC72" s="1">
        <v>6</v>
      </c>
      <c r="AD72" s="1">
        <v>7</v>
      </c>
      <c r="AE72" s="1">
        <v>8</v>
      </c>
      <c r="AF72" s="1">
        <v>9</v>
      </c>
      <c r="AG72" s="1">
        <v>10</v>
      </c>
      <c r="AH72" s="1">
        <v>15</v>
      </c>
      <c r="AI72" s="1">
        <v>20</v>
      </c>
      <c r="AJ72" s="1">
        <v>25</v>
      </c>
      <c r="AK72" s="1">
        <v>30</v>
      </c>
    </row>
    <row r="73" spans="2:37" x14ac:dyDescent="0.25">
      <c r="B73">
        <v>16.75</v>
      </c>
      <c r="C73">
        <v>13.25</v>
      </c>
      <c r="D73">
        <v>1</v>
      </c>
      <c r="E73" s="7">
        <v>5.636815150169748E-3</v>
      </c>
      <c r="F73" s="7">
        <v>5.6022777724643686E-3</v>
      </c>
      <c r="G73" s="7">
        <v>5.8418532384328769E-3</v>
      </c>
      <c r="H73" s="7">
        <v>6.3608445254335665E-3</v>
      </c>
      <c r="I73" s="7">
        <v>7.0461066011023414E-3</v>
      </c>
      <c r="L73">
        <v>8.5</v>
      </c>
      <c r="M73">
        <f t="shared" si="0"/>
        <v>21.5</v>
      </c>
      <c r="N73">
        <v>1</v>
      </c>
      <c r="O73">
        <v>6.8039302896386036E-3</v>
      </c>
      <c r="P73">
        <v>6.6759120566341193E-3</v>
      </c>
      <c r="Q73">
        <v>6.8410201326429242E-3</v>
      </c>
      <c r="R73">
        <v>7.3670638008060327E-3</v>
      </c>
      <c r="S73">
        <v>8.1398501617573095E-3</v>
      </c>
      <c r="W73" s="1">
        <f>1/12</f>
        <v>8.3333333333333329E-2</v>
      </c>
      <c r="X73" s="9">
        <v>1.3733556310604191E-2</v>
      </c>
      <c r="Y73" s="9">
        <v>1.5222139580259326E-2</v>
      </c>
      <c r="Z73" s="9">
        <v>1.4553363577227366E-2</v>
      </c>
      <c r="AA73" s="9">
        <v>1.40728094799856E-2</v>
      </c>
      <c r="AB73" s="9">
        <v>1.4406973306109886E-2</v>
      </c>
      <c r="AC73" s="9">
        <v>1.3734723304830828E-2</v>
      </c>
      <c r="AD73" s="9">
        <v>1.2839343654788254E-2</v>
      </c>
      <c r="AE73" s="9">
        <v>1.2664515103464155E-2</v>
      </c>
      <c r="AF73" s="9">
        <v>1.2440350490325195E-2</v>
      </c>
      <c r="AG73" s="9">
        <v>1.2229021016666919E-2</v>
      </c>
      <c r="AH73" s="9">
        <v>1.1052517037378088E-2</v>
      </c>
      <c r="AI73" s="9">
        <v>9.7333827407115759E-3</v>
      </c>
      <c r="AJ73" s="9">
        <v>9.7985900167088455E-3</v>
      </c>
      <c r="AK73" s="9">
        <v>9.8426158850516456E-3</v>
      </c>
    </row>
    <row r="74" spans="2:37" x14ac:dyDescent="0.25">
      <c r="B74">
        <v>17</v>
      </c>
      <c r="C74">
        <v>13</v>
      </c>
      <c r="D74">
        <v>1</v>
      </c>
      <c r="E74" s="7">
        <v>5.6188649249181051E-3</v>
      </c>
      <c r="F74" s="7">
        <v>5.5811249721512707E-3</v>
      </c>
      <c r="G74" s="7">
        <v>5.8230337316822816E-3</v>
      </c>
      <c r="H74" s="7">
        <v>6.3482773577903957E-3</v>
      </c>
      <c r="I74" s="7">
        <v>7.0398627449413448E-3</v>
      </c>
      <c r="L74">
        <v>8.75</v>
      </c>
      <c r="M74">
        <f t="shared" si="0"/>
        <v>21.25</v>
      </c>
      <c r="N74">
        <v>1</v>
      </c>
      <c r="O74">
        <v>6.7470670398530035E-3</v>
      </c>
      <c r="P74">
        <v>6.6258364141761495E-3</v>
      </c>
      <c r="Q74">
        <v>6.7945447409709231E-3</v>
      </c>
      <c r="R74">
        <v>7.317890721655086E-3</v>
      </c>
      <c r="S74">
        <v>8.0833444477283935E-3</v>
      </c>
      <c r="W74" s="1">
        <f>2/12</f>
        <v>0.16666666666666666</v>
      </c>
      <c r="X74" s="9">
        <v>1.4103263593745892E-2</v>
      </c>
      <c r="Y74" s="9">
        <v>1.5451645650765426E-2</v>
      </c>
      <c r="Z74" s="9">
        <v>1.4851072547180143E-2</v>
      </c>
      <c r="AA74" s="9">
        <v>1.4249526694082982E-2</v>
      </c>
      <c r="AB74" s="9">
        <v>1.4411198977065479E-2</v>
      </c>
      <c r="AC74" s="9">
        <v>1.3613238715672061E-2</v>
      </c>
      <c r="AD74" s="9">
        <v>1.2927736509682493E-2</v>
      </c>
      <c r="AE74" s="9">
        <v>1.2540769457025647E-2</v>
      </c>
      <c r="AF74" s="9">
        <v>1.2443721490341083E-2</v>
      </c>
      <c r="AG74" s="9">
        <v>1.2298690929395877E-2</v>
      </c>
      <c r="AH74" s="9">
        <v>1.1224146399178753E-2</v>
      </c>
      <c r="AI74" s="9">
        <v>9.9940337758949328E-3</v>
      </c>
      <c r="AJ74" s="9">
        <v>9.9498920262547311E-3</v>
      </c>
      <c r="AK74" s="9">
        <v>9.8226253129193291E-3</v>
      </c>
    </row>
    <row r="75" spans="2:37" x14ac:dyDescent="0.25">
      <c r="B75">
        <v>17.25</v>
      </c>
      <c r="C75">
        <v>12.75</v>
      </c>
      <c r="D75">
        <v>1</v>
      </c>
      <c r="E75" s="7">
        <v>5.6028460821829747E-3</v>
      </c>
      <c r="F75" s="7">
        <v>5.5616745003319867E-3</v>
      </c>
      <c r="G75" s="7">
        <v>5.8056451302896201E-3</v>
      </c>
      <c r="H75" s="7">
        <v>6.3369923828508097E-3</v>
      </c>
      <c r="I75" s="7">
        <v>7.0348994672321521E-3</v>
      </c>
      <c r="L75">
        <v>9</v>
      </c>
      <c r="M75">
        <f t="shared" si="0"/>
        <v>21</v>
      </c>
      <c r="N75">
        <v>1</v>
      </c>
      <c r="O75">
        <v>6.6924600538267581E-3</v>
      </c>
      <c r="P75">
        <v>6.5779326760671622E-3</v>
      </c>
      <c r="Q75">
        <v>6.7502191461279483E-3</v>
      </c>
      <c r="R75">
        <v>7.2710588376897296E-3</v>
      </c>
      <c r="S75">
        <v>8.0295418469079026E-3</v>
      </c>
      <c r="W75" s="1">
        <f>3/12</f>
        <v>0.25</v>
      </c>
      <c r="X75" s="9">
        <v>1.4309858356011633E-2</v>
      </c>
      <c r="Y75" s="9">
        <v>1.5602646500269133E-2</v>
      </c>
      <c r="Z75" s="9">
        <v>1.5099018115938924E-2</v>
      </c>
      <c r="AA75" s="9">
        <v>1.4391693586920631E-2</v>
      </c>
      <c r="AB75" s="9">
        <v>1.438575892207202E-2</v>
      </c>
      <c r="AC75" s="9">
        <v>1.3464672948960785E-2</v>
      </c>
      <c r="AD75" s="9">
        <v>1.3003236319366828E-2</v>
      </c>
      <c r="AE75" s="9">
        <v>1.2402286110285427E-2</v>
      </c>
      <c r="AF75" s="9">
        <v>1.2436926659978996E-2</v>
      </c>
      <c r="AG75" s="9">
        <v>1.2361142146454254E-2</v>
      </c>
      <c r="AH75" s="9">
        <v>1.1397108434234568E-2</v>
      </c>
      <c r="AI75" s="9">
        <v>1.0260686122925061E-2</v>
      </c>
      <c r="AJ75" s="9">
        <v>1.0104948729659015E-2</v>
      </c>
      <c r="AK75" s="9">
        <v>9.8012528960761368E-3</v>
      </c>
    </row>
    <row r="76" spans="2:37" x14ac:dyDescent="0.25">
      <c r="B76">
        <v>17.5</v>
      </c>
      <c r="C76">
        <v>12.5</v>
      </c>
      <c r="D76">
        <v>1</v>
      </c>
      <c r="E76" s="7">
        <v>5.5888210473556401E-3</v>
      </c>
      <c r="F76" s="7">
        <v>5.5440450141027607E-3</v>
      </c>
      <c r="G76" s="7">
        <v>5.7897455839225672E-3</v>
      </c>
      <c r="H76" s="7">
        <v>6.3269230120905707E-3</v>
      </c>
      <c r="I76" s="7">
        <v>7.0310315920465447E-3</v>
      </c>
      <c r="L76">
        <v>9.25</v>
      </c>
      <c r="M76">
        <f t="shared" si="0"/>
        <v>20.75</v>
      </c>
      <c r="N76">
        <v>1</v>
      </c>
      <c r="O76">
        <v>6.6403105415148043E-3</v>
      </c>
      <c r="P76">
        <v>6.5323861657821981E-3</v>
      </c>
      <c r="Q76">
        <v>6.7081647062428714E-3</v>
      </c>
      <c r="R76">
        <v>7.2265557583789854E-3</v>
      </c>
      <c r="S76">
        <v>7.9782700012428799E-3</v>
      </c>
      <c r="W76" s="1">
        <v>0.5</v>
      </c>
      <c r="X76" s="9">
        <v>1.5098539222103208E-2</v>
      </c>
      <c r="Y76" s="9">
        <v>1.6083288359844943E-2</v>
      </c>
      <c r="Z76" s="9">
        <v>1.5455766766919964E-2</v>
      </c>
      <c r="AA76" s="9">
        <v>1.4354959531820812E-2</v>
      </c>
      <c r="AB76" s="9">
        <v>1.3989391774753838E-2</v>
      </c>
      <c r="AC76" s="9">
        <v>1.3446276826185271E-2</v>
      </c>
      <c r="AD76" s="9">
        <v>1.2851459399437333E-2</v>
      </c>
      <c r="AE76" s="9">
        <v>1.2316773123343144E-2</v>
      </c>
      <c r="AF76" s="9">
        <v>1.2453004602502479E-2</v>
      </c>
      <c r="AG76" s="9">
        <v>1.2229464605106743E-2</v>
      </c>
      <c r="AH76" s="9">
        <v>1.1304384437863389E-2</v>
      </c>
      <c r="AI76" s="9">
        <v>1.0308605321065017E-2</v>
      </c>
      <c r="AJ76" s="9">
        <v>1.0110741419364171E-2</v>
      </c>
      <c r="AK76" s="9">
        <v>9.8120611573448441E-3</v>
      </c>
    </row>
    <row r="77" spans="2:37" x14ac:dyDescent="0.25">
      <c r="B77">
        <v>17.75</v>
      </c>
      <c r="C77">
        <v>12.25</v>
      </c>
      <c r="D77">
        <v>1</v>
      </c>
      <c r="E77" s="7">
        <v>5.5768671716279238E-3</v>
      </c>
      <c r="F77" s="7">
        <v>5.5283761047204873E-3</v>
      </c>
      <c r="G77" s="7">
        <v>5.7754130009217679E-3</v>
      </c>
      <c r="H77" s="7">
        <v>6.3180171179288676E-3</v>
      </c>
      <c r="I77" s="7">
        <v>7.0280840903562359E-3</v>
      </c>
      <c r="L77">
        <v>9.5</v>
      </c>
      <c r="M77">
        <f t="shared" si="0"/>
        <v>20.5</v>
      </c>
      <c r="N77">
        <v>1</v>
      </c>
      <c r="O77">
        <v>6.5908541688253271E-3</v>
      </c>
      <c r="P77">
        <v>6.4894097165462301E-3</v>
      </c>
      <c r="Q77">
        <v>6.6685236188008838E-3</v>
      </c>
      <c r="R77">
        <v>7.1843841534794594E-3</v>
      </c>
      <c r="S77">
        <v>7.9293670883912142E-3</v>
      </c>
      <c r="W77" s="1">
        <v>0.75</v>
      </c>
      <c r="X77" s="9">
        <v>1.5596362290152085E-2</v>
      </c>
      <c r="Y77" s="9">
        <v>1.5913432877672502E-2</v>
      </c>
      <c r="Z77" s="9">
        <v>1.5164503868580436E-2</v>
      </c>
      <c r="AA77" s="9">
        <v>1.4079001767810313E-2</v>
      </c>
      <c r="AB77" s="9">
        <v>1.358710086566332E-2</v>
      </c>
      <c r="AC77" s="9">
        <v>1.3098026940681691E-2</v>
      </c>
      <c r="AD77" s="9">
        <v>1.2574434975136869E-2</v>
      </c>
      <c r="AE77" s="9">
        <v>1.2112317793498893E-2</v>
      </c>
      <c r="AF77" s="9">
        <v>1.2188242559336291E-2</v>
      </c>
      <c r="AG77" s="9">
        <v>1.1980751430680357E-2</v>
      </c>
      <c r="AH77" s="9">
        <v>1.1070423018404107E-2</v>
      </c>
      <c r="AI77" s="9">
        <v>1.0191092478305954E-2</v>
      </c>
      <c r="AJ77" s="9">
        <v>9.960802958481018E-3</v>
      </c>
      <c r="AK77" s="9">
        <v>9.6967370344434936E-3</v>
      </c>
    </row>
    <row r="78" spans="2:37" x14ac:dyDescent="0.25">
      <c r="B78">
        <v>18</v>
      </c>
      <c r="C78">
        <v>12</v>
      </c>
      <c r="D78">
        <v>1</v>
      </c>
      <c r="E78" s="7">
        <v>5.5670764370424255E-3</v>
      </c>
      <c r="F78" s="7">
        <v>5.51482778893422E-3</v>
      </c>
      <c r="G78" s="7">
        <v>5.762744685290316E-3</v>
      </c>
      <c r="H78" s="7">
        <v>6.3102370306687893E-3</v>
      </c>
      <c r="I78" s="7">
        <v>7.0258924264187811E-3</v>
      </c>
      <c r="L78">
        <v>9.75</v>
      </c>
      <c r="M78">
        <f t="shared" si="0"/>
        <v>20.25</v>
      </c>
      <c r="N78">
        <v>1</v>
      </c>
      <c r="O78">
        <v>6.5443757423013903E-3</v>
      </c>
      <c r="P78">
        <v>6.4492550351841508E-3</v>
      </c>
      <c r="Q78">
        <v>6.6314704824226552E-3</v>
      </c>
      <c r="R78">
        <v>7.1445787131280032E-3</v>
      </c>
      <c r="S78">
        <v>7.8827065998675408E-3</v>
      </c>
      <c r="W78" s="1">
        <v>1</v>
      </c>
      <c r="X78" s="9">
        <v>1.6105916968515422E-2</v>
      </c>
      <c r="Y78" s="9">
        <v>1.5867894789632488E-2</v>
      </c>
      <c r="Z78" s="9">
        <v>1.497862165255562E-2</v>
      </c>
      <c r="AA78" s="9">
        <v>1.3881959200013267E-2</v>
      </c>
      <c r="AB78" s="9">
        <v>1.3248354618346624E-2</v>
      </c>
      <c r="AC78" s="9">
        <v>1.2802597138127435E-2</v>
      </c>
      <c r="AD78" s="9">
        <v>1.2341502634763852E-2</v>
      </c>
      <c r="AE78" s="9">
        <v>1.1950963932641029E-2</v>
      </c>
      <c r="AF78" s="9">
        <v>1.1958084622602901E-2</v>
      </c>
      <c r="AG78" s="9">
        <v>1.1766160898076005E-2</v>
      </c>
      <c r="AH78" s="9">
        <v>1.0859151772855985E-2</v>
      </c>
      <c r="AI78" s="9">
        <v>1.0091998846006228E-2</v>
      </c>
      <c r="AJ78" s="9">
        <v>9.8274794677791905E-3</v>
      </c>
      <c r="AK78" s="9">
        <v>9.5964322484289096E-3</v>
      </c>
    </row>
    <row r="79" spans="2:37" x14ac:dyDescent="0.25">
      <c r="B79">
        <v>18.25</v>
      </c>
      <c r="C79">
        <v>11.75</v>
      </c>
      <c r="D79">
        <v>1</v>
      </c>
      <c r="E79" s="7">
        <v>5.559554429121193E-3</v>
      </c>
      <c r="F79" s="7">
        <v>5.5035792293625834E-3</v>
      </c>
      <c r="G79" s="7">
        <v>5.75185633143471E-3</v>
      </c>
      <c r="H79" s="7">
        <v>6.3035590841182942E-3</v>
      </c>
      <c r="I79" s="7">
        <v>7.024302576147631E-3</v>
      </c>
      <c r="L79">
        <v>10</v>
      </c>
      <c r="M79">
        <f t="shared" si="0"/>
        <v>20</v>
      </c>
      <c r="N79">
        <v>1</v>
      </c>
      <c r="O79">
        <v>6.5012251732909799E-3</v>
      </c>
      <c r="P79">
        <v>6.4122251732909681E-3</v>
      </c>
      <c r="Q79">
        <v>6.5972251732909666E-3</v>
      </c>
      <c r="R79">
        <v>7.1072251732909701E-3</v>
      </c>
      <c r="S79">
        <v>7.8382251732909691E-3</v>
      </c>
      <c r="W79" s="1">
        <v>1.5</v>
      </c>
      <c r="X79" s="9">
        <v>1.5312569620085292E-2</v>
      </c>
      <c r="Y79" s="9">
        <v>1.4965110040484703E-2</v>
      </c>
      <c r="Z79" s="9">
        <v>1.4214889130378959E-2</v>
      </c>
      <c r="AA79" s="9">
        <v>1.3336341613032715E-2</v>
      </c>
      <c r="AB79" s="9">
        <v>1.2767834914040604E-2</v>
      </c>
      <c r="AC79" s="9">
        <v>1.2354059864848678E-2</v>
      </c>
      <c r="AD79" s="9">
        <v>1.1958939810119092E-2</v>
      </c>
      <c r="AE79" s="9">
        <v>1.1624874512352643E-2</v>
      </c>
      <c r="AF79" s="9">
        <v>1.1560404315596155E-2</v>
      </c>
      <c r="AG79" s="9">
        <v>1.1372904679868782E-2</v>
      </c>
      <c r="AH79" s="9">
        <v>1.0547585234209424E-2</v>
      </c>
      <c r="AI79" s="9">
        <v>9.8327345070220624E-3</v>
      </c>
      <c r="AJ79" s="9">
        <v>9.5495635654176941E-3</v>
      </c>
      <c r="AK79" s="9">
        <v>9.3498077707100148E-3</v>
      </c>
    </row>
    <row r="80" spans="2:37" x14ac:dyDescent="0.25">
      <c r="B80">
        <v>18.5</v>
      </c>
      <c r="C80">
        <v>11.5</v>
      </c>
      <c r="D80">
        <v>1</v>
      </c>
      <c r="E80" s="7">
        <v>5.5544185770727674E-3</v>
      </c>
      <c r="F80" s="7">
        <v>5.4948266839170276E-3</v>
      </c>
      <c r="G80" s="7">
        <v>5.7428803766572407E-3</v>
      </c>
      <c r="H80" s="7">
        <v>6.2979727098916704E-3</v>
      </c>
      <c r="I80" s="7">
        <v>7.0231707174663264E-3</v>
      </c>
      <c r="L80">
        <v>10.25</v>
      </c>
      <c r="M80">
        <f t="shared" si="0"/>
        <v>19.75</v>
      </c>
      <c r="N80">
        <v>1</v>
      </c>
      <c r="O80">
        <v>6.4616452622136399E-3</v>
      </c>
      <c r="P80">
        <v>6.3785185964351154E-3</v>
      </c>
      <c r="Q80">
        <v>6.5659251395409459E-3</v>
      </c>
      <c r="R80">
        <v>7.0723744754128326E-3</v>
      </c>
      <c r="S80">
        <v>7.7958806474857185E-3</v>
      </c>
      <c r="W80" s="1">
        <v>2</v>
      </c>
      <c r="X80" s="9">
        <v>1.5162206325479472E-2</v>
      </c>
      <c r="Y80" s="9">
        <v>1.4463655964393921E-2</v>
      </c>
      <c r="Z80" s="9">
        <v>1.3722245595695862E-2</v>
      </c>
      <c r="AA80" s="9">
        <v>1.2975659119116576E-2</v>
      </c>
      <c r="AB80" s="9">
        <v>1.2430105884746972E-2</v>
      </c>
      <c r="AC80" s="9">
        <v>1.2025258487505498E-2</v>
      </c>
      <c r="AD80" s="9">
        <v>1.1678182177186374E-2</v>
      </c>
      <c r="AE80" s="9">
        <v>1.1382669612088871E-2</v>
      </c>
      <c r="AF80" s="9">
        <v>1.1235722946144095E-2</v>
      </c>
      <c r="AG80" s="9">
        <v>1.1047477940549843E-2</v>
      </c>
      <c r="AH80" s="9">
        <v>1.0278785757718074E-2</v>
      </c>
      <c r="AI80" s="9">
        <v>9.605723874496987E-3</v>
      </c>
      <c r="AJ80" s="9">
        <v>9.300678677078943E-3</v>
      </c>
      <c r="AK80" s="9">
        <v>9.1290656103009266E-3</v>
      </c>
    </row>
    <row r="81" spans="2:37" x14ac:dyDescent="0.25">
      <c r="B81">
        <v>18.75</v>
      </c>
      <c r="C81">
        <v>11.25</v>
      </c>
      <c r="D81">
        <v>1</v>
      </c>
      <c r="E81" s="7">
        <v>5.5517956615776442E-3</v>
      </c>
      <c r="F81" s="7">
        <v>5.4887806842709753E-3</v>
      </c>
      <c r="G81" s="7">
        <v>5.7359637113998403E-3</v>
      </c>
      <c r="H81" s="7">
        <v>6.2934790803914915E-3</v>
      </c>
      <c r="I81" s="7">
        <v>7.0223625926468386E-3</v>
      </c>
      <c r="L81">
        <v>10.5</v>
      </c>
      <c r="M81">
        <f t="shared" si="0"/>
        <v>19.5</v>
      </c>
      <c r="N81">
        <v>1</v>
      </c>
      <c r="O81">
        <v>6.4251984987566202E-3</v>
      </c>
      <c r="P81">
        <v>6.3477115857152426E-3</v>
      </c>
      <c r="Q81">
        <v>6.5371901221465923E-3</v>
      </c>
      <c r="R81">
        <v>7.0397174675736135E-3</v>
      </c>
      <c r="S81">
        <v>7.7554364370655644E-3</v>
      </c>
      <c r="W81" s="1">
        <v>3</v>
      </c>
      <c r="X81" s="9">
        <v>1.385713459989813E-2</v>
      </c>
      <c r="Y81" s="9">
        <v>1.31195727312945E-2</v>
      </c>
      <c r="Z81" s="9">
        <v>1.2636235106793448E-2</v>
      </c>
      <c r="AA81" s="9">
        <v>1.2143148601126329E-2</v>
      </c>
      <c r="AB81" s="9">
        <v>1.1723035528600186E-2</v>
      </c>
      <c r="AC81" s="9">
        <v>1.1428622550409792E-2</v>
      </c>
      <c r="AD81" s="9">
        <v>1.1087407813856682E-2</v>
      </c>
      <c r="AE81" s="9">
        <v>1.0904460789271528E-2</v>
      </c>
      <c r="AF81" s="9">
        <v>1.0716297469381381E-2</v>
      </c>
      <c r="AG81" s="9">
        <v>1.0513498246926345E-2</v>
      </c>
      <c r="AH81" s="9">
        <v>9.8515718334595062E-3</v>
      </c>
      <c r="AI81" s="9">
        <v>9.2886456031616976E-3</v>
      </c>
      <c r="AJ81" s="9">
        <v>8.9591641255952256E-3</v>
      </c>
      <c r="AK81" s="9">
        <v>8.7854854683008365E-3</v>
      </c>
    </row>
    <row r="82" spans="2:37" x14ac:dyDescent="0.25">
      <c r="B82">
        <v>19</v>
      </c>
      <c r="C82">
        <v>11</v>
      </c>
      <c r="D82">
        <v>1</v>
      </c>
      <c r="E82" s="7">
        <v>5.5518185901521164E-3</v>
      </c>
      <c r="F82" s="7">
        <v>5.48566244337484E-3</v>
      </c>
      <c r="G82" s="7">
        <v>5.7312647472393822E-3</v>
      </c>
      <c r="H82" s="7">
        <v>6.2900893004710521E-3</v>
      </c>
      <c r="I82" s="7">
        <v>7.021752542632047E-3</v>
      </c>
      <c r="L82">
        <v>10.75</v>
      </c>
      <c r="M82">
        <f t="shared" si="0"/>
        <v>19.25</v>
      </c>
      <c r="N82">
        <v>1</v>
      </c>
      <c r="O82">
        <v>6.3912892558736119E-3</v>
      </c>
      <c r="P82">
        <v>6.3192219630205946E-3</v>
      </c>
      <c r="Q82">
        <v>6.5105026243878327E-3</v>
      </c>
      <c r="R82">
        <v>7.0088576573368293E-3</v>
      </c>
      <c r="S82">
        <v>7.7166273883861559E-3</v>
      </c>
      <c r="W82" s="1">
        <v>4</v>
      </c>
      <c r="X82" s="9">
        <v>1.278144010436656E-2</v>
      </c>
      <c r="Y82" s="9">
        <v>1.2283478728228743E-2</v>
      </c>
      <c r="Z82" s="9">
        <v>1.1894699023297234E-2</v>
      </c>
      <c r="AA82" s="9">
        <v>1.148660732588846E-2</v>
      </c>
      <c r="AB82" s="9">
        <v>1.1106712742501431E-2</v>
      </c>
      <c r="AC82" s="9">
        <v>1.0861740006715708E-2</v>
      </c>
      <c r="AD82" s="9">
        <v>1.0560127211347208E-2</v>
      </c>
      <c r="AE82" s="9">
        <v>1.0408636810641147E-2</v>
      </c>
      <c r="AF82" s="9">
        <v>1.0213379274108236E-2</v>
      </c>
      <c r="AG82" s="9">
        <v>1.0009866645046992E-2</v>
      </c>
      <c r="AH82" s="9">
        <v>9.370685908932759E-3</v>
      </c>
      <c r="AI82" s="9">
        <v>8.871507315524536E-3</v>
      </c>
      <c r="AJ82" s="9">
        <v>8.5278849841653927E-3</v>
      </c>
      <c r="AK82" s="9">
        <v>8.3976529639744682E-3</v>
      </c>
    </row>
    <row r="83" spans="2:37" x14ac:dyDescent="0.25">
      <c r="B83">
        <v>19.25</v>
      </c>
      <c r="C83">
        <v>10.75</v>
      </c>
      <c r="D83">
        <v>1</v>
      </c>
      <c r="E83" s="7">
        <v>5.5546224400905364E-3</v>
      </c>
      <c r="F83" s="7">
        <v>5.4856994920169004E-3</v>
      </c>
      <c r="G83" s="7">
        <v>5.7289498426344324E-3</v>
      </c>
      <c r="H83" s="7">
        <v>6.2878221477773123E-3</v>
      </c>
      <c r="I83" s="7">
        <v>7.0212222133423678E-3</v>
      </c>
      <c r="L83">
        <v>11</v>
      </c>
      <c r="M83">
        <f t="shared" si="0"/>
        <v>19</v>
      </c>
      <c r="N83">
        <v>1</v>
      </c>
      <c r="O83">
        <v>6.3593181507904184E-3</v>
      </c>
      <c r="P83">
        <v>6.2924514888103855E-3</v>
      </c>
      <c r="Q83">
        <v>6.4853250467184253E-3</v>
      </c>
      <c r="R83">
        <v>6.9793875547371096E-3</v>
      </c>
      <c r="S83">
        <v>7.679192068655168E-3</v>
      </c>
      <c r="W83" s="1">
        <v>5</v>
      </c>
      <c r="X83" s="9">
        <v>1.2140082823259749E-2</v>
      </c>
      <c r="Y83" s="9">
        <v>1.1537883262787598E-2</v>
      </c>
      <c r="Z83" s="9">
        <v>1.1214099875813796E-2</v>
      </c>
      <c r="AA83" s="9">
        <v>1.0901227951644697E-2</v>
      </c>
      <c r="AB83" s="9">
        <v>1.0591057503604527E-2</v>
      </c>
      <c r="AC83" s="9">
        <v>1.0380191367934258E-2</v>
      </c>
      <c r="AD83" s="9">
        <v>1.016261762504163E-2</v>
      </c>
      <c r="AE83" s="9">
        <v>1.0015047035308641E-2</v>
      </c>
      <c r="AF83" s="9">
        <v>9.8464930636846439E-3</v>
      </c>
      <c r="AG83" s="9">
        <v>9.6781829718731172E-3</v>
      </c>
      <c r="AH83" s="9">
        <v>9.0544585069312639E-3</v>
      </c>
      <c r="AI83" s="9">
        <v>8.5523665238671567E-3</v>
      </c>
      <c r="AJ83" s="9">
        <v>8.2430841306552725E-3</v>
      </c>
      <c r="AK83" s="9">
        <v>8.1380906387637647E-3</v>
      </c>
    </row>
    <row r="84" spans="2:37" x14ac:dyDescent="0.25">
      <c r="B84">
        <v>19.5</v>
      </c>
      <c r="C84">
        <v>10.5</v>
      </c>
      <c r="D84">
        <v>1</v>
      </c>
      <c r="E84" s="7">
        <v>5.5603397689859618E-3</v>
      </c>
      <c r="F84" s="7">
        <v>5.4891205444300714E-3</v>
      </c>
      <c r="G84" s="7">
        <v>5.7291890864234639E-3</v>
      </c>
      <c r="H84" s="7">
        <v>6.2867013617743193E-3</v>
      </c>
      <c r="I84" s="7">
        <v>7.0206589339665152E-3</v>
      </c>
      <c r="L84">
        <v>11.25</v>
      </c>
      <c r="M84">
        <f t="shared" si="0"/>
        <v>18.75</v>
      </c>
      <c r="N84">
        <v>1</v>
      </c>
      <c r="O84">
        <v>6.3286561909962347E-3</v>
      </c>
      <c r="P84">
        <v>6.2667674621433639E-3</v>
      </c>
      <c r="Q84">
        <v>6.4610834735742946E-3</v>
      </c>
      <c r="R84">
        <v>6.9508670416839344E-3</v>
      </c>
      <c r="S84">
        <v>7.642842041009415E-3</v>
      </c>
      <c r="W84" s="1">
        <v>6</v>
      </c>
      <c r="X84" s="9">
        <v>1.151438644630395E-2</v>
      </c>
      <c r="Y84" s="9">
        <v>1.0802432625785806E-2</v>
      </c>
      <c r="Z84" s="9">
        <v>1.0571024101235138E-2</v>
      </c>
      <c r="AA84" s="9">
        <v>1.0357680903127017E-2</v>
      </c>
      <c r="AB84" s="9">
        <v>1.0140637671535177E-2</v>
      </c>
      <c r="AC84" s="9">
        <v>9.9607339450636882E-3</v>
      </c>
      <c r="AD84" s="9">
        <v>9.7726408928709829E-3</v>
      </c>
      <c r="AE84" s="9">
        <v>9.6231915825800551E-3</v>
      </c>
      <c r="AF84" s="9">
        <v>9.4730484182937152E-3</v>
      </c>
      <c r="AG84" s="9">
        <v>9.3225016720405868E-3</v>
      </c>
      <c r="AH84" s="9">
        <v>8.7060958051833736E-3</v>
      </c>
      <c r="AI84" s="9">
        <v>8.2229213244686874E-3</v>
      </c>
      <c r="AJ84" s="9">
        <v>7.9396260301052221E-3</v>
      </c>
      <c r="AK84" s="9">
        <v>7.8499909204025279E-3</v>
      </c>
    </row>
    <row r="85" spans="2:37" x14ac:dyDescent="0.25">
      <c r="B85">
        <v>19.75</v>
      </c>
      <c r="C85">
        <v>10.25</v>
      </c>
      <c r="D85">
        <v>1</v>
      </c>
      <c r="E85" s="7">
        <v>5.5690951928291897E-3</v>
      </c>
      <c r="F85" s="7">
        <v>5.4961495929445299E-3</v>
      </c>
      <c r="G85" s="7">
        <v>5.7321514390744977E-3</v>
      </c>
      <c r="H85" s="7">
        <v>6.2867524814471309E-3</v>
      </c>
      <c r="I85" s="7">
        <v>7.019953767236407E-3</v>
      </c>
      <c r="L85">
        <v>11.5</v>
      </c>
      <c r="M85">
        <f t="shared" si="0"/>
        <v>18.5</v>
      </c>
      <c r="N85">
        <v>1</v>
      </c>
      <c r="O85">
        <v>6.2986252907248092E-3</v>
      </c>
      <c r="P85">
        <v>6.2414893370062096E-3</v>
      </c>
      <c r="Q85">
        <v>6.4371558515662636E-3</v>
      </c>
      <c r="R85">
        <v>6.9228066395909784E-3</v>
      </c>
      <c r="S85">
        <v>7.6072372065550103E-3</v>
      </c>
      <c r="W85" s="1">
        <v>7</v>
      </c>
      <c r="X85" s="9">
        <v>1.0860554732876521E-2</v>
      </c>
      <c r="Y85" s="9">
        <v>1.0302164281896028E-2</v>
      </c>
      <c r="Z85" s="9">
        <v>1.0089557809838209E-2</v>
      </c>
      <c r="AA85" s="9">
        <v>9.8893639489234051E-3</v>
      </c>
      <c r="AB85" s="9">
        <v>9.7020160873685975E-3</v>
      </c>
      <c r="AC85" s="9">
        <v>9.5295328139416435E-3</v>
      </c>
      <c r="AD85" s="9">
        <v>9.367819568841116E-3</v>
      </c>
      <c r="AE85" s="9">
        <v>9.2312516668018752E-3</v>
      </c>
      <c r="AF85" s="9">
        <v>9.0998098818590445E-3</v>
      </c>
      <c r="AG85" s="9">
        <v>8.9618658847704421E-3</v>
      </c>
      <c r="AH85" s="9">
        <v>8.351834086525298E-3</v>
      </c>
      <c r="AI85" s="9">
        <v>7.8962887112757566E-3</v>
      </c>
      <c r="AJ85" s="9">
        <v>7.6298257227187414E-3</v>
      </c>
      <c r="AK85" s="9">
        <v>7.5546750463474106E-3</v>
      </c>
    </row>
    <row r="86" spans="2:37" x14ac:dyDescent="0.25">
      <c r="B86">
        <v>20</v>
      </c>
      <c r="C86">
        <v>10</v>
      </c>
      <c r="D86">
        <v>1</v>
      </c>
      <c r="E86" s="7">
        <v>5.5809992316862228E-3</v>
      </c>
      <c r="F86" s="7">
        <v>5.5069992316862252E-3</v>
      </c>
      <c r="G86" s="7">
        <v>5.7379992316862272E-3</v>
      </c>
      <c r="H86" s="7">
        <v>6.2879992316862247E-3</v>
      </c>
      <c r="I86" s="7">
        <v>7.0189992316862255E-3</v>
      </c>
      <c r="L86">
        <v>11.75</v>
      </c>
      <c r="M86">
        <f t="shared" si="0"/>
        <v>18.25</v>
      </c>
      <c r="N86">
        <v>1</v>
      </c>
      <c r="O86">
        <v>6.2684851579254686E-3</v>
      </c>
      <c r="P86">
        <v>6.2158803549407357E-3</v>
      </c>
      <c r="Q86">
        <v>6.4128645590571303E-3</v>
      </c>
      <c r="R86">
        <v>6.8946556752310043E-3</v>
      </c>
      <c r="S86">
        <v>7.5719672133706282E-3</v>
      </c>
      <c r="W86" s="1">
        <v>10</v>
      </c>
      <c r="X86" s="9">
        <v>9.6997891792941146E-3</v>
      </c>
      <c r="Y86" s="9">
        <v>9.1446365085844968E-3</v>
      </c>
      <c r="Z86" s="9">
        <v>8.9229547254566308E-3</v>
      </c>
      <c r="AA86" s="9">
        <v>8.7502957527808879E-3</v>
      </c>
      <c r="AB86" s="9">
        <v>8.601187900824649E-3</v>
      </c>
      <c r="AC86" s="9">
        <v>8.4836259993651408E-3</v>
      </c>
      <c r="AD86" s="9">
        <v>8.3640009667344042E-3</v>
      </c>
      <c r="AE86" s="9">
        <v>8.2615678934501932E-3</v>
      </c>
      <c r="AF86" s="9">
        <v>8.1621150120374537E-3</v>
      </c>
      <c r="AG86" s="9">
        <v>8.0605405225073062E-3</v>
      </c>
      <c r="AH86" s="9">
        <v>7.4598433870975839E-3</v>
      </c>
      <c r="AI86" s="9">
        <v>7.1072251732909701E-3</v>
      </c>
      <c r="AJ86" s="9">
        <v>6.877464431444367E-3</v>
      </c>
      <c r="AK86" s="9">
        <v>6.8254071020333353E-3</v>
      </c>
    </row>
    <row r="87" spans="2:37" x14ac:dyDescent="0.25">
      <c r="B87">
        <v>20.25</v>
      </c>
      <c r="C87">
        <v>9.75</v>
      </c>
      <c r="D87">
        <v>1</v>
      </c>
      <c r="E87" s="7">
        <v>5.5959537509891596E-3</v>
      </c>
      <c r="F87" s="7">
        <v>5.521660035201474E-3</v>
      </c>
      <c r="G87" s="7">
        <v>5.7467549580349263E-3</v>
      </c>
      <c r="H87" s="7">
        <v>6.290449082450137E-3</v>
      </c>
      <c r="I87" s="7">
        <v>7.0177755745407739E-3</v>
      </c>
      <c r="L87">
        <v>12</v>
      </c>
      <c r="M87">
        <f t="shared" si="0"/>
        <v>18</v>
      </c>
      <c r="N87">
        <v>1</v>
      </c>
      <c r="O87">
        <v>6.2374265517239832E-3</v>
      </c>
      <c r="P87">
        <v>6.1891441939699136E-3</v>
      </c>
      <c r="Q87">
        <v>6.3874733671231377E-3</v>
      </c>
      <c r="R87">
        <v>6.8657953448163431E-3</v>
      </c>
      <c r="S87">
        <v>7.5365389324738271E-3</v>
      </c>
      <c r="W87" s="1">
        <v>12</v>
      </c>
      <c r="X87" s="9">
        <v>9.3552293388685041E-3</v>
      </c>
      <c r="Y87" s="9">
        <v>8.7693621046847636E-3</v>
      </c>
      <c r="Z87" s="9">
        <v>8.5356210397174326E-3</v>
      </c>
      <c r="AA87" s="9">
        <v>8.3526305027436139E-3</v>
      </c>
      <c r="AB87" s="9">
        <v>8.2069246845624753E-3</v>
      </c>
      <c r="AC87" s="9">
        <v>8.1006025772294241E-3</v>
      </c>
      <c r="AD87" s="9">
        <v>7.9902494006061087E-3</v>
      </c>
      <c r="AE87" s="9">
        <v>7.8829171711988603E-3</v>
      </c>
      <c r="AF87" s="9">
        <v>7.7745383747577267E-3</v>
      </c>
      <c r="AG87" s="9">
        <v>7.6602203261907807E-3</v>
      </c>
      <c r="AH87" s="9">
        <v>7.0886781526506007E-3</v>
      </c>
      <c r="AI87" s="9">
        <v>6.7601753335315758E-3</v>
      </c>
      <c r="AJ87" s="9">
        <v>6.5771952599770513E-3</v>
      </c>
      <c r="AK87" s="9">
        <v>6.5538128523456784E-3</v>
      </c>
    </row>
    <row r="88" spans="2:37" x14ac:dyDescent="0.25">
      <c r="B88">
        <v>20.5</v>
      </c>
      <c r="C88">
        <v>9.5</v>
      </c>
      <c r="D88">
        <v>1</v>
      </c>
      <c r="E88" s="7">
        <v>5.6130711412629144E-3</v>
      </c>
      <c r="F88" s="7">
        <v>5.5392684440779844E-3</v>
      </c>
      <c r="G88" s="7">
        <v>5.7578982427495739E-3</v>
      </c>
      <c r="H88" s="7">
        <v>6.2940457429362037E-3</v>
      </c>
      <c r="I88" s="7">
        <v>7.0166064485709372E-3</v>
      </c>
      <c r="L88">
        <v>12.25</v>
      </c>
      <c r="M88">
        <f t="shared" si="0"/>
        <v>17.75</v>
      </c>
      <c r="N88">
        <v>1</v>
      </c>
      <c r="O88">
        <v>6.2047761969484666E-3</v>
      </c>
      <c r="P88">
        <v>6.1606168286113478E-3</v>
      </c>
      <c r="Q88">
        <v>6.3603670490576161E-3</v>
      </c>
      <c r="R88">
        <v>6.8357038878071501E-3</v>
      </c>
      <c r="S88">
        <v>7.5005289580665447E-3</v>
      </c>
      <c r="W88" s="1">
        <v>15</v>
      </c>
      <c r="X88" s="9">
        <v>8.5448858364884136E-3</v>
      </c>
      <c r="Y88" s="9">
        <v>7.9511710606456655E-3</v>
      </c>
      <c r="Z88" s="9">
        <v>7.7480023492872826E-3</v>
      </c>
      <c r="AA88" s="9">
        <v>7.5781059404751942E-3</v>
      </c>
      <c r="AB88" s="9">
        <v>7.4328113899998997E-3</v>
      </c>
      <c r="AC88" s="9">
        <v>7.3402166245047839E-3</v>
      </c>
      <c r="AD88" s="9">
        <v>7.2501197784678997E-3</v>
      </c>
      <c r="AE88" s="9">
        <v>7.1562550936103012E-3</v>
      </c>
      <c r="AF88" s="9">
        <v>7.0651477375955488E-3</v>
      </c>
      <c r="AG88" s="9">
        <v>6.9704658631943852E-3</v>
      </c>
      <c r="AH88" s="9">
        <v>6.4929307230646776E-3</v>
      </c>
      <c r="AI88" s="9">
        <v>6.2036086630826801E-3</v>
      </c>
      <c r="AJ88" s="9">
        <v>6.0980918331621789E-3</v>
      </c>
      <c r="AK88" s="9">
        <v>6.1166584379428761E-3</v>
      </c>
    </row>
    <row r="89" spans="2:37" x14ac:dyDescent="0.25">
      <c r="B89">
        <v>20.75</v>
      </c>
      <c r="C89">
        <v>9.25</v>
      </c>
      <c r="D89">
        <v>1</v>
      </c>
      <c r="E89" s="7">
        <v>5.6312214180651706E-3</v>
      </c>
      <c r="F89" s="7">
        <v>5.5586921830246411E-3</v>
      </c>
      <c r="G89" s="7">
        <v>5.7707208846326432E-3</v>
      </c>
      <c r="H89" s="7">
        <v>6.2986785903841594E-3</v>
      </c>
      <c r="I89" s="7">
        <v>7.0158761423650788E-3</v>
      </c>
      <c r="L89">
        <v>12.5</v>
      </c>
      <c r="M89">
        <f t="shared" si="0"/>
        <v>17.5</v>
      </c>
      <c r="N89">
        <v>1</v>
      </c>
      <c r="O89">
        <v>6.1706370133940121E-3</v>
      </c>
      <c r="P89">
        <v>6.1303607328322121E-3</v>
      </c>
      <c r="Q89">
        <v>6.3316100765827858E-3</v>
      </c>
      <c r="R89">
        <v>6.8044835551969197E-3</v>
      </c>
      <c r="S89">
        <v>7.4640880010527974E-3</v>
      </c>
      <c r="W89" s="1">
        <v>20</v>
      </c>
      <c r="X89" s="9">
        <v>7.7249392128356034E-3</v>
      </c>
      <c r="Y89" s="9">
        <v>7.1979756138969373E-3</v>
      </c>
      <c r="Z89" s="9">
        <v>7.0067939360612171E-3</v>
      </c>
      <c r="AA89" s="9">
        <v>6.8399737676195947E-3</v>
      </c>
      <c r="AB89" s="9">
        <v>6.6708317428482477E-3</v>
      </c>
      <c r="AC89" s="9">
        <v>6.6258977630505693E-3</v>
      </c>
      <c r="AD89" s="9">
        <v>6.5797762827147239E-3</v>
      </c>
      <c r="AE89" s="9">
        <v>6.4799935305586672E-3</v>
      </c>
      <c r="AF89" s="9">
        <v>6.3825713124552892E-3</v>
      </c>
      <c r="AG89" s="9">
        <v>6.2879992316862247E-3</v>
      </c>
      <c r="AH89" s="9">
        <v>5.8817289941199584E-3</v>
      </c>
      <c r="AI89" s="9">
        <v>5.6203627934240793E-3</v>
      </c>
      <c r="AJ89" s="9">
        <v>5.5853857386480941E-3</v>
      </c>
      <c r="AK89" s="9">
        <v>5.6257498875337108E-3</v>
      </c>
    </row>
    <row r="90" spans="2:37" x14ac:dyDescent="0.25">
      <c r="B90">
        <v>21</v>
      </c>
      <c r="C90">
        <v>9</v>
      </c>
      <c r="D90">
        <v>1</v>
      </c>
      <c r="E90" s="7">
        <v>5.6492299322817956E-3</v>
      </c>
      <c r="F90" s="7">
        <v>5.5787413439195516E-3</v>
      </c>
      <c r="G90" s="7">
        <v>5.7844582736639449E-3</v>
      </c>
      <c r="H90" s="7">
        <v>6.3041933058775954E-3</v>
      </c>
      <c r="I90" s="7">
        <v>7.0159377771568882E-3</v>
      </c>
      <c r="L90">
        <v>12.75</v>
      </c>
      <c r="M90">
        <f t="shared" si="0"/>
        <v>17.25</v>
      </c>
      <c r="N90">
        <v>1</v>
      </c>
      <c r="O90">
        <v>6.1353106689429268E-3</v>
      </c>
      <c r="P90">
        <v>6.098629964632671E-3</v>
      </c>
      <c r="Q90">
        <v>6.3014490689496808E-3</v>
      </c>
      <c r="R90">
        <v>6.7724025490759022E-3</v>
      </c>
      <c r="S90">
        <v>7.4275159609701845E-3</v>
      </c>
      <c r="W90" s="1">
        <v>30</v>
      </c>
      <c r="X90" s="9">
        <v>7.0715976417190423E-3</v>
      </c>
      <c r="Y90" s="9">
        <v>6.6242936833420668E-3</v>
      </c>
      <c r="Z90" s="9">
        <v>6.472184548822116E-3</v>
      </c>
      <c r="AA90" s="9">
        <v>6.3275970164692191E-3</v>
      </c>
      <c r="AB90" s="9">
        <v>6.1840004267116749E-3</v>
      </c>
      <c r="AC90" s="9">
        <v>6.1313379724149781E-3</v>
      </c>
      <c r="AD90" s="9">
        <v>6.0824822317589759E-3</v>
      </c>
      <c r="AE90" s="9">
        <v>5.9810071429709944E-3</v>
      </c>
      <c r="AF90" s="9">
        <v>5.8759344482461912E-3</v>
      </c>
      <c r="AG90" s="9">
        <v>5.7771553142730156E-3</v>
      </c>
      <c r="AH90" s="9">
        <v>5.5161133385368934E-3</v>
      </c>
      <c r="AI90" s="9">
        <v>5.3581065200806327E-3</v>
      </c>
      <c r="AJ90" s="9">
        <v>5.3458317927829397E-3</v>
      </c>
      <c r="AK90" s="9">
        <v>5.2925427913894738E-3</v>
      </c>
    </row>
    <row r="91" spans="2:37" x14ac:dyDescent="0.25">
      <c r="B91">
        <v>21.25</v>
      </c>
      <c r="C91">
        <v>8.75</v>
      </c>
      <c r="D91">
        <v>1</v>
      </c>
      <c r="E91" s="7">
        <v>5.6661818990527387E-3</v>
      </c>
      <c r="F91" s="7">
        <v>5.5984890162627818E-3</v>
      </c>
      <c r="G91" s="7">
        <v>5.7985285257002462E-3</v>
      </c>
      <c r="H91" s="7">
        <v>6.3105003187063748E-3</v>
      </c>
      <c r="I91" s="7">
        <v>7.0171073864871486E-3</v>
      </c>
      <c r="L91">
        <v>13</v>
      </c>
      <c r="M91">
        <f t="shared" si="0"/>
        <v>17</v>
      </c>
      <c r="N91">
        <v>1</v>
      </c>
      <c r="O91">
        <v>6.0990989667081379E-3</v>
      </c>
      <c r="P91">
        <v>6.0656858883275907E-3</v>
      </c>
      <c r="Q91">
        <v>6.2701408915030576E-3</v>
      </c>
      <c r="R91">
        <v>6.7397356929767482E-3</v>
      </c>
      <c r="S91">
        <v>7.3911126620684062E-3</v>
      </c>
    </row>
    <row r="92" spans="2:37" x14ac:dyDescent="0.25">
      <c r="B92">
        <v>21.5</v>
      </c>
      <c r="C92">
        <v>8.5</v>
      </c>
      <c r="D92">
        <v>1</v>
      </c>
      <c r="E92" s="7">
        <v>5.6823250176780381E-3</v>
      </c>
      <c r="F92" s="7">
        <v>5.6182270224177343E-3</v>
      </c>
      <c r="G92" s="7">
        <v>5.8132518910931595E-3</v>
      </c>
      <c r="H92" s="7">
        <v>6.3179108362540143E-3</v>
      </c>
      <c r="I92" s="7">
        <v>7.019663560633463E-3</v>
      </c>
      <c r="L92">
        <v>13.25</v>
      </c>
      <c r="M92">
        <f t="shared" si="0"/>
        <v>16.75</v>
      </c>
      <c r="N92">
        <v>1</v>
      </c>
      <c r="O92">
        <v>6.0623047866343203E-3</v>
      </c>
      <c r="P92">
        <v>6.0317976903222232E-3</v>
      </c>
      <c r="Q92">
        <v>6.2379533878494592E-3</v>
      </c>
      <c r="R92">
        <v>6.7067658068016541E-3</v>
      </c>
      <c r="S92">
        <v>7.3551798513865523E-3</v>
      </c>
      <c r="W92" s="1" t="s">
        <v>45</v>
      </c>
      <c r="X92" s="8">
        <v>0.02</v>
      </c>
    </row>
    <row r="93" spans="2:37" x14ac:dyDescent="0.25">
      <c r="B93">
        <v>21.75</v>
      </c>
      <c r="C93">
        <v>8.25</v>
      </c>
      <c r="D93">
        <v>1</v>
      </c>
      <c r="E93" s="7">
        <v>5.6982239876540658E-3</v>
      </c>
      <c r="F93" s="7">
        <v>5.6385738474258899E-3</v>
      </c>
      <c r="G93" s="7">
        <v>5.8291930473379164E-3</v>
      </c>
      <c r="H93" s="7">
        <v>6.3268509717685963E-3</v>
      </c>
      <c r="I93" s="7">
        <v>7.0238865298588972E-3</v>
      </c>
      <c r="L93">
        <v>13.5</v>
      </c>
      <c r="M93">
        <f t="shared" si="0"/>
        <v>16.5</v>
      </c>
      <c r="N93">
        <v>1</v>
      </c>
      <c r="O93">
        <v>6.0252323305790062E-3</v>
      </c>
      <c r="P93">
        <v>5.9972421662204444E-3</v>
      </c>
      <c r="Q93">
        <v>6.2051653889409484E-3</v>
      </c>
      <c r="R93">
        <v>6.6737843973727418E-3</v>
      </c>
      <c r="S93">
        <v>7.3200225418578136E-3</v>
      </c>
      <c r="X93" s="1" t="s">
        <v>49</v>
      </c>
    </row>
    <row r="94" spans="2:37" x14ac:dyDescent="0.25">
      <c r="B94">
        <v>22</v>
      </c>
      <c r="C94">
        <v>8</v>
      </c>
      <c r="D94">
        <v>1</v>
      </c>
      <c r="E94" s="7">
        <v>5.7144631907931464E-3</v>
      </c>
      <c r="F94" s="7">
        <v>5.6601621925388701E-3</v>
      </c>
      <c r="G94" s="7">
        <v>5.8469272087166265E-3</v>
      </c>
      <c r="H94" s="7">
        <v>6.3377533174950413E-3</v>
      </c>
      <c r="I94" s="7">
        <v>7.0300596018879761E-3</v>
      </c>
      <c r="L94">
        <v>13.75</v>
      </c>
      <c r="M94">
        <f t="shared" si="0"/>
        <v>16.25</v>
      </c>
      <c r="N94">
        <v>1</v>
      </c>
      <c r="O94">
        <v>5.9881866708736443E-3</v>
      </c>
      <c r="P94">
        <v>5.9623027792655835E-3</v>
      </c>
      <c r="Q94">
        <v>6.1720659990745714E-3</v>
      </c>
      <c r="R94">
        <v>6.6410916646057186E-3</v>
      </c>
      <c r="S94">
        <v>7.285949700441682E-3</v>
      </c>
      <c r="W94" s="1" t="s">
        <v>48</v>
      </c>
      <c r="X94" s="1">
        <v>1</v>
      </c>
      <c r="Y94" s="1">
        <v>2</v>
      </c>
      <c r="Z94" s="1">
        <v>3</v>
      </c>
      <c r="AA94" s="1">
        <v>4</v>
      </c>
      <c r="AB94" s="1">
        <v>5</v>
      </c>
      <c r="AC94" s="1">
        <v>6</v>
      </c>
      <c r="AD94" s="1">
        <v>7</v>
      </c>
      <c r="AE94" s="1">
        <v>8</v>
      </c>
      <c r="AF94" s="1">
        <v>9</v>
      </c>
      <c r="AG94" s="1">
        <v>10</v>
      </c>
      <c r="AH94" s="1">
        <v>15</v>
      </c>
      <c r="AI94" s="1">
        <v>20</v>
      </c>
      <c r="AJ94" s="1">
        <v>25</v>
      </c>
      <c r="AK94" s="1">
        <v>30</v>
      </c>
    </row>
    <row r="95" spans="2:37" x14ac:dyDescent="0.25">
      <c r="B95">
        <v>22.25</v>
      </c>
      <c r="C95">
        <v>7.75</v>
      </c>
      <c r="D95">
        <v>1</v>
      </c>
      <c r="E95" s="7">
        <v>5.7312974364966815E-3</v>
      </c>
      <c r="F95" s="7">
        <v>5.6832093859854448E-3</v>
      </c>
      <c r="G95" s="7">
        <v>5.866588570516822E-3</v>
      </c>
      <c r="H95" s="7">
        <v>6.3506429834739387E-3</v>
      </c>
      <c r="I95" s="7">
        <v>7.0381105828092299E-3</v>
      </c>
      <c r="L95">
        <v>14</v>
      </c>
      <c r="M95">
        <f t="shared" si="0"/>
        <v>16</v>
      </c>
      <c r="N95">
        <v>1</v>
      </c>
      <c r="O95">
        <v>5.9514726023646158E-3</v>
      </c>
      <c r="P95">
        <v>5.9272679901138034E-3</v>
      </c>
      <c r="Q95">
        <v>6.1389531588074732E-3</v>
      </c>
      <c r="R95">
        <v>6.6089958233067894E-3</v>
      </c>
      <c r="S95">
        <v>7.2532742812835716E-3</v>
      </c>
      <c r="W95" s="1">
        <f>1/12</f>
        <v>8.3333333333333329E-2</v>
      </c>
      <c r="X95" s="9">
        <v>1.4709556310604183E-2</v>
      </c>
      <c r="Y95" s="9">
        <v>1.4760139580259303E-2</v>
      </c>
      <c r="Z95" s="9">
        <v>1.5075918160390623E-2</v>
      </c>
      <c r="AA95" s="9">
        <v>1.5476442673466196E-2</v>
      </c>
      <c r="AB95" s="9">
        <v>1.6706973306109891E-2</v>
      </c>
      <c r="AC95" s="9">
        <v>1.6263536381678365E-2</v>
      </c>
      <c r="AD95" s="9">
        <v>1.557752723905795E-2</v>
      </c>
      <c r="AE95" s="9">
        <v>1.5664713526720449E-2</v>
      </c>
      <c r="AF95" s="9">
        <v>1.570059081937842E-2</v>
      </c>
      <c r="AG95" s="9">
        <v>1.5751021016666911E-2</v>
      </c>
      <c r="AH95" s="9">
        <v>1.406348141703526E-2</v>
      </c>
      <c r="AI95" s="9">
        <v>1.2212382740713061E-2</v>
      </c>
      <c r="AJ95" s="9">
        <v>1.2535939298089858E-2</v>
      </c>
      <c r="AK95" s="9">
        <v>1.2829615885052137E-2</v>
      </c>
    </row>
    <row r="96" spans="2:37" x14ac:dyDescent="0.25">
      <c r="B96">
        <v>22.5</v>
      </c>
      <c r="C96">
        <v>7.5</v>
      </c>
      <c r="D96">
        <v>1</v>
      </c>
      <c r="E96" s="7">
        <v>5.7476064815269847E-3</v>
      </c>
      <c r="F96" s="7">
        <v>5.7062240580942379E-3</v>
      </c>
      <c r="G96" s="7">
        <v>5.8865063429017666E-3</v>
      </c>
      <c r="H96" s="7">
        <v>6.3638828979661237E-3</v>
      </c>
      <c r="I96" s="7">
        <v>7.0465202314213965E-3</v>
      </c>
      <c r="L96">
        <v>14.25</v>
      </c>
      <c r="M96">
        <f t="shared" si="0"/>
        <v>15.75</v>
      </c>
      <c r="N96">
        <v>1</v>
      </c>
      <c r="O96">
        <v>5.9153927979342241E-3</v>
      </c>
      <c r="P96">
        <v>5.8924288579400869E-3</v>
      </c>
      <c r="Q96">
        <v>6.106131484787748E-3</v>
      </c>
      <c r="R96">
        <v>6.5778117405928347E-3</v>
      </c>
      <c r="S96">
        <v>7.2223126039019205E-3</v>
      </c>
      <c r="W96" s="1">
        <f>2/12</f>
        <v>0.16666666666666666</v>
      </c>
      <c r="X96" s="9">
        <v>1.5053906423219949E-2</v>
      </c>
      <c r="Y96" s="9">
        <v>1.5280204891412866E-2</v>
      </c>
      <c r="Z96" s="9">
        <v>1.5492581748330372E-2</v>
      </c>
      <c r="AA96" s="9">
        <v>1.5603058180494204E-2</v>
      </c>
      <c r="AB96" s="9">
        <v>1.6496349074279569E-2</v>
      </c>
      <c r="AC96" s="9">
        <v>1.5895480920317631E-2</v>
      </c>
      <c r="AD96" s="9">
        <v>1.54127384661095E-2</v>
      </c>
      <c r="AE96" s="9">
        <v>1.5249450149690202E-2</v>
      </c>
      <c r="AF96" s="9">
        <v>1.5400406960322827E-2</v>
      </c>
      <c r="AG96" s="9">
        <v>1.5499301243531169E-2</v>
      </c>
      <c r="AH96" s="9">
        <v>1.4020798806271727E-2</v>
      </c>
      <c r="AI96" s="9">
        <v>1.2365734643076946E-2</v>
      </c>
      <c r="AJ96" s="9">
        <v>1.2502245461033823E-2</v>
      </c>
      <c r="AK96" s="9">
        <v>1.2543690710727844E-2</v>
      </c>
    </row>
    <row r="97" spans="2:37" x14ac:dyDescent="0.25">
      <c r="B97">
        <v>22.75</v>
      </c>
      <c r="C97">
        <v>7.25</v>
      </c>
      <c r="D97">
        <v>1</v>
      </c>
      <c r="E97" s="7">
        <v>5.76188703199012E-3</v>
      </c>
      <c r="F97" s="7">
        <v>5.7272387518351705E-3</v>
      </c>
      <c r="G97" s="7">
        <v>5.9044993527623399E-3</v>
      </c>
      <c r="H97" s="7">
        <v>6.37535315741299E-3</v>
      </c>
      <c r="I97" s="7">
        <v>7.0533336682840082E-3</v>
      </c>
      <c r="L97">
        <v>14.5</v>
      </c>
      <c r="M97">
        <f t="shared" si="0"/>
        <v>15.5</v>
      </c>
      <c r="N97">
        <v>1</v>
      </c>
      <c r="O97">
        <v>5.8802452675016338E-3</v>
      </c>
      <c r="P97">
        <v>5.858075912876768E-3</v>
      </c>
      <c r="Q97">
        <v>6.0739093865009542E-3</v>
      </c>
      <c r="R97">
        <v>6.5478588889348434E-3</v>
      </c>
      <c r="S97">
        <v>7.1933830764027195E-3</v>
      </c>
      <c r="W97" s="1">
        <f>3/12</f>
        <v>0.25</v>
      </c>
      <c r="X97" s="9">
        <v>1.5234858356011623E-2</v>
      </c>
      <c r="Y97" s="9">
        <v>1.5729646500269139E-2</v>
      </c>
      <c r="Z97" s="9">
        <v>1.586278093076305E-2</v>
      </c>
      <c r="AA97" s="9">
        <v>1.5693700091934687E-2</v>
      </c>
      <c r="AB97" s="9">
        <v>1.6249758922072054E-2</v>
      </c>
      <c r="AC97" s="9">
        <v>1.5492622119148881E-2</v>
      </c>
      <c r="AD97" s="9">
        <v>1.522740044257543E-2</v>
      </c>
      <c r="AE97" s="9">
        <v>1.4810494751890738E-2</v>
      </c>
      <c r="AF97" s="9">
        <v>1.5080543157150855E-2</v>
      </c>
      <c r="AG97" s="9">
        <v>1.5230142146454267E-2</v>
      </c>
      <c r="AH97" s="9">
        <v>1.397265233353874E-2</v>
      </c>
      <c r="AI97" s="9">
        <v>1.2521686122925065E-2</v>
      </c>
      <c r="AJ97" s="9">
        <v>1.2466681320593221E-2</v>
      </c>
      <c r="AK97" s="9">
        <v>1.2248252896076142E-2</v>
      </c>
    </row>
    <row r="98" spans="2:37" x14ac:dyDescent="0.25">
      <c r="B98">
        <v>23</v>
      </c>
      <c r="C98">
        <v>7</v>
      </c>
      <c r="D98">
        <v>1</v>
      </c>
      <c r="E98" s="7">
        <v>5.7726137235977679E-3</v>
      </c>
      <c r="F98" s="7">
        <v>5.7442550517354061E-3</v>
      </c>
      <c r="G98" s="7">
        <v>5.918345294191444E-3</v>
      </c>
      <c r="H98" s="7">
        <v>6.3828836842612412E-3</v>
      </c>
      <c r="I98" s="7">
        <v>7.0565383229035886E-3</v>
      </c>
      <c r="L98">
        <v>14.75</v>
      </c>
      <c r="M98">
        <f t="shared" si="0"/>
        <v>15.25</v>
      </c>
      <c r="N98">
        <v>1</v>
      </c>
      <c r="O98">
        <v>5.8463201205037792E-3</v>
      </c>
      <c r="P98">
        <v>5.8244952997846449E-3</v>
      </c>
      <c r="Q98">
        <v>6.0425954599323322E-3</v>
      </c>
      <c r="R98">
        <v>6.5194586148246058E-3</v>
      </c>
      <c r="S98">
        <v>7.166804263721507E-3</v>
      </c>
      <c r="W98" s="1">
        <v>0.5</v>
      </c>
      <c r="X98" s="9">
        <v>1.5367539222103196E-2</v>
      </c>
      <c r="Y98" s="9">
        <v>1.6182288359844949E-2</v>
      </c>
      <c r="Z98" s="9">
        <v>1.6127233374346076E-2</v>
      </c>
      <c r="AA98" s="9">
        <v>1.550087045823703E-2</v>
      </c>
      <c r="AB98" s="9">
        <v>1.5646391774753847E-2</v>
      </c>
      <c r="AC98" s="9">
        <v>1.5195494052046444E-2</v>
      </c>
      <c r="AD98" s="9">
        <v>1.4686936023772391E-2</v>
      </c>
      <c r="AE98" s="9">
        <v>1.4243224537034912E-2</v>
      </c>
      <c r="AF98" s="9">
        <v>1.4522529727692348E-2</v>
      </c>
      <c r="AG98" s="9">
        <v>1.4414464605106732E-2</v>
      </c>
      <c r="AH98" s="9">
        <v>1.3311152839324252E-2</v>
      </c>
      <c r="AI98" s="9">
        <v>1.2128605321064991E-2</v>
      </c>
      <c r="AJ98" s="9">
        <v>1.2099944998916852E-2</v>
      </c>
      <c r="AK98" s="9">
        <v>1.1957061157344831E-2</v>
      </c>
    </row>
    <row r="99" spans="2:37" x14ac:dyDescent="0.25">
      <c r="B99">
        <v>23.25</v>
      </c>
      <c r="C99">
        <v>6.75</v>
      </c>
      <c r="D99">
        <v>1</v>
      </c>
      <c r="E99" s="7">
        <v>5.7786414547887702E-3</v>
      </c>
      <c r="F99" s="7">
        <v>5.7558655057562075E-3</v>
      </c>
      <c r="G99" s="7">
        <v>5.9264639790984489E-3</v>
      </c>
      <c r="H99" s="7">
        <v>6.3848053941712602E-3</v>
      </c>
      <c r="I99" s="7">
        <v>7.0544071196970348E-3</v>
      </c>
      <c r="L99">
        <v>15</v>
      </c>
      <c r="M99">
        <f t="shared" si="0"/>
        <v>15</v>
      </c>
      <c r="N99">
        <v>1</v>
      </c>
      <c r="O99">
        <v>5.81389563185623E-3</v>
      </c>
      <c r="P99">
        <v>5.7919641933566832E-3</v>
      </c>
      <c r="Q99">
        <v>6.0124941581447284E-3</v>
      </c>
      <c r="R99">
        <v>6.4929307230646776E-3</v>
      </c>
      <c r="S99">
        <v>7.1428923008928181E-3</v>
      </c>
      <c r="W99" s="1">
        <v>0.75</v>
      </c>
      <c r="X99" s="9">
        <v>1.5836334445024768E-2</v>
      </c>
      <c r="Y99" s="9">
        <v>1.6578564074395431E-2</v>
      </c>
      <c r="Z99" s="9">
        <v>1.6177107437562961E-2</v>
      </c>
      <c r="AA99" s="9">
        <v>1.5379263963634836E-2</v>
      </c>
      <c r="AB99" s="9">
        <v>1.521269574826109E-2</v>
      </c>
      <c r="AC99" s="9">
        <v>1.4762105431240215E-2</v>
      </c>
      <c r="AD99" s="9">
        <v>1.427335238183486E-2</v>
      </c>
      <c r="AE99" s="9">
        <v>1.3851183303134149E-2</v>
      </c>
      <c r="AF99" s="9">
        <v>1.4009419438944159E-2</v>
      </c>
      <c r="AG99" s="9">
        <v>1.3862326034688821E-2</v>
      </c>
      <c r="AH99" s="9">
        <v>1.2833265307784041E-2</v>
      </c>
      <c r="AI99" s="9">
        <v>1.1837472183588027E-2</v>
      </c>
      <c r="AJ99" s="9">
        <v>1.174162098417608E-2</v>
      </c>
      <c r="AK99" s="9">
        <v>1.1604767674226692E-2</v>
      </c>
    </row>
    <row r="100" spans="2:37" x14ac:dyDescent="0.25">
      <c r="B100">
        <v>23.5</v>
      </c>
      <c r="C100">
        <v>6.5</v>
      </c>
      <c r="D100">
        <v>1</v>
      </c>
      <c r="E100" s="7">
        <v>5.780377676716718E-3</v>
      </c>
      <c r="F100" s="7">
        <v>5.7630782410002064E-3</v>
      </c>
      <c r="G100" s="7">
        <v>5.9299240748594767E-3</v>
      </c>
      <c r="H100" s="7">
        <v>6.3815633132321978E-3</v>
      </c>
      <c r="I100" s="7">
        <v>7.0464916483023573E-3</v>
      </c>
      <c r="L100">
        <v>15.25</v>
      </c>
      <c r="M100">
        <f t="shared" si="0"/>
        <v>14.75</v>
      </c>
      <c r="N100">
        <v>1</v>
      </c>
      <c r="O100">
        <v>5.7831963120352041E-3</v>
      </c>
      <c r="P100">
        <v>5.7607083832140896E-3</v>
      </c>
      <c r="Q100">
        <v>5.9838472626763447E-3</v>
      </c>
      <c r="R100">
        <v>6.4685168756832973E-3</v>
      </c>
      <c r="S100">
        <v>7.1218714143522158E-3</v>
      </c>
      <c r="W100" s="1">
        <v>1</v>
      </c>
      <c r="X100" s="9">
        <v>1.6326916968515435E-2</v>
      </c>
      <c r="Y100" s="9">
        <v>1.7057894789632488E-2</v>
      </c>
      <c r="Z100" s="9">
        <v>1.6315036879499173E-2</v>
      </c>
      <c r="AA100" s="9">
        <v>1.533190996494142E-2</v>
      </c>
      <c r="AB100" s="9">
        <v>1.4845354618346627E-2</v>
      </c>
      <c r="AC100" s="9">
        <v>1.438565829276787E-2</v>
      </c>
      <c r="AD100" s="9">
        <v>1.3908875246232997E-2</v>
      </c>
      <c r="AE100" s="9">
        <v>1.3508228876542809E-2</v>
      </c>
      <c r="AF100" s="9">
        <v>1.3537098633919638E-2</v>
      </c>
      <c r="AG100" s="9">
        <v>1.3351160898076005E-2</v>
      </c>
      <c r="AH100" s="9">
        <v>1.2382329364042507E-2</v>
      </c>
      <c r="AI100" s="9">
        <v>1.1567998846006228E-2</v>
      </c>
      <c r="AJ100" s="9">
        <v>1.1403489508224979E-2</v>
      </c>
      <c r="AK100" s="9">
        <v>1.1271432248428897E-2</v>
      </c>
    </row>
    <row r="101" spans="2:37" x14ac:dyDescent="0.25">
      <c r="B101">
        <v>23.75</v>
      </c>
      <c r="C101">
        <v>6.25</v>
      </c>
      <c r="D101">
        <v>1</v>
      </c>
      <c r="E101" s="7">
        <v>5.7786936181415055E-3</v>
      </c>
      <c r="F101" s="7">
        <v>5.767580907243542E-3</v>
      </c>
      <c r="G101" s="7">
        <v>5.9305393833144551E-3</v>
      </c>
      <c r="H101" s="7">
        <v>6.3742252477462652E-3</v>
      </c>
      <c r="I101" s="7">
        <v>7.0327702671609772E-3</v>
      </c>
      <c r="L101">
        <v>15.5</v>
      </c>
      <c r="M101">
        <f t="shared" si="0"/>
        <v>14.5</v>
      </c>
      <c r="N101">
        <v>1</v>
      </c>
      <c r="O101">
        <v>5.7542802866483297E-3</v>
      </c>
      <c r="P101">
        <v>5.7307912861750496E-3</v>
      </c>
      <c r="Q101">
        <v>5.9566730884230293E-3</v>
      </c>
      <c r="R101">
        <v>6.4461617269941842E-3</v>
      </c>
      <c r="S101">
        <v>7.1036134712124605E-3</v>
      </c>
      <c r="W101" s="1">
        <v>1.5</v>
      </c>
      <c r="X101" s="9">
        <v>1.6061001279724287E-2</v>
      </c>
      <c r="Y101" s="9">
        <v>1.616766901100956E-2</v>
      </c>
      <c r="Z101" s="9">
        <v>1.544741471395833E-2</v>
      </c>
      <c r="AA101" s="9">
        <v>1.4583114293383579E-2</v>
      </c>
      <c r="AB101" s="9">
        <v>1.4054691015492178E-2</v>
      </c>
      <c r="AC101" s="9">
        <v>1.3653011331738043E-2</v>
      </c>
      <c r="AD101" s="9">
        <v>1.3271440837442408E-2</v>
      </c>
      <c r="AE101" s="9">
        <v>1.2956091998658385E-2</v>
      </c>
      <c r="AF101" s="9">
        <v>1.2932682409278544E-2</v>
      </c>
      <c r="AG101" s="9">
        <v>1.2777306620446309E-2</v>
      </c>
      <c r="AH101" s="9">
        <v>1.1861418131126728E-2</v>
      </c>
      <c r="AI101" s="9">
        <v>1.1071023464461094E-2</v>
      </c>
      <c r="AJ101" s="9">
        <v>1.0867255151073191E-2</v>
      </c>
      <c r="AK101" s="9">
        <v>1.0750667470802429E-2</v>
      </c>
    </row>
    <row r="102" spans="2:37" x14ac:dyDescent="0.25">
      <c r="B102">
        <v>24</v>
      </c>
      <c r="C102">
        <v>6</v>
      </c>
      <c r="D102">
        <v>1</v>
      </c>
      <c r="E102" s="7">
        <v>5.7745313078515345E-3</v>
      </c>
      <c r="F102" s="7">
        <v>5.7711301348719393E-3</v>
      </c>
      <c r="G102" s="7">
        <v>5.9302023160711205E-3</v>
      </c>
      <c r="H102" s="7">
        <v>6.3639560619484737E-3</v>
      </c>
      <c r="I102" s="7">
        <v>7.0133390809231722E-3</v>
      </c>
      <c r="L102">
        <v>15.75</v>
      </c>
      <c r="M102">
        <f t="shared" si="0"/>
        <v>14.25</v>
      </c>
      <c r="N102">
        <v>1</v>
      </c>
      <c r="O102">
        <v>5.7271587653049865E-3</v>
      </c>
      <c r="P102">
        <v>5.7022355376406013E-3</v>
      </c>
      <c r="Q102">
        <v>5.9309352589254211E-3</v>
      </c>
      <c r="R102">
        <v>6.4257352870411913E-3</v>
      </c>
      <c r="S102">
        <v>7.087899519383341E-3</v>
      </c>
      <c r="W102" s="1">
        <v>2</v>
      </c>
      <c r="X102" s="9">
        <v>1.6382206325479463E-2</v>
      </c>
      <c r="Y102" s="9">
        <v>1.5678655964393915E-2</v>
      </c>
      <c r="Z102" s="9">
        <v>1.4855807818277686E-2</v>
      </c>
      <c r="AA102" s="9">
        <v>1.4026193966583431E-2</v>
      </c>
      <c r="AB102" s="9">
        <v>1.3415105884746974E-2</v>
      </c>
      <c r="AC102" s="9">
        <v>1.3046944075737903E-2</v>
      </c>
      <c r="AD102" s="9">
        <v>1.2741482240790691E-2</v>
      </c>
      <c r="AE102" s="9">
        <v>1.249274950789365E-2</v>
      </c>
      <c r="AF102" s="9">
        <v>1.2405668426083441E-2</v>
      </c>
      <c r="AG102" s="9">
        <v>1.2275477940549832E-2</v>
      </c>
      <c r="AH102" s="9">
        <v>1.1386457180871576E-2</v>
      </c>
      <c r="AI102" s="9">
        <v>1.0609723874496985E-2</v>
      </c>
      <c r="AJ102" s="9">
        <v>1.0363865154931991E-2</v>
      </c>
      <c r="AK102" s="9">
        <v>1.0260065610300932E-2</v>
      </c>
    </row>
    <row r="103" spans="2:37" x14ac:dyDescent="0.25">
      <c r="B103">
        <v>24.25</v>
      </c>
      <c r="C103">
        <v>5.75</v>
      </c>
      <c r="D103">
        <v>1</v>
      </c>
      <c r="E103" s="7">
        <v>5.769245571033749E-3</v>
      </c>
      <c r="F103" s="7">
        <v>5.7753337607905587E-3</v>
      </c>
      <c r="G103" s="7">
        <v>5.930665756182639E-3</v>
      </c>
      <c r="H103" s="7">
        <v>6.3524958068664969E-3</v>
      </c>
      <c r="I103" s="7">
        <v>6.9898553485794115E-3</v>
      </c>
      <c r="L103">
        <v>16</v>
      </c>
      <c r="M103">
        <f t="shared" si="0"/>
        <v>14</v>
      </c>
      <c r="N103">
        <v>1</v>
      </c>
      <c r="O103">
        <v>5.7018394402584332E-3</v>
      </c>
      <c r="P103">
        <v>5.6750666811362233E-3</v>
      </c>
      <c r="Q103">
        <v>5.9066017145113642E-3</v>
      </c>
      <c r="R103">
        <v>6.4071094112820304E-3</v>
      </c>
      <c r="S103">
        <v>7.074509144529199E-3</v>
      </c>
      <c r="W103" s="1">
        <v>3</v>
      </c>
      <c r="X103" s="9">
        <v>1.5200134599898139E-2</v>
      </c>
      <c r="Y103" s="9">
        <v>1.4301572731294508E-2</v>
      </c>
      <c r="Z103" s="9">
        <v>1.3710646336431494E-2</v>
      </c>
      <c r="AA103" s="9">
        <v>1.3110340959840459E-2</v>
      </c>
      <c r="AB103" s="9">
        <v>1.2588035528600177E-2</v>
      </c>
      <c r="AC103" s="9">
        <v>1.2338346702850011E-2</v>
      </c>
      <c r="AD103" s="9">
        <v>1.2039357983472295E-2</v>
      </c>
      <c r="AE103" s="9">
        <v>1.1912729189457426E-2</v>
      </c>
      <c r="AF103" s="9">
        <v>1.1782097085217226E-2</v>
      </c>
      <c r="AG103" s="9">
        <v>1.1636498246926344E-2</v>
      </c>
      <c r="AH103" s="9">
        <v>1.0926925673996273E-2</v>
      </c>
      <c r="AI103" s="9">
        <v>1.0332645603161701E-2</v>
      </c>
      <c r="AJ103" s="9">
        <v>1.001175327444544E-2</v>
      </c>
      <c r="AK103" s="9">
        <v>9.858485468300841E-3</v>
      </c>
    </row>
    <row r="104" spans="2:37" x14ac:dyDescent="0.25">
      <c r="B104">
        <v>24.5</v>
      </c>
      <c r="C104">
        <v>5.5</v>
      </c>
      <c r="D104">
        <v>1</v>
      </c>
      <c r="E104" s="7">
        <v>5.7656312961675985E-3</v>
      </c>
      <c r="F104" s="7">
        <v>5.7810201590900905E-3</v>
      </c>
      <c r="G104" s="7">
        <v>5.9329020674554018E-3</v>
      </c>
      <c r="H104" s="7">
        <v>6.3435687687062479E-3</v>
      </c>
      <c r="I104" s="7">
        <v>6.9697979096808227E-3</v>
      </c>
      <c r="L104">
        <v>16.25</v>
      </c>
      <c r="M104">
        <f t="shared" ref="M104:M155" si="1">30-L104</f>
        <v>13.75</v>
      </c>
      <c r="N104">
        <v>1</v>
      </c>
      <c r="O104">
        <v>5.6783313184072606E-3</v>
      </c>
      <c r="P104">
        <v>5.6493180563222199E-3</v>
      </c>
      <c r="Q104">
        <v>5.8836488450252199E-3</v>
      </c>
      <c r="R104">
        <v>6.3901609567652952E-3</v>
      </c>
      <c r="S104">
        <v>7.0632231125658217E-3</v>
      </c>
      <c r="W104" s="1">
        <v>4</v>
      </c>
      <c r="X104" s="9">
        <v>1.4075609800953079E-2</v>
      </c>
      <c r="Y104" s="9">
        <v>1.3447726949918765E-2</v>
      </c>
      <c r="Z104" s="9">
        <v>1.2948862094553443E-2</v>
      </c>
      <c r="AA104" s="9">
        <v>1.2427715333882171E-2</v>
      </c>
      <c r="AB104" s="9">
        <v>1.1934816242612872E-2</v>
      </c>
      <c r="AC104" s="9">
        <v>1.172740355286689E-2</v>
      </c>
      <c r="AD104" s="9">
        <v>1.1460102114526471E-2</v>
      </c>
      <c r="AE104" s="9">
        <v>1.1356428689509555E-2</v>
      </c>
      <c r="AF104" s="9">
        <v>1.1206301154626749E-2</v>
      </c>
      <c r="AG104" s="9">
        <v>1.1048233479516447E-2</v>
      </c>
      <c r="AH104" s="9">
        <v>1.0358843139440037E-2</v>
      </c>
      <c r="AI104" s="9">
        <v>9.8283500453356636E-3</v>
      </c>
      <c r="AJ104" s="9">
        <v>9.5169842990479505E-3</v>
      </c>
      <c r="AK104" s="9">
        <v>9.4347870911510121E-3</v>
      </c>
    </row>
    <row r="105" spans="2:37" x14ac:dyDescent="0.25">
      <c r="B105">
        <v>24.75</v>
      </c>
      <c r="C105">
        <v>5.25</v>
      </c>
      <c r="D105">
        <v>1</v>
      </c>
      <c r="E105" s="7">
        <v>5.7667243967811106E-3</v>
      </c>
      <c r="F105" s="7">
        <v>5.7887470315371161E-3</v>
      </c>
      <c r="G105" s="7">
        <v>5.9376037094536708E-3</v>
      </c>
      <c r="H105" s="7">
        <v>6.3412576276647885E-3</v>
      </c>
      <c r="I105" s="7">
        <v>6.9618995080102022E-3</v>
      </c>
      <c r="L105">
        <v>16.5</v>
      </c>
      <c r="M105">
        <f t="shared" si="1"/>
        <v>13.5</v>
      </c>
      <c r="N105">
        <v>1</v>
      </c>
      <c r="O105">
        <v>5.6566488208752716E-3</v>
      </c>
      <c r="P105">
        <v>5.6250349160500285E-3</v>
      </c>
      <c r="Q105">
        <v>5.8620649803086565E-3</v>
      </c>
      <c r="R105">
        <v>6.3747744869879939E-3</v>
      </c>
      <c r="S105">
        <v>7.0538256841415287E-3</v>
      </c>
      <c r="W105" s="1">
        <v>5</v>
      </c>
      <c r="X105" s="9">
        <v>1.3423082823259741E-2</v>
      </c>
      <c r="Y105" s="9">
        <v>1.2695883262787585E-2</v>
      </c>
      <c r="Z105" s="9">
        <v>1.2253397116120049E-2</v>
      </c>
      <c r="AA105" s="9">
        <v>1.1821347600944153E-2</v>
      </c>
      <c r="AB105" s="9">
        <v>1.139205750360452E-2</v>
      </c>
      <c r="AC105" s="9">
        <v>1.1210210203763178E-2</v>
      </c>
      <c r="AD105" s="9">
        <v>1.102226466628747E-2</v>
      </c>
      <c r="AE105" s="9">
        <v>1.0911279183348409E-2</v>
      </c>
      <c r="AF105" s="9">
        <v>1.0778096033832448E-2</v>
      </c>
      <c r="AG105" s="9">
        <v>1.0646182971873116E-2</v>
      </c>
      <c r="AH105" s="9">
        <v>9.9691593612373734E-3</v>
      </c>
      <c r="AI105" s="9">
        <v>9.4303665238671466E-3</v>
      </c>
      <c r="AJ105" s="9">
        <v>9.1810175428122913E-3</v>
      </c>
      <c r="AK105" s="9">
        <v>9.1500906387637533E-3</v>
      </c>
    </row>
    <row r="106" spans="2:37" x14ac:dyDescent="0.25">
      <c r="B106">
        <v>25</v>
      </c>
      <c r="C106">
        <v>5</v>
      </c>
      <c r="D106">
        <v>1</v>
      </c>
      <c r="E106" s="7">
        <v>5.7754067120110017E-3</v>
      </c>
      <c r="F106" s="7">
        <v>5.798972648953433E-3</v>
      </c>
      <c r="G106" s="7">
        <v>5.9453453948931758E-3</v>
      </c>
      <c r="H106" s="7">
        <v>6.3494433313035486E-3</v>
      </c>
      <c r="I106" s="7">
        <v>6.9745926836086722E-3</v>
      </c>
      <c r="L106">
        <v>16.75</v>
      </c>
      <c r="M106">
        <f t="shared" si="1"/>
        <v>13.25</v>
      </c>
      <c r="N106">
        <v>1</v>
      </c>
      <c r="O106">
        <v>5.636815150169748E-3</v>
      </c>
      <c r="P106">
        <v>5.6022777724643686E-3</v>
      </c>
      <c r="Q106">
        <v>5.8418532384328769E-3</v>
      </c>
      <c r="R106">
        <v>6.3608445254335665E-3</v>
      </c>
      <c r="S106">
        <v>7.0461066011023414E-3</v>
      </c>
      <c r="W106" s="1">
        <v>6</v>
      </c>
      <c r="X106" s="9">
        <v>1.2794818043963088E-2</v>
      </c>
      <c r="Y106" s="9">
        <v>1.1923967731346385E-2</v>
      </c>
      <c r="Z106" s="9">
        <v>1.1585714516905449E-2</v>
      </c>
      <c r="AA106" s="9">
        <v>1.126800534708732E-2</v>
      </c>
      <c r="AB106" s="9">
        <v>1.0945729088732134E-2</v>
      </c>
      <c r="AC106" s="9">
        <v>1.0787315695499726E-2</v>
      </c>
      <c r="AD106" s="9">
        <v>1.0620975748771718E-2</v>
      </c>
      <c r="AE106" s="9">
        <v>1.0497604536139623E-2</v>
      </c>
      <c r="AF106" s="9">
        <v>1.0374062972269496E-2</v>
      </c>
      <c r="AG106" s="9">
        <v>1.0250774366338847E-2</v>
      </c>
      <c r="AH106" s="9">
        <v>9.5820594363667209E-3</v>
      </c>
      <c r="AI106" s="9">
        <v>9.0620780003766929E-3</v>
      </c>
      <c r="AJ106" s="9">
        <v>8.8396439484613384E-3</v>
      </c>
      <c r="AK106" s="9">
        <v>8.8240593384450068E-3</v>
      </c>
    </row>
    <row r="107" spans="2:37" x14ac:dyDescent="0.25">
      <c r="B107">
        <v>25.25</v>
      </c>
      <c r="C107">
        <v>4.75</v>
      </c>
      <c r="D107">
        <v>1</v>
      </c>
      <c r="E107" s="7">
        <v>5.7935320361170856E-3</v>
      </c>
      <c r="F107" s="7">
        <v>5.8118576703413364E-3</v>
      </c>
      <c r="G107" s="7">
        <v>5.9562734999568413E-3</v>
      </c>
      <c r="H107" s="7">
        <v>6.3704159635624858E-3</v>
      </c>
      <c r="I107" s="7">
        <v>7.0131394098181003E-3</v>
      </c>
      <c r="L107">
        <v>17</v>
      </c>
      <c r="M107">
        <f t="shared" si="1"/>
        <v>13</v>
      </c>
      <c r="N107">
        <v>1</v>
      </c>
      <c r="O107">
        <v>5.6188649249181051E-3</v>
      </c>
      <c r="P107">
        <v>5.5811249721512707E-3</v>
      </c>
      <c r="Q107">
        <v>5.8230337316822816E-3</v>
      </c>
      <c r="R107">
        <v>6.3482773577903957E-3</v>
      </c>
      <c r="S107">
        <v>7.0398627449413448E-3</v>
      </c>
      <c r="W107" s="1">
        <v>7</v>
      </c>
      <c r="X107" s="9">
        <v>1.2134554732876533E-2</v>
      </c>
      <c r="Y107" s="9">
        <v>1.1404164281896034E-2</v>
      </c>
      <c r="Z107" s="9">
        <v>1.1094078857565625E-2</v>
      </c>
      <c r="AA107" s="9">
        <v>1.0796787829549433E-2</v>
      </c>
      <c r="AB107" s="9">
        <v>1.0513016087368586E-2</v>
      </c>
      <c r="AC107" s="9">
        <v>1.0352589602220094E-2</v>
      </c>
      <c r="AD107" s="9">
        <v>1.020470276915102E-2</v>
      </c>
      <c r="AE107" s="9">
        <v>1.0085080608145008E-2</v>
      </c>
      <c r="AF107" s="9">
        <v>9.9713173027785353E-3</v>
      </c>
      <c r="AG107" s="9">
        <v>9.850865884770443E-3</v>
      </c>
      <c r="AH107" s="9">
        <v>9.1895184351303665E-3</v>
      </c>
      <c r="AI107" s="9">
        <v>8.6972887112757597E-3</v>
      </c>
      <c r="AJ107" s="9">
        <v>8.4918324420375224E-3</v>
      </c>
      <c r="AK107" s="9">
        <v>8.4906750463474186E-3</v>
      </c>
    </row>
    <row r="108" spans="2:37" x14ac:dyDescent="0.25">
      <c r="B108">
        <v>25.5</v>
      </c>
      <c r="C108">
        <v>4.5</v>
      </c>
      <c r="D108">
        <v>1</v>
      </c>
      <c r="E108" s="7">
        <v>5.819431568502822E-3</v>
      </c>
      <c r="F108" s="7">
        <v>5.8267653710929361E-3</v>
      </c>
      <c r="G108" s="7">
        <v>5.9693110725093533E-3</v>
      </c>
      <c r="H108" s="7">
        <v>6.4009639863023696E-3</v>
      </c>
      <c r="I108" s="7">
        <v>7.0714103889668962E-3</v>
      </c>
      <c r="L108">
        <v>17.25</v>
      </c>
      <c r="M108">
        <f t="shared" si="1"/>
        <v>12.75</v>
      </c>
      <c r="N108">
        <v>1</v>
      </c>
      <c r="O108">
        <v>5.6028460821829747E-3</v>
      </c>
      <c r="P108">
        <v>5.5616745003319867E-3</v>
      </c>
      <c r="Q108">
        <v>5.8056451302896201E-3</v>
      </c>
      <c r="R108">
        <v>6.3369923828508097E-3</v>
      </c>
      <c r="S108">
        <v>7.0348994672321521E-3</v>
      </c>
      <c r="W108" s="1">
        <v>10</v>
      </c>
      <c r="X108" s="9">
        <v>1.1017789179294113E-2</v>
      </c>
      <c r="Y108" s="9">
        <v>1.0084636508584488E-2</v>
      </c>
      <c r="Z108" s="9">
        <v>9.7942323581049935E-3</v>
      </c>
      <c r="AA108" s="9">
        <v>9.5577209512466201E-3</v>
      </c>
      <c r="AB108" s="9">
        <v>9.3471879008246456E-3</v>
      </c>
      <c r="AC108" s="9">
        <v>9.2436816223650294E-3</v>
      </c>
      <c r="AD108" s="9">
        <v>9.1382239922609045E-3</v>
      </c>
      <c r="AE108" s="9">
        <v>9.0516314962555203E-3</v>
      </c>
      <c r="AF108" s="9">
        <v>8.9687382408012647E-3</v>
      </c>
      <c r="AG108" s="9">
        <v>8.883540522507314E-3</v>
      </c>
      <c r="AH108" s="9">
        <v>8.2283574529669612E-3</v>
      </c>
      <c r="AI108" s="9">
        <v>7.8382251732909691E-3</v>
      </c>
      <c r="AJ108" s="9">
        <v>7.6661675286304309E-3</v>
      </c>
      <c r="AK108" s="9">
        <v>7.6834071020333398E-3</v>
      </c>
    </row>
    <row r="109" spans="2:37" x14ac:dyDescent="0.25">
      <c r="B109">
        <v>25.75</v>
      </c>
      <c r="C109">
        <v>4.25</v>
      </c>
      <c r="D109">
        <v>1</v>
      </c>
      <c r="E109" s="7">
        <v>5.8506507473220244E-3</v>
      </c>
      <c r="F109" s="7">
        <v>5.8429394527834758E-3</v>
      </c>
      <c r="G109" s="7">
        <v>5.9831862959276883E-3</v>
      </c>
      <c r="H109" s="7">
        <v>6.4366845827217084E-3</v>
      </c>
      <c r="I109" s="7">
        <v>7.140698124005221E-3</v>
      </c>
      <c r="L109">
        <v>17.5</v>
      </c>
      <c r="M109">
        <f t="shared" si="1"/>
        <v>12.5</v>
      </c>
      <c r="N109">
        <v>1</v>
      </c>
      <c r="O109">
        <v>5.5888210473556401E-3</v>
      </c>
      <c r="P109">
        <v>5.5440450141027607E-3</v>
      </c>
      <c r="Q109">
        <v>5.7897455839225672E-3</v>
      </c>
      <c r="R109">
        <v>6.3269230120905707E-3</v>
      </c>
      <c r="S109">
        <v>7.0310315920465447E-3</v>
      </c>
      <c r="W109" s="1">
        <v>12</v>
      </c>
      <c r="X109" s="9">
        <v>1.0704329575628951E-2</v>
      </c>
      <c r="Y109" s="9">
        <v>9.6917016095474789E-3</v>
      </c>
      <c r="Z109" s="9">
        <v>9.3824857856090894E-3</v>
      </c>
      <c r="AA109" s="9">
        <v>9.1285607790267207E-3</v>
      </c>
      <c r="AB109" s="9">
        <v>8.9148318212029162E-3</v>
      </c>
      <c r="AC109" s="9">
        <v>8.8250836187460293E-3</v>
      </c>
      <c r="AD109" s="9">
        <v>8.7313256507263338E-3</v>
      </c>
      <c r="AE109" s="9">
        <v>8.6411337210818995E-3</v>
      </c>
      <c r="AF109" s="9">
        <v>8.5499128317808714E-3</v>
      </c>
      <c r="AG109" s="9">
        <v>8.4520713607193799E-3</v>
      </c>
      <c r="AH109" s="9">
        <v>7.8092805969897155E-3</v>
      </c>
      <c r="AI109" s="9">
        <v>7.4274125636889666E-3</v>
      </c>
      <c r="AJ109" s="9">
        <v>7.3363327170083122E-3</v>
      </c>
      <c r="AK109" s="9">
        <v>7.4133390538708988E-3</v>
      </c>
    </row>
    <row r="110" spans="2:37" x14ac:dyDescent="0.25">
      <c r="B110">
        <v>26</v>
      </c>
      <c r="C110">
        <v>4</v>
      </c>
      <c r="D110">
        <v>1</v>
      </c>
      <c r="E110" s="7">
        <v>5.884843876485934E-3</v>
      </c>
      <c r="F110" s="7">
        <v>5.8597219114211322E-3</v>
      </c>
      <c r="G110" s="7">
        <v>5.9967717950988953E-3</v>
      </c>
      <c r="H110" s="7">
        <v>6.4734193695050127E-3</v>
      </c>
      <c r="I110" s="7">
        <v>7.2126543243787008E-3</v>
      </c>
      <c r="L110">
        <v>17.75</v>
      </c>
      <c r="M110">
        <f t="shared" si="1"/>
        <v>12.25</v>
      </c>
      <c r="N110">
        <v>1</v>
      </c>
      <c r="O110">
        <v>5.5768671716279238E-3</v>
      </c>
      <c r="P110">
        <v>5.5283761047204873E-3</v>
      </c>
      <c r="Q110">
        <v>5.7754130009217679E-3</v>
      </c>
      <c r="R110">
        <v>6.3180171179288676E-3</v>
      </c>
      <c r="S110">
        <v>7.0280840903562359E-3</v>
      </c>
      <c r="W110" s="1">
        <v>15</v>
      </c>
      <c r="X110" s="9">
        <v>9.9208858364884123E-3</v>
      </c>
      <c r="Y110" s="9">
        <v>8.8391710606456619E-3</v>
      </c>
      <c r="Z110" s="9">
        <v>8.5530143657530922E-3</v>
      </c>
      <c r="AA110" s="9">
        <v>8.3035579641347525E-3</v>
      </c>
      <c r="AB110" s="9">
        <v>8.0818113899998947E-3</v>
      </c>
      <c r="AC110" s="9">
        <v>8.0089595236269816E-3</v>
      </c>
      <c r="AD110" s="9">
        <v>7.9386351212850856E-3</v>
      </c>
      <c r="AE110" s="9">
        <v>7.8637277938852883E-3</v>
      </c>
      <c r="AF110" s="9">
        <v>7.7909055684331641E-3</v>
      </c>
      <c r="AG110" s="9">
        <v>7.713465863194385E-3</v>
      </c>
      <c r="AH110" s="9">
        <v>7.1428923008928181E-3</v>
      </c>
      <c r="AI110" s="9">
        <v>6.7786086630826749E-3</v>
      </c>
      <c r="AJ110" s="9">
        <v>6.8128472450507682E-3</v>
      </c>
      <c r="AK110" s="9">
        <v>6.9746584379428737E-3</v>
      </c>
    </row>
    <row r="111" spans="2:37" x14ac:dyDescent="0.25">
      <c r="B111">
        <v>26.25</v>
      </c>
      <c r="C111">
        <v>3.75</v>
      </c>
      <c r="D111">
        <v>1</v>
      </c>
      <c r="E111" s="7">
        <v>5.91962177836158E-3</v>
      </c>
      <c r="F111" s="7">
        <v>5.8765596465967197E-3</v>
      </c>
      <c r="G111" s="7">
        <v>6.0093755760273837E-3</v>
      </c>
      <c r="H111" s="7">
        <v>6.5078438689139375E-3</v>
      </c>
      <c r="I111" s="7">
        <v>7.280358898110911E-3</v>
      </c>
      <c r="L111">
        <v>18</v>
      </c>
      <c r="M111">
        <f t="shared" si="1"/>
        <v>12</v>
      </c>
      <c r="N111">
        <v>1</v>
      </c>
      <c r="O111">
        <v>5.5670764370424255E-3</v>
      </c>
      <c r="P111">
        <v>5.51482778893422E-3</v>
      </c>
      <c r="Q111">
        <v>5.762744685290316E-3</v>
      </c>
      <c r="R111">
        <v>6.3102370306687893E-3</v>
      </c>
      <c r="S111">
        <v>7.0258924264187811E-3</v>
      </c>
      <c r="W111" s="1">
        <v>20</v>
      </c>
      <c r="X111" s="9">
        <v>9.1429392128355921E-3</v>
      </c>
      <c r="Y111" s="9">
        <v>8.1479756138969368E-3</v>
      </c>
      <c r="Z111" s="9">
        <v>7.8450928354016486E-3</v>
      </c>
      <c r="AA111" s="9">
        <v>7.5694612405777769E-3</v>
      </c>
      <c r="AB111" s="9">
        <v>7.2908317428482493E-3</v>
      </c>
      <c r="AC111" s="9">
        <v>7.2712754581719021E-3</v>
      </c>
      <c r="AD111" s="9">
        <v>7.2499617708559373E-3</v>
      </c>
      <c r="AE111" s="9">
        <v>7.1702669128768043E-3</v>
      </c>
      <c r="AF111" s="9">
        <v>7.0932155005476198E-3</v>
      </c>
      <c r="AG111" s="9">
        <v>7.0189992316862255E-3</v>
      </c>
      <c r="AH111" s="9">
        <v>6.4916459257109982E-3</v>
      </c>
      <c r="AI111" s="9">
        <v>6.1263627934240771E-3</v>
      </c>
      <c r="AJ111" s="9">
        <v>6.2404156415020859E-3</v>
      </c>
      <c r="AK111" s="9">
        <v>6.4277498875337123E-3</v>
      </c>
    </row>
    <row r="112" spans="2:37" x14ac:dyDescent="0.25">
      <c r="B112">
        <v>26.5</v>
      </c>
      <c r="C112">
        <v>3.5</v>
      </c>
      <c r="D112">
        <v>1</v>
      </c>
      <c r="E112" s="7">
        <v>5.952029235979611E-3</v>
      </c>
      <c r="F112" s="7">
        <v>5.8929250887407763E-3</v>
      </c>
      <c r="G112" s="7">
        <v>6.0214436554112292E-3</v>
      </c>
      <c r="H112" s="7">
        <v>6.5389533964679142E-3</v>
      </c>
      <c r="I112" s="7">
        <v>7.3411175814526147E-3</v>
      </c>
      <c r="L112">
        <v>18.25</v>
      </c>
      <c r="M112">
        <f t="shared" si="1"/>
        <v>11.75</v>
      </c>
      <c r="N112">
        <v>1</v>
      </c>
      <c r="O112">
        <v>5.559554429121193E-3</v>
      </c>
      <c r="P112">
        <v>5.5035792293625834E-3</v>
      </c>
      <c r="Q112">
        <v>5.75185633143471E-3</v>
      </c>
      <c r="R112">
        <v>6.3035590841182942E-3</v>
      </c>
      <c r="S112">
        <v>7.024302576147631E-3</v>
      </c>
      <c r="W112" s="1">
        <v>30</v>
      </c>
      <c r="X112" s="9">
        <v>8.3976562887081597E-3</v>
      </c>
      <c r="Y112" s="9">
        <v>7.5468551329551745E-3</v>
      </c>
      <c r="Z112" s="9">
        <v>7.2987904253652694E-3</v>
      </c>
      <c r="AA112" s="9">
        <v>7.0589090200972445E-3</v>
      </c>
      <c r="AB112" s="9">
        <v>6.8210310587961606E-3</v>
      </c>
      <c r="AC112" s="9">
        <v>6.7905920642128267E-3</v>
      </c>
      <c r="AD112" s="9">
        <v>6.7638579800182166E-3</v>
      </c>
      <c r="AE112" s="9">
        <v>6.6789359083090629E-3</v>
      </c>
      <c r="AF112" s="9">
        <v>6.5896823288665324E-3</v>
      </c>
      <c r="AG112" s="9">
        <v>6.5070589495390902E-3</v>
      </c>
      <c r="AH112" s="9">
        <v>6.153471545704131E-3</v>
      </c>
      <c r="AI112" s="9">
        <v>5.9155871707873261E-3</v>
      </c>
      <c r="AJ112" s="9">
        <v>6.0320835752525927E-3</v>
      </c>
      <c r="AK112" s="9">
        <v>6.095512341722978E-3</v>
      </c>
    </row>
    <row r="113" spans="2:40" x14ac:dyDescent="0.25">
      <c r="B113">
        <v>26.75</v>
      </c>
      <c r="C113">
        <v>3.25</v>
      </c>
      <c r="D113">
        <v>1</v>
      </c>
      <c r="E113" s="7">
        <v>5.9789861552820098E-3</v>
      </c>
      <c r="F113" s="7">
        <v>5.9082284145911979E-3</v>
      </c>
      <c r="G113" s="7">
        <v>6.0335788350320673E-3</v>
      </c>
      <c r="H113" s="7">
        <v>6.5661659092118158E-3</v>
      </c>
      <c r="I113" s="7">
        <v>7.3930919406506477E-3</v>
      </c>
      <c r="L113">
        <v>18.5</v>
      </c>
      <c r="M113">
        <f t="shared" si="1"/>
        <v>11.5</v>
      </c>
      <c r="N113">
        <v>1</v>
      </c>
      <c r="O113">
        <v>5.5544185770727674E-3</v>
      </c>
      <c r="P113">
        <v>5.4948266839170276E-3</v>
      </c>
      <c r="Q113">
        <v>5.7428803766572407E-3</v>
      </c>
      <c r="R113">
        <v>6.2979727098916704E-3</v>
      </c>
      <c r="S113">
        <v>7.0231707174663264E-3</v>
      </c>
    </row>
    <row r="114" spans="2:40" x14ac:dyDescent="0.25">
      <c r="B114">
        <v>27</v>
      </c>
      <c r="C114">
        <v>3</v>
      </c>
      <c r="D114">
        <v>1</v>
      </c>
      <c r="E114" s="7">
        <v>5.9974496313524592E-3</v>
      </c>
      <c r="F114" s="7">
        <v>5.9218052675844117E-3</v>
      </c>
      <c r="G114" s="7">
        <v>6.0462352640484312E-3</v>
      </c>
      <c r="H114" s="7">
        <v>6.5887190961757894E-3</v>
      </c>
      <c r="I114" s="7">
        <v>7.4342146713297199E-3</v>
      </c>
      <c r="L114">
        <v>18.75</v>
      </c>
      <c r="M114">
        <f t="shared" si="1"/>
        <v>11.25</v>
      </c>
      <c r="N114">
        <v>1</v>
      </c>
      <c r="O114">
        <v>5.5517956615776442E-3</v>
      </c>
      <c r="P114">
        <v>5.4887806842709753E-3</v>
      </c>
      <c r="Q114">
        <v>5.7359637113998403E-3</v>
      </c>
      <c r="R114">
        <v>6.2934790803914915E-3</v>
      </c>
      <c r="S114">
        <v>7.0223625926468386E-3</v>
      </c>
    </row>
    <row r="115" spans="2:40" x14ac:dyDescent="0.25">
      <c r="B115">
        <v>27.25</v>
      </c>
      <c r="C115">
        <v>2.75</v>
      </c>
      <c r="D115">
        <v>1</v>
      </c>
      <c r="E115" s="7">
        <v>6.0074700289657048E-3</v>
      </c>
      <c r="F115" s="7">
        <v>5.9337452024499481E-3</v>
      </c>
      <c r="G115" s="7">
        <v>6.0597164098187351E-3</v>
      </c>
      <c r="H115" s="7">
        <v>6.6072046045758583E-3</v>
      </c>
      <c r="I115" s="7">
        <v>7.4655040152074937E-3</v>
      </c>
      <c r="L115">
        <v>19</v>
      </c>
      <c r="M115">
        <f t="shared" si="1"/>
        <v>11</v>
      </c>
      <c r="N115">
        <v>1</v>
      </c>
      <c r="O115">
        <v>5.5518185901521164E-3</v>
      </c>
      <c r="P115">
        <v>5.48566244337484E-3</v>
      </c>
      <c r="Q115">
        <v>5.7312647472393822E-3</v>
      </c>
      <c r="R115">
        <v>6.2900893004710521E-3</v>
      </c>
      <c r="S115">
        <v>7.021752542632047E-3</v>
      </c>
    </row>
    <row r="116" spans="2:40" x14ac:dyDescent="0.25">
      <c r="B116">
        <v>27.5</v>
      </c>
      <c r="C116">
        <v>2.5</v>
      </c>
      <c r="D116">
        <v>1</v>
      </c>
      <c r="E116" s="7">
        <v>6.0211262692837003E-3</v>
      </c>
      <c r="F116" s="7">
        <v>5.9473761589290495E-3</v>
      </c>
      <c r="G116" s="7">
        <v>6.0743059054065678E-3</v>
      </c>
      <c r="H116" s="7">
        <v>6.6283373248778648E-3</v>
      </c>
      <c r="I116" s="7">
        <v>7.5012255896362628E-3</v>
      </c>
      <c r="L116">
        <v>19.25</v>
      </c>
      <c r="M116">
        <f t="shared" si="1"/>
        <v>10.75</v>
      </c>
      <c r="N116">
        <v>1</v>
      </c>
      <c r="O116">
        <v>5.5546224400905364E-3</v>
      </c>
      <c r="P116">
        <v>5.4856994920169004E-3</v>
      </c>
      <c r="Q116">
        <v>5.7289498426344324E-3</v>
      </c>
      <c r="R116">
        <v>6.2878221477773123E-3</v>
      </c>
      <c r="S116">
        <v>7.0212222133423678E-3</v>
      </c>
      <c r="AC116" t="s">
        <v>80</v>
      </c>
      <c r="AD116" s="37">
        <f>'Implied Volatility Test'!I6</f>
        <v>0</v>
      </c>
    </row>
    <row r="117" spans="2:40" x14ac:dyDescent="0.25">
      <c r="B117">
        <v>27.75</v>
      </c>
      <c r="C117">
        <v>2.25</v>
      </c>
      <c r="D117">
        <v>1</v>
      </c>
      <c r="E117" s="7">
        <v>6.0529653549652633E-3</v>
      </c>
      <c r="F117" s="7">
        <v>5.9667423649429896E-3</v>
      </c>
      <c r="G117" s="7">
        <v>6.0904181680053798E-3</v>
      </c>
      <c r="H117" s="7">
        <v>6.6604841138872542E-3</v>
      </c>
      <c r="I117" s="7">
        <v>7.5590931696692997E-3</v>
      </c>
      <c r="L117">
        <v>19.5</v>
      </c>
      <c r="M117">
        <f t="shared" si="1"/>
        <v>10.5</v>
      </c>
      <c r="N117">
        <v>1</v>
      </c>
      <c r="O117">
        <v>5.5603397689859618E-3</v>
      </c>
      <c r="P117">
        <v>5.4891205444300714E-3</v>
      </c>
      <c r="Q117">
        <v>5.7291890864234639E-3</v>
      </c>
      <c r="R117">
        <v>6.2867013617743193E-3</v>
      </c>
      <c r="S117">
        <v>7.0206589339665152E-3</v>
      </c>
    </row>
    <row r="118" spans="2:40" x14ac:dyDescent="0.25">
      <c r="B118">
        <v>28</v>
      </c>
      <c r="C118">
        <v>2</v>
      </c>
      <c r="D118">
        <v>1</v>
      </c>
      <c r="E118" s="7">
        <v>6.1168627793007522E-3</v>
      </c>
      <c r="F118" s="7">
        <v>5.9957597470958728E-3</v>
      </c>
      <c r="G118" s="7">
        <v>6.1086231009012826E-3</v>
      </c>
      <c r="H118" s="7">
        <v>6.7121553570296385E-3</v>
      </c>
      <c r="I118" s="7">
        <v>7.656990807899949E-3</v>
      </c>
      <c r="L118">
        <v>19.75</v>
      </c>
      <c r="M118">
        <f t="shared" si="1"/>
        <v>10.25</v>
      </c>
      <c r="N118">
        <v>1</v>
      </c>
      <c r="O118">
        <v>5.5690951928291897E-3</v>
      </c>
      <c r="P118">
        <v>5.4961495929445299E-3</v>
      </c>
      <c r="Q118">
        <v>5.7321514390744977E-3</v>
      </c>
      <c r="R118">
        <v>6.2867524814471309E-3</v>
      </c>
      <c r="S118">
        <v>7.019953767236407E-3</v>
      </c>
      <c r="W118">
        <v>1.2006416623563498E-2</v>
      </c>
      <c r="X118">
        <v>9.9636029071851467E-3</v>
      </c>
      <c r="Y118">
        <v>8.5710808536370066E-3</v>
      </c>
      <c r="Z118">
        <v>9.8254866883425978E-3</v>
      </c>
      <c r="AA118">
        <v>1.2427743139427789E-2</v>
      </c>
      <c r="AD118" s="7" cm="1">
        <f t="array" ref="AD118:AD235">$Y$118:$Y$235+$AD$116</f>
        <v>8.5710808536370066E-3</v>
      </c>
      <c r="AE118" s="7" cm="1">
        <f t="array" ref="AE118:AE235">$Y$118:$Y$235+$AD$116</f>
        <v>8.5710808536370066E-3</v>
      </c>
      <c r="AF118" s="7" cm="1">
        <f t="array" ref="AF118:AF235">$Y$118:$Y$235+$AD$116</f>
        <v>8.5710808536370066E-3</v>
      </c>
      <c r="AG118" s="7" cm="1">
        <f t="array" ref="AG118:AG235">$Y$118:$Y$235+$AD$116</f>
        <v>8.5710808536370066E-3</v>
      </c>
      <c r="AH118" s="7" cm="1">
        <f t="array" ref="AH118:AH235">$Y$118:$Y$235+$AD$116</f>
        <v>8.5710808536370066E-3</v>
      </c>
      <c r="AJ118" s="37" cm="1">
        <f t="array" ref="AJ118:AN148">O6:S36+AD116</f>
        <v>1.2553615896200635E-2</v>
      </c>
      <c r="AK118">
        <v>1.0126615885048124E-2</v>
      </c>
      <c r="AL118">
        <v>8.3376158850516462E-3</v>
      </c>
      <c r="AM118">
        <v>9.8426158850516456E-3</v>
      </c>
      <c r="AN118">
        <v>1.2829615885052137E-2</v>
      </c>
    </row>
    <row r="119" spans="2:40" x14ac:dyDescent="0.25">
      <c r="B119">
        <v>28.25</v>
      </c>
      <c r="C119">
        <v>1.75</v>
      </c>
      <c r="D119">
        <v>1</v>
      </c>
      <c r="E119" s="7">
        <v>6.2215947690913657E-3</v>
      </c>
      <c r="F119" s="7">
        <v>6.036917379610136E-3</v>
      </c>
      <c r="G119" s="7">
        <v>6.1294186087222429E-3</v>
      </c>
      <c r="H119" s="7">
        <v>6.7893800716058404E-3</v>
      </c>
      <c r="I119" s="7">
        <v>7.8075188020480316E-3</v>
      </c>
      <c r="L119">
        <v>20</v>
      </c>
      <c r="M119">
        <f t="shared" si="1"/>
        <v>10</v>
      </c>
      <c r="N119">
        <v>1</v>
      </c>
      <c r="O119">
        <v>5.5809992316862228E-3</v>
      </c>
      <c r="P119">
        <v>5.5069992316862252E-3</v>
      </c>
      <c r="Q119">
        <v>5.7379992316862272E-3</v>
      </c>
      <c r="R119">
        <v>6.2879992316862247E-3</v>
      </c>
      <c r="S119">
        <v>7.0189992316862255E-3</v>
      </c>
      <c r="W119">
        <v>1.1773339469768147E-2</v>
      </c>
      <c r="X119">
        <v>9.8916403660800206E-3</v>
      </c>
      <c r="Y119">
        <v>8.6668022508388353E-3</v>
      </c>
      <c r="Z119">
        <v>9.822036960182242E-3</v>
      </c>
      <c r="AA119">
        <v>1.226590084750853E-2</v>
      </c>
      <c r="AD119">
        <v>8.6668022508388353E-3</v>
      </c>
      <c r="AE119">
        <v>8.6668022508388353E-3</v>
      </c>
      <c r="AF119">
        <v>8.6668022508388353E-3</v>
      </c>
      <c r="AG119">
        <v>8.6668022508388353E-3</v>
      </c>
      <c r="AH119">
        <v>8.6668022508388353E-3</v>
      </c>
      <c r="AJ119">
        <v>9.8716936185215143E-3</v>
      </c>
      <c r="AK119">
        <v>8.9807222991777104E-3</v>
      </c>
      <c r="AL119">
        <v>8.7134039060258756E-3</v>
      </c>
      <c r="AM119">
        <v>9.6480800460617515E-3</v>
      </c>
      <c r="AN119">
        <v>1.1305216968246936E-2</v>
      </c>
    </row>
    <row r="120" spans="2:40" x14ac:dyDescent="0.25">
      <c r="B120">
        <v>28.5</v>
      </c>
      <c r="C120">
        <v>1.5</v>
      </c>
      <c r="D120">
        <v>1</v>
      </c>
      <c r="E120" s="7">
        <v>6.3580550928449492E-3</v>
      </c>
      <c r="F120" s="7">
        <v>6.0874980942124081E-3</v>
      </c>
      <c r="G120" s="7">
        <v>6.1524484354383647E-3</v>
      </c>
      <c r="H120" s="7">
        <v>6.8877171436308041E-3</v>
      </c>
      <c r="I120" s="7">
        <v>8.0014701274669555E-3</v>
      </c>
      <c r="L120">
        <v>20.25</v>
      </c>
      <c r="M120">
        <f t="shared" si="1"/>
        <v>9.75</v>
      </c>
      <c r="N120">
        <v>1</v>
      </c>
      <c r="O120">
        <v>5.5959537509891596E-3</v>
      </c>
      <c r="P120">
        <v>5.521660035201474E-3</v>
      </c>
      <c r="Q120">
        <v>5.7467549580349263E-3</v>
      </c>
      <c r="R120">
        <v>6.290449082450137E-3</v>
      </c>
      <c r="S120">
        <v>7.0177755745407739E-3</v>
      </c>
      <c r="W120">
        <v>1.1254812447642992E-2</v>
      </c>
      <c r="X120">
        <v>9.7185960642796991E-3</v>
      </c>
      <c r="Y120">
        <v>8.8311931902151936E-3</v>
      </c>
      <c r="Z120">
        <v>9.8512109211347093E-3</v>
      </c>
      <c r="AA120">
        <v>1.1982949720683108E-2</v>
      </c>
      <c r="AD120">
        <v>8.8311931902151936E-3</v>
      </c>
      <c r="AE120">
        <v>8.8311931902151936E-3</v>
      </c>
      <c r="AF120">
        <v>8.8311931902151936E-3</v>
      </c>
      <c r="AG120">
        <v>8.8311931902151936E-3</v>
      </c>
      <c r="AH120">
        <v>8.8311931902151936E-3</v>
      </c>
      <c r="AJ120">
        <v>8.7412385512865686E-3</v>
      </c>
      <c r="AK120">
        <v>8.4232907410844281E-3</v>
      </c>
      <c r="AL120">
        <v>8.5088550608890187E-3</v>
      </c>
      <c r="AM120">
        <v>9.19475556990541E-3</v>
      </c>
      <c r="AN120">
        <v>1.0300514905274026E-2</v>
      </c>
    </row>
    <row r="121" spans="2:40" x14ac:dyDescent="0.25">
      <c r="B121">
        <v>28.75</v>
      </c>
      <c r="C121">
        <v>1.25</v>
      </c>
      <c r="D121">
        <v>1</v>
      </c>
      <c r="E121" s="7">
        <v>6.5132308985526247E-3</v>
      </c>
      <c r="F121" s="7">
        <v>6.1436271083617194E-3</v>
      </c>
      <c r="G121" s="7">
        <v>6.1770734062189976E-3</v>
      </c>
      <c r="H121" s="7">
        <v>7.0000592912300048E-3</v>
      </c>
      <c r="I121" s="7">
        <v>8.2241374612036337E-3</v>
      </c>
      <c r="L121">
        <v>20.5</v>
      </c>
      <c r="M121">
        <f t="shared" si="1"/>
        <v>9.5</v>
      </c>
      <c r="N121">
        <v>1</v>
      </c>
      <c r="O121">
        <v>5.6130711412629144E-3</v>
      </c>
      <c r="P121">
        <v>5.5392684440779844E-3</v>
      </c>
      <c r="Q121">
        <v>5.7578982427495739E-3</v>
      </c>
      <c r="R121">
        <v>6.2940457429362037E-3</v>
      </c>
      <c r="S121">
        <v>7.0166064485709372E-3</v>
      </c>
      <c r="W121">
        <v>1.0549040156364955E-2</v>
      </c>
      <c r="X121">
        <v>9.341652279369379E-3</v>
      </c>
      <c r="Y121">
        <v>8.7688753459308801E-3</v>
      </c>
      <c r="Z121">
        <v>9.7453131413535437E-3</v>
      </c>
      <c r="AA121">
        <v>1.1636717481506005E-2</v>
      </c>
      <c r="AD121">
        <v>8.7688753459308801E-3</v>
      </c>
      <c r="AE121">
        <v>8.7688753459308801E-3</v>
      </c>
      <c r="AF121">
        <v>8.7688753459308801E-3</v>
      </c>
      <c r="AG121">
        <v>8.7688753459308801E-3</v>
      </c>
      <c r="AH121">
        <v>8.7688753459308801E-3</v>
      </c>
      <c r="AJ121">
        <v>8.4063260686038505E-3</v>
      </c>
      <c r="AK121">
        <v>8.1128842330312149E-3</v>
      </c>
      <c r="AL121">
        <v>8.2134494987424547E-3</v>
      </c>
      <c r="AM121">
        <v>8.8805132622805771E-3</v>
      </c>
      <c r="AN121">
        <v>9.9399231991047828E-3</v>
      </c>
    </row>
    <row r="122" spans="2:40" x14ac:dyDescent="0.25">
      <c r="B122">
        <v>29</v>
      </c>
      <c r="C122">
        <v>1</v>
      </c>
      <c r="D122">
        <v>1</v>
      </c>
      <c r="E122" s="7">
        <v>6.6747411150914551E-3</v>
      </c>
      <c r="F122" s="7">
        <v>6.2015976174763596E-3</v>
      </c>
      <c r="G122" s="7">
        <v>6.2025835046318045E-3</v>
      </c>
      <c r="H122" s="7">
        <v>7.1192465345707714E-3</v>
      </c>
      <c r="I122" s="7">
        <v>8.4607555873516243E-3</v>
      </c>
      <c r="L122">
        <v>20.75</v>
      </c>
      <c r="M122">
        <f t="shared" si="1"/>
        <v>9.25</v>
      </c>
      <c r="N122">
        <v>1</v>
      </c>
      <c r="O122">
        <v>5.6312214180651706E-3</v>
      </c>
      <c r="P122">
        <v>5.5586921830246411E-3</v>
      </c>
      <c r="Q122">
        <v>5.7707208846326432E-3</v>
      </c>
      <c r="R122">
        <v>6.2986785903841594E-3</v>
      </c>
      <c r="S122">
        <v>7.0158761423650788E-3</v>
      </c>
      <c r="W122">
        <v>9.8716936185215143E-3</v>
      </c>
      <c r="X122">
        <v>8.9807222991777104E-3</v>
      </c>
      <c r="Y122">
        <v>8.7134039060258756E-3</v>
      </c>
      <c r="Z122">
        <v>9.6480800460617515E-3</v>
      </c>
      <c r="AA122">
        <v>1.1305216968246936E-2</v>
      </c>
      <c r="AD122">
        <v>8.7134039060258756E-3</v>
      </c>
      <c r="AE122">
        <v>8.7134039060258756E-3</v>
      </c>
      <c r="AF122">
        <v>8.7134039060258756E-3</v>
      </c>
      <c r="AG122">
        <v>8.7134039060258756E-3</v>
      </c>
      <c r="AH122">
        <v>8.7134039060258756E-3</v>
      </c>
      <c r="AJ122">
        <v>8.0367124985703045E-3</v>
      </c>
      <c r="AK122">
        <v>7.75812790174207E-3</v>
      </c>
      <c r="AL122">
        <v>7.8572597710271259E-3</v>
      </c>
      <c r="AM122">
        <v>8.4886655651605133E-3</v>
      </c>
      <c r="AN122">
        <v>9.4866673969671803E-3</v>
      </c>
    </row>
    <row r="123" spans="2:40" x14ac:dyDescent="0.25">
      <c r="B123">
        <v>29.05</v>
      </c>
      <c r="C123">
        <v>1</v>
      </c>
      <c r="D123">
        <v>1</v>
      </c>
      <c r="E123" s="7">
        <v>6.6675765006537777E-3</v>
      </c>
      <c r="F123" s="7">
        <v>6.1977357406043159E-3</v>
      </c>
      <c r="G123" s="7">
        <v>6.2003886444525463E-3</v>
      </c>
      <c r="H123" s="7">
        <v>7.1168475434877599E-3</v>
      </c>
      <c r="I123" s="7">
        <v>8.4575899293836132E-3</v>
      </c>
      <c r="L123">
        <v>21</v>
      </c>
      <c r="M123">
        <f t="shared" si="1"/>
        <v>9</v>
      </c>
      <c r="N123">
        <v>1</v>
      </c>
      <c r="O123">
        <v>5.6492299322817956E-3</v>
      </c>
      <c r="P123">
        <v>5.5787413439195516E-3</v>
      </c>
      <c r="Q123">
        <v>5.7844582736639449E-3</v>
      </c>
      <c r="R123">
        <v>6.3041933058775954E-3</v>
      </c>
      <c r="S123">
        <v>7.0159377771568882E-3</v>
      </c>
      <c r="W123">
        <v>9.5065553318039175E-3</v>
      </c>
      <c r="X123">
        <v>8.7932130463693296E-3</v>
      </c>
      <c r="Y123">
        <v>8.6575170106340874E-3</v>
      </c>
      <c r="Z123">
        <v>9.5359047816683876E-3</v>
      </c>
      <c r="AA123">
        <v>1.1037999029236576E-2</v>
      </c>
      <c r="AD123">
        <v>8.6575170106340874E-3</v>
      </c>
      <c r="AE123">
        <v>8.6575170106340874E-3</v>
      </c>
      <c r="AF123">
        <v>8.6575170106340874E-3</v>
      </c>
      <c r="AG123">
        <v>8.6575170106340874E-3</v>
      </c>
      <c r="AH123">
        <v>8.6575170106340874E-3</v>
      </c>
      <c r="AJ123">
        <v>7.7381687929304124E-3</v>
      </c>
      <c r="AK123">
        <v>7.5117368003570937E-3</v>
      </c>
      <c r="AL123">
        <v>7.6365346142820145E-3</v>
      </c>
      <c r="AM123">
        <v>8.2430841306552725E-3</v>
      </c>
      <c r="AN123">
        <v>9.1810175428122913E-3</v>
      </c>
    </row>
    <row r="124" spans="2:40" x14ac:dyDescent="0.25">
      <c r="L124">
        <v>21.25</v>
      </c>
      <c r="M124">
        <f t="shared" si="1"/>
        <v>8.75</v>
      </c>
      <c r="N124">
        <v>1</v>
      </c>
      <c r="O124">
        <v>5.6661818990527387E-3</v>
      </c>
      <c r="P124">
        <v>5.5984890162627818E-3</v>
      </c>
      <c r="Q124">
        <v>5.7985285257002462E-3</v>
      </c>
      <c r="R124">
        <v>6.3105003187063748E-3</v>
      </c>
      <c r="S124">
        <v>7.0171073864871486E-3</v>
      </c>
      <c r="W124">
        <v>9.2871490315413249E-3</v>
      </c>
      <c r="X124">
        <v>8.6897919351996422E-3</v>
      </c>
      <c r="Y124">
        <v>8.6033984344959045E-3</v>
      </c>
      <c r="Z124">
        <v>9.4123763206389131E-3</v>
      </c>
      <c r="AA124">
        <v>1.0790431951572565E-2</v>
      </c>
      <c r="AD124">
        <v>8.6033984344959045E-3</v>
      </c>
      <c r="AE124">
        <v>8.6033984344959045E-3</v>
      </c>
      <c r="AF124">
        <v>8.6033984344959045E-3</v>
      </c>
      <c r="AG124">
        <v>8.6033984344959045E-3</v>
      </c>
      <c r="AH124">
        <v>8.6033984344959045E-3</v>
      </c>
      <c r="AJ124">
        <v>7.4564091079038853E-3</v>
      </c>
      <c r="AK124">
        <v>7.2605866112539115E-3</v>
      </c>
      <c r="AL124">
        <v>7.3978470378228897E-3</v>
      </c>
      <c r="AM124">
        <v>7.9778467254169837E-3</v>
      </c>
      <c r="AN124">
        <v>8.8624152686141173E-3</v>
      </c>
    </row>
    <row r="125" spans="2:40" x14ac:dyDescent="0.25">
      <c r="L125">
        <v>21.5</v>
      </c>
      <c r="M125">
        <f t="shared" si="1"/>
        <v>8.5</v>
      </c>
      <c r="N125">
        <v>1</v>
      </c>
      <c r="O125">
        <v>5.6823250176780381E-3</v>
      </c>
      <c r="P125">
        <v>5.6182270224177343E-3</v>
      </c>
      <c r="Q125">
        <v>5.8132518910931595E-3</v>
      </c>
      <c r="R125">
        <v>6.3179108362540143E-3</v>
      </c>
      <c r="S125">
        <v>7.019663560633463E-3</v>
      </c>
      <c r="W125">
        <v>9.0129568851087284E-3</v>
      </c>
      <c r="X125">
        <v>8.560605841715585E-3</v>
      </c>
      <c r="Y125">
        <v>8.5571675344351759E-3</v>
      </c>
      <c r="Z125">
        <v>9.2968896135062363E-3</v>
      </c>
      <c r="AA125">
        <v>1.0530534945912875E-2</v>
      </c>
      <c r="AD125">
        <v>8.5571675344351759E-3</v>
      </c>
      <c r="AE125">
        <v>8.5571675344351759E-3</v>
      </c>
      <c r="AF125">
        <v>8.5571675344351759E-3</v>
      </c>
      <c r="AG125">
        <v>8.5571675344351759E-3</v>
      </c>
      <c r="AH125">
        <v>8.5571675344351759E-3</v>
      </c>
      <c r="AJ125">
        <v>7.1824556038156736E-3</v>
      </c>
      <c r="AK125">
        <v>7.0127119083206839E-3</v>
      </c>
      <c r="AL125">
        <v>7.1585417185521033E-3</v>
      </c>
      <c r="AM125">
        <v>7.7105390919666008E-3</v>
      </c>
      <c r="AN125">
        <v>8.5417962761215483E-3</v>
      </c>
    </row>
    <row r="126" spans="2:40" x14ac:dyDescent="0.25">
      <c r="L126">
        <v>21.75</v>
      </c>
      <c r="M126">
        <f t="shared" si="1"/>
        <v>8.25</v>
      </c>
      <c r="N126">
        <v>1</v>
      </c>
      <c r="O126">
        <v>5.6982239876540658E-3</v>
      </c>
      <c r="P126">
        <v>5.6385738474258899E-3</v>
      </c>
      <c r="Q126">
        <v>5.8291930473379164E-3</v>
      </c>
      <c r="R126">
        <v>6.3268509717685963E-3</v>
      </c>
      <c r="S126">
        <v>7.0238865298588972E-3</v>
      </c>
      <c r="W126">
        <v>8.7412385512865686E-3</v>
      </c>
      <c r="X126">
        <v>8.4232907410844281E-3</v>
      </c>
      <c r="Y126">
        <v>8.5088550608890187E-3</v>
      </c>
      <c r="Z126">
        <v>9.19475556990541E-3</v>
      </c>
      <c r="AA126">
        <v>1.0300514905274026E-2</v>
      </c>
      <c r="AD126">
        <v>8.5088550608890187E-3</v>
      </c>
      <c r="AE126">
        <v>8.5088550608890187E-3</v>
      </c>
      <c r="AF126">
        <v>8.5088550608890187E-3</v>
      </c>
      <c r="AG126">
        <v>8.5088550608890187E-3</v>
      </c>
      <c r="AH126">
        <v>8.5088550608890187E-3</v>
      </c>
      <c r="AJ126">
        <v>6.923713868763638E-3</v>
      </c>
      <c r="AK126">
        <v>6.7819148775877169E-3</v>
      </c>
      <c r="AL126">
        <v>6.939978902597569E-3</v>
      </c>
      <c r="AM126">
        <v>7.4724711051665496E-3</v>
      </c>
      <c r="AN126">
        <v>8.2615857500439368E-3</v>
      </c>
    </row>
    <row r="127" spans="2:40" x14ac:dyDescent="0.25">
      <c r="G127" s="4"/>
      <c r="L127">
        <v>22</v>
      </c>
      <c r="M127">
        <f t="shared" si="1"/>
        <v>8</v>
      </c>
      <c r="N127">
        <v>1</v>
      </c>
      <c r="O127">
        <v>5.7144631907931464E-3</v>
      </c>
      <c r="P127">
        <v>5.6601621925388701E-3</v>
      </c>
      <c r="Q127">
        <v>5.8469272087166265E-3</v>
      </c>
      <c r="R127">
        <v>6.3377533174950413E-3</v>
      </c>
      <c r="S127">
        <v>7.0300596018879761E-3</v>
      </c>
      <c r="W127">
        <v>8.568954249593282E-3</v>
      </c>
      <c r="X127">
        <v>8.3184072907756239E-3</v>
      </c>
      <c r="Y127">
        <v>8.4493649212019333E-3</v>
      </c>
      <c r="Z127">
        <v>9.1086192213090302E-3</v>
      </c>
      <c r="AA127">
        <v>1.0148610929865395E-2</v>
      </c>
      <c r="AD127">
        <v>8.4493649212019333E-3</v>
      </c>
      <c r="AE127">
        <v>8.4493649212019333E-3</v>
      </c>
      <c r="AF127">
        <v>8.4493649212019333E-3</v>
      </c>
      <c r="AG127">
        <v>8.4493649212019333E-3</v>
      </c>
      <c r="AH127">
        <v>8.4493649212019333E-3</v>
      </c>
      <c r="AJ127">
        <v>6.6924600538267581E-3</v>
      </c>
      <c r="AK127">
        <v>6.5779326760671622E-3</v>
      </c>
      <c r="AL127">
        <v>6.7502191461279483E-3</v>
      </c>
      <c r="AM127">
        <v>7.2710588376897296E-3</v>
      </c>
      <c r="AN127">
        <v>8.0295418469079026E-3</v>
      </c>
    </row>
    <row r="128" spans="2:40" x14ac:dyDescent="0.25">
      <c r="L128">
        <v>22.25</v>
      </c>
      <c r="M128">
        <f t="shared" si="1"/>
        <v>7.75</v>
      </c>
      <c r="N128">
        <v>1</v>
      </c>
      <c r="O128">
        <v>5.7312974364966815E-3</v>
      </c>
      <c r="P128">
        <v>5.6832093859854448E-3</v>
      </c>
      <c r="Q128">
        <v>5.866588570516822E-3</v>
      </c>
      <c r="R128">
        <v>6.3506429834739387E-3</v>
      </c>
      <c r="S128">
        <v>7.0381105828092299E-3</v>
      </c>
      <c r="W128">
        <v>8.4833941082830353E-3</v>
      </c>
      <c r="X128">
        <v>8.2421885993893048E-3</v>
      </c>
      <c r="Y128">
        <v>8.3791368604879974E-3</v>
      </c>
      <c r="Z128">
        <v>9.0333182055256488E-3</v>
      </c>
      <c r="AA128">
        <v>1.0059897883748984E-2</v>
      </c>
      <c r="AD128">
        <v>8.3791368604879974E-3</v>
      </c>
      <c r="AE128">
        <v>8.3791368604879974E-3</v>
      </c>
      <c r="AF128">
        <v>8.3791368604879974E-3</v>
      </c>
      <c r="AG128">
        <v>8.3791368604879974E-3</v>
      </c>
      <c r="AH128">
        <v>8.3791368604879974E-3</v>
      </c>
      <c r="AJ128">
        <v>6.5012251732909799E-3</v>
      </c>
      <c r="AK128">
        <v>6.4122251732909681E-3</v>
      </c>
      <c r="AL128">
        <v>6.5972251732909666E-3</v>
      </c>
      <c r="AM128">
        <v>7.1072251732909701E-3</v>
      </c>
      <c r="AN128">
        <v>7.8382251732909691E-3</v>
      </c>
    </row>
    <row r="129" spans="12:40" x14ac:dyDescent="0.25">
      <c r="L129">
        <v>22.5</v>
      </c>
      <c r="M129">
        <f t="shared" si="1"/>
        <v>7.5</v>
      </c>
      <c r="N129">
        <v>1</v>
      </c>
      <c r="O129">
        <v>5.7476064815269847E-3</v>
      </c>
      <c r="P129">
        <v>5.7062240580942379E-3</v>
      </c>
      <c r="Q129">
        <v>5.8865063429017666E-3</v>
      </c>
      <c r="R129">
        <v>6.3638828979661237E-3</v>
      </c>
      <c r="S129">
        <v>7.0465202314213965E-3</v>
      </c>
      <c r="W129">
        <v>8.4432924144910698E-3</v>
      </c>
      <c r="X129">
        <v>8.1790607203629656E-3</v>
      </c>
      <c r="Y129">
        <v>8.3000925582340981E-3</v>
      </c>
      <c r="Z129">
        <v>8.9604579001140768E-3</v>
      </c>
      <c r="AA129">
        <v>1.0001795508912758E-2</v>
      </c>
      <c r="AD129">
        <v>8.3000925582340981E-3</v>
      </c>
      <c r="AE129">
        <v>8.3000925582340981E-3</v>
      </c>
      <c r="AF129">
        <v>8.3000925582340981E-3</v>
      </c>
      <c r="AG129">
        <v>8.3000925582340981E-3</v>
      </c>
      <c r="AH129">
        <v>8.3000925582340981E-3</v>
      </c>
      <c r="AJ129">
        <v>6.3593181507904184E-3</v>
      </c>
      <c r="AK129">
        <v>6.2924514888103855E-3</v>
      </c>
      <c r="AL129">
        <v>6.4853250467184253E-3</v>
      </c>
      <c r="AM129">
        <v>6.9793875547371096E-3</v>
      </c>
      <c r="AN129">
        <v>7.679192068655168E-3</v>
      </c>
    </row>
    <row r="130" spans="12:40" x14ac:dyDescent="0.25">
      <c r="L130">
        <v>22.75</v>
      </c>
      <c r="M130">
        <f t="shared" si="1"/>
        <v>7.25</v>
      </c>
      <c r="N130">
        <v>1</v>
      </c>
      <c r="O130">
        <v>5.76188703199012E-3</v>
      </c>
      <c r="P130">
        <v>5.7272387518351705E-3</v>
      </c>
      <c r="Q130">
        <v>5.9044993527623399E-3</v>
      </c>
      <c r="R130">
        <v>6.37535315741299E-3</v>
      </c>
      <c r="S130">
        <v>7.0533336682840082E-3</v>
      </c>
      <c r="W130">
        <v>8.4063260686038505E-3</v>
      </c>
      <c r="X130">
        <v>8.1128842330312149E-3</v>
      </c>
      <c r="Y130">
        <v>8.2134494987424547E-3</v>
      </c>
      <c r="Z130">
        <v>8.8805132622805771E-3</v>
      </c>
      <c r="AA130">
        <v>9.9399231991047828E-3</v>
      </c>
      <c r="AD130">
        <v>8.2134494987424547E-3</v>
      </c>
      <c r="AE130">
        <v>8.2134494987424547E-3</v>
      </c>
      <c r="AF130">
        <v>8.2134494987424547E-3</v>
      </c>
      <c r="AG130">
        <v>8.2134494987424547E-3</v>
      </c>
      <c r="AH130">
        <v>8.2134494987424547E-3</v>
      </c>
      <c r="AJ130">
        <v>6.2374265517239832E-3</v>
      </c>
      <c r="AK130">
        <v>6.1891441939699136E-3</v>
      </c>
      <c r="AL130">
        <v>6.3874733671231377E-3</v>
      </c>
      <c r="AM130">
        <v>6.8657953448163431E-3</v>
      </c>
      <c r="AN130">
        <v>7.5365389324738271E-3</v>
      </c>
    </row>
    <row r="131" spans="12:40" x14ac:dyDescent="0.25">
      <c r="L131">
        <v>23</v>
      </c>
      <c r="M131">
        <f t="shared" si="1"/>
        <v>7</v>
      </c>
      <c r="N131">
        <v>1</v>
      </c>
      <c r="O131">
        <v>5.7726137235977679E-3</v>
      </c>
      <c r="P131">
        <v>5.7442550517354061E-3</v>
      </c>
      <c r="Q131">
        <v>5.918345294191444E-3</v>
      </c>
      <c r="R131">
        <v>6.3828836842612412E-3</v>
      </c>
      <c r="S131">
        <v>7.0565383229035886E-3</v>
      </c>
      <c r="W131">
        <v>8.3387802158691061E-3</v>
      </c>
      <c r="X131">
        <v>8.0313362245718698E-3</v>
      </c>
      <c r="Y131">
        <v>8.120721024000039E-3</v>
      </c>
      <c r="Z131">
        <v>8.7862617951436107E-3</v>
      </c>
      <c r="AA131">
        <v>9.8468937031982937E-3</v>
      </c>
      <c r="AD131">
        <v>8.120721024000039E-3</v>
      </c>
      <c r="AE131">
        <v>8.120721024000039E-3</v>
      </c>
      <c r="AF131">
        <v>8.120721024000039E-3</v>
      </c>
      <c r="AG131">
        <v>8.120721024000039E-3</v>
      </c>
      <c r="AH131">
        <v>8.120721024000039E-3</v>
      </c>
      <c r="AJ131">
        <v>6.0990989667081379E-3</v>
      </c>
      <c r="AK131">
        <v>6.0656858883275907E-3</v>
      </c>
      <c r="AL131">
        <v>6.2701408915030576E-3</v>
      </c>
      <c r="AM131">
        <v>6.7397356929767482E-3</v>
      </c>
      <c r="AN131">
        <v>7.3911126620684062E-3</v>
      </c>
    </row>
    <row r="132" spans="12:40" x14ac:dyDescent="0.25">
      <c r="L132">
        <v>23.25</v>
      </c>
      <c r="M132">
        <f t="shared" si="1"/>
        <v>6.75</v>
      </c>
      <c r="N132">
        <v>1</v>
      </c>
      <c r="O132">
        <v>5.7786414547887702E-3</v>
      </c>
      <c r="P132">
        <v>5.7558655057562075E-3</v>
      </c>
      <c r="Q132">
        <v>5.9264639790984489E-3</v>
      </c>
      <c r="R132">
        <v>6.3848053941712602E-3</v>
      </c>
      <c r="S132">
        <v>7.0544071196970348E-3</v>
      </c>
      <c r="W132">
        <v>8.2449499682755306E-3</v>
      </c>
      <c r="X132">
        <v>7.9389700680731305E-3</v>
      </c>
      <c r="Y132">
        <v>8.0265957142898556E-3</v>
      </c>
      <c r="Z132">
        <v>8.6832576090372145E-3</v>
      </c>
      <c r="AA132">
        <v>9.7293719682282447E-3</v>
      </c>
      <c r="AD132">
        <v>8.0265957142898556E-3</v>
      </c>
      <c r="AE132">
        <v>8.0265957142898556E-3</v>
      </c>
      <c r="AF132">
        <v>8.0265957142898556E-3</v>
      </c>
      <c r="AG132">
        <v>8.0265957142898556E-3</v>
      </c>
      <c r="AH132">
        <v>8.0265957142898556E-3</v>
      </c>
      <c r="AJ132">
        <v>5.9514726023646158E-3</v>
      </c>
      <c r="AK132">
        <v>5.9272679901138034E-3</v>
      </c>
      <c r="AL132">
        <v>6.1389531588074732E-3</v>
      </c>
      <c r="AM132">
        <v>6.6089958233067894E-3</v>
      </c>
      <c r="AN132">
        <v>7.2532742812835716E-3</v>
      </c>
    </row>
    <row r="133" spans="12:40" x14ac:dyDescent="0.25">
      <c r="L133">
        <v>23.5</v>
      </c>
      <c r="M133">
        <f t="shared" si="1"/>
        <v>6.5</v>
      </c>
      <c r="N133">
        <v>1</v>
      </c>
      <c r="O133">
        <v>5.780377676716718E-3</v>
      </c>
      <c r="P133">
        <v>5.7630782410002064E-3</v>
      </c>
      <c r="Q133">
        <v>5.9299240748594767E-3</v>
      </c>
      <c r="R133">
        <v>6.3815633132321978E-3</v>
      </c>
      <c r="S133">
        <v>7.0464916483023573E-3</v>
      </c>
      <c r="W133">
        <v>8.1392560423255659E-3</v>
      </c>
      <c r="X133">
        <v>7.8448277731091795E-3</v>
      </c>
      <c r="Y133">
        <v>7.9368172423780903E-3</v>
      </c>
      <c r="Z133">
        <v>8.5808075712800035E-3</v>
      </c>
      <c r="AA133">
        <v>9.6035702700060423E-3</v>
      </c>
      <c r="AD133">
        <v>7.9368172423780903E-3</v>
      </c>
      <c r="AE133">
        <v>7.9368172423780903E-3</v>
      </c>
      <c r="AF133">
        <v>7.9368172423780903E-3</v>
      </c>
      <c r="AG133">
        <v>7.9368172423780903E-3</v>
      </c>
      <c r="AH133">
        <v>7.9368172423780903E-3</v>
      </c>
      <c r="AJ133">
        <v>5.81389563185623E-3</v>
      </c>
      <c r="AK133">
        <v>5.7919641933566832E-3</v>
      </c>
      <c r="AL133">
        <v>6.0124941581447284E-3</v>
      </c>
      <c r="AM133">
        <v>6.4929307230646776E-3</v>
      </c>
      <c r="AN133">
        <v>7.1428923008928181E-3</v>
      </c>
    </row>
    <row r="134" spans="12:40" x14ac:dyDescent="0.25">
      <c r="L134">
        <v>23.75</v>
      </c>
      <c r="M134">
        <f t="shared" si="1"/>
        <v>6.25</v>
      </c>
      <c r="N134">
        <v>1</v>
      </c>
      <c r="O134">
        <v>5.7786936181415055E-3</v>
      </c>
      <c r="P134">
        <v>5.767580907243542E-3</v>
      </c>
      <c r="Q134">
        <v>5.9305393833144551E-3</v>
      </c>
      <c r="R134">
        <v>6.3742252477462652E-3</v>
      </c>
      <c r="S134">
        <v>7.0327702671609772E-3</v>
      </c>
      <c r="W134">
        <v>8.0367124985703045E-3</v>
      </c>
      <c r="X134">
        <v>7.75812790174207E-3</v>
      </c>
      <c r="Y134">
        <v>7.8572597710271259E-3</v>
      </c>
      <c r="Z134">
        <v>8.4886655651605133E-3</v>
      </c>
      <c r="AA134">
        <v>9.4866673969671803E-3</v>
      </c>
      <c r="AD134">
        <v>7.8572597710271259E-3</v>
      </c>
      <c r="AE134">
        <v>7.8572597710271259E-3</v>
      </c>
      <c r="AF134">
        <v>7.8572597710271259E-3</v>
      </c>
      <c r="AG134">
        <v>7.8572597710271259E-3</v>
      </c>
      <c r="AH134">
        <v>7.8572597710271259E-3</v>
      </c>
      <c r="AJ134">
        <v>5.7018394402584332E-3</v>
      </c>
      <c r="AK134">
        <v>5.6750666811362233E-3</v>
      </c>
      <c r="AL134">
        <v>5.9066017145113642E-3</v>
      </c>
      <c r="AM134">
        <v>6.4071094112820304E-3</v>
      </c>
      <c r="AN134">
        <v>7.074509144529199E-3</v>
      </c>
    </row>
    <row r="135" spans="12:40" x14ac:dyDescent="0.25">
      <c r="L135">
        <v>24</v>
      </c>
      <c r="M135">
        <f t="shared" si="1"/>
        <v>6</v>
      </c>
      <c r="N135">
        <v>1</v>
      </c>
      <c r="O135">
        <v>5.7745313078515345E-3</v>
      </c>
      <c r="P135">
        <v>5.7711301348719393E-3</v>
      </c>
      <c r="Q135">
        <v>5.9302023160711205E-3</v>
      </c>
      <c r="R135">
        <v>6.3639560619484737E-3</v>
      </c>
      <c r="S135">
        <v>7.0133390809231722E-3</v>
      </c>
      <c r="W135">
        <v>7.9491471817676185E-3</v>
      </c>
      <c r="X135">
        <v>7.6856239912677666E-3</v>
      </c>
      <c r="Y135">
        <v>7.7918811708268263E-3</v>
      </c>
      <c r="Z135">
        <v>8.4140346724662987E-3</v>
      </c>
      <c r="AA135">
        <v>9.3921106736519506E-3</v>
      </c>
      <c r="AD135">
        <v>7.7918811708268263E-3</v>
      </c>
      <c r="AE135">
        <v>7.7918811708268263E-3</v>
      </c>
      <c r="AF135">
        <v>7.7918811708268263E-3</v>
      </c>
      <c r="AG135">
        <v>7.7918811708268263E-3</v>
      </c>
      <c r="AH135">
        <v>7.7918811708268263E-3</v>
      </c>
      <c r="AJ135">
        <v>5.6188649249181051E-3</v>
      </c>
      <c r="AK135">
        <v>5.5811249721512707E-3</v>
      </c>
      <c r="AL135">
        <v>5.8230337316822816E-3</v>
      </c>
      <c r="AM135">
        <v>6.3482773577903957E-3</v>
      </c>
      <c r="AN135">
        <v>7.0398627449413448E-3</v>
      </c>
    </row>
    <row r="136" spans="12:40" x14ac:dyDescent="0.25">
      <c r="L136">
        <v>24.25</v>
      </c>
      <c r="M136">
        <f t="shared" si="1"/>
        <v>5.75</v>
      </c>
      <c r="N136">
        <v>1</v>
      </c>
      <c r="O136">
        <v>5.769245571033749E-3</v>
      </c>
      <c r="P136">
        <v>5.7753337607905587E-3</v>
      </c>
      <c r="Q136">
        <v>5.930665756182639E-3</v>
      </c>
      <c r="R136">
        <v>6.3524958068664969E-3</v>
      </c>
      <c r="S136">
        <v>6.9898553485794115E-3</v>
      </c>
      <c r="W136">
        <v>7.874000985729785E-3</v>
      </c>
      <c r="X136">
        <v>7.6240700876201552E-3</v>
      </c>
      <c r="Y136">
        <v>7.7370148363064082E-3</v>
      </c>
      <c r="Z136">
        <v>8.3528619317780554E-3</v>
      </c>
      <c r="AA136">
        <v>9.3155653352096253E-3</v>
      </c>
      <c r="AD136">
        <v>7.7370148363064082E-3</v>
      </c>
      <c r="AE136">
        <v>7.7370148363064082E-3</v>
      </c>
      <c r="AF136">
        <v>7.7370148363064082E-3</v>
      </c>
      <c r="AG136">
        <v>7.7370148363064082E-3</v>
      </c>
      <c r="AH136">
        <v>7.7370148363064082E-3</v>
      </c>
      <c r="AJ136">
        <v>5.5670764370424255E-3</v>
      </c>
      <c r="AK136">
        <v>5.51482778893422E-3</v>
      </c>
      <c r="AL136">
        <v>5.762744685290316E-3</v>
      </c>
      <c r="AM136">
        <v>6.3102370306687893E-3</v>
      </c>
      <c r="AN136">
        <v>7.0258924264187811E-3</v>
      </c>
    </row>
    <row r="137" spans="12:40" x14ac:dyDescent="0.25">
      <c r="L137">
        <v>24.5</v>
      </c>
      <c r="M137">
        <f t="shared" si="1"/>
        <v>5.5</v>
      </c>
      <c r="N137">
        <v>1</v>
      </c>
      <c r="O137">
        <v>5.7656312961675985E-3</v>
      </c>
      <c r="P137">
        <v>5.7810201590900905E-3</v>
      </c>
      <c r="Q137">
        <v>5.9329020674554018E-3</v>
      </c>
      <c r="R137">
        <v>6.3435687687062479E-3</v>
      </c>
      <c r="S137">
        <v>6.9697979096808227E-3</v>
      </c>
      <c r="W137">
        <v>7.8054391645485189E-3</v>
      </c>
      <c r="X137">
        <v>7.5678745701160659E-3</v>
      </c>
      <c r="Y137">
        <v>7.6870707800988439E-3</v>
      </c>
      <c r="Z137">
        <v>8.2981896096902003E-3</v>
      </c>
      <c r="AA137">
        <v>9.2481422393727274E-3</v>
      </c>
      <c r="AD137">
        <v>7.6870707800988439E-3</v>
      </c>
      <c r="AE137">
        <v>7.6870707800988439E-3</v>
      </c>
      <c r="AF137">
        <v>7.6870707800988439E-3</v>
      </c>
      <c r="AG137">
        <v>7.6870707800988439E-3</v>
      </c>
      <c r="AH137">
        <v>7.6870707800988439E-3</v>
      </c>
      <c r="AJ137">
        <v>5.5518185901521164E-3</v>
      </c>
      <c r="AK137">
        <v>5.48566244337484E-3</v>
      </c>
      <c r="AL137">
        <v>5.7312647472393822E-3</v>
      </c>
      <c r="AM137">
        <v>6.2900893004710521E-3</v>
      </c>
      <c r="AN137">
        <v>7.021752542632047E-3</v>
      </c>
    </row>
    <row r="138" spans="12:40" x14ac:dyDescent="0.25">
      <c r="L138">
        <v>24.75</v>
      </c>
      <c r="M138">
        <f t="shared" si="1"/>
        <v>5.25</v>
      </c>
      <c r="N138">
        <v>1</v>
      </c>
      <c r="O138">
        <v>5.7667243967811106E-3</v>
      </c>
      <c r="P138">
        <v>5.7887470315371161E-3</v>
      </c>
      <c r="Q138">
        <v>5.9376037094536708E-3</v>
      </c>
      <c r="R138">
        <v>6.3412576276647885E-3</v>
      </c>
      <c r="S138">
        <v>6.9618995080102022E-3</v>
      </c>
      <c r="W138">
        <v>7.7381687929304124E-3</v>
      </c>
      <c r="X138">
        <v>7.5117368003570937E-3</v>
      </c>
      <c r="Y138">
        <v>7.6365346142820145E-3</v>
      </c>
      <c r="Z138">
        <v>8.2430841306552725E-3</v>
      </c>
      <c r="AA138">
        <v>9.1810175428122913E-3</v>
      </c>
      <c r="AD138">
        <v>7.6365346142820145E-3</v>
      </c>
      <c r="AE138">
        <v>7.6365346142820145E-3</v>
      </c>
      <c r="AF138">
        <v>7.6365346142820145E-3</v>
      </c>
      <c r="AG138">
        <v>7.6365346142820145E-3</v>
      </c>
      <c r="AH138">
        <v>7.6365346142820145E-3</v>
      </c>
      <c r="AJ138">
        <v>5.5809992316862228E-3</v>
      </c>
      <c r="AK138">
        <v>5.5069992316862252E-3</v>
      </c>
      <c r="AL138">
        <v>5.7379992316862272E-3</v>
      </c>
      <c r="AM138">
        <v>6.2879992316862247E-3</v>
      </c>
      <c r="AN138">
        <v>7.0189992316862255E-3</v>
      </c>
    </row>
    <row r="139" spans="12:40" x14ac:dyDescent="0.25">
      <c r="L139">
        <v>25</v>
      </c>
      <c r="M139">
        <f t="shared" si="1"/>
        <v>5</v>
      </c>
      <c r="N139">
        <v>1</v>
      </c>
      <c r="O139">
        <v>5.7754067120110017E-3</v>
      </c>
      <c r="P139">
        <v>5.798972648953433E-3</v>
      </c>
      <c r="Q139">
        <v>5.9453453948931758E-3</v>
      </c>
      <c r="R139">
        <v>6.3494433313035486E-3</v>
      </c>
      <c r="S139">
        <v>6.9745926836086722E-3</v>
      </c>
      <c r="W139">
        <v>7.6686096864304045E-3</v>
      </c>
      <c r="X139">
        <v>7.451857911169881E-3</v>
      </c>
      <c r="Y139">
        <v>7.5812528842391135E-3</v>
      </c>
      <c r="Z139">
        <v>8.182237192493334E-3</v>
      </c>
      <c r="AA139">
        <v>9.1074341117061922E-3</v>
      </c>
      <c r="AD139">
        <v>7.5812528842391135E-3</v>
      </c>
      <c r="AE139">
        <v>7.5812528842391135E-3</v>
      </c>
      <c r="AF139">
        <v>7.5812528842391135E-3</v>
      </c>
      <c r="AG139">
        <v>7.5812528842391135E-3</v>
      </c>
      <c r="AH139">
        <v>7.5812528842391135E-3</v>
      </c>
      <c r="AJ139">
        <v>5.6492299322817956E-3</v>
      </c>
      <c r="AK139">
        <v>5.5787413439195516E-3</v>
      </c>
      <c r="AL139">
        <v>5.7844582736639449E-3</v>
      </c>
      <c r="AM139">
        <v>6.3041933058775954E-3</v>
      </c>
      <c r="AN139">
        <v>7.0159377771568882E-3</v>
      </c>
    </row>
    <row r="140" spans="12:40" x14ac:dyDescent="0.25">
      <c r="L140">
        <v>25.25</v>
      </c>
      <c r="M140">
        <f t="shared" si="1"/>
        <v>4.75</v>
      </c>
      <c r="N140">
        <v>1</v>
      </c>
      <c r="O140">
        <v>5.7935320361170856E-3</v>
      </c>
      <c r="P140">
        <v>5.8118576703413364E-3</v>
      </c>
      <c r="Q140">
        <v>5.9562734999568413E-3</v>
      </c>
      <c r="R140">
        <v>6.3704159635624858E-3</v>
      </c>
      <c r="S140">
        <v>7.0131394098181003E-3</v>
      </c>
      <c r="W140">
        <v>7.5976412713221596E-3</v>
      </c>
      <c r="X140">
        <v>7.3890008549866723E-3</v>
      </c>
      <c r="Y140">
        <v>7.5218639777894173E-3</v>
      </c>
      <c r="Z140">
        <v>8.1163408380969873E-3</v>
      </c>
      <c r="AA140">
        <v>9.028188822782085E-3</v>
      </c>
      <c r="AD140">
        <v>7.5218639777894173E-3</v>
      </c>
      <c r="AE140">
        <v>7.5218639777894173E-3</v>
      </c>
      <c r="AF140">
        <v>7.5218639777894173E-3</v>
      </c>
      <c r="AG140">
        <v>7.5218639777894173E-3</v>
      </c>
      <c r="AH140">
        <v>7.5218639777894173E-3</v>
      </c>
      <c r="AJ140">
        <v>5.7144631907931464E-3</v>
      </c>
      <c r="AK140">
        <v>5.6601621925388701E-3</v>
      </c>
      <c r="AL140">
        <v>5.8469272087166265E-3</v>
      </c>
      <c r="AM140">
        <v>6.3377533174950413E-3</v>
      </c>
      <c r="AN140">
        <v>7.0300596018879761E-3</v>
      </c>
    </row>
    <row r="141" spans="12:40" x14ac:dyDescent="0.25">
      <c r="L141">
        <v>25.5</v>
      </c>
      <c r="M141">
        <f t="shared" si="1"/>
        <v>4.5</v>
      </c>
      <c r="N141">
        <v>1</v>
      </c>
      <c r="O141">
        <v>5.819431568502822E-3</v>
      </c>
      <c r="P141">
        <v>5.8267653710929361E-3</v>
      </c>
      <c r="Q141">
        <v>5.9693110725093533E-3</v>
      </c>
      <c r="R141">
        <v>6.4009639863023696E-3</v>
      </c>
      <c r="S141">
        <v>7.0714103889668962E-3</v>
      </c>
      <c r="W141">
        <v>7.5266705161380135E-3</v>
      </c>
      <c r="X141">
        <v>7.3248029844154728E-3</v>
      </c>
      <c r="Y141">
        <v>7.4601545520758062E-3</v>
      </c>
      <c r="Z141">
        <v>8.0475272959837293E-3</v>
      </c>
      <c r="AA141">
        <v>8.9457699534615121E-3</v>
      </c>
      <c r="AD141">
        <v>7.4601545520758062E-3</v>
      </c>
      <c r="AE141">
        <v>7.4601545520758062E-3</v>
      </c>
      <c r="AF141">
        <v>7.4601545520758062E-3</v>
      </c>
      <c r="AG141">
        <v>7.4601545520758062E-3</v>
      </c>
      <c r="AH141">
        <v>7.4601545520758062E-3</v>
      </c>
      <c r="AJ141">
        <v>5.7726137235977679E-3</v>
      </c>
      <c r="AK141">
        <v>5.7442550517354061E-3</v>
      </c>
      <c r="AL141">
        <v>5.918345294191444E-3</v>
      </c>
      <c r="AM141">
        <v>6.3828836842612412E-3</v>
      </c>
      <c r="AN141">
        <v>7.0565383229035886E-3</v>
      </c>
    </row>
    <row r="142" spans="12:40" x14ac:dyDescent="0.25">
      <c r="L142">
        <v>25.75</v>
      </c>
      <c r="M142">
        <f t="shared" si="1"/>
        <v>4.25</v>
      </c>
      <c r="N142">
        <v>1</v>
      </c>
      <c r="O142">
        <v>5.8506507473220244E-3</v>
      </c>
      <c r="P142">
        <v>5.8429394527834758E-3</v>
      </c>
      <c r="Q142">
        <v>5.9831862959276883E-3</v>
      </c>
      <c r="R142">
        <v>6.4366845827217084E-3</v>
      </c>
      <c r="S142">
        <v>7.140698124005221E-3</v>
      </c>
      <c r="W142">
        <v>7.4564091079038853E-3</v>
      </c>
      <c r="X142">
        <v>7.2605866112539115E-3</v>
      </c>
      <c r="Y142">
        <v>7.3978470378228897E-3</v>
      </c>
      <c r="Z142">
        <v>7.9778467254169837E-3</v>
      </c>
      <c r="AA142">
        <v>8.8624152686141173E-3</v>
      </c>
      <c r="AD142">
        <v>7.3978470378228897E-3</v>
      </c>
      <c r="AE142">
        <v>7.3978470378228897E-3</v>
      </c>
      <c r="AF142">
        <v>7.3978470378228897E-3</v>
      </c>
      <c r="AG142">
        <v>7.3978470378228897E-3</v>
      </c>
      <c r="AH142">
        <v>7.3978470378228897E-3</v>
      </c>
      <c r="AJ142">
        <v>5.7745313078515345E-3</v>
      </c>
      <c r="AK142">
        <v>5.7711301348719393E-3</v>
      </c>
      <c r="AL142">
        <v>5.9302023160711205E-3</v>
      </c>
      <c r="AM142">
        <v>6.3639560619484737E-3</v>
      </c>
      <c r="AN142">
        <v>7.0133390809231722E-3</v>
      </c>
    </row>
    <row r="143" spans="12:40" x14ac:dyDescent="0.25">
      <c r="L143">
        <v>26</v>
      </c>
      <c r="M143">
        <f t="shared" si="1"/>
        <v>4</v>
      </c>
      <c r="N143">
        <v>1</v>
      </c>
      <c r="O143">
        <v>5.884843876485934E-3</v>
      </c>
      <c r="P143">
        <v>5.8597219114211322E-3</v>
      </c>
      <c r="Q143">
        <v>5.9967717950988953E-3</v>
      </c>
      <c r="R143">
        <v>6.4734193695050127E-3</v>
      </c>
      <c r="S143">
        <v>7.2126543243787008E-3</v>
      </c>
      <c r="W143">
        <v>7.3869087770817889E-3</v>
      </c>
      <c r="X143">
        <v>7.1972012788031519E-3</v>
      </c>
      <c r="Y143">
        <v>7.3363239520200622E-3</v>
      </c>
      <c r="Z143">
        <v>7.9089564088084992E-3</v>
      </c>
      <c r="AA143">
        <v>8.7798334381626077E-3</v>
      </c>
      <c r="AD143">
        <v>7.3363239520200622E-3</v>
      </c>
      <c r="AE143">
        <v>7.3363239520200622E-3</v>
      </c>
      <c r="AF143">
        <v>7.3363239520200622E-3</v>
      </c>
      <c r="AG143">
        <v>7.3363239520200622E-3</v>
      </c>
      <c r="AH143">
        <v>7.3363239520200622E-3</v>
      </c>
      <c r="AJ143">
        <v>5.7754067120110017E-3</v>
      </c>
      <c r="AK143">
        <v>5.798972648953433E-3</v>
      </c>
      <c r="AL143">
        <v>5.9453453948931758E-3</v>
      </c>
      <c r="AM143">
        <v>6.3494433313035486E-3</v>
      </c>
      <c r="AN143">
        <v>6.9745926836086722E-3</v>
      </c>
    </row>
    <row r="144" spans="12:40" x14ac:dyDescent="0.25">
      <c r="L144">
        <v>26.25</v>
      </c>
      <c r="M144">
        <f t="shared" si="1"/>
        <v>3.75</v>
      </c>
      <c r="N144">
        <v>1</v>
      </c>
      <c r="O144">
        <v>5.91962177836158E-3</v>
      </c>
      <c r="P144">
        <v>5.8765596465967197E-3</v>
      </c>
      <c r="Q144">
        <v>6.0093755760273837E-3</v>
      </c>
      <c r="R144">
        <v>6.5078438689139375E-3</v>
      </c>
      <c r="S144">
        <v>7.280358898110911E-3</v>
      </c>
      <c r="W144">
        <v>7.3180761587633755E-3</v>
      </c>
      <c r="X144">
        <v>7.1347708334331145E-3</v>
      </c>
      <c r="Y144">
        <v>7.2759027777617811E-3</v>
      </c>
      <c r="Z144">
        <v>7.8413129925238058E-3</v>
      </c>
      <c r="AA144">
        <v>8.6985937661279728E-3</v>
      </c>
      <c r="AD144">
        <v>7.2759027777617811E-3</v>
      </c>
      <c r="AE144">
        <v>7.2759027777617811E-3</v>
      </c>
      <c r="AF144">
        <v>7.2759027777617811E-3</v>
      </c>
      <c r="AG144">
        <v>7.2759027777617811E-3</v>
      </c>
      <c r="AH144">
        <v>7.2759027777617811E-3</v>
      </c>
      <c r="AJ144">
        <v>5.884843876485934E-3</v>
      </c>
      <c r="AK144">
        <v>5.8597219114211322E-3</v>
      </c>
      <c r="AL144">
        <v>5.9967717950988953E-3</v>
      </c>
      <c r="AM144">
        <v>6.4734193695050127E-3</v>
      </c>
      <c r="AN144">
        <v>7.2126543243787008E-3</v>
      </c>
    </row>
    <row r="145" spans="12:40" x14ac:dyDescent="0.25">
      <c r="L145">
        <v>26.5</v>
      </c>
      <c r="M145">
        <f t="shared" si="1"/>
        <v>3.5</v>
      </c>
      <c r="N145">
        <v>1</v>
      </c>
      <c r="O145">
        <v>5.952029235979611E-3</v>
      </c>
      <c r="P145">
        <v>5.8929250887407763E-3</v>
      </c>
      <c r="Q145">
        <v>6.0214436554112292E-3</v>
      </c>
      <c r="R145">
        <v>6.5389533964679142E-3</v>
      </c>
      <c r="S145">
        <v>7.3411175814526147E-3</v>
      </c>
      <c r="W145">
        <v>7.2499039634015489E-3</v>
      </c>
      <c r="X145">
        <v>7.0732773252590118E-3</v>
      </c>
      <c r="Y145">
        <v>7.2166318297287148E-3</v>
      </c>
      <c r="Z145">
        <v>7.7751045136789801E-3</v>
      </c>
      <c r="AA145">
        <v>8.6190873320152721E-3</v>
      </c>
      <c r="AD145">
        <v>7.2166318297287148E-3</v>
      </c>
      <c r="AE145">
        <v>7.2166318297287148E-3</v>
      </c>
      <c r="AF145">
        <v>7.2166318297287148E-3</v>
      </c>
      <c r="AG145">
        <v>7.2166318297287148E-3</v>
      </c>
      <c r="AH145">
        <v>7.2166318297287148E-3</v>
      </c>
      <c r="AJ145">
        <v>5.9974496313524592E-3</v>
      </c>
      <c r="AK145">
        <v>5.9218052675844117E-3</v>
      </c>
      <c r="AL145">
        <v>6.0462352640484312E-3</v>
      </c>
      <c r="AM145">
        <v>6.5887190961757894E-3</v>
      </c>
      <c r="AN145">
        <v>7.4342146713297199E-3</v>
      </c>
    </row>
    <row r="146" spans="12:40" x14ac:dyDescent="0.25">
      <c r="L146">
        <v>26.75</v>
      </c>
      <c r="M146">
        <f t="shared" si="1"/>
        <v>3.25</v>
      </c>
      <c r="N146">
        <v>1</v>
      </c>
      <c r="O146">
        <v>5.9789861552820098E-3</v>
      </c>
      <c r="P146">
        <v>5.9082284145911979E-3</v>
      </c>
      <c r="Q146">
        <v>6.0335788350320673E-3</v>
      </c>
      <c r="R146">
        <v>6.5661659092118158E-3</v>
      </c>
      <c r="S146">
        <v>7.3930919406506477E-3</v>
      </c>
      <c r="W146">
        <v>7.1824556038156736E-3</v>
      </c>
      <c r="X146">
        <v>7.0127119083206839E-3</v>
      </c>
      <c r="Y146">
        <v>7.1585417185521033E-3</v>
      </c>
      <c r="Z146">
        <v>7.7105390919666008E-3</v>
      </c>
      <c r="AA146">
        <v>8.5417962761215483E-3</v>
      </c>
      <c r="AD146">
        <v>7.1585417185521033E-3</v>
      </c>
      <c r="AE146">
        <v>7.1585417185521033E-3</v>
      </c>
      <c r="AF146">
        <v>7.1585417185521033E-3</v>
      </c>
      <c r="AG146">
        <v>7.1585417185521033E-3</v>
      </c>
      <c r="AH146">
        <v>7.1585417185521033E-3</v>
      </c>
      <c r="AJ146">
        <v>6.1168627793007522E-3</v>
      </c>
      <c r="AK146">
        <v>5.9957597470958728E-3</v>
      </c>
      <c r="AL146">
        <v>6.1086231009012826E-3</v>
      </c>
      <c r="AM146">
        <v>6.7121553570296385E-3</v>
      </c>
      <c r="AN146">
        <v>7.656990807899949E-3</v>
      </c>
    </row>
    <row r="147" spans="12:40" x14ac:dyDescent="0.25">
      <c r="L147">
        <v>27</v>
      </c>
      <c r="M147">
        <f t="shared" si="1"/>
        <v>3</v>
      </c>
      <c r="N147">
        <v>1</v>
      </c>
      <c r="O147">
        <v>5.9974496313524592E-3</v>
      </c>
      <c r="P147">
        <v>5.9218052675844117E-3</v>
      </c>
      <c r="Q147">
        <v>6.0462352640484312E-3</v>
      </c>
      <c r="R147">
        <v>6.5887190961757894E-3</v>
      </c>
      <c r="S147">
        <v>7.4342146713297199E-3</v>
      </c>
      <c r="W147">
        <v>7.115878485946755E-3</v>
      </c>
      <c r="X147">
        <v>6.9531088871642608E-3</v>
      </c>
      <c r="Y147">
        <v>7.1016745556673122E-3</v>
      </c>
      <c r="Z147">
        <v>7.6478317662650366E-3</v>
      </c>
      <c r="AA147">
        <v>8.4672147766432782E-3</v>
      </c>
      <c r="AD147">
        <v>7.1016745556673122E-3</v>
      </c>
      <c r="AE147">
        <v>7.1016745556673122E-3</v>
      </c>
      <c r="AF147">
        <v>7.1016745556673122E-3</v>
      </c>
      <c r="AG147">
        <v>7.1016745556673122E-3</v>
      </c>
      <c r="AH147">
        <v>7.1016745556673122E-3</v>
      </c>
      <c r="AJ147">
        <v>6.6747411150914551E-3</v>
      </c>
      <c r="AK147">
        <v>6.2015976174763596E-3</v>
      </c>
      <c r="AL147">
        <v>6.2025835046318045E-3</v>
      </c>
      <c r="AM147">
        <v>7.1192465345707714E-3</v>
      </c>
      <c r="AN147">
        <v>8.4607555873516243E-3</v>
      </c>
    </row>
    <row r="148" spans="12:40" x14ac:dyDescent="0.25">
      <c r="L148">
        <v>27.25</v>
      </c>
      <c r="M148">
        <f t="shared" si="1"/>
        <v>2.75</v>
      </c>
      <c r="N148">
        <v>1</v>
      </c>
      <c r="O148">
        <v>6.0074700289657048E-3</v>
      </c>
      <c r="P148">
        <v>5.9337452024499481E-3</v>
      </c>
      <c r="Q148">
        <v>6.0597164098187351E-3</v>
      </c>
      <c r="R148">
        <v>6.6072046045758583E-3</v>
      </c>
      <c r="S148">
        <v>7.4655040152074937E-3</v>
      </c>
      <c r="W148">
        <v>7.0504128204965707E-3</v>
      </c>
      <c r="X148">
        <v>6.8946466809972941E-3</v>
      </c>
      <c r="Y148">
        <v>7.0461848532705831E-3</v>
      </c>
      <c r="Z148">
        <v>7.5871667147138456E-3</v>
      </c>
      <c r="AA148">
        <v>8.3955890292798756E-3</v>
      </c>
      <c r="AD148">
        <v>7.0461848532705831E-3</v>
      </c>
      <c r="AE148">
        <v>7.0461848532705831E-3</v>
      </c>
      <c r="AF148">
        <v>7.0461848532705831E-3</v>
      </c>
      <c r="AG148">
        <v>7.0461848532705831E-3</v>
      </c>
      <c r="AH148">
        <v>7.0461848532705831E-3</v>
      </c>
      <c r="AJ148">
        <v>6.5310806730614615E-3</v>
      </c>
      <c r="AK148">
        <v>6.1244613408777421E-3</v>
      </c>
      <c r="AL148">
        <v>6.1590674885941641E-3</v>
      </c>
      <c r="AM148">
        <v>7.0715976417190423E-3</v>
      </c>
      <c r="AN148">
        <v>8.3976562887081597E-3</v>
      </c>
    </row>
    <row r="149" spans="12:40" x14ac:dyDescent="0.25">
      <c r="L149">
        <v>27.5</v>
      </c>
      <c r="M149">
        <f t="shared" si="1"/>
        <v>2.5</v>
      </c>
      <c r="N149">
        <v>1</v>
      </c>
      <c r="O149">
        <v>6.0211262692837003E-3</v>
      </c>
      <c r="P149">
        <v>5.9473761589290495E-3</v>
      </c>
      <c r="Q149">
        <v>6.0743059054065678E-3</v>
      </c>
      <c r="R149">
        <v>6.6283373248778648E-3</v>
      </c>
      <c r="S149">
        <v>7.5012255896362628E-3</v>
      </c>
      <c r="W149">
        <v>6.9862898086628187E-3</v>
      </c>
      <c r="X149">
        <v>6.8375221857153697E-3</v>
      </c>
      <c r="Y149">
        <v>6.9922381104563797E-3</v>
      </c>
      <c r="Z149">
        <v>7.5286816870340795E-3</v>
      </c>
      <c r="AA149">
        <v>8.3270327730744099E-3</v>
      </c>
      <c r="AD149">
        <v>6.9922381104563797E-3</v>
      </c>
      <c r="AE149">
        <v>6.9922381104563797E-3</v>
      </c>
      <c r="AF149">
        <v>6.9922381104563797E-3</v>
      </c>
      <c r="AG149">
        <v>6.9922381104563797E-3</v>
      </c>
      <c r="AH149">
        <v>6.9922381104563797E-3</v>
      </c>
    </row>
    <row r="150" spans="12:40" x14ac:dyDescent="0.25">
      <c r="L150">
        <v>27.75</v>
      </c>
      <c r="M150">
        <f t="shared" si="1"/>
        <v>2.25</v>
      </c>
      <c r="N150">
        <v>1</v>
      </c>
      <c r="O150">
        <v>6.0529653549652633E-3</v>
      </c>
      <c r="P150">
        <v>5.9667423649429896E-3</v>
      </c>
      <c r="Q150">
        <v>6.0904181680053798E-3</v>
      </c>
      <c r="R150">
        <v>6.6604841138872542E-3</v>
      </c>
      <c r="S150">
        <v>7.5590931696692997E-3</v>
      </c>
      <c r="W150">
        <v>6.923713868763638E-3</v>
      </c>
      <c r="X150">
        <v>6.7819148775877169E-3</v>
      </c>
      <c r="Y150">
        <v>6.939978902597569E-3</v>
      </c>
      <c r="Z150">
        <v>7.4724711051665496E-3</v>
      </c>
      <c r="AA150">
        <v>8.2615857500439368E-3</v>
      </c>
      <c r="AD150">
        <v>6.939978902597569E-3</v>
      </c>
      <c r="AE150">
        <v>6.939978902597569E-3</v>
      </c>
      <c r="AF150">
        <v>6.939978902597569E-3</v>
      </c>
      <c r="AG150">
        <v>6.939978902597569E-3</v>
      </c>
      <c r="AH150">
        <v>6.939978902597569E-3</v>
      </c>
    </row>
    <row r="151" spans="12:40" x14ac:dyDescent="0.25">
      <c r="L151">
        <v>28</v>
      </c>
      <c r="M151">
        <f t="shared" si="1"/>
        <v>2</v>
      </c>
      <c r="N151">
        <v>1</v>
      </c>
      <c r="O151">
        <v>6.1168627793007522E-3</v>
      </c>
      <c r="P151">
        <v>5.9957597470958728E-3</v>
      </c>
      <c r="Q151">
        <v>6.1086231009012826E-3</v>
      </c>
      <c r="R151">
        <v>6.7121553570296385E-3</v>
      </c>
      <c r="S151">
        <v>7.656990807899949E-3</v>
      </c>
      <c r="W151">
        <v>6.8628696439886781E-3</v>
      </c>
      <c r="X151">
        <v>6.727991533186135E-3</v>
      </c>
      <c r="Y151">
        <v>6.8895345552397345E-3</v>
      </c>
      <c r="Z151">
        <v>7.4185906312250385E-3</v>
      </c>
      <c r="AA151">
        <v>8.1992201587143924E-3</v>
      </c>
      <c r="AD151">
        <v>6.8895345552397345E-3</v>
      </c>
      <c r="AE151">
        <v>6.8895345552397345E-3</v>
      </c>
      <c r="AF151">
        <v>6.8895345552397345E-3</v>
      </c>
      <c r="AG151">
        <v>6.8895345552397345E-3</v>
      </c>
      <c r="AH151">
        <v>6.8895345552397345E-3</v>
      </c>
    </row>
    <row r="152" spans="12:40" x14ac:dyDescent="0.25">
      <c r="L152">
        <v>28.25</v>
      </c>
      <c r="M152">
        <f t="shared" si="1"/>
        <v>1.75</v>
      </c>
      <c r="N152">
        <v>1</v>
      </c>
      <c r="O152">
        <v>6.2215947690913657E-3</v>
      </c>
      <c r="P152">
        <v>6.036917379610136E-3</v>
      </c>
      <c r="Q152">
        <v>6.1294186087222429E-3</v>
      </c>
      <c r="R152">
        <v>6.7893800716058404E-3</v>
      </c>
      <c r="S152">
        <v>7.8075188020480316E-3</v>
      </c>
      <c r="W152">
        <v>6.8039302896386036E-3</v>
      </c>
      <c r="X152">
        <v>6.6759120566341193E-3</v>
      </c>
      <c r="Y152">
        <v>6.8410201326429242E-3</v>
      </c>
      <c r="Z152">
        <v>7.3670638008060327E-3</v>
      </c>
      <c r="AA152">
        <v>8.1398501617573095E-3</v>
      </c>
      <c r="AD152">
        <v>6.8410201326429242E-3</v>
      </c>
      <c r="AE152">
        <v>6.8410201326429242E-3</v>
      </c>
      <c r="AF152">
        <v>6.8410201326429242E-3</v>
      </c>
      <c r="AG152">
        <v>6.8410201326429242E-3</v>
      </c>
      <c r="AH152">
        <v>6.8410201326429242E-3</v>
      </c>
    </row>
    <row r="153" spans="12:40" x14ac:dyDescent="0.25">
      <c r="L153">
        <v>28.5</v>
      </c>
      <c r="M153">
        <f t="shared" si="1"/>
        <v>1.5</v>
      </c>
      <c r="N153">
        <v>1</v>
      </c>
      <c r="O153">
        <v>6.3580550928449492E-3</v>
      </c>
      <c r="P153">
        <v>6.0874980942124081E-3</v>
      </c>
      <c r="Q153">
        <v>6.1524484354383647E-3</v>
      </c>
      <c r="R153">
        <v>6.8877171436308041E-3</v>
      </c>
      <c r="S153">
        <v>8.0014701274669555E-3</v>
      </c>
      <c r="W153">
        <v>6.7470670398530035E-3</v>
      </c>
      <c r="X153">
        <v>6.6258364141761495E-3</v>
      </c>
      <c r="Y153">
        <v>6.7945447409709231E-3</v>
      </c>
      <c r="Z153">
        <v>7.317890721655086E-3</v>
      </c>
      <c r="AA153">
        <v>8.0833444477283935E-3</v>
      </c>
      <c r="AD153">
        <v>6.7945447409709231E-3</v>
      </c>
      <c r="AE153">
        <v>6.7945447409709231E-3</v>
      </c>
      <c r="AF153">
        <v>6.7945447409709231E-3</v>
      </c>
      <c r="AG153">
        <v>6.7945447409709231E-3</v>
      </c>
      <c r="AH153">
        <v>6.7945447409709231E-3</v>
      </c>
    </row>
    <row r="154" spans="12:40" x14ac:dyDescent="0.25">
      <c r="L154">
        <v>28.75</v>
      </c>
      <c r="M154">
        <f t="shared" si="1"/>
        <v>1.25</v>
      </c>
      <c r="N154">
        <v>1</v>
      </c>
      <c r="O154">
        <v>6.5132308985526247E-3</v>
      </c>
      <c r="P154">
        <v>6.1436271083617194E-3</v>
      </c>
      <c r="Q154">
        <v>6.1770734062189976E-3</v>
      </c>
      <c r="R154">
        <v>7.0000592912300048E-3</v>
      </c>
      <c r="S154">
        <v>8.2241374612036337E-3</v>
      </c>
      <c r="W154">
        <v>6.6924600538267581E-3</v>
      </c>
      <c r="X154">
        <v>6.5779326760671622E-3</v>
      </c>
      <c r="Y154">
        <v>6.7502191461279483E-3</v>
      </c>
      <c r="Z154">
        <v>7.2710588376897296E-3</v>
      </c>
      <c r="AA154">
        <v>8.0295418469079026E-3</v>
      </c>
      <c r="AD154">
        <v>6.7502191461279483E-3</v>
      </c>
      <c r="AE154">
        <v>6.7502191461279483E-3</v>
      </c>
      <c r="AF154">
        <v>6.7502191461279483E-3</v>
      </c>
      <c r="AG154">
        <v>6.7502191461279483E-3</v>
      </c>
      <c r="AH154">
        <v>6.7502191461279483E-3</v>
      </c>
    </row>
    <row r="155" spans="12:40" x14ac:dyDescent="0.25">
      <c r="L155">
        <v>29</v>
      </c>
      <c r="M155">
        <f t="shared" si="1"/>
        <v>1</v>
      </c>
      <c r="N155">
        <v>1</v>
      </c>
      <c r="O155">
        <v>6.6747411150914551E-3</v>
      </c>
      <c r="P155">
        <v>6.2015976174763596E-3</v>
      </c>
      <c r="Q155">
        <v>6.2025835046318045E-3</v>
      </c>
      <c r="R155">
        <v>7.1192465345707714E-3</v>
      </c>
      <c r="S155">
        <v>8.4607555873516243E-3</v>
      </c>
      <c r="W155">
        <v>6.6403105415148043E-3</v>
      </c>
      <c r="X155">
        <v>6.5323861657821981E-3</v>
      </c>
      <c r="Y155">
        <v>6.7081647062428714E-3</v>
      </c>
      <c r="Z155">
        <v>7.2265557583789854E-3</v>
      </c>
      <c r="AA155">
        <v>7.9782700012428799E-3</v>
      </c>
      <c r="AD155">
        <v>6.7081647062428714E-3</v>
      </c>
      <c r="AE155">
        <v>6.7081647062428714E-3</v>
      </c>
      <c r="AF155">
        <v>6.7081647062428714E-3</v>
      </c>
      <c r="AG155">
        <v>6.7081647062428714E-3</v>
      </c>
      <c r="AH155">
        <v>6.7081647062428714E-3</v>
      </c>
    </row>
    <row r="156" spans="12:40" x14ac:dyDescent="0.25">
      <c r="L156">
        <v>29.05</v>
      </c>
      <c r="M156">
        <v>1</v>
      </c>
      <c r="N156">
        <v>1</v>
      </c>
      <c r="O156">
        <v>6.6675765006537777E-3</v>
      </c>
      <c r="P156">
        <v>6.1977357406043159E-3</v>
      </c>
      <c r="Q156">
        <v>6.2003886444525463E-3</v>
      </c>
      <c r="R156">
        <v>7.1168475434877599E-3</v>
      </c>
      <c r="S156">
        <v>8.4575899293836132E-3</v>
      </c>
      <c r="W156">
        <v>6.5908541688253271E-3</v>
      </c>
      <c r="X156">
        <v>6.4894097165462301E-3</v>
      </c>
      <c r="Y156">
        <v>6.6685236188008838E-3</v>
      </c>
      <c r="Z156">
        <v>7.1843841534794594E-3</v>
      </c>
      <c r="AA156">
        <v>7.9293670883912142E-3</v>
      </c>
      <c r="AD156">
        <v>6.6685236188008838E-3</v>
      </c>
      <c r="AE156">
        <v>6.6685236188008838E-3</v>
      </c>
      <c r="AF156">
        <v>6.6685236188008838E-3</v>
      </c>
      <c r="AG156">
        <v>6.6685236188008838E-3</v>
      </c>
      <c r="AH156">
        <v>6.6685236188008838E-3</v>
      </c>
    </row>
    <row r="157" spans="12:40" x14ac:dyDescent="0.25">
      <c r="W157">
        <v>6.5443757423013903E-3</v>
      </c>
      <c r="X157">
        <v>6.4492550351841508E-3</v>
      </c>
      <c r="Y157">
        <v>6.6314704824226552E-3</v>
      </c>
      <c r="Z157">
        <v>7.1445787131280032E-3</v>
      </c>
      <c r="AA157">
        <v>7.8827065998675408E-3</v>
      </c>
      <c r="AD157">
        <v>6.6314704824226552E-3</v>
      </c>
      <c r="AE157">
        <v>6.6314704824226552E-3</v>
      </c>
      <c r="AF157">
        <v>6.6314704824226552E-3</v>
      </c>
      <c r="AG157">
        <v>6.6314704824226552E-3</v>
      </c>
      <c r="AH157">
        <v>6.6314704824226552E-3</v>
      </c>
    </row>
    <row r="158" spans="12:40" x14ac:dyDescent="0.25">
      <c r="W158">
        <v>6.5012251732909799E-3</v>
      </c>
      <c r="X158">
        <v>6.4122251732909681E-3</v>
      </c>
      <c r="Y158">
        <v>6.5972251732909666E-3</v>
      </c>
      <c r="Z158">
        <v>7.1072251732909701E-3</v>
      </c>
      <c r="AA158">
        <v>7.8382251732909691E-3</v>
      </c>
      <c r="AD158">
        <v>6.5972251732909666E-3</v>
      </c>
      <c r="AE158">
        <v>6.5972251732909666E-3</v>
      </c>
      <c r="AF158">
        <v>6.5972251732909666E-3</v>
      </c>
      <c r="AG158">
        <v>6.5972251732909666E-3</v>
      </c>
      <c r="AH158">
        <v>6.5972251732909666E-3</v>
      </c>
    </row>
    <row r="159" spans="12:40" x14ac:dyDescent="0.25">
      <c r="L159" t="s">
        <v>76</v>
      </c>
      <c r="M159" t="s">
        <v>77</v>
      </c>
      <c r="N159" t="s">
        <v>78</v>
      </c>
      <c r="W159">
        <v>6.4616452622136399E-3</v>
      </c>
      <c r="X159">
        <v>6.3785185964351154E-3</v>
      </c>
      <c r="Y159">
        <v>6.5659251395409459E-3</v>
      </c>
      <c r="Z159">
        <v>7.0723744754128326E-3</v>
      </c>
      <c r="AA159">
        <v>7.7958806474857185E-3</v>
      </c>
      <c r="AD159">
        <v>6.5659251395409459E-3</v>
      </c>
      <c r="AE159">
        <v>6.5659251395409459E-3</v>
      </c>
      <c r="AF159">
        <v>6.5659251395409459E-3</v>
      </c>
      <c r="AG159">
        <v>6.5659251395409459E-3</v>
      </c>
      <c r="AH159">
        <v>6.5659251395409459E-3</v>
      </c>
    </row>
    <row r="160" spans="12:40" x14ac:dyDescent="0.25">
      <c r="W160">
        <v>6.4251984987566202E-3</v>
      </c>
      <c r="X160">
        <v>6.3477115857152426E-3</v>
      </c>
      <c r="Y160">
        <v>6.5371901221465923E-3</v>
      </c>
      <c r="Z160">
        <v>7.0397174675736135E-3</v>
      </c>
      <c r="AA160">
        <v>7.7554364370655644E-3</v>
      </c>
      <c r="AD160">
        <v>6.5371901221465923E-3</v>
      </c>
      <c r="AE160">
        <v>6.5371901221465923E-3</v>
      </c>
      <c r="AF160">
        <v>6.5371901221465923E-3</v>
      </c>
      <c r="AG160">
        <v>6.5371901221465923E-3</v>
      </c>
      <c r="AH160">
        <v>6.5371901221465923E-3</v>
      </c>
    </row>
    <row r="161" spans="23:34" x14ac:dyDescent="0.25">
      <c r="W161">
        <v>6.3912892558736119E-3</v>
      </c>
      <c r="X161">
        <v>6.3192219630205946E-3</v>
      </c>
      <c r="Y161">
        <v>6.5105026243878327E-3</v>
      </c>
      <c r="Z161">
        <v>7.0088576573368293E-3</v>
      </c>
      <c r="AA161">
        <v>7.7166273883861559E-3</v>
      </c>
      <c r="AD161">
        <v>6.5105026243878327E-3</v>
      </c>
      <c r="AE161">
        <v>6.5105026243878327E-3</v>
      </c>
      <c r="AF161">
        <v>6.5105026243878327E-3</v>
      </c>
      <c r="AG161">
        <v>6.5105026243878327E-3</v>
      </c>
      <c r="AH161">
        <v>6.5105026243878327E-3</v>
      </c>
    </row>
    <row r="162" spans="23:34" x14ac:dyDescent="0.25">
      <c r="W162">
        <v>6.3593181507904184E-3</v>
      </c>
      <c r="X162">
        <v>6.2924514888103855E-3</v>
      </c>
      <c r="Y162">
        <v>6.4853250467184253E-3</v>
      </c>
      <c r="Z162">
        <v>6.9793875547371096E-3</v>
      </c>
      <c r="AA162">
        <v>7.679192068655168E-3</v>
      </c>
      <c r="AD162">
        <v>6.4853250467184253E-3</v>
      </c>
      <c r="AE162">
        <v>6.4853250467184253E-3</v>
      </c>
      <c r="AF162">
        <v>6.4853250467184253E-3</v>
      </c>
      <c r="AG162">
        <v>6.4853250467184253E-3</v>
      </c>
      <c r="AH162">
        <v>6.4853250467184253E-3</v>
      </c>
    </row>
    <row r="163" spans="23:34" x14ac:dyDescent="0.25">
      <c r="W163">
        <v>6.3286561909962347E-3</v>
      </c>
      <c r="X163">
        <v>6.2667674621433639E-3</v>
      </c>
      <c r="Y163">
        <v>6.4610834735742946E-3</v>
      </c>
      <c r="Z163">
        <v>6.9508670416839344E-3</v>
      </c>
      <c r="AA163">
        <v>7.642842041009415E-3</v>
      </c>
      <c r="AD163">
        <v>6.4610834735742946E-3</v>
      </c>
      <c r="AE163">
        <v>6.4610834735742946E-3</v>
      </c>
      <c r="AF163">
        <v>6.4610834735742946E-3</v>
      </c>
      <c r="AG163">
        <v>6.4610834735742946E-3</v>
      </c>
      <c r="AH163">
        <v>6.4610834735742946E-3</v>
      </c>
    </row>
    <row r="164" spans="23:34" x14ac:dyDescent="0.25">
      <c r="W164">
        <v>6.2986252907248092E-3</v>
      </c>
      <c r="X164">
        <v>6.2414893370062096E-3</v>
      </c>
      <c r="Y164">
        <v>6.4371558515662636E-3</v>
      </c>
      <c r="Z164">
        <v>6.9228066395909784E-3</v>
      </c>
      <c r="AA164">
        <v>7.6072372065550103E-3</v>
      </c>
      <c r="AD164">
        <v>6.4371558515662636E-3</v>
      </c>
      <c r="AE164">
        <v>6.4371558515662636E-3</v>
      </c>
      <c r="AF164">
        <v>6.4371558515662636E-3</v>
      </c>
      <c r="AG164">
        <v>6.4371558515662636E-3</v>
      </c>
      <c r="AH164">
        <v>6.4371558515662636E-3</v>
      </c>
    </row>
    <row r="165" spans="23:34" x14ac:dyDescent="0.25">
      <c r="W165">
        <v>6.2684851579254686E-3</v>
      </c>
      <c r="X165">
        <v>6.2158803549407357E-3</v>
      </c>
      <c r="Y165">
        <v>6.4128645590571303E-3</v>
      </c>
      <c r="Z165">
        <v>6.8946556752310043E-3</v>
      </c>
      <c r="AA165">
        <v>7.5719672133706282E-3</v>
      </c>
      <c r="AD165">
        <v>6.4128645590571303E-3</v>
      </c>
      <c r="AE165">
        <v>6.4128645590571303E-3</v>
      </c>
      <c r="AF165">
        <v>6.4128645590571303E-3</v>
      </c>
      <c r="AG165">
        <v>6.4128645590571303E-3</v>
      </c>
      <c r="AH165">
        <v>6.4128645590571303E-3</v>
      </c>
    </row>
    <row r="166" spans="23:34" x14ac:dyDescent="0.25">
      <c r="W166">
        <v>6.2374265517239832E-3</v>
      </c>
      <c r="X166">
        <v>6.1891441939699136E-3</v>
      </c>
      <c r="Y166">
        <v>6.3874733671231377E-3</v>
      </c>
      <c r="Z166">
        <v>6.8657953448163431E-3</v>
      </c>
      <c r="AA166">
        <v>7.5365389324738271E-3</v>
      </c>
      <c r="AD166">
        <v>6.3874733671231377E-3</v>
      </c>
      <c r="AE166">
        <v>6.3874733671231377E-3</v>
      </c>
      <c r="AF166">
        <v>6.3874733671231377E-3</v>
      </c>
      <c r="AG166">
        <v>6.3874733671231377E-3</v>
      </c>
      <c r="AH166">
        <v>6.3874733671231377E-3</v>
      </c>
    </row>
    <row r="167" spans="23:34" x14ac:dyDescent="0.25">
      <c r="W167">
        <v>6.2047761969484666E-3</v>
      </c>
      <c r="X167">
        <v>6.1606168286113478E-3</v>
      </c>
      <c r="Y167">
        <v>6.3603670490576161E-3</v>
      </c>
      <c r="Z167">
        <v>6.8357038878071501E-3</v>
      </c>
      <c r="AA167">
        <v>7.5005289580665447E-3</v>
      </c>
      <c r="AD167">
        <v>6.3603670490576161E-3</v>
      </c>
      <c r="AE167">
        <v>6.3603670490576161E-3</v>
      </c>
      <c r="AF167">
        <v>6.3603670490576161E-3</v>
      </c>
      <c r="AG167">
        <v>6.3603670490576161E-3</v>
      </c>
      <c r="AH167">
        <v>6.3603670490576161E-3</v>
      </c>
    </row>
    <row r="168" spans="23:34" x14ac:dyDescent="0.25">
      <c r="W168">
        <v>6.1706370133940121E-3</v>
      </c>
      <c r="X168">
        <v>6.1303607328322121E-3</v>
      </c>
      <c r="Y168">
        <v>6.3316100765827858E-3</v>
      </c>
      <c r="Z168">
        <v>6.8044835551969197E-3</v>
      </c>
      <c r="AA168">
        <v>7.4640880010527974E-3</v>
      </c>
      <c r="AD168">
        <v>6.3316100765827858E-3</v>
      </c>
      <c r="AE168">
        <v>6.3316100765827858E-3</v>
      </c>
      <c r="AF168">
        <v>6.3316100765827858E-3</v>
      </c>
      <c r="AG168">
        <v>6.3316100765827858E-3</v>
      </c>
      <c r="AH168">
        <v>6.3316100765827858E-3</v>
      </c>
    </row>
    <row r="169" spans="23:34" x14ac:dyDescent="0.25">
      <c r="W169">
        <v>6.1353106689429268E-3</v>
      </c>
      <c r="X169">
        <v>6.098629964632671E-3</v>
      </c>
      <c r="Y169">
        <v>6.3014490689496808E-3</v>
      </c>
      <c r="Z169">
        <v>6.7724025490759022E-3</v>
      </c>
      <c r="AA169">
        <v>7.4275159609701845E-3</v>
      </c>
      <c r="AD169">
        <v>6.3014490689496808E-3</v>
      </c>
      <c r="AE169">
        <v>6.3014490689496808E-3</v>
      </c>
      <c r="AF169">
        <v>6.3014490689496808E-3</v>
      </c>
      <c r="AG169">
        <v>6.3014490689496808E-3</v>
      </c>
      <c r="AH169">
        <v>6.3014490689496808E-3</v>
      </c>
    </row>
    <row r="170" spans="23:34" x14ac:dyDescent="0.25">
      <c r="W170">
        <v>6.0990989667081379E-3</v>
      </c>
      <c r="X170">
        <v>6.0656858883275907E-3</v>
      </c>
      <c r="Y170">
        <v>6.2701408915030576E-3</v>
      </c>
      <c r="Z170">
        <v>6.7397356929767482E-3</v>
      </c>
      <c r="AA170">
        <v>7.3911126620684062E-3</v>
      </c>
      <c r="AD170">
        <v>6.2701408915030576E-3</v>
      </c>
      <c r="AE170">
        <v>6.2701408915030576E-3</v>
      </c>
      <c r="AF170">
        <v>6.2701408915030576E-3</v>
      </c>
      <c r="AG170">
        <v>6.2701408915030576E-3</v>
      </c>
      <c r="AH170">
        <v>6.2701408915030576E-3</v>
      </c>
    </row>
    <row r="171" spans="23:34" x14ac:dyDescent="0.25">
      <c r="W171">
        <v>6.0623047866343203E-3</v>
      </c>
      <c r="X171">
        <v>6.0317976903222232E-3</v>
      </c>
      <c r="Y171">
        <v>6.2379533878494592E-3</v>
      </c>
      <c r="Z171">
        <v>6.7067658068016541E-3</v>
      </c>
      <c r="AA171">
        <v>7.3551798513865523E-3</v>
      </c>
      <c r="AD171">
        <v>6.2379533878494592E-3</v>
      </c>
      <c r="AE171">
        <v>6.2379533878494592E-3</v>
      </c>
      <c r="AF171">
        <v>6.2379533878494592E-3</v>
      </c>
      <c r="AG171">
        <v>6.2379533878494592E-3</v>
      </c>
      <c r="AH171">
        <v>6.2379533878494592E-3</v>
      </c>
    </row>
    <row r="172" spans="23:34" x14ac:dyDescent="0.25">
      <c r="W172">
        <v>6.0252323305790062E-3</v>
      </c>
      <c r="X172">
        <v>5.9972421662204444E-3</v>
      </c>
      <c r="Y172">
        <v>6.2051653889409484E-3</v>
      </c>
      <c r="Z172">
        <v>6.6737843973727418E-3</v>
      </c>
      <c r="AA172">
        <v>7.3200225418578136E-3</v>
      </c>
      <c r="AD172">
        <v>6.2051653889409484E-3</v>
      </c>
      <c r="AE172">
        <v>6.2051653889409484E-3</v>
      </c>
      <c r="AF172">
        <v>6.2051653889409484E-3</v>
      </c>
      <c r="AG172">
        <v>6.2051653889409484E-3</v>
      </c>
      <c r="AH172">
        <v>6.2051653889409484E-3</v>
      </c>
    </row>
    <row r="173" spans="23:34" x14ac:dyDescent="0.25">
      <c r="W173">
        <v>5.9881866708736443E-3</v>
      </c>
      <c r="X173">
        <v>5.9623027792655835E-3</v>
      </c>
      <c r="Y173">
        <v>6.1720659990745714E-3</v>
      </c>
      <c r="Z173">
        <v>6.6410916646057186E-3</v>
      </c>
      <c r="AA173">
        <v>7.285949700441682E-3</v>
      </c>
      <c r="AD173">
        <v>6.1720659990745714E-3</v>
      </c>
      <c r="AE173">
        <v>6.1720659990745714E-3</v>
      </c>
      <c r="AF173">
        <v>6.1720659990745714E-3</v>
      </c>
      <c r="AG173">
        <v>6.1720659990745714E-3</v>
      </c>
      <c r="AH173">
        <v>6.1720659990745714E-3</v>
      </c>
    </row>
    <row r="174" spans="23:34" x14ac:dyDescent="0.25">
      <c r="W174">
        <v>5.9514726023646158E-3</v>
      </c>
      <c r="X174">
        <v>5.9272679901138034E-3</v>
      </c>
      <c r="Y174">
        <v>6.1389531588074732E-3</v>
      </c>
      <c r="Z174">
        <v>6.6089958233067894E-3</v>
      </c>
      <c r="AA174">
        <v>7.2532742812835716E-3</v>
      </c>
      <c r="AD174">
        <v>6.1389531588074732E-3</v>
      </c>
      <c r="AE174">
        <v>6.1389531588074732E-3</v>
      </c>
      <c r="AF174">
        <v>6.1389531588074732E-3</v>
      </c>
      <c r="AG174">
        <v>6.1389531588074732E-3</v>
      </c>
      <c r="AH174">
        <v>6.1389531588074732E-3</v>
      </c>
    </row>
    <row r="175" spans="23:34" x14ac:dyDescent="0.25">
      <c r="W175">
        <v>5.9153927979342241E-3</v>
      </c>
      <c r="X175">
        <v>5.8924288579400869E-3</v>
      </c>
      <c r="Y175">
        <v>6.106131484787748E-3</v>
      </c>
      <c r="Z175">
        <v>6.5778117405928347E-3</v>
      </c>
      <c r="AA175">
        <v>7.2223126039019205E-3</v>
      </c>
      <c r="AD175">
        <v>6.106131484787748E-3</v>
      </c>
      <c r="AE175">
        <v>6.106131484787748E-3</v>
      </c>
      <c r="AF175">
        <v>6.106131484787748E-3</v>
      </c>
      <c r="AG175">
        <v>6.106131484787748E-3</v>
      </c>
      <c r="AH175">
        <v>6.106131484787748E-3</v>
      </c>
    </row>
    <row r="176" spans="23:34" x14ac:dyDescent="0.25">
      <c r="W176">
        <v>5.8802452675016338E-3</v>
      </c>
      <c r="X176">
        <v>5.858075912876768E-3</v>
      </c>
      <c r="Y176">
        <v>6.0739093865009542E-3</v>
      </c>
      <c r="Z176">
        <v>6.5478588889348434E-3</v>
      </c>
      <c r="AA176">
        <v>7.1933830764027195E-3</v>
      </c>
      <c r="AD176">
        <v>6.0739093865009542E-3</v>
      </c>
      <c r="AE176">
        <v>6.0739093865009542E-3</v>
      </c>
      <c r="AF176">
        <v>6.0739093865009542E-3</v>
      </c>
      <c r="AG176">
        <v>6.0739093865009542E-3</v>
      </c>
      <c r="AH176">
        <v>6.0739093865009542E-3</v>
      </c>
    </row>
    <row r="177" spans="23:34" x14ac:dyDescent="0.25">
      <c r="W177">
        <v>5.8463201205037792E-3</v>
      </c>
      <c r="X177">
        <v>5.8244952997846449E-3</v>
      </c>
      <c r="Y177">
        <v>6.0425954599323322E-3</v>
      </c>
      <c r="Z177">
        <v>6.5194586148246058E-3</v>
      </c>
      <c r="AA177">
        <v>7.166804263721507E-3</v>
      </c>
      <c r="AD177">
        <v>6.0425954599323322E-3</v>
      </c>
      <c r="AE177">
        <v>6.0425954599323322E-3</v>
      </c>
      <c r="AF177">
        <v>6.0425954599323322E-3</v>
      </c>
      <c r="AG177">
        <v>6.0425954599323322E-3</v>
      </c>
      <c r="AH177">
        <v>6.0425954599323322E-3</v>
      </c>
    </row>
    <row r="178" spans="23:34" x14ac:dyDescent="0.25">
      <c r="W178">
        <v>5.81389563185623E-3</v>
      </c>
      <c r="X178">
        <v>5.7919641933566832E-3</v>
      </c>
      <c r="Y178">
        <v>6.0124941581447284E-3</v>
      </c>
      <c r="Z178">
        <v>6.4929307230646776E-3</v>
      </c>
      <c r="AA178">
        <v>7.1428923008928181E-3</v>
      </c>
      <c r="AD178">
        <v>6.0124941581447284E-3</v>
      </c>
      <c r="AE178">
        <v>6.0124941581447284E-3</v>
      </c>
      <c r="AF178">
        <v>6.0124941581447284E-3</v>
      </c>
      <c r="AG178">
        <v>6.0124941581447284E-3</v>
      </c>
      <c r="AH178">
        <v>6.0124941581447284E-3</v>
      </c>
    </row>
    <row r="179" spans="23:34" x14ac:dyDescent="0.25">
      <c r="W179">
        <v>5.7831963120352041E-3</v>
      </c>
      <c r="X179">
        <v>5.7607083832140896E-3</v>
      </c>
      <c r="Y179">
        <v>5.9838472626763447E-3</v>
      </c>
      <c r="Z179">
        <v>6.4685168756832973E-3</v>
      </c>
      <c r="AA179">
        <v>7.1218714143522158E-3</v>
      </c>
      <c r="AD179">
        <v>5.9838472626763447E-3</v>
      </c>
      <c r="AE179">
        <v>5.9838472626763447E-3</v>
      </c>
      <c r="AF179">
        <v>5.9838472626763447E-3</v>
      </c>
      <c r="AG179">
        <v>5.9838472626763447E-3</v>
      </c>
      <c r="AH179">
        <v>5.9838472626763447E-3</v>
      </c>
    </row>
    <row r="180" spans="23:34" x14ac:dyDescent="0.25">
      <c r="W180">
        <v>5.7542802866483297E-3</v>
      </c>
      <c r="X180">
        <v>5.7307912861750496E-3</v>
      </c>
      <c r="Y180">
        <v>5.9566730884230293E-3</v>
      </c>
      <c r="Z180">
        <v>6.4461617269941842E-3</v>
      </c>
      <c r="AA180">
        <v>7.1036134712124605E-3</v>
      </c>
      <c r="AD180">
        <v>5.9566730884230293E-3</v>
      </c>
      <c r="AE180">
        <v>5.9566730884230293E-3</v>
      </c>
      <c r="AF180">
        <v>5.9566730884230293E-3</v>
      </c>
      <c r="AG180">
        <v>5.9566730884230293E-3</v>
      </c>
      <c r="AH180">
        <v>5.9566730884230293E-3</v>
      </c>
    </row>
    <row r="181" spans="23:34" x14ac:dyDescent="0.25">
      <c r="W181">
        <v>5.7271587653049865E-3</v>
      </c>
      <c r="X181">
        <v>5.7022355376406013E-3</v>
      </c>
      <c r="Y181">
        <v>5.9309352589254211E-3</v>
      </c>
      <c r="Z181">
        <v>6.4257352870411913E-3</v>
      </c>
      <c r="AA181">
        <v>7.087899519383341E-3</v>
      </c>
      <c r="AD181">
        <v>5.9309352589254211E-3</v>
      </c>
      <c r="AE181">
        <v>5.9309352589254211E-3</v>
      </c>
      <c r="AF181">
        <v>5.9309352589254211E-3</v>
      </c>
      <c r="AG181">
        <v>5.9309352589254211E-3</v>
      </c>
      <c r="AH181">
        <v>5.9309352589254211E-3</v>
      </c>
    </row>
    <row r="182" spans="23:34" x14ac:dyDescent="0.25">
      <c r="W182">
        <v>5.7018394402584332E-3</v>
      </c>
      <c r="X182">
        <v>5.6750666811362233E-3</v>
      </c>
      <c r="Y182">
        <v>5.9066017145113642E-3</v>
      </c>
      <c r="Z182">
        <v>6.4071094112820304E-3</v>
      </c>
      <c r="AA182">
        <v>7.074509144529199E-3</v>
      </c>
      <c r="AD182">
        <v>5.9066017145113642E-3</v>
      </c>
      <c r="AE182">
        <v>5.9066017145113642E-3</v>
      </c>
      <c r="AF182">
        <v>5.9066017145113642E-3</v>
      </c>
      <c r="AG182">
        <v>5.9066017145113642E-3</v>
      </c>
      <c r="AH182">
        <v>5.9066017145113642E-3</v>
      </c>
    </row>
    <row r="183" spans="23:34" x14ac:dyDescent="0.25">
      <c r="W183">
        <v>5.6783313184072606E-3</v>
      </c>
      <c r="X183">
        <v>5.6493180563222199E-3</v>
      </c>
      <c r="Y183">
        <v>5.8836488450252199E-3</v>
      </c>
      <c r="Z183">
        <v>6.3901609567652952E-3</v>
      </c>
      <c r="AA183">
        <v>7.0632231125658217E-3</v>
      </c>
      <c r="AD183">
        <v>5.8836488450252199E-3</v>
      </c>
      <c r="AE183">
        <v>5.8836488450252199E-3</v>
      </c>
      <c r="AF183">
        <v>5.8836488450252199E-3</v>
      </c>
      <c r="AG183">
        <v>5.8836488450252199E-3</v>
      </c>
      <c r="AH183">
        <v>5.8836488450252199E-3</v>
      </c>
    </row>
    <row r="184" spans="23:34" x14ac:dyDescent="0.25">
      <c r="W184">
        <v>5.6566488208752716E-3</v>
      </c>
      <c r="X184">
        <v>5.6250349160500285E-3</v>
      </c>
      <c r="Y184">
        <v>5.8620649803086565E-3</v>
      </c>
      <c r="Z184">
        <v>6.3747744869879939E-3</v>
      </c>
      <c r="AA184">
        <v>7.0538256841415287E-3</v>
      </c>
      <c r="AD184">
        <v>5.8620649803086565E-3</v>
      </c>
      <c r="AE184">
        <v>5.8620649803086565E-3</v>
      </c>
      <c r="AF184">
        <v>5.8620649803086565E-3</v>
      </c>
      <c r="AG184">
        <v>5.8620649803086565E-3</v>
      </c>
      <c r="AH184">
        <v>5.8620649803086565E-3</v>
      </c>
    </row>
    <row r="185" spans="23:34" x14ac:dyDescent="0.25">
      <c r="W185">
        <v>5.636815150169748E-3</v>
      </c>
      <c r="X185">
        <v>5.6022777724643686E-3</v>
      </c>
      <c r="Y185">
        <v>5.8418532384328769E-3</v>
      </c>
      <c r="Z185">
        <v>6.3608445254335665E-3</v>
      </c>
      <c r="AA185">
        <v>7.0461066011023414E-3</v>
      </c>
      <c r="AD185">
        <v>5.8418532384328769E-3</v>
      </c>
      <c r="AE185">
        <v>5.8418532384328769E-3</v>
      </c>
      <c r="AF185">
        <v>5.8418532384328769E-3</v>
      </c>
      <c r="AG185">
        <v>5.8418532384328769E-3</v>
      </c>
      <c r="AH185">
        <v>5.8418532384328769E-3</v>
      </c>
    </row>
    <row r="186" spans="23:34" x14ac:dyDescent="0.25">
      <c r="W186">
        <v>5.6188649249181051E-3</v>
      </c>
      <c r="X186">
        <v>5.5811249721512707E-3</v>
      </c>
      <c r="Y186">
        <v>5.8230337316822816E-3</v>
      </c>
      <c r="Z186">
        <v>6.3482773577903957E-3</v>
      </c>
      <c r="AA186">
        <v>7.0398627449413448E-3</v>
      </c>
      <c r="AD186">
        <v>5.8230337316822816E-3</v>
      </c>
      <c r="AE186">
        <v>5.8230337316822816E-3</v>
      </c>
      <c r="AF186">
        <v>5.8230337316822816E-3</v>
      </c>
      <c r="AG186">
        <v>5.8230337316822816E-3</v>
      </c>
      <c r="AH186">
        <v>5.8230337316822816E-3</v>
      </c>
    </row>
    <row r="187" spans="23:34" x14ac:dyDescent="0.25">
      <c r="W187">
        <v>5.6028460821829747E-3</v>
      </c>
      <c r="X187">
        <v>5.5616745003319867E-3</v>
      </c>
      <c r="Y187">
        <v>5.8056451302896201E-3</v>
      </c>
      <c r="Z187">
        <v>6.3369923828508097E-3</v>
      </c>
      <c r="AA187">
        <v>7.0348994672321521E-3</v>
      </c>
      <c r="AD187">
        <v>5.8056451302896201E-3</v>
      </c>
      <c r="AE187">
        <v>5.8056451302896201E-3</v>
      </c>
      <c r="AF187">
        <v>5.8056451302896201E-3</v>
      </c>
      <c r="AG187">
        <v>5.8056451302896201E-3</v>
      </c>
      <c r="AH187">
        <v>5.8056451302896201E-3</v>
      </c>
    </row>
    <row r="188" spans="23:34" x14ac:dyDescent="0.25">
      <c r="W188">
        <v>5.5888210473556401E-3</v>
      </c>
      <c r="X188">
        <v>5.5440450141027607E-3</v>
      </c>
      <c r="Y188">
        <v>5.7897455839225672E-3</v>
      </c>
      <c r="Z188">
        <v>6.3269230120905707E-3</v>
      </c>
      <c r="AA188">
        <v>7.0310315920465447E-3</v>
      </c>
      <c r="AD188">
        <v>5.7897455839225672E-3</v>
      </c>
      <c r="AE188">
        <v>5.7897455839225672E-3</v>
      </c>
      <c r="AF188">
        <v>5.7897455839225672E-3</v>
      </c>
      <c r="AG188">
        <v>5.7897455839225672E-3</v>
      </c>
      <c r="AH188">
        <v>5.7897455839225672E-3</v>
      </c>
    </row>
    <row r="189" spans="23:34" x14ac:dyDescent="0.25">
      <c r="W189">
        <v>5.5768671716279238E-3</v>
      </c>
      <c r="X189">
        <v>5.5283761047204873E-3</v>
      </c>
      <c r="Y189">
        <v>5.7754130009217679E-3</v>
      </c>
      <c r="Z189">
        <v>6.3180171179288676E-3</v>
      </c>
      <c r="AA189">
        <v>7.0280840903562359E-3</v>
      </c>
      <c r="AD189">
        <v>5.7754130009217679E-3</v>
      </c>
      <c r="AE189">
        <v>5.7754130009217679E-3</v>
      </c>
      <c r="AF189">
        <v>5.7754130009217679E-3</v>
      </c>
      <c r="AG189">
        <v>5.7754130009217679E-3</v>
      </c>
      <c r="AH189">
        <v>5.7754130009217679E-3</v>
      </c>
    </row>
    <row r="190" spans="23:34" x14ac:dyDescent="0.25">
      <c r="W190">
        <v>5.5670764370424255E-3</v>
      </c>
      <c r="X190">
        <v>5.51482778893422E-3</v>
      </c>
      <c r="Y190">
        <v>5.762744685290316E-3</v>
      </c>
      <c r="Z190">
        <v>6.3102370306687893E-3</v>
      </c>
      <c r="AA190">
        <v>7.0258924264187811E-3</v>
      </c>
      <c r="AD190">
        <v>5.762744685290316E-3</v>
      </c>
      <c r="AE190">
        <v>5.762744685290316E-3</v>
      </c>
      <c r="AF190">
        <v>5.762744685290316E-3</v>
      </c>
      <c r="AG190">
        <v>5.762744685290316E-3</v>
      </c>
      <c r="AH190">
        <v>5.762744685290316E-3</v>
      </c>
    </row>
    <row r="191" spans="23:34" x14ac:dyDescent="0.25">
      <c r="W191">
        <v>5.559554429121193E-3</v>
      </c>
      <c r="X191">
        <v>5.5035792293625834E-3</v>
      </c>
      <c r="Y191">
        <v>5.75185633143471E-3</v>
      </c>
      <c r="Z191">
        <v>6.3035590841182942E-3</v>
      </c>
      <c r="AA191">
        <v>7.024302576147631E-3</v>
      </c>
      <c r="AD191">
        <v>5.75185633143471E-3</v>
      </c>
      <c r="AE191">
        <v>5.75185633143471E-3</v>
      </c>
      <c r="AF191">
        <v>5.75185633143471E-3</v>
      </c>
      <c r="AG191">
        <v>5.75185633143471E-3</v>
      </c>
      <c r="AH191">
        <v>5.75185633143471E-3</v>
      </c>
    </row>
    <row r="192" spans="23:34" x14ac:dyDescent="0.25">
      <c r="W192">
        <v>5.5544185770727674E-3</v>
      </c>
      <c r="X192">
        <v>5.4948266839170276E-3</v>
      </c>
      <c r="Y192">
        <v>5.7428803766572407E-3</v>
      </c>
      <c r="Z192">
        <v>6.2979727098916704E-3</v>
      </c>
      <c r="AA192">
        <v>7.0231707174663264E-3</v>
      </c>
      <c r="AD192">
        <v>5.7428803766572407E-3</v>
      </c>
      <c r="AE192">
        <v>5.7428803766572407E-3</v>
      </c>
      <c r="AF192">
        <v>5.7428803766572407E-3</v>
      </c>
      <c r="AG192">
        <v>5.7428803766572407E-3</v>
      </c>
      <c r="AH192">
        <v>5.7428803766572407E-3</v>
      </c>
    </row>
    <row r="193" spans="23:34" x14ac:dyDescent="0.25">
      <c r="W193">
        <v>5.5517956615776442E-3</v>
      </c>
      <c r="X193">
        <v>5.4887806842709753E-3</v>
      </c>
      <c r="Y193">
        <v>5.7359637113998403E-3</v>
      </c>
      <c r="Z193">
        <v>6.2934790803914915E-3</v>
      </c>
      <c r="AA193">
        <v>7.0223625926468386E-3</v>
      </c>
      <c r="AD193">
        <v>5.7359637113998403E-3</v>
      </c>
      <c r="AE193">
        <v>5.7359637113998403E-3</v>
      </c>
      <c r="AF193">
        <v>5.7359637113998403E-3</v>
      </c>
      <c r="AG193">
        <v>5.7359637113998403E-3</v>
      </c>
      <c r="AH193">
        <v>5.7359637113998403E-3</v>
      </c>
    </row>
    <row r="194" spans="23:34" x14ac:dyDescent="0.25">
      <c r="W194">
        <v>5.5518185901521164E-3</v>
      </c>
      <c r="X194">
        <v>5.48566244337484E-3</v>
      </c>
      <c r="Y194">
        <v>5.7312647472393822E-3</v>
      </c>
      <c r="Z194">
        <v>6.2900893004710521E-3</v>
      </c>
      <c r="AA194">
        <v>7.021752542632047E-3</v>
      </c>
      <c r="AD194">
        <v>5.7312647472393822E-3</v>
      </c>
      <c r="AE194">
        <v>5.7312647472393822E-3</v>
      </c>
      <c r="AF194">
        <v>5.7312647472393822E-3</v>
      </c>
      <c r="AG194">
        <v>5.7312647472393822E-3</v>
      </c>
      <c r="AH194">
        <v>5.7312647472393822E-3</v>
      </c>
    </row>
    <row r="195" spans="23:34" x14ac:dyDescent="0.25">
      <c r="W195">
        <v>5.5546224400905364E-3</v>
      </c>
      <c r="X195">
        <v>5.4856994920169004E-3</v>
      </c>
      <c r="Y195">
        <v>5.7289498426344324E-3</v>
      </c>
      <c r="Z195">
        <v>6.2878221477773123E-3</v>
      </c>
      <c r="AA195">
        <v>7.0212222133423678E-3</v>
      </c>
      <c r="AD195">
        <v>5.7289498426344324E-3</v>
      </c>
      <c r="AE195">
        <v>5.7289498426344324E-3</v>
      </c>
      <c r="AF195">
        <v>5.7289498426344324E-3</v>
      </c>
      <c r="AG195">
        <v>5.7289498426344324E-3</v>
      </c>
      <c r="AH195">
        <v>5.7289498426344324E-3</v>
      </c>
    </row>
    <row r="196" spans="23:34" x14ac:dyDescent="0.25">
      <c r="W196">
        <v>5.5603397689859618E-3</v>
      </c>
      <c r="X196">
        <v>5.4891205444300714E-3</v>
      </c>
      <c r="Y196">
        <v>5.7291890864234639E-3</v>
      </c>
      <c r="Z196">
        <v>6.2867013617743193E-3</v>
      </c>
      <c r="AA196">
        <v>7.0206589339665152E-3</v>
      </c>
      <c r="AD196">
        <v>5.7291890864234639E-3</v>
      </c>
      <c r="AE196">
        <v>5.7291890864234639E-3</v>
      </c>
      <c r="AF196">
        <v>5.7291890864234639E-3</v>
      </c>
      <c r="AG196">
        <v>5.7291890864234639E-3</v>
      </c>
      <c r="AH196">
        <v>5.7291890864234639E-3</v>
      </c>
    </row>
    <row r="197" spans="23:34" x14ac:dyDescent="0.25">
      <c r="W197">
        <v>5.5690951928291897E-3</v>
      </c>
      <c r="X197">
        <v>5.4961495929445299E-3</v>
      </c>
      <c r="Y197">
        <v>5.7321514390744977E-3</v>
      </c>
      <c r="Z197">
        <v>6.2867524814471309E-3</v>
      </c>
      <c r="AA197">
        <v>7.019953767236407E-3</v>
      </c>
      <c r="AD197">
        <v>5.7321514390744977E-3</v>
      </c>
      <c r="AE197">
        <v>5.7321514390744977E-3</v>
      </c>
      <c r="AF197">
        <v>5.7321514390744977E-3</v>
      </c>
      <c r="AG197">
        <v>5.7321514390744977E-3</v>
      </c>
      <c r="AH197">
        <v>5.7321514390744977E-3</v>
      </c>
    </row>
    <row r="198" spans="23:34" x14ac:dyDescent="0.25">
      <c r="W198">
        <v>5.5809992316862228E-3</v>
      </c>
      <c r="X198">
        <v>5.5069992316862252E-3</v>
      </c>
      <c r="Y198">
        <v>5.7379992316862272E-3</v>
      </c>
      <c r="Z198">
        <v>6.2879992316862247E-3</v>
      </c>
      <c r="AA198">
        <v>7.0189992316862255E-3</v>
      </c>
      <c r="AD198">
        <v>5.7379992316862272E-3</v>
      </c>
      <c r="AE198">
        <v>5.7379992316862272E-3</v>
      </c>
      <c r="AF198">
        <v>5.7379992316862272E-3</v>
      </c>
      <c r="AG198">
        <v>5.7379992316862272E-3</v>
      </c>
      <c r="AH198">
        <v>5.7379992316862272E-3</v>
      </c>
    </row>
    <row r="199" spans="23:34" x14ac:dyDescent="0.25">
      <c r="W199">
        <v>5.5959537509891596E-3</v>
      </c>
      <c r="X199">
        <v>5.521660035201474E-3</v>
      </c>
      <c r="Y199">
        <v>5.7467549580349263E-3</v>
      </c>
      <c r="Z199">
        <v>6.290449082450137E-3</v>
      </c>
      <c r="AA199">
        <v>7.0177755745407739E-3</v>
      </c>
      <c r="AD199">
        <v>5.7467549580349263E-3</v>
      </c>
      <c r="AE199">
        <v>5.7467549580349263E-3</v>
      </c>
      <c r="AF199">
        <v>5.7467549580349263E-3</v>
      </c>
      <c r="AG199">
        <v>5.7467549580349263E-3</v>
      </c>
      <c r="AH199">
        <v>5.7467549580349263E-3</v>
      </c>
    </row>
    <row r="200" spans="23:34" x14ac:dyDescent="0.25">
      <c r="W200">
        <v>5.6130711412629144E-3</v>
      </c>
      <c r="X200">
        <v>5.5392684440779844E-3</v>
      </c>
      <c r="Y200">
        <v>5.7578982427495739E-3</v>
      </c>
      <c r="Z200">
        <v>6.2940457429362037E-3</v>
      </c>
      <c r="AA200">
        <v>7.0166064485709372E-3</v>
      </c>
      <c r="AD200">
        <v>5.7578982427495739E-3</v>
      </c>
      <c r="AE200">
        <v>5.7578982427495739E-3</v>
      </c>
      <c r="AF200">
        <v>5.7578982427495739E-3</v>
      </c>
      <c r="AG200">
        <v>5.7578982427495739E-3</v>
      </c>
      <c r="AH200">
        <v>5.7578982427495739E-3</v>
      </c>
    </row>
    <row r="201" spans="23:34" x14ac:dyDescent="0.25">
      <c r="W201">
        <v>5.6312214180651706E-3</v>
      </c>
      <c r="X201">
        <v>5.5586921830246411E-3</v>
      </c>
      <c r="Y201">
        <v>5.7707208846326432E-3</v>
      </c>
      <c r="Z201">
        <v>6.2986785903841594E-3</v>
      </c>
      <c r="AA201">
        <v>7.0158761423650788E-3</v>
      </c>
      <c r="AD201">
        <v>5.7707208846326432E-3</v>
      </c>
      <c r="AE201">
        <v>5.7707208846326432E-3</v>
      </c>
      <c r="AF201">
        <v>5.7707208846326432E-3</v>
      </c>
      <c r="AG201">
        <v>5.7707208846326432E-3</v>
      </c>
      <c r="AH201">
        <v>5.7707208846326432E-3</v>
      </c>
    </row>
    <row r="202" spans="23:34" x14ac:dyDescent="0.25">
      <c r="W202">
        <v>5.6492299322817956E-3</v>
      </c>
      <c r="X202">
        <v>5.5787413439195516E-3</v>
      </c>
      <c r="Y202">
        <v>5.7844582736639449E-3</v>
      </c>
      <c r="Z202">
        <v>6.3041933058775954E-3</v>
      </c>
      <c r="AA202">
        <v>7.0159377771568882E-3</v>
      </c>
      <c r="AD202">
        <v>5.7844582736639449E-3</v>
      </c>
      <c r="AE202">
        <v>5.7844582736639449E-3</v>
      </c>
      <c r="AF202">
        <v>5.7844582736639449E-3</v>
      </c>
      <c r="AG202">
        <v>5.7844582736639449E-3</v>
      </c>
      <c r="AH202">
        <v>5.7844582736639449E-3</v>
      </c>
    </row>
    <row r="203" spans="23:34" x14ac:dyDescent="0.25">
      <c r="W203">
        <v>5.6661818990527387E-3</v>
      </c>
      <c r="X203">
        <v>5.5984890162627818E-3</v>
      </c>
      <c r="Y203">
        <v>5.7985285257002462E-3</v>
      </c>
      <c r="Z203">
        <v>6.3105003187063748E-3</v>
      </c>
      <c r="AA203">
        <v>7.0171073864871486E-3</v>
      </c>
      <c r="AD203">
        <v>5.7985285257002462E-3</v>
      </c>
      <c r="AE203">
        <v>5.7985285257002462E-3</v>
      </c>
      <c r="AF203">
        <v>5.7985285257002462E-3</v>
      </c>
      <c r="AG203">
        <v>5.7985285257002462E-3</v>
      </c>
      <c r="AH203">
        <v>5.7985285257002462E-3</v>
      </c>
    </row>
    <row r="204" spans="23:34" x14ac:dyDescent="0.25">
      <c r="W204">
        <v>5.6823250176780381E-3</v>
      </c>
      <c r="X204">
        <v>5.6182270224177343E-3</v>
      </c>
      <c r="Y204">
        <v>5.8132518910931595E-3</v>
      </c>
      <c r="Z204">
        <v>6.3179108362540143E-3</v>
      </c>
      <c r="AA204">
        <v>7.019663560633463E-3</v>
      </c>
      <c r="AD204">
        <v>5.8132518910931595E-3</v>
      </c>
      <c r="AE204">
        <v>5.8132518910931595E-3</v>
      </c>
      <c r="AF204">
        <v>5.8132518910931595E-3</v>
      </c>
      <c r="AG204">
        <v>5.8132518910931595E-3</v>
      </c>
      <c r="AH204">
        <v>5.8132518910931595E-3</v>
      </c>
    </row>
    <row r="205" spans="23:34" x14ac:dyDescent="0.25">
      <c r="W205">
        <v>5.6982239876540658E-3</v>
      </c>
      <c r="X205">
        <v>5.6385738474258899E-3</v>
      </c>
      <c r="Y205">
        <v>5.8291930473379164E-3</v>
      </c>
      <c r="Z205">
        <v>6.3268509717685963E-3</v>
      </c>
      <c r="AA205">
        <v>7.0238865298588972E-3</v>
      </c>
      <c r="AD205">
        <v>5.8291930473379164E-3</v>
      </c>
      <c r="AE205">
        <v>5.8291930473379164E-3</v>
      </c>
      <c r="AF205">
        <v>5.8291930473379164E-3</v>
      </c>
      <c r="AG205">
        <v>5.8291930473379164E-3</v>
      </c>
      <c r="AH205">
        <v>5.8291930473379164E-3</v>
      </c>
    </row>
    <row r="206" spans="23:34" x14ac:dyDescent="0.25">
      <c r="W206">
        <v>5.7144631907931464E-3</v>
      </c>
      <c r="X206">
        <v>5.6601621925388701E-3</v>
      </c>
      <c r="Y206">
        <v>5.8469272087166265E-3</v>
      </c>
      <c r="Z206">
        <v>6.3377533174950413E-3</v>
      </c>
      <c r="AA206">
        <v>7.0300596018879761E-3</v>
      </c>
      <c r="AD206">
        <v>5.8469272087166265E-3</v>
      </c>
      <c r="AE206">
        <v>5.8469272087166265E-3</v>
      </c>
      <c r="AF206">
        <v>5.8469272087166265E-3</v>
      </c>
      <c r="AG206">
        <v>5.8469272087166265E-3</v>
      </c>
      <c r="AH206">
        <v>5.8469272087166265E-3</v>
      </c>
    </row>
    <row r="207" spans="23:34" x14ac:dyDescent="0.25">
      <c r="W207">
        <v>5.7312974364966815E-3</v>
      </c>
      <c r="X207">
        <v>5.6832093859854448E-3</v>
      </c>
      <c r="Y207">
        <v>5.866588570516822E-3</v>
      </c>
      <c r="Z207">
        <v>6.3506429834739387E-3</v>
      </c>
      <c r="AA207">
        <v>7.0381105828092299E-3</v>
      </c>
      <c r="AD207">
        <v>5.866588570516822E-3</v>
      </c>
      <c r="AE207">
        <v>5.866588570516822E-3</v>
      </c>
      <c r="AF207">
        <v>5.866588570516822E-3</v>
      </c>
      <c r="AG207">
        <v>5.866588570516822E-3</v>
      </c>
      <c r="AH207">
        <v>5.866588570516822E-3</v>
      </c>
    </row>
    <row r="208" spans="23:34" x14ac:dyDescent="0.25">
      <c r="W208">
        <v>5.7476064815269847E-3</v>
      </c>
      <c r="X208">
        <v>5.7062240580942379E-3</v>
      </c>
      <c r="Y208">
        <v>5.8865063429017666E-3</v>
      </c>
      <c r="Z208">
        <v>6.3638828979661237E-3</v>
      </c>
      <c r="AA208">
        <v>7.0465202314213965E-3</v>
      </c>
      <c r="AD208">
        <v>5.8865063429017666E-3</v>
      </c>
      <c r="AE208">
        <v>5.8865063429017666E-3</v>
      </c>
      <c r="AF208">
        <v>5.8865063429017666E-3</v>
      </c>
      <c r="AG208">
        <v>5.8865063429017666E-3</v>
      </c>
      <c r="AH208">
        <v>5.8865063429017666E-3</v>
      </c>
    </row>
    <row r="209" spans="23:34" x14ac:dyDescent="0.25">
      <c r="W209">
        <v>5.76188703199012E-3</v>
      </c>
      <c r="X209">
        <v>5.7272387518351705E-3</v>
      </c>
      <c r="Y209">
        <v>5.9044993527623399E-3</v>
      </c>
      <c r="Z209">
        <v>6.37535315741299E-3</v>
      </c>
      <c r="AA209">
        <v>7.0533336682840082E-3</v>
      </c>
      <c r="AD209">
        <v>5.9044993527623399E-3</v>
      </c>
      <c r="AE209">
        <v>5.9044993527623399E-3</v>
      </c>
      <c r="AF209">
        <v>5.9044993527623399E-3</v>
      </c>
      <c r="AG209">
        <v>5.9044993527623399E-3</v>
      </c>
      <c r="AH209">
        <v>5.9044993527623399E-3</v>
      </c>
    </row>
    <row r="210" spans="23:34" x14ac:dyDescent="0.25">
      <c r="W210">
        <v>5.7726137235977679E-3</v>
      </c>
      <c r="X210">
        <v>5.7442550517354061E-3</v>
      </c>
      <c r="Y210">
        <v>5.918345294191444E-3</v>
      </c>
      <c r="Z210">
        <v>6.3828836842612412E-3</v>
      </c>
      <c r="AA210">
        <v>7.0565383229035886E-3</v>
      </c>
      <c r="AD210">
        <v>5.918345294191444E-3</v>
      </c>
      <c r="AE210">
        <v>5.918345294191444E-3</v>
      </c>
      <c r="AF210">
        <v>5.918345294191444E-3</v>
      </c>
      <c r="AG210">
        <v>5.918345294191444E-3</v>
      </c>
      <c r="AH210">
        <v>5.918345294191444E-3</v>
      </c>
    </row>
    <row r="211" spans="23:34" x14ac:dyDescent="0.25">
      <c r="W211">
        <v>5.7786414547887702E-3</v>
      </c>
      <c r="X211">
        <v>5.7558655057562075E-3</v>
      </c>
      <c r="Y211">
        <v>5.9264639790984489E-3</v>
      </c>
      <c r="Z211">
        <v>6.3848053941712602E-3</v>
      </c>
      <c r="AA211">
        <v>7.0544071196970348E-3</v>
      </c>
      <c r="AD211">
        <v>5.9264639790984489E-3</v>
      </c>
      <c r="AE211">
        <v>5.9264639790984489E-3</v>
      </c>
      <c r="AF211">
        <v>5.9264639790984489E-3</v>
      </c>
      <c r="AG211">
        <v>5.9264639790984489E-3</v>
      </c>
      <c r="AH211">
        <v>5.9264639790984489E-3</v>
      </c>
    </row>
    <row r="212" spans="23:34" x14ac:dyDescent="0.25">
      <c r="W212">
        <v>5.780377676716718E-3</v>
      </c>
      <c r="X212">
        <v>5.7630782410002064E-3</v>
      </c>
      <c r="Y212">
        <v>5.9299240748594767E-3</v>
      </c>
      <c r="Z212">
        <v>6.3815633132321978E-3</v>
      </c>
      <c r="AA212">
        <v>7.0464916483023573E-3</v>
      </c>
      <c r="AD212">
        <v>5.9299240748594767E-3</v>
      </c>
      <c r="AE212">
        <v>5.9299240748594767E-3</v>
      </c>
      <c r="AF212">
        <v>5.9299240748594767E-3</v>
      </c>
      <c r="AG212">
        <v>5.9299240748594767E-3</v>
      </c>
      <c r="AH212">
        <v>5.9299240748594767E-3</v>
      </c>
    </row>
    <row r="213" spans="23:34" x14ac:dyDescent="0.25">
      <c r="W213">
        <v>5.7786936181415055E-3</v>
      </c>
      <c r="X213">
        <v>5.767580907243542E-3</v>
      </c>
      <c r="Y213">
        <v>5.9305393833144551E-3</v>
      </c>
      <c r="Z213">
        <v>6.3742252477462652E-3</v>
      </c>
      <c r="AA213">
        <v>7.0327702671609772E-3</v>
      </c>
      <c r="AD213">
        <v>5.9305393833144551E-3</v>
      </c>
      <c r="AE213">
        <v>5.9305393833144551E-3</v>
      </c>
      <c r="AF213">
        <v>5.9305393833144551E-3</v>
      </c>
      <c r="AG213">
        <v>5.9305393833144551E-3</v>
      </c>
      <c r="AH213">
        <v>5.9305393833144551E-3</v>
      </c>
    </row>
    <row r="214" spans="23:34" x14ac:dyDescent="0.25">
      <c r="W214">
        <v>5.7745313078515345E-3</v>
      </c>
      <c r="X214">
        <v>5.7711301348719393E-3</v>
      </c>
      <c r="Y214">
        <v>5.9302023160711205E-3</v>
      </c>
      <c r="Z214">
        <v>6.3639560619484737E-3</v>
      </c>
      <c r="AA214">
        <v>7.0133390809231722E-3</v>
      </c>
      <c r="AD214">
        <v>5.9302023160711205E-3</v>
      </c>
      <c r="AE214">
        <v>5.9302023160711205E-3</v>
      </c>
      <c r="AF214">
        <v>5.9302023160711205E-3</v>
      </c>
      <c r="AG214">
        <v>5.9302023160711205E-3</v>
      </c>
      <c r="AH214">
        <v>5.9302023160711205E-3</v>
      </c>
    </row>
    <row r="215" spans="23:34" x14ac:dyDescent="0.25">
      <c r="W215">
        <v>5.769245571033749E-3</v>
      </c>
      <c r="X215">
        <v>5.7753337607905587E-3</v>
      </c>
      <c r="Y215">
        <v>5.930665756182639E-3</v>
      </c>
      <c r="Z215">
        <v>6.3524958068664969E-3</v>
      </c>
      <c r="AA215">
        <v>6.9898553485794115E-3</v>
      </c>
      <c r="AD215">
        <v>5.930665756182639E-3</v>
      </c>
      <c r="AE215">
        <v>5.930665756182639E-3</v>
      </c>
      <c r="AF215">
        <v>5.930665756182639E-3</v>
      </c>
      <c r="AG215">
        <v>5.930665756182639E-3</v>
      </c>
      <c r="AH215">
        <v>5.930665756182639E-3</v>
      </c>
    </row>
    <row r="216" spans="23:34" x14ac:dyDescent="0.25">
      <c r="W216">
        <v>5.7656312961675985E-3</v>
      </c>
      <c r="X216">
        <v>5.7810201590900905E-3</v>
      </c>
      <c r="Y216">
        <v>5.9329020674554018E-3</v>
      </c>
      <c r="Z216">
        <v>6.3435687687062479E-3</v>
      </c>
      <c r="AA216">
        <v>6.9697979096808227E-3</v>
      </c>
      <c r="AD216">
        <v>5.9329020674554018E-3</v>
      </c>
      <c r="AE216">
        <v>5.9329020674554018E-3</v>
      </c>
      <c r="AF216">
        <v>5.9329020674554018E-3</v>
      </c>
      <c r="AG216">
        <v>5.9329020674554018E-3</v>
      </c>
      <c r="AH216">
        <v>5.9329020674554018E-3</v>
      </c>
    </row>
    <row r="217" spans="23:34" x14ac:dyDescent="0.25">
      <c r="W217">
        <v>5.7667243967811106E-3</v>
      </c>
      <c r="X217">
        <v>5.7887470315371161E-3</v>
      </c>
      <c r="Y217">
        <v>5.9376037094536708E-3</v>
      </c>
      <c r="Z217">
        <v>6.3412576276647885E-3</v>
      </c>
      <c r="AA217">
        <v>6.9618995080102022E-3</v>
      </c>
      <c r="AD217">
        <v>5.9376037094536708E-3</v>
      </c>
      <c r="AE217">
        <v>5.9376037094536708E-3</v>
      </c>
      <c r="AF217">
        <v>5.9376037094536708E-3</v>
      </c>
      <c r="AG217">
        <v>5.9376037094536708E-3</v>
      </c>
      <c r="AH217">
        <v>5.9376037094536708E-3</v>
      </c>
    </row>
    <row r="218" spans="23:34" x14ac:dyDescent="0.25">
      <c r="W218">
        <v>5.7754067120110017E-3</v>
      </c>
      <c r="X218">
        <v>5.798972648953433E-3</v>
      </c>
      <c r="Y218">
        <v>5.9453453948931758E-3</v>
      </c>
      <c r="Z218">
        <v>6.3494433313035486E-3</v>
      </c>
      <c r="AA218">
        <v>6.9745926836086722E-3</v>
      </c>
      <c r="AD218">
        <v>5.9453453948931758E-3</v>
      </c>
      <c r="AE218">
        <v>5.9453453948931758E-3</v>
      </c>
      <c r="AF218">
        <v>5.9453453948931758E-3</v>
      </c>
      <c r="AG218">
        <v>5.9453453948931758E-3</v>
      </c>
      <c r="AH218">
        <v>5.9453453948931758E-3</v>
      </c>
    </row>
    <row r="219" spans="23:34" x14ac:dyDescent="0.25">
      <c r="W219">
        <v>5.7935320361170856E-3</v>
      </c>
      <c r="X219">
        <v>5.8118576703413364E-3</v>
      </c>
      <c r="Y219">
        <v>5.9562734999568413E-3</v>
      </c>
      <c r="Z219">
        <v>6.3704159635624858E-3</v>
      </c>
      <c r="AA219">
        <v>7.0131394098181003E-3</v>
      </c>
      <c r="AD219">
        <v>5.9562734999568413E-3</v>
      </c>
      <c r="AE219">
        <v>5.9562734999568413E-3</v>
      </c>
      <c r="AF219">
        <v>5.9562734999568413E-3</v>
      </c>
      <c r="AG219">
        <v>5.9562734999568413E-3</v>
      </c>
      <c r="AH219">
        <v>5.9562734999568413E-3</v>
      </c>
    </row>
    <row r="220" spans="23:34" x14ac:dyDescent="0.25">
      <c r="W220">
        <v>5.819431568502822E-3</v>
      </c>
      <c r="X220">
        <v>5.8267653710929361E-3</v>
      </c>
      <c r="Y220">
        <v>5.9693110725093533E-3</v>
      </c>
      <c r="Z220">
        <v>6.4009639863023696E-3</v>
      </c>
      <c r="AA220">
        <v>7.0714103889668962E-3</v>
      </c>
      <c r="AD220">
        <v>5.9693110725093533E-3</v>
      </c>
      <c r="AE220">
        <v>5.9693110725093533E-3</v>
      </c>
      <c r="AF220">
        <v>5.9693110725093533E-3</v>
      </c>
      <c r="AG220">
        <v>5.9693110725093533E-3</v>
      </c>
      <c r="AH220">
        <v>5.9693110725093533E-3</v>
      </c>
    </row>
    <row r="221" spans="23:34" x14ac:dyDescent="0.25">
      <c r="W221">
        <v>5.8506507473220244E-3</v>
      </c>
      <c r="X221">
        <v>5.8429394527834758E-3</v>
      </c>
      <c r="Y221">
        <v>5.9831862959276883E-3</v>
      </c>
      <c r="Z221">
        <v>6.4366845827217084E-3</v>
      </c>
      <c r="AA221">
        <v>7.140698124005221E-3</v>
      </c>
      <c r="AD221">
        <v>5.9831862959276883E-3</v>
      </c>
      <c r="AE221">
        <v>5.9831862959276883E-3</v>
      </c>
      <c r="AF221">
        <v>5.9831862959276883E-3</v>
      </c>
      <c r="AG221">
        <v>5.9831862959276883E-3</v>
      </c>
      <c r="AH221">
        <v>5.9831862959276883E-3</v>
      </c>
    </row>
    <row r="222" spans="23:34" x14ac:dyDescent="0.25">
      <c r="W222">
        <v>5.884843876485934E-3</v>
      </c>
      <c r="X222">
        <v>5.8597219114211322E-3</v>
      </c>
      <c r="Y222">
        <v>5.9967717950988953E-3</v>
      </c>
      <c r="Z222">
        <v>6.4734193695050127E-3</v>
      </c>
      <c r="AA222">
        <v>7.2126543243787008E-3</v>
      </c>
      <c r="AD222">
        <v>5.9967717950988953E-3</v>
      </c>
      <c r="AE222">
        <v>5.9967717950988953E-3</v>
      </c>
      <c r="AF222">
        <v>5.9967717950988953E-3</v>
      </c>
      <c r="AG222">
        <v>5.9967717950988953E-3</v>
      </c>
      <c r="AH222">
        <v>5.9967717950988953E-3</v>
      </c>
    </row>
    <row r="223" spans="23:34" x14ac:dyDescent="0.25">
      <c r="W223">
        <v>5.91962177836158E-3</v>
      </c>
      <c r="X223">
        <v>5.8765596465967197E-3</v>
      </c>
      <c r="Y223">
        <v>6.0093755760273837E-3</v>
      </c>
      <c r="Z223">
        <v>6.5078438689139375E-3</v>
      </c>
      <c r="AA223">
        <v>7.280358898110911E-3</v>
      </c>
      <c r="AD223">
        <v>6.0093755760273837E-3</v>
      </c>
      <c r="AE223">
        <v>6.0093755760273837E-3</v>
      </c>
      <c r="AF223">
        <v>6.0093755760273837E-3</v>
      </c>
      <c r="AG223">
        <v>6.0093755760273837E-3</v>
      </c>
      <c r="AH223">
        <v>6.0093755760273837E-3</v>
      </c>
    </row>
    <row r="224" spans="23:34" x14ac:dyDescent="0.25">
      <c r="W224">
        <v>5.952029235979611E-3</v>
      </c>
      <c r="X224">
        <v>5.8929250887407763E-3</v>
      </c>
      <c r="Y224">
        <v>6.0214436554112292E-3</v>
      </c>
      <c r="Z224">
        <v>6.5389533964679142E-3</v>
      </c>
      <c r="AA224">
        <v>7.3411175814526147E-3</v>
      </c>
      <c r="AD224">
        <v>6.0214436554112292E-3</v>
      </c>
      <c r="AE224">
        <v>6.0214436554112292E-3</v>
      </c>
      <c r="AF224">
        <v>6.0214436554112292E-3</v>
      </c>
      <c r="AG224">
        <v>6.0214436554112292E-3</v>
      </c>
      <c r="AH224">
        <v>6.0214436554112292E-3</v>
      </c>
    </row>
    <row r="225" spans="23:34" x14ac:dyDescent="0.25">
      <c r="W225">
        <v>5.9789861552820098E-3</v>
      </c>
      <c r="X225">
        <v>5.9082284145911979E-3</v>
      </c>
      <c r="Y225">
        <v>6.0335788350320673E-3</v>
      </c>
      <c r="Z225">
        <v>6.5661659092118158E-3</v>
      </c>
      <c r="AA225">
        <v>7.3930919406506477E-3</v>
      </c>
      <c r="AD225">
        <v>6.0335788350320673E-3</v>
      </c>
      <c r="AE225">
        <v>6.0335788350320673E-3</v>
      </c>
      <c r="AF225">
        <v>6.0335788350320673E-3</v>
      </c>
      <c r="AG225">
        <v>6.0335788350320673E-3</v>
      </c>
      <c r="AH225">
        <v>6.0335788350320673E-3</v>
      </c>
    </row>
    <row r="226" spans="23:34" x14ac:dyDescent="0.25">
      <c r="W226">
        <v>5.9974496313524592E-3</v>
      </c>
      <c r="X226">
        <v>5.9218052675844117E-3</v>
      </c>
      <c r="Y226">
        <v>6.0462352640484312E-3</v>
      </c>
      <c r="Z226">
        <v>6.5887190961757894E-3</v>
      </c>
      <c r="AA226">
        <v>7.4342146713297199E-3</v>
      </c>
      <c r="AD226">
        <v>6.0462352640484312E-3</v>
      </c>
      <c r="AE226">
        <v>6.0462352640484312E-3</v>
      </c>
      <c r="AF226">
        <v>6.0462352640484312E-3</v>
      </c>
      <c r="AG226">
        <v>6.0462352640484312E-3</v>
      </c>
      <c r="AH226">
        <v>6.0462352640484312E-3</v>
      </c>
    </row>
    <row r="227" spans="23:34" x14ac:dyDescent="0.25">
      <c r="W227">
        <v>6.0074700289657048E-3</v>
      </c>
      <c r="X227">
        <v>5.9337452024499481E-3</v>
      </c>
      <c r="Y227">
        <v>6.0597164098187351E-3</v>
      </c>
      <c r="Z227">
        <v>6.6072046045758583E-3</v>
      </c>
      <c r="AA227">
        <v>7.4655040152074937E-3</v>
      </c>
      <c r="AD227">
        <v>6.0597164098187351E-3</v>
      </c>
      <c r="AE227">
        <v>6.0597164098187351E-3</v>
      </c>
      <c r="AF227">
        <v>6.0597164098187351E-3</v>
      </c>
      <c r="AG227">
        <v>6.0597164098187351E-3</v>
      </c>
      <c r="AH227">
        <v>6.0597164098187351E-3</v>
      </c>
    </row>
    <row r="228" spans="23:34" x14ac:dyDescent="0.25">
      <c r="W228">
        <v>6.0211262692837003E-3</v>
      </c>
      <c r="X228">
        <v>5.9473761589290495E-3</v>
      </c>
      <c r="Y228">
        <v>6.0743059054065678E-3</v>
      </c>
      <c r="Z228">
        <v>6.6283373248778648E-3</v>
      </c>
      <c r="AA228">
        <v>7.5012255896362628E-3</v>
      </c>
      <c r="AD228">
        <v>6.0743059054065678E-3</v>
      </c>
      <c r="AE228">
        <v>6.0743059054065678E-3</v>
      </c>
      <c r="AF228">
        <v>6.0743059054065678E-3</v>
      </c>
      <c r="AG228">
        <v>6.0743059054065678E-3</v>
      </c>
      <c r="AH228">
        <v>6.0743059054065678E-3</v>
      </c>
    </row>
    <row r="229" spans="23:34" x14ac:dyDescent="0.25">
      <c r="W229">
        <v>6.0529653549652633E-3</v>
      </c>
      <c r="X229">
        <v>5.9667423649429896E-3</v>
      </c>
      <c r="Y229">
        <v>6.0904181680053798E-3</v>
      </c>
      <c r="Z229">
        <v>6.6604841138872542E-3</v>
      </c>
      <c r="AA229">
        <v>7.5590931696692997E-3</v>
      </c>
      <c r="AD229">
        <v>6.0904181680053798E-3</v>
      </c>
      <c r="AE229">
        <v>6.0904181680053798E-3</v>
      </c>
      <c r="AF229">
        <v>6.0904181680053798E-3</v>
      </c>
      <c r="AG229">
        <v>6.0904181680053798E-3</v>
      </c>
      <c r="AH229">
        <v>6.0904181680053798E-3</v>
      </c>
    </row>
    <row r="230" spans="23:34" x14ac:dyDescent="0.25">
      <c r="W230">
        <v>6.1168627793007522E-3</v>
      </c>
      <c r="X230">
        <v>5.9957597470958728E-3</v>
      </c>
      <c r="Y230">
        <v>6.1086231009012826E-3</v>
      </c>
      <c r="Z230">
        <v>6.7121553570296385E-3</v>
      </c>
      <c r="AA230">
        <v>7.656990807899949E-3</v>
      </c>
      <c r="AD230">
        <v>6.1086231009012826E-3</v>
      </c>
      <c r="AE230">
        <v>6.1086231009012826E-3</v>
      </c>
      <c r="AF230">
        <v>6.1086231009012826E-3</v>
      </c>
      <c r="AG230">
        <v>6.1086231009012826E-3</v>
      </c>
      <c r="AH230">
        <v>6.1086231009012826E-3</v>
      </c>
    </row>
    <row r="231" spans="23:34" x14ac:dyDescent="0.25">
      <c r="W231">
        <v>6.2215947690913657E-3</v>
      </c>
      <c r="X231">
        <v>6.036917379610136E-3</v>
      </c>
      <c r="Y231">
        <v>6.1294186087222429E-3</v>
      </c>
      <c r="Z231">
        <v>6.7893800716058404E-3</v>
      </c>
      <c r="AA231">
        <v>7.8075188020480316E-3</v>
      </c>
      <c r="AD231">
        <v>6.1294186087222429E-3</v>
      </c>
      <c r="AE231">
        <v>6.1294186087222429E-3</v>
      </c>
      <c r="AF231">
        <v>6.1294186087222429E-3</v>
      </c>
      <c r="AG231">
        <v>6.1294186087222429E-3</v>
      </c>
      <c r="AH231">
        <v>6.1294186087222429E-3</v>
      </c>
    </row>
    <row r="232" spans="23:34" x14ac:dyDescent="0.25">
      <c r="W232">
        <v>6.3580550928449492E-3</v>
      </c>
      <c r="X232">
        <v>6.0874980942124081E-3</v>
      </c>
      <c r="Y232">
        <v>6.1524484354383647E-3</v>
      </c>
      <c r="Z232">
        <v>6.8877171436308041E-3</v>
      </c>
      <c r="AA232">
        <v>8.0014701274669555E-3</v>
      </c>
      <c r="AD232">
        <v>6.1524484354383647E-3</v>
      </c>
      <c r="AE232">
        <v>6.1524484354383647E-3</v>
      </c>
      <c r="AF232">
        <v>6.1524484354383647E-3</v>
      </c>
      <c r="AG232">
        <v>6.1524484354383647E-3</v>
      </c>
      <c r="AH232">
        <v>6.1524484354383647E-3</v>
      </c>
    </row>
    <row r="233" spans="23:34" x14ac:dyDescent="0.25">
      <c r="W233">
        <v>6.5132308985526247E-3</v>
      </c>
      <c r="X233">
        <v>6.1436271083617194E-3</v>
      </c>
      <c r="Y233">
        <v>6.1770734062189976E-3</v>
      </c>
      <c r="Z233">
        <v>7.0000592912300048E-3</v>
      </c>
      <c r="AA233">
        <v>8.2241374612036337E-3</v>
      </c>
      <c r="AD233">
        <v>6.1770734062189976E-3</v>
      </c>
      <c r="AE233">
        <v>6.1770734062189976E-3</v>
      </c>
      <c r="AF233">
        <v>6.1770734062189976E-3</v>
      </c>
      <c r="AG233">
        <v>6.1770734062189976E-3</v>
      </c>
      <c r="AH233">
        <v>6.1770734062189976E-3</v>
      </c>
    </row>
    <row r="234" spans="23:34" x14ac:dyDescent="0.25">
      <c r="W234">
        <v>6.6747411150914551E-3</v>
      </c>
      <c r="X234">
        <v>6.2015976174763596E-3</v>
      </c>
      <c r="Y234">
        <v>6.2025835046318045E-3</v>
      </c>
      <c r="Z234">
        <v>7.1192465345707714E-3</v>
      </c>
      <c r="AA234">
        <v>8.4607555873516243E-3</v>
      </c>
      <c r="AD234">
        <v>6.2025835046318045E-3</v>
      </c>
      <c r="AE234">
        <v>6.2025835046318045E-3</v>
      </c>
      <c r="AF234">
        <v>6.2025835046318045E-3</v>
      </c>
      <c r="AG234">
        <v>6.2025835046318045E-3</v>
      </c>
      <c r="AH234">
        <v>6.2025835046318045E-3</v>
      </c>
    </row>
    <row r="235" spans="23:34" x14ac:dyDescent="0.25">
      <c r="W235">
        <v>6.6675765006537777E-3</v>
      </c>
      <c r="X235">
        <v>6.1977357406043159E-3</v>
      </c>
      <c r="Y235">
        <v>6.2003886444525463E-3</v>
      </c>
      <c r="Z235">
        <v>7.1168475434877599E-3</v>
      </c>
      <c r="AA235">
        <v>8.4575899293836132E-3</v>
      </c>
      <c r="AD235">
        <v>6.2003886444525463E-3</v>
      </c>
      <c r="AE235">
        <v>6.2003886444525463E-3</v>
      </c>
      <c r="AF235">
        <v>6.2003886444525463E-3</v>
      </c>
      <c r="AG235">
        <v>6.2003886444525463E-3</v>
      </c>
      <c r="AH235">
        <v>6.2003886444525463E-3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F9B-6584-4B00-8EC8-DCFEFEB2F1C5}">
  <sheetPr codeName="Sheet8"/>
  <dimension ref="B2:AP1048576"/>
  <sheetViews>
    <sheetView zoomScale="85" zoomScaleNormal="85" workbookViewId="0">
      <selection activeCell="F10" sqref="F10"/>
    </sheetView>
  </sheetViews>
  <sheetFormatPr defaultRowHeight="15" x14ac:dyDescent="0.25"/>
  <cols>
    <col min="2" max="2" width="14.5703125" customWidth="1"/>
    <col min="3" max="3" width="38.7109375" customWidth="1"/>
    <col min="4" max="4" width="12" customWidth="1"/>
    <col min="6" max="6" width="19.85546875" customWidth="1"/>
    <col min="7" max="7" width="40.7109375" customWidth="1"/>
    <col min="8" max="8" width="30.42578125" customWidth="1"/>
    <col min="9" max="9" width="26.5703125" customWidth="1"/>
    <col min="10" max="10" width="20.140625" customWidth="1"/>
    <col min="11" max="11" width="25" customWidth="1"/>
    <col min="12" max="12" width="23.140625" customWidth="1"/>
    <col min="13" max="13" width="21.28515625" customWidth="1"/>
    <col min="14" max="14" width="21.140625" customWidth="1"/>
    <col min="15" max="15" width="21.5703125" customWidth="1"/>
    <col min="16" max="16" width="16.7109375" customWidth="1"/>
    <col min="17" max="19" width="22.42578125" customWidth="1"/>
    <col min="20" max="20" width="15.42578125" bestFit="1" customWidth="1"/>
    <col min="21" max="21" width="19.85546875" bestFit="1" customWidth="1"/>
    <col min="22" max="22" width="15" customWidth="1"/>
    <col min="23" max="23" width="15.140625" customWidth="1"/>
    <col min="24" max="24" width="15.28515625" customWidth="1"/>
    <col min="25" max="25" width="16.5703125" bestFit="1" customWidth="1"/>
    <col min="26" max="28" width="15.42578125" bestFit="1" customWidth="1"/>
    <col min="29" max="30" width="12" bestFit="1" customWidth="1"/>
  </cols>
  <sheetData>
    <row r="2" spans="2:39" x14ac:dyDescent="0.25">
      <c r="B2" s="1" t="s">
        <v>0</v>
      </c>
      <c r="F2" s="35"/>
      <c r="G2" s="36"/>
      <c r="H2" s="36"/>
      <c r="I2" s="36"/>
      <c r="J2" s="36"/>
      <c r="L2" s="1"/>
      <c r="M2" s="1"/>
      <c r="N2" s="1"/>
      <c r="O2" s="1"/>
      <c r="R2" s="1"/>
    </row>
    <row r="3" spans="2:39" x14ac:dyDescent="0.25">
      <c r="B3" t="s">
        <v>1</v>
      </c>
      <c r="C3">
        <f>'Test runner'!C3</f>
        <v>0.02</v>
      </c>
      <c r="F3" s="7"/>
      <c r="G3" s="7"/>
      <c r="H3" s="7"/>
      <c r="I3" s="7"/>
      <c r="J3" s="7"/>
      <c r="N3" s="5"/>
      <c r="O3" s="3"/>
    </row>
    <row r="4" spans="2:39" x14ac:dyDescent="0.25">
      <c r="B4" t="s">
        <v>2</v>
      </c>
      <c r="C4">
        <f>'Test runner'!C4</f>
        <v>0.25</v>
      </c>
      <c r="E4" s="7"/>
      <c r="N4" s="33"/>
      <c r="AM4" s="7"/>
    </row>
    <row r="5" spans="2:39" x14ac:dyDescent="0.25">
      <c r="B5" t="s">
        <v>63</v>
      </c>
      <c r="C5">
        <f>'Test runner'!C5</f>
        <v>8.4607555873516243E-3</v>
      </c>
      <c r="E5" s="7"/>
      <c r="F5" s="7"/>
      <c r="G5" s="7"/>
      <c r="K5" s="21"/>
      <c r="Q5" s="7"/>
      <c r="AM5" s="7"/>
    </row>
    <row r="6" spans="2:39" x14ac:dyDescent="0.25">
      <c r="B6" t="s">
        <v>35</v>
      </c>
      <c r="C6">
        <f>'Test runner'!C6</f>
        <v>29</v>
      </c>
      <c r="L6" s="1"/>
      <c r="M6" s="38"/>
      <c r="N6" s="1"/>
      <c r="O6" s="1"/>
      <c r="Q6" s="7"/>
      <c r="AB6" s="4"/>
      <c r="AM6" s="7"/>
    </row>
    <row r="7" spans="2:39" x14ac:dyDescent="0.25">
      <c r="M7" s="37"/>
      <c r="N7" s="33"/>
      <c r="O7" s="32"/>
      <c r="P7" s="4"/>
      <c r="Q7" s="4"/>
      <c r="AM7" s="7"/>
    </row>
    <row r="8" spans="2:39" x14ac:dyDescent="0.25">
      <c r="B8" s="1" t="s">
        <v>3</v>
      </c>
      <c r="G8" s="1"/>
      <c r="M8" s="37"/>
      <c r="N8" s="33"/>
      <c r="O8" s="32"/>
      <c r="P8" s="4"/>
      <c r="Q8" s="4"/>
      <c r="U8" s="29"/>
      <c r="W8" s="4"/>
      <c r="AM8" s="7"/>
    </row>
    <row r="9" spans="2:39" x14ac:dyDescent="0.25">
      <c r="B9" t="s">
        <v>4</v>
      </c>
      <c r="C9">
        <v>42</v>
      </c>
      <c r="M9" s="37"/>
      <c r="N9" s="33"/>
      <c r="O9" s="32"/>
      <c r="P9" s="4"/>
      <c r="Q9" s="4"/>
      <c r="AM9" s="7"/>
    </row>
    <row r="10" spans="2:39" x14ac:dyDescent="0.25">
      <c r="B10" t="s">
        <v>67</v>
      </c>
      <c r="C10">
        <v>0</v>
      </c>
      <c r="M10" s="37"/>
      <c r="N10" s="33"/>
      <c r="O10" s="32"/>
      <c r="P10" s="4"/>
      <c r="Q10" s="4"/>
      <c r="AB10" s="4"/>
      <c r="AM10" s="7"/>
    </row>
    <row r="11" spans="2:39" x14ac:dyDescent="0.25">
      <c r="B11" t="s">
        <v>5</v>
      </c>
      <c r="C11">
        <v>0</v>
      </c>
      <c r="G11" s="4"/>
      <c r="M11" s="37"/>
      <c r="N11" s="33"/>
      <c r="O11" s="32"/>
      <c r="P11" s="4"/>
      <c r="Q11" s="4"/>
      <c r="AB11" s="4"/>
      <c r="AM11" s="7"/>
    </row>
    <row r="12" spans="2:39" x14ac:dyDescent="0.25">
      <c r="B12" t="s">
        <v>33</v>
      </c>
      <c r="C12">
        <v>29</v>
      </c>
      <c r="J12" s="4"/>
      <c r="M12" s="37"/>
      <c r="N12" s="33"/>
      <c r="O12" s="32"/>
      <c r="P12" s="4"/>
      <c r="Q12" s="4"/>
      <c r="AB12" s="4"/>
      <c r="AM12" s="7"/>
    </row>
    <row r="13" spans="2:39" x14ac:dyDescent="0.25">
      <c r="B13" t="s">
        <v>53</v>
      </c>
      <c r="C13">
        <v>0</v>
      </c>
      <c r="F13" s="1"/>
      <c r="M13" s="37"/>
      <c r="N13" s="33"/>
      <c r="O13" s="32"/>
      <c r="P13" s="4"/>
      <c r="Q13" s="4"/>
      <c r="V13" s="4"/>
      <c r="W13" s="4"/>
      <c r="AB13" s="4"/>
      <c r="AM13" s="7"/>
    </row>
    <row r="14" spans="2:39" x14ac:dyDescent="0.25">
      <c r="B14" t="s">
        <v>40</v>
      </c>
      <c r="C14">
        <v>0</v>
      </c>
      <c r="H14" s="4"/>
      <c r="I14" s="4"/>
      <c r="M14" s="37"/>
      <c r="N14" s="33"/>
      <c r="O14" s="32"/>
      <c r="P14" s="4"/>
      <c r="Q14" s="4"/>
      <c r="AM14" s="7"/>
    </row>
    <row r="15" spans="2:39" x14ac:dyDescent="0.25">
      <c r="B15" t="s">
        <v>6</v>
      </c>
      <c r="C15">
        <v>0</v>
      </c>
      <c r="M15" s="37"/>
      <c r="N15" s="33"/>
      <c r="O15" s="32"/>
      <c r="P15" s="4"/>
      <c r="Q15" s="4"/>
      <c r="R15" s="11"/>
      <c r="S15" s="11"/>
      <c r="AM15" s="7"/>
    </row>
    <row r="16" spans="2:39" x14ac:dyDescent="0.25">
      <c r="B16" t="s">
        <v>68</v>
      </c>
      <c r="C16">
        <f>'Test runner'!C16</f>
        <v>0</v>
      </c>
      <c r="M16" s="37"/>
      <c r="N16" s="33"/>
      <c r="O16" s="32"/>
      <c r="P16" s="4"/>
      <c r="Q16" s="4"/>
      <c r="R16" s="1"/>
      <c r="S16" s="11"/>
      <c r="AM16" s="7"/>
    </row>
    <row r="17" spans="2:42" x14ac:dyDescent="0.25">
      <c r="G17" s="2"/>
      <c r="M17" s="37"/>
      <c r="N17" s="33"/>
      <c r="O17" s="32"/>
      <c r="P17" s="4"/>
      <c r="Q17" s="4"/>
      <c r="AM17" s="7"/>
      <c r="AP17" s="7"/>
    </row>
    <row r="18" spans="2:42" x14ac:dyDescent="0.25">
      <c r="B18" s="1" t="s">
        <v>7</v>
      </c>
      <c r="H18" s="5"/>
      <c r="M18" s="37"/>
      <c r="N18" s="33"/>
      <c r="O18" s="32"/>
      <c r="P18" s="4"/>
      <c r="Q18" s="4"/>
      <c r="U18" s="1"/>
      <c r="AM18" s="7"/>
      <c r="AP18" s="7"/>
    </row>
    <row r="19" spans="2:42" x14ac:dyDescent="0.25">
      <c r="B19" t="s">
        <v>8</v>
      </c>
      <c r="C19">
        <f>'Test runner'!C19</f>
        <v>0.5</v>
      </c>
      <c r="D19">
        <f>'Test runner'!D19</f>
        <v>0.5</v>
      </c>
      <c r="H19" s="4"/>
      <c r="I19" s="2"/>
      <c r="M19" s="37"/>
      <c r="N19" s="33"/>
      <c r="O19" s="32"/>
      <c r="P19" s="4"/>
      <c r="Q19" s="4"/>
      <c r="U19" s="1"/>
      <c r="AM19" s="7"/>
      <c r="AP19" s="7"/>
    </row>
    <row r="20" spans="2:42" x14ac:dyDescent="0.25">
      <c r="B20" t="s">
        <v>9</v>
      </c>
      <c r="C20">
        <f>'Test runner'!C20</f>
        <v>0</v>
      </c>
      <c r="D20">
        <f>'Test runner'!D20</f>
        <v>2</v>
      </c>
      <c r="G20" s="4"/>
      <c r="H20" s="4"/>
      <c r="I20" s="4"/>
      <c r="J20" s="5"/>
      <c r="M20" s="37"/>
      <c r="N20" s="33"/>
      <c r="O20" s="32"/>
      <c r="P20" s="4"/>
      <c r="Q20" s="4"/>
      <c r="U20" s="27"/>
      <c r="V20" s="28"/>
      <c r="AM20" s="7"/>
      <c r="AP20" s="7"/>
    </row>
    <row r="21" spans="2:42" x14ac:dyDescent="0.25">
      <c r="B21" t="s">
        <v>44</v>
      </c>
      <c r="C21">
        <f>'Test runner'!C21</f>
        <v>3</v>
      </c>
      <c r="D21">
        <f>'Test runner'!D21</f>
        <v>5</v>
      </c>
      <c r="G21" s="6"/>
      <c r="M21" s="37"/>
      <c r="N21" s="33"/>
      <c r="O21" s="32"/>
      <c r="P21" s="4"/>
      <c r="Q21" s="4"/>
      <c r="AM21" s="7"/>
      <c r="AP21" s="7"/>
    </row>
    <row r="22" spans="2:42" x14ac:dyDescent="0.25">
      <c r="B22" t="s">
        <v>10</v>
      </c>
      <c r="C22">
        <f>'Test runner'!C22</f>
        <v>101</v>
      </c>
      <c r="D22">
        <f>'Test runner'!D22</f>
        <v>11</v>
      </c>
      <c r="N22" s="33"/>
      <c r="O22" s="4"/>
      <c r="P22" s="4"/>
      <c r="Q22" s="4"/>
      <c r="S22" s="11"/>
      <c r="AM22" s="7"/>
      <c r="AP22" s="7"/>
    </row>
    <row r="23" spans="2:42" x14ac:dyDescent="0.25">
      <c r="B23" t="s">
        <v>43</v>
      </c>
      <c r="C23">
        <f>'Test runner'!C23</f>
        <v>5</v>
      </c>
      <c r="D23">
        <f>'Test runner'!D23</f>
        <v>2.5</v>
      </c>
      <c r="N23" s="33"/>
      <c r="O23" s="4"/>
      <c r="P23" s="4"/>
      <c r="Q23" s="4"/>
      <c r="AM23" s="7"/>
      <c r="AP23" s="7"/>
    </row>
    <row r="24" spans="2:42" x14ac:dyDescent="0.25">
      <c r="B24" t="s">
        <v>29</v>
      </c>
      <c r="C24">
        <f>'Test runner'!C24</f>
        <v>1</v>
      </c>
      <c r="D24">
        <f>'Test runner'!D24</f>
        <v>1</v>
      </c>
      <c r="G24" t="s">
        <v>81</v>
      </c>
      <c r="H24" s="4"/>
      <c r="I24" s="4"/>
      <c r="N24" s="33"/>
      <c r="O24" s="4"/>
      <c r="P24" s="4"/>
      <c r="Q24" s="4"/>
      <c r="AM24" s="7"/>
      <c r="AP24" s="7"/>
    </row>
    <row r="25" spans="2:42" x14ac:dyDescent="0.25">
      <c r="B25" t="s">
        <v>42</v>
      </c>
      <c r="C25">
        <v>116</v>
      </c>
      <c r="D25">
        <f>'Test runner'!D25</f>
        <v>0.25</v>
      </c>
      <c r="G25" s="42" cm="1">
        <f t="array" aca="1" ref="G25:R126" ca="1">_xll.xCheyetteFwd(C3:C6,C9:C16,C19:D25,B32:B152,C32:C152,INDIRECT('Vol surface'!B20, FALSE),INDIRECT('Vol surface'!B21, FALSE))</f>
        <v>2.1113034175684006E-3</v>
      </c>
      <c r="H25" s="4">
        <f ca="1"/>
        <v>-8.7693016804796017E-3</v>
      </c>
      <c r="I25" s="4">
        <f ca="1"/>
        <v>-6.08135441288905E-3</v>
      </c>
      <c r="J25" s="4">
        <f ca="1"/>
        <v>-4.0594372440414771E-3</v>
      </c>
      <c r="K25" s="4">
        <f ca="1"/>
        <v>-2.4821097512633568E-3</v>
      </c>
      <c r="L25" s="4">
        <f ca="1"/>
        <v>-1.176622985153147E-3</v>
      </c>
      <c r="M25" s="4">
        <f ca="1"/>
        <v>0</v>
      </c>
      <c r="N25" s="4">
        <f ca="1"/>
        <v>1.1766229851531444E-3</v>
      </c>
      <c r="O25" s="4">
        <f ca="1"/>
        <v>2.4821097512633537E-3</v>
      </c>
      <c r="P25" s="4">
        <f ca="1"/>
        <v>4.0594372440414719E-3</v>
      </c>
      <c r="Q25" s="4">
        <f ca="1"/>
        <v>6.0813544128890422E-3</v>
      </c>
      <c r="R25" s="4">
        <f ca="1"/>
        <v>8.7693016804795913E-3</v>
      </c>
      <c r="AM25" s="7"/>
      <c r="AP25" s="7"/>
    </row>
    <row r="26" spans="2:42" x14ac:dyDescent="0.25">
      <c r="G26" s="4">
        <f ca="1"/>
        <v>-0.29613006737714931</v>
      </c>
      <c r="H26" s="4">
        <f ca="1"/>
        <v>8.3875319768548954E-13</v>
      </c>
      <c r="I26" s="4">
        <f ca="1"/>
        <v>1.0372806637808988E-11</v>
      </c>
      <c r="J26" s="4">
        <f ca="1"/>
        <v>-5.7319479056733984E-11</v>
      </c>
      <c r="K26" s="4">
        <f ca="1"/>
        <v>-5.5723802423846953E-10</v>
      </c>
      <c r="L26" s="4">
        <f ca="1"/>
        <v>-2.4770381360865664E-10</v>
      </c>
      <c r="M26" s="4">
        <f ca="1"/>
        <v>2.5586459502589254E-10</v>
      </c>
      <c r="N26" s="4">
        <f ca="1"/>
        <v>4.4389900577049462E-11</v>
      </c>
      <c r="O26" s="4">
        <f ca="1"/>
        <v>-3.8009743528988013E-12</v>
      </c>
      <c r="P26" s="4">
        <f ca="1"/>
        <v>-4.3797803985025014E-13</v>
      </c>
      <c r="Q26" s="4">
        <f ca="1"/>
        <v>7.6926601925325991E-15</v>
      </c>
      <c r="R26" s="4">
        <f ca="1"/>
        <v>6.6716078196867746E-16</v>
      </c>
      <c r="AM26" s="7"/>
      <c r="AP26" s="7"/>
    </row>
    <row r="27" spans="2:42" x14ac:dyDescent="0.25">
      <c r="B27" t="s">
        <v>11</v>
      </c>
      <c r="C27">
        <v>0</v>
      </c>
      <c r="G27" s="4">
        <f ca="1"/>
        <v>-0.28247496993453181</v>
      </c>
      <c r="H27" s="4">
        <f ca="1"/>
        <v>-5.5776427459559653E-15</v>
      </c>
      <c r="I27" s="4">
        <f ca="1"/>
        <v>1.0829962355068756E-13</v>
      </c>
      <c r="J27" s="4">
        <f ca="1"/>
        <v>-1.4106531292121027E-12</v>
      </c>
      <c r="K27" s="4">
        <f ca="1"/>
        <v>-1.0474959873968153E-9</v>
      </c>
      <c r="L27" s="4">
        <f ca="1"/>
        <v>-6.6694302508511472E-10</v>
      </c>
      <c r="M27" s="4">
        <f ca="1"/>
        <v>6.5443741473613283E-10</v>
      </c>
      <c r="N27" s="4">
        <f ca="1"/>
        <v>1.7143360227517155E-10</v>
      </c>
      <c r="O27" s="4">
        <f ca="1"/>
        <v>-1.5489494684527644E-11</v>
      </c>
      <c r="P27" s="4">
        <f ca="1"/>
        <v>-2.6232391523376366E-12</v>
      </c>
      <c r="Q27" s="4">
        <f ca="1"/>
        <v>6.9090673684870999E-14</v>
      </c>
      <c r="R27" s="4">
        <f ca="1"/>
        <v>4.9771243593186394E-15</v>
      </c>
      <c r="T27" s="40"/>
      <c r="U27" s="32"/>
      <c r="V27" s="39"/>
      <c r="W27" s="39"/>
      <c r="Y27" s="41"/>
      <c r="AA27" s="41"/>
      <c r="AB27" s="41"/>
      <c r="AC27" s="20"/>
      <c r="AD27" s="20"/>
    </row>
    <row r="28" spans="2:42" x14ac:dyDescent="0.25">
      <c r="B28" t="s">
        <v>12</v>
      </c>
      <c r="C28">
        <v>35</v>
      </c>
      <c r="G28" s="4">
        <f ca="1"/>
        <v>-0.26942417958980669</v>
      </c>
      <c r="H28" s="4">
        <f ca="1"/>
        <v>-1.6640334082251846E-15</v>
      </c>
      <c r="I28" s="4">
        <f ca="1"/>
        <v>7.886887209592513E-14</v>
      </c>
      <c r="J28" s="4">
        <f ca="1"/>
        <v>-1.5101315064276994E-12</v>
      </c>
      <c r="K28" s="4">
        <f ca="1"/>
        <v>-3.7491457414537075E-9</v>
      </c>
      <c r="L28" s="4">
        <f ca="1"/>
        <v>-2.1074774944621059E-9</v>
      </c>
      <c r="M28" s="4">
        <f ca="1"/>
        <v>2.6262798144437453E-9</v>
      </c>
      <c r="N28" s="4">
        <f ca="1"/>
        <v>5.9700254320075082E-10</v>
      </c>
      <c r="O28" s="4">
        <f ca="1"/>
        <v>-6.219086774252259E-11</v>
      </c>
      <c r="P28" s="4">
        <f ca="1"/>
        <v>-8.3956920060741788E-12</v>
      </c>
      <c r="Q28" s="4">
        <f ca="1"/>
        <v>2.6235658288194768E-13</v>
      </c>
      <c r="R28" s="4">
        <f ca="1"/>
        <v>1.2913717934081787E-14</v>
      </c>
      <c r="T28" s="40"/>
      <c r="U28" s="32"/>
      <c r="V28" s="39"/>
      <c r="W28" s="39"/>
      <c r="Y28" s="41"/>
      <c r="AA28" s="41"/>
      <c r="AB28" s="41"/>
      <c r="AC28" s="20"/>
      <c r="AD28" s="20"/>
    </row>
    <row r="29" spans="2:42" x14ac:dyDescent="0.25">
      <c r="B29" t="s">
        <v>13</v>
      </c>
      <c r="C29">
        <v>120</v>
      </c>
      <c r="D29" s="1"/>
      <c r="G29" s="4">
        <f ca="1"/>
        <v>-0.25694977639934063</v>
      </c>
      <c r="H29" s="4">
        <f ca="1"/>
        <v>-4.7494387264773716E-16</v>
      </c>
      <c r="I29" s="4">
        <f ca="1"/>
        <v>2.1163700425547398E-13</v>
      </c>
      <c r="J29" s="4">
        <f ca="1"/>
        <v>-6.5433129403920771E-12</v>
      </c>
      <c r="K29" s="4">
        <f ca="1"/>
        <v>-1.1797888526027888E-8</v>
      </c>
      <c r="L29" s="4">
        <f ca="1"/>
        <v>-5.5660534054008372E-9</v>
      </c>
      <c r="M29" s="4">
        <f ca="1"/>
        <v>9.2425830686246521E-9</v>
      </c>
      <c r="N29" s="4">
        <f ca="1"/>
        <v>1.79982657443063E-9</v>
      </c>
      <c r="O29" s="4">
        <f ca="1"/>
        <v>-2.1479018927346657E-10</v>
      </c>
      <c r="P29" s="4">
        <f ca="1"/>
        <v>-2.2807178526360869E-11</v>
      </c>
      <c r="Q29" s="4">
        <f ca="1"/>
        <v>8.290999688795969E-13</v>
      </c>
      <c r="R29" s="4">
        <f ca="1"/>
        <v>2.6569439805971277E-14</v>
      </c>
      <c r="T29" s="40"/>
      <c r="U29" s="32"/>
      <c r="V29" s="39"/>
      <c r="W29" s="39"/>
      <c r="Y29" s="41"/>
      <c r="AA29" s="41"/>
      <c r="AB29" s="41"/>
      <c r="AC29" s="20"/>
      <c r="AD29" s="20"/>
    </row>
    <row r="30" spans="2:42" x14ac:dyDescent="0.25">
      <c r="G30" s="4">
        <f ca="1"/>
        <v>-0.24502507350166855</v>
      </c>
      <c r="H30" s="4">
        <f ca="1"/>
        <v>-1.2448240559168193E-16</v>
      </c>
      <c r="I30" s="4">
        <f ca="1"/>
        <v>8.4517667721720102E-13</v>
      </c>
      <c r="J30" s="4">
        <f ca="1"/>
        <v>-3.2747621434232902E-11</v>
      </c>
      <c r="K30" s="4">
        <f ca="1"/>
        <v>-3.4295862497861979E-8</v>
      </c>
      <c r="L30" s="4">
        <f ca="1"/>
        <v>-1.2786512112233613E-8</v>
      </c>
      <c r="M30" s="4">
        <f ca="1"/>
        <v>2.9699920718547736E-8</v>
      </c>
      <c r="N30" s="4">
        <f ca="1"/>
        <v>4.9380603588817852E-9</v>
      </c>
      <c r="O30" s="4">
        <f ca="1"/>
        <v>-6.6445965698898113E-10</v>
      </c>
      <c r="P30" s="4">
        <f ca="1"/>
        <v>-5.5605505803132998E-11</v>
      </c>
      <c r="Q30" s="4">
        <f ca="1"/>
        <v>2.2726843836935572E-12</v>
      </c>
      <c r="R30" s="4">
        <f ca="1"/>
        <v>4.585733963910379E-14</v>
      </c>
      <c r="T30" s="40"/>
      <c r="U30" s="32"/>
      <c r="V30" s="39"/>
      <c r="W30" s="39"/>
      <c r="Y30" s="41"/>
      <c r="AA30" s="41"/>
      <c r="AB30" s="41"/>
      <c r="AC30" s="20"/>
      <c r="AD30" s="20"/>
    </row>
    <row r="31" spans="2:42" x14ac:dyDescent="0.25">
      <c r="B31" s="1" t="s">
        <v>16</v>
      </c>
      <c r="C31" s="1" t="s">
        <v>17</v>
      </c>
      <c r="G31" s="4">
        <f ca="1"/>
        <v>-0.23362456002549814</v>
      </c>
      <c r="H31" s="4">
        <f ca="1"/>
        <v>-2.0932556507661379E-18</v>
      </c>
      <c r="I31" s="4">
        <f ca="1"/>
        <v>3.3488647330967046E-12</v>
      </c>
      <c r="J31" s="4">
        <f ca="1"/>
        <v>-1.4484009720754547E-10</v>
      </c>
      <c r="K31" s="4">
        <f ca="1"/>
        <v>-9.2688932244471452E-8</v>
      </c>
      <c r="L31" s="4">
        <f ca="1"/>
        <v>-2.4746111984038436E-8</v>
      </c>
      <c r="M31" s="4">
        <f ca="1"/>
        <v>8.7772525627836529E-8</v>
      </c>
      <c r="N31" s="4">
        <f ca="1"/>
        <v>1.2408806366201135E-8</v>
      </c>
      <c r="O31" s="4">
        <f ca="1"/>
        <v>-1.8592836579036654E-9</v>
      </c>
      <c r="P31" s="4">
        <f ca="1"/>
        <v>-1.2250530679431289E-10</v>
      </c>
      <c r="Q31" s="4">
        <f ca="1"/>
        <v>5.4612274158910967E-12</v>
      </c>
      <c r="R31" s="4">
        <f ca="1"/>
        <v>6.3482053376685362E-14</v>
      </c>
      <c r="T31" s="40"/>
      <c r="U31" s="32"/>
      <c r="V31" s="39"/>
      <c r="W31" s="39"/>
      <c r="Y31" s="41"/>
      <c r="AA31" s="41"/>
      <c r="AB31" s="41"/>
      <c r="AC31" s="20"/>
      <c r="AD31" s="20"/>
    </row>
    <row r="32" spans="2:42" x14ac:dyDescent="0.25">
      <c r="B32">
        <v>0</v>
      </c>
      <c r="C32">
        <v>0</v>
      </c>
      <c r="G32" s="4">
        <f ca="1"/>
        <v>-0.22272384651354432</v>
      </c>
      <c r="H32" s="4">
        <f ca="1"/>
        <v>1.2287498872190467E-16</v>
      </c>
      <c r="I32" s="4">
        <f ca="1"/>
        <v>1.2584128829042755E-11</v>
      </c>
      <c r="J32" s="4">
        <f ca="1"/>
        <v>-5.6247601494110468E-10</v>
      </c>
      <c r="K32" s="4">
        <f ca="1"/>
        <v>-2.3362178455354366E-7</v>
      </c>
      <c r="L32" s="4">
        <f ca="1"/>
        <v>-3.617539793335272E-8</v>
      </c>
      <c r="M32" s="4">
        <f ca="1"/>
        <v>2.3972697648837948E-7</v>
      </c>
      <c r="N32" s="4">
        <f ca="1"/>
        <v>2.863056717582628E-8</v>
      </c>
      <c r="O32" s="4">
        <f ca="1"/>
        <v>-4.736716123393529E-9</v>
      </c>
      <c r="P32" s="4">
        <f ca="1"/>
        <v>-2.4442788117997177E-10</v>
      </c>
      <c r="Q32" s="4">
        <f ca="1"/>
        <v>1.1534404348946308E-11</v>
      </c>
      <c r="R32" s="4">
        <f ca="1"/>
        <v>6.2170275781751876E-14</v>
      </c>
      <c r="T32" s="40"/>
      <c r="V32" s="39"/>
      <c r="W32" s="39"/>
    </row>
    <row r="33" spans="2:30" x14ac:dyDescent="0.25">
      <c r="B33">
        <f t="shared" ref="B33:B96" si="0">B32+$C$28/$C$29</f>
        <v>0.29166666666666669</v>
      </c>
      <c r="C33">
        <f t="shared" ref="C33:C96" si="1">$C$32+$C$27*B33</f>
        <v>0</v>
      </c>
      <c r="G33" s="4">
        <f ca="1"/>
        <v>-0.21229961274543924</v>
      </c>
      <c r="H33" s="4">
        <f ca="1"/>
        <v>4.8498225123681176E-16</v>
      </c>
      <c r="I33" s="4">
        <f ca="1"/>
        <v>4.4577219521220967E-11</v>
      </c>
      <c r="J33" s="4">
        <f ca="1"/>
        <v>-1.9443100992679835E-9</v>
      </c>
      <c r="K33" s="4">
        <f ca="1"/>
        <v>-5.5076826916526118E-7</v>
      </c>
      <c r="L33" s="4">
        <f ca="1"/>
        <v>-2.0229210265387141E-8</v>
      </c>
      <c r="M33" s="4">
        <f ca="1"/>
        <v>6.078615753126479E-7</v>
      </c>
      <c r="N33" s="4">
        <f ca="1"/>
        <v>6.0765006810096445E-8</v>
      </c>
      <c r="O33" s="4">
        <f ca="1"/>
        <v>-1.1049041090161097E-8</v>
      </c>
      <c r="P33" s="4">
        <f ca="1"/>
        <v>-4.4208086246422961E-10</v>
      </c>
      <c r="Q33" s="4">
        <f ca="1"/>
        <v>2.132632031075702E-11</v>
      </c>
      <c r="R33" s="4">
        <f ca="1"/>
        <v>2.4826424243583508E-14</v>
      </c>
      <c r="T33" s="40"/>
      <c r="V33" s="39"/>
      <c r="W33" s="39"/>
    </row>
    <row r="34" spans="2:30" x14ac:dyDescent="0.25">
      <c r="B34">
        <f t="shared" si="0"/>
        <v>0.58333333333333337</v>
      </c>
      <c r="C34">
        <f t="shared" si="1"/>
        <v>0</v>
      </c>
      <c r="G34" s="4">
        <f ca="1"/>
        <v>-0.20232955784809079</v>
      </c>
      <c r="H34" s="4">
        <f ca="1"/>
        <v>1.7112134050627896E-15</v>
      </c>
      <c r="I34" s="4">
        <f ca="1"/>
        <v>1.4831810770541473E-10</v>
      </c>
      <c r="J34" s="4">
        <f ca="1"/>
        <v>-6.0633537032064173E-9</v>
      </c>
      <c r="K34" s="4">
        <f ca="1"/>
        <v>-1.218120185909947E-6</v>
      </c>
      <c r="L34" s="4">
        <f ca="1"/>
        <v>1.0630657088185218E-7</v>
      </c>
      <c r="M34" s="4">
        <f ca="1"/>
        <v>1.4371694055789782E-6</v>
      </c>
      <c r="N34" s="4">
        <f ca="1"/>
        <v>1.1883108407881073E-7</v>
      </c>
      <c r="O34" s="4">
        <f ca="1"/>
        <v>-2.3745694591034472E-8</v>
      </c>
      <c r="P34" s="4">
        <f ca="1"/>
        <v>-7.1955959182009387E-10</v>
      </c>
      <c r="Q34" s="4">
        <f ca="1"/>
        <v>3.3943877136917575E-11</v>
      </c>
      <c r="R34" s="4">
        <f ca="1"/>
        <v>7.2672790151012126E-15</v>
      </c>
      <c r="T34" s="40"/>
      <c r="U34" s="32"/>
      <c r="V34" s="39"/>
      <c r="W34" s="39"/>
    </row>
    <row r="35" spans="2:30" x14ac:dyDescent="0.25">
      <c r="B35">
        <f t="shared" si="0"/>
        <v>0.875</v>
      </c>
      <c r="C35">
        <f t="shared" si="1"/>
        <v>0</v>
      </c>
      <c r="G35" s="4">
        <f ca="1"/>
        <v>-0.19279235258676272</v>
      </c>
      <c r="H35" s="4">
        <f ca="1"/>
        <v>5.7558615801346997E-15</v>
      </c>
      <c r="I35" s="4">
        <f ca="1"/>
        <v>4.6138103442763297E-10</v>
      </c>
      <c r="J35" s="4">
        <f ca="1"/>
        <v>-1.7250356529633026E-8</v>
      </c>
      <c r="K35" s="4">
        <f ca="1"/>
        <v>-2.5350953174566413E-6</v>
      </c>
      <c r="L35" s="4">
        <f ca="1"/>
        <v>5.5071508279719443E-7</v>
      </c>
      <c r="M35" s="4">
        <f ca="1"/>
        <v>3.1815782393830945E-6</v>
      </c>
      <c r="N35" s="4">
        <f ca="1"/>
        <v>2.1428702001693511E-7</v>
      </c>
      <c r="O35" s="4">
        <f ca="1"/>
        <v>-4.724688390708956E-8</v>
      </c>
      <c r="P35" s="4">
        <f ca="1"/>
        <v>-1.0475307563283451E-9</v>
      </c>
      <c r="Q35" s="4">
        <f ca="1"/>
        <v>4.6000398138046996E-11</v>
      </c>
      <c r="R35" s="4">
        <f ca="1"/>
        <v>2.3299131828990944E-15</v>
      </c>
      <c r="T35" s="40"/>
      <c r="U35" s="32"/>
      <c r="V35" s="39"/>
      <c r="W35" s="39"/>
    </row>
    <row r="36" spans="2:30" x14ac:dyDescent="0.25">
      <c r="B36">
        <f t="shared" si="0"/>
        <v>1.1666666666666667</v>
      </c>
      <c r="C36">
        <f t="shared" si="1"/>
        <v>0</v>
      </c>
      <c r="G36" s="4">
        <f ca="1"/>
        <v>-0.18366759373480873</v>
      </c>
      <c r="H36" s="4">
        <f ca="1"/>
        <v>1.8553915592504035E-14</v>
      </c>
      <c r="I36" s="4">
        <f ca="1"/>
        <v>1.3332963803197321E-9</v>
      </c>
      <c r="J36" s="4">
        <f ca="1"/>
        <v>-4.5166360616300118E-8</v>
      </c>
      <c r="K36" s="4">
        <f ca="1"/>
        <v>-4.9797921230466703E-6</v>
      </c>
      <c r="L36" s="4">
        <f ca="1"/>
        <v>1.7600815567068436E-6</v>
      </c>
      <c r="M36" s="4">
        <f ca="1"/>
        <v>6.6211483648218995E-6</v>
      </c>
      <c r="N36" s="4">
        <f ca="1"/>
        <v>3.5637459119508586E-7</v>
      </c>
      <c r="O36" s="4">
        <f ca="1"/>
        <v>-8.7478213496236002E-8</v>
      </c>
      <c r="P36" s="4">
        <f ca="1"/>
        <v>-1.3457371476674372E-9</v>
      </c>
      <c r="Q36" s="4">
        <f ca="1"/>
        <v>5.0410762643243178E-11</v>
      </c>
      <c r="R36" s="4">
        <f ca="1"/>
        <v>7.711061561337732E-16</v>
      </c>
      <c r="T36" s="40"/>
      <c r="U36" s="32"/>
      <c r="V36" s="39"/>
      <c r="W36" s="39"/>
    </row>
    <row r="37" spans="2:30" x14ac:dyDescent="0.25">
      <c r="B37">
        <f t="shared" si="0"/>
        <v>1.4583333333333335</v>
      </c>
      <c r="C37">
        <f t="shared" si="1"/>
        <v>0</v>
      </c>
      <c r="G37" s="4">
        <f ca="1"/>
        <v>-0.17493576042444339</v>
      </c>
      <c r="H37" s="4">
        <f ca="1"/>
        <v>5.7379456313138489E-14</v>
      </c>
      <c r="I37" s="4">
        <f ca="1"/>
        <v>3.547655181447663E-9</v>
      </c>
      <c r="J37" s="4">
        <f ca="1"/>
        <v>-1.0951529439929482E-7</v>
      </c>
      <c r="K37" s="4">
        <f ca="1"/>
        <v>-9.2614738893926402E-6</v>
      </c>
      <c r="L37" s="4">
        <f ca="1"/>
        <v>4.5970723289869772E-6</v>
      </c>
      <c r="M37" s="4">
        <f ca="1"/>
        <v>1.3002038368122729E-5</v>
      </c>
      <c r="N37" s="4">
        <f ca="1"/>
        <v>5.4631664609976618E-7</v>
      </c>
      <c r="O37" s="4">
        <f ca="1"/>
        <v>-1.5156497467050184E-7</v>
      </c>
      <c r="P37" s="4">
        <f ca="1"/>
        <v>-1.4964638851179438E-9</v>
      </c>
      <c r="Q37" s="4">
        <f ca="1"/>
        <v>3.8385275144641741E-11</v>
      </c>
      <c r="R37" s="4">
        <f ca="1"/>
        <v>2.6333098583787535E-16</v>
      </c>
      <c r="T37" s="40"/>
      <c r="U37" s="32"/>
      <c r="V37" s="39"/>
      <c r="W37" s="39"/>
      <c r="AC37" s="30"/>
      <c r="AD37" s="30"/>
    </row>
    <row r="38" spans="2:30" x14ac:dyDescent="0.25">
      <c r="B38">
        <f t="shared" si="0"/>
        <v>1.7500000000000002</v>
      </c>
      <c r="C38">
        <f t="shared" si="1"/>
        <v>0</v>
      </c>
      <c r="G38" s="4">
        <f ca="1"/>
        <v>-0.16657817238516953</v>
      </c>
      <c r="H38" s="4">
        <f ca="1"/>
        <v>1.7038027833094925E-13</v>
      </c>
      <c r="I38" s="4">
        <f ca="1"/>
        <v>8.5906539571485068E-9</v>
      </c>
      <c r="J38" s="4">
        <f ca="1"/>
        <v>-2.4681659746133064E-7</v>
      </c>
      <c r="K38" s="4">
        <f ca="1"/>
        <v>-1.6358915301406138E-5</v>
      </c>
      <c r="L38" s="4">
        <f ca="1"/>
        <v>1.0577823753326755E-5</v>
      </c>
      <c r="M38" s="4">
        <f ca="1"/>
        <v>2.4178392930343083E-5</v>
      </c>
      <c r="N38" s="4">
        <f ca="1"/>
        <v>7.7103416615425673E-7</v>
      </c>
      <c r="O38" s="4">
        <f ca="1"/>
        <v>-2.4735241721326165E-7</v>
      </c>
      <c r="P38" s="4">
        <f ca="1"/>
        <v>-1.4279656783356685E-9</v>
      </c>
      <c r="Q38" s="4">
        <f ca="1"/>
        <v>1.1256717003361696E-11</v>
      </c>
      <c r="R38" s="4">
        <f ca="1"/>
        <v>9.2753875212421539E-17</v>
      </c>
      <c r="T38" s="40"/>
      <c r="U38" s="32"/>
      <c r="V38" s="39"/>
      <c r="W38" s="39"/>
    </row>
    <row r="39" spans="2:30" x14ac:dyDescent="0.25">
      <c r="B39">
        <f t="shared" si="0"/>
        <v>2.041666666666667</v>
      </c>
      <c r="C39">
        <f t="shared" si="1"/>
        <v>0</v>
      </c>
      <c r="G39" s="4">
        <f ca="1"/>
        <v>-0.15857694998052024</v>
      </c>
      <c r="H39" s="4">
        <f ca="1"/>
        <v>4.8615129804923028E-13</v>
      </c>
      <c r="I39" s="4">
        <f ca="1"/>
        <v>1.8703690513910063E-8</v>
      </c>
      <c r="J39" s="4">
        <f ca="1"/>
        <v>-5.1794413176312888E-7</v>
      </c>
      <c r="K39" s="4">
        <f ca="1"/>
        <v>-2.752929757065132E-5</v>
      </c>
      <c r="L39" s="4">
        <f ca="1"/>
        <v>2.2152745813607322E-5</v>
      </c>
      <c r="M39" s="4">
        <f ca="1"/>
        <v>4.2730889651300422E-5</v>
      </c>
      <c r="N39" s="4">
        <f ca="1"/>
        <v>9.9483228423062271E-7</v>
      </c>
      <c r="O39" s="4">
        <f ca="1"/>
        <v>-3.8222134595179292E-7</v>
      </c>
      <c r="P39" s="4">
        <f ca="1"/>
        <v>-1.2643449745581438E-9</v>
      </c>
      <c r="Q39" s="4">
        <f ca="1"/>
        <v>3.9811852510309445E-12</v>
      </c>
      <c r="R39" s="4">
        <f ca="1"/>
        <v>3.3714609255819843E-17</v>
      </c>
      <c r="T39" s="40"/>
      <c r="V39" s="39"/>
      <c r="W39" s="39"/>
    </row>
    <row r="40" spans="2:30" x14ac:dyDescent="0.25">
      <c r="B40">
        <f t="shared" si="0"/>
        <v>2.3333333333333335</v>
      </c>
      <c r="C40">
        <f t="shared" si="1"/>
        <v>0</v>
      </c>
      <c r="G40" s="4">
        <f ca="1"/>
        <v>-0.15091497595762177</v>
      </c>
      <c r="H40" s="4">
        <f ca="1"/>
        <v>1.3340441136260113E-12</v>
      </c>
      <c r="I40" s="4">
        <f ca="1"/>
        <v>3.7150627715471542E-8</v>
      </c>
      <c r="J40" s="4">
        <f ca="1"/>
        <v>-1.0179950116486248E-6</v>
      </c>
      <c r="K40" s="4">
        <f ca="1"/>
        <v>-4.4263964484057046E-5</v>
      </c>
      <c r="L40" s="4">
        <f ca="1"/>
        <v>4.2967256038460823E-5</v>
      </c>
      <c r="M40" s="4">
        <f ca="1"/>
        <v>7.2059357903745834E-5</v>
      </c>
      <c r="N40" s="4">
        <f ca="1"/>
        <v>1.1311161654348751E-6</v>
      </c>
      <c r="O40" s="4">
        <f ca="1"/>
        <v>-5.5790403954292157E-7</v>
      </c>
      <c r="P40" s="4">
        <f ca="1"/>
        <v>-8.8949462993162922E-10</v>
      </c>
      <c r="Q40" s="4">
        <f ca="1"/>
        <v>1.4512823514364351E-12</v>
      </c>
      <c r="R40" s="4">
        <f ca="1"/>
        <v>1.2754174229653707E-17</v>
      </c>
      <c r="T40" s="40"/>
      <c r="U40" s="32"/>
      <c r="V40" s="39"/>
      <c r="W40" s="39"/>
    </row>
    <row r="41" spans="2:30" x14ac:dyDescent="0.25">
      <c r="B41">
        <f t="shared" si="0"/>
        <v>2.625</v>
      </c>
      <c r="C41">
        <f t="shared" si="1"/>
        <v>0</v>
      </c>
      <c r="G41" s="4">
        <f ca="1"/>
        <v>-0.1435758588277449</v>
      </c>
      <c r="H41" s="4">
        <f ca="1"/>
        <v>3.5235661418603157E-12</v>
      </c>
      <c r="I41" s="4">
        <f ca="1"/>
        <v>6.8002981796780958E-8</v>
      </c>
      <c r="J41" s="4">
        <f ca="1"/>
        <v>-1.8838369543157638E-6</v>
      </c>
      <c r="K41" s="4">
        <f ca="1"/>
        <v>-6.8202347364785341E-5</v>
      </c>
      <c r="L41" s="4">
        <f ca="1"/>
        <v>7.8110116622485265E-5</v>
      </c>
      <c r="M41" s="4">
        <f ca="1"/>
        <v>1.1632235202429015E-4</v>
      </c>
      <c r="N41" s="4">
        <f ca="1"/>
        <v>1.0534451081731969E-6</v>
      </c>
      <c r="O41" s="4">
        <f ca="1"/>
        <v>-7.7176595919067774E-7</v>
      </c>
      <c r="P41" s="4">
        <f ca="1"/>
        <v>-4.006282622687201E-10</v>
      </c>
      <c r="Q41" s="4">
        <f ca="1"/>
        <v>5.4464181860918929E-13</v>
      </c>
      <c r="R41" s="4">
        <f ca="1"/>
        <v>5.3800049163319053E-18</v>
      </c>
      <c r="T41" s="40"/>
      <c r="U41" s="32"/>
      <c r="V41" s="39"/>
      <c r="W41" s="39"/>
    </row>
    <row r="42" spans="2:30" x14ac:dyDescent="0.25">
      <c r="B42">
        <f t="shared" si="0"/>
        <v>2.9166666666666665</v>
      </c>
      <c r="C42">
        <f t="shared" si="1"/>
        <v>0</v>
      </c>
      <c r="G42" s="4">
        <f ca="1"/>
        <v>-0.13654389779950679</v>
      </c>
      <c r="H42" s="4">
        <f ca="1"/>
        <v>8.9656734124813243E-12</v>
      </c>
      <c r="I42" s="4">
        <f ca="1"/>
        <v>1.1607388011740937E-7</v>
      </c>
      <c r="J42" s="4">
        <f ca="1"/>
        <v>-3.3010682621783893E-6</v>
      </c>
      <c r="K42" s="4">
        <f ca="1"/>
        <v>-1.0098073091339747E-4</v>
      </c>
      <c r="L42" s="4">
        <f ca="1"/>
        <v>1.3419562975987173E-4</v>
      </c>
      <c r="M42" s="4">
        <f ca="1"/>
        <v>1.8032966885207281E-4</v>
      </c>
      <c r="N42" s="4">
        <f ca="1"/>
        <v>5.6925364531138168E-7</v>
      </c>
      <c r="O42" s="4">
        <f ca="1"/>
        <v>-1.0097827678061387E-6</v>
      </c>
      <c r="P42" s="4">
        <f ca="1"/>
        <v>-2.3379539788052268E-11</v>
      </c>
      <c r="Q42" s="4">
        <f ca="1"/>
        <v>2.0938436583244804E-13</v>
      </c>
      <c r="R42" s="4">
        <f ca="1"/>
        <v>3.5732678476212497E-18</v>
      </c>
      <c r="T42" s="40"/>
      <c r="U42" s="32"/>
      <c r="V42" s="39"/>
      <c r="W42" s="39"/>
    </row>
    <row r="43" spans="2:30" x14ac:dyDescent="0.25">
      <c r="B43">
        <f t="shared" si="0"/>
        <v>3.208333333333333</v>
      </c>
      <c r="C43">
        <f t="shared" si="1"/>
        <v>0</v>
      </c>
      <c r="G43" s="4">
        <f ca="1"/>
        <v>-0.12980404918970084</v>
      </c>
      <c r="H43" s="4">
        <f ca="1"/>
        <v>2.1996445902485886E-11</v>
      </c>
      <c r="I43" s="4">
        <f ca="1"/>
        <v>1.866072910902949E-7</v>
      </c>
      <c r="J43" s="4">
        <f ca="1"/>
        <v>-5.5068966883710093E-6</v>
      </c>
      <c r="K43" s="4">
        <f ca="1"/>
        <v>-1.4404848004976535E-4</v>
      </c>
      <c r="L43" s="4">
        <f ca="1"/>
        <v>2.192968404172215E-4</v>
      </c>
      <c r="M43" s="4">
        <f ca="1"/>
        <v>2.6926724701950208E-4</v>
      </c>
      <c r="N43" s="4">
        <f ca="1"/>
        <v>-5.6724229958976508E-7</v>
      </c>
      <c r="O43" s="4">
        <f ca="1"/>
        <v>-1.2474408930409919E-6</v>
      </c>
      <c r="P43" s="4">
        <f ca="1"/>
        <v>-6.8607973865736208E-11</v>
      </c>
      <c r="Q43" s="4">
        <f ca="1"/>
        <v>7.9918843599497459E-14</v>
      </c>
      <c r="R43" s="4">
        <f ca="1"/>
        <v>5.6939171197209903E-18</v>
      </c>
      <c r="T43" s="40"/>
      <c r="U43" s="32"/>
      <c r="V43" s="39"/>
      <c r="W43" s="39"/>
    </row>
    <row r="44" spans="2:30" x14ac:dyDescent="0.25">
      <c r="B44">
        <f t="shared" si="0"/>
        <v>3.4999999999999996</v>
      </c>
      <c r="C44">
        <f t="shared" si="1"/>
        <v>0</v>
      </c>
      <c r="G44" s="4">
        <f ca="1"/>
        <v>-0.12334189423989851</v>
      </c>
      <c r="H44" s="4">
        <f ca="1"/>
        <v>5.2080645916391027E-11</v>
      </c>
      <c r="I44" s="4">
        <f ca="1"/>
        <v>2.8480362530654745E-7</v>
      </c>
      <c r="J44" s="4">
        <f ca="1"/>
        <v>-8.78844791126729E-6</v>
      </c>
      <c r="K44" s="4">
        <f ca="1"/>
        <v>-1.9846252697524903E-4</v>
      </c>
      <c r="L44" s="4">
        <f ca="1"/>
        <v>3.4265030968722889E-4</v>
      </c>
      <c r="M44" s="4">
        <f ca="1"/>
        <v>3.8832781242221061E-4</v>
      </c>
      <c r="N44" s="4">
        <f ca="1"/>
        <v>-2.6327724354642783E-6</v>
      </c>
      <c r="O44" s="4">
        <f ca="1"/>
        <v>-1.454777663204164E-6</v>
      </c>
      <c r="P44" s="4">
        <f ca="1"/>
        <v>-5.3148042777865874E-11</v>
      </c>
      <c r="Q44" s="4">
        <f ca="1"/>
        <v>2.3574762754327353E-14</v>
      </c>
      <c r="R44" s="4">
        <f ca="1"/>
        <v>1.4315820412771026E-17</v>
      </c>
      <c r="T44" s="40"/>
      <c r="U44" s="32"/>
      <c r="V44" s="39"/>
      <c r="W44" s="39"/>
    </row>
    <row r="45" spans="2:30" x14ac:dyDescent="0.25">
      <c r="B45">
        <f t="shared" si="0"/>
        <v>3.7916666666666661</v>
      </c>
      <c r="C45">
        <f t="shared" si="1"/>
        <v>0</v>
      </c>
      <c r="G45" s="4">
        <f ca="1"/>
        <v>-0.11714360826997047</v>
      </c>
      <c r="H45" s="4">
        <f ca="1"/>
        <v>1.1910827403606139E-10</v>
      </c>
      <c r="I45" s="4">
        <f ca="1"/>
        <v>4.1532937735080644E-7</v>
      </c>
      <c r="J45" s="4">
        <f ca="1"/>
        <v>-1.3477135677192925E-5</v>
      </c>
      <c r="K45" s="4">
        <f ca="1"/>
        <v>-2.6468365520776824E-4</v>
      </c>
      <c r="L45" s="4">
        <f ca="1"/>
        <v>5.1411869955146757E-4</v>
      </c>
      <c r="M45" s="4">
        <f ca="1"/>
        <v>5.4229618910694283E-4</v>
      </c>
      <c r="N45" s="4">
        <f ca="1"/>
        <v>-5.9234266845787274E-6</v>
      </c>
      <c r="O45" s="4">
        <f ca="1"/>
        <v>-1.5925447432827834E-6</v>
      </c>
      <c r="P45" s="4">
        <f ca="1"/>
        <v>-3.3835017111835764E-11</v>
      </c>
      <c r="Q45" s="4">
        <f ca="1"/>
        <v>-1.3719031179394992E-14</v>
      </c>
      <c r="R45" s="4">
        <f ca="1"/>
        <v>3.835699761328964E-17</v>
      </c>
    </row>
    <row r="46" spans="2:30" x14ac:dyDescent="0.25">
      <c r="B46">
        <f t="shared" si="0"/>
        <v>4.083333333333333</v>
      </c>
      <c r="C46">
        <f t="shared" si="1"/>
        <v>0</v>
      </c>
      <c r="G46" s="4">
        <f ca="1"/>
        <v>-0.11119593110253807</v>
      </c>
      <c r="H46" s="4">
        <f ca="1"/>
        <v>2.6335223107372183E-10</v>
      </c>
      <c r="I46" s="4">
        <f ca="1"/>
        <v>5.8178114622755761E-7</v>
      </c>
      <c r="J46" s="4">
        <f ca="1"/>
        <v>-1.9938227519477137E-5</v>
      </c>
      <c r="K46" s="4">
        <f ca="1"/>
        <v>-3.4240466275821559E-4</v>
      </c>
      <c r="L46" s="4">
        <f ca="1"/>
        <v>7.4344975035132749E-4</v>
      </c>
      <c r="M46" s="4">
        <f ca="1"/>
        <v>7.3510429037492635E-4</v>
      </c>
      <c r="N46" s="4">
        <f ca="1"/>
        <v>-1.0717419397589627E-5</v>
      </c>
      <c r="O46" s="4">
        <f ca="1"/>
        <v>-1.6204176069916773E-6</v>
      </c>
      <c r="P46" s="4">
        <f ca="1"/>
        <v>-3.8326039597991114E-11</v>
      </c>
      <c r="Q46" s="4">
        <f ca="1"/>
        <v>-6.4734700546764635E-14</v>
      </c>
      <c r="R46" s="4">
        <f ca="1"/>
        <v>1.002921649747558E-16</v>
      </c>
    </row>
    <row r="47" spans="2:30" x14ac:dyDescent="0.25">
      <c r="B47">
        <f t="shared" si="0"/>
        <v>4.375</v>
      </c>
      <c r="C47">
        <f t="shared" si="1"/>
        <v>0</v>
      </c>
      <c r="G47" s="4">
        <f ca="1"/>
        <v>-0.10548613869508139</v>
      </c>
      <c r="H47" s="4">
        <f ca="1"/>
        <v>5.6343974091232671E-10</v>
      </c>
      <c r="I47" s="4">
        <f ca="1"/>
        <v>7.8617931057692833E-7</v>
      </c>
      <c r="J47" s="4">
        <f ca="1"/>
        <v>-2.8552092987604206E-5</v>
      </c>
      <c r="K47" s="4">
        <f ca="1"/>
        <v>-4.3045308506338192E-4</v>
      </c>
      <c r="L47" s="4">
        <f ca="1"/>
        <v>1.0394198284976932E-3</v>
      </c>
      <c r="M47" s="4">
        <f ca="1"/>
        <v>9.6939351106275769E-4</v>
      </c>
      <c r="N47" s="4">
        <f ca="1"/>
        <v>-1.7230904000899714E-5</v>
      </c>
      <c r="O47" s="4">
        <f ca="1"/>
        <v>-1.5045082754903802E-6</v>
      </c>
      <c r="P47" s="4">
        <f ca="1"/>
        <v>-6.429595341776361E-11</v>
      </c>
      <c r="Q47" s="4">
        <f ca="1"/>
        <v>-1.6932922581180883E-13</v>
      </c>
      <c r="R47" s="4">
        <f ca="1"/>
        <v>2.5256029698200346E-16</v>
      </c>
      <c r="T47" s="40"/>
      <c r="U47" s="40"/>
      <c r="V47" s="40"/>
      <c r="W47" s="40"/>
    </row>
    <row r="48" spans="2:30" x14ac:dyDescent="0.25">
      <c r="B48">
        <f t="shared" si="0"/>
        <v>4.666666666666667</v>
      </c>
      <c r="C48">
        <f t="shared" si="1"/>
        <v>0</v>
      </c>
      <c r="G48" s="4">
        <f ca="1"/>
        <v>-0.10000201591901704</v>
      </c>
      <c r="H48" s="4">
        <f ca="1"/>
        <v>1.1674949971479007E-9</v>
      </c>
      <c r="I48" s="4">
        <f ca="1"/>
        <v>1.0285231174513043E-6</v>
      </c>
      <c r="J48" s="4">
        <f ca="1"/>
        <v>-3.9654794452025768E-5</v>
      </c>
      <c r="K48" s="4">
        <f ca="1"/>
        <v>-5.2695455520696368E-4</v>
      </c>
      <c r="L48" s="4">
        <f ca="1"/>
        <v>1.4092554964636205E-3</v>
      </c>
      <c r="M48" s="4">
        <f ca="1"/>
        <v>1.2458753790053128E-3</v>
      </c>
      <c r="N48" s="4">
        <f ca="1"/>
        <v>-2.5489852592441708E-5</v>
      </c>
      <c r="O48" s="4">
        <f ca="1"/>
        <v>-1.2315467864864539E-6</v>
      </c>
      <c r="P48" s="4">
        <f ca="1"/>
        <v>-1.2091164585471134E-10</v>
      </c>
      <c r="Q48" s="4">
        <f ca="1"/>
        <v>-4.0038686215295985E-13</v>
      </c>
      <c r="R48" s="4">
        <f ca="1"/>
        <v>6.1163219825599079E-16</v>
      </c>
      <c r="T48" s="40"/>
      <c r="U48" s="40"/>
      <c r="V48" s="40"/>
      <c r="W48" s="40"/>
    </row>
    <row r="49" spans="2:24" x14ac:dyDescent="0.25">
      <c r="B49">
        <f t="shared" si="0"/>
        <v>4.9583333333333339</v>
      </c>
      <c r="C49">
        <f t="shared" si="1"/>
        <v>0</v>
      </c>
      <c r="G49" s="4">
        <f ca="1"/>
        <v>-9.4731830427510794E-2</v>
      </c>
      <c r="H49" s="4">
        <f ca="1"/>
        <v>2.3449551666136553E-9</v>
      </c>
      <c r="I49" s="4">
        <f ca="1"/>
        <v>1.3063820641337942E-6</v>
      </c>
      <c r="J49" s="4">
        <f ca="1"/>
        <v>-5.3522586973970806E-5</v>
      </c>
      <c r="K49" s="4">
        <f ca="1"/>
        <v>-6.293743687664445E-4</v>
      </c>
      <c r="L49" s="4">
        <f ca="1"/>
        <v>1.8578097250196812E-3</v>
      </c>
      <c r="M49" s="4">
        <f ca="1"/>
        <v>1.5629033945095034E-3</v>
      </c>
      <c r="N49" s="4">
        <f ca="1"/>
        <v>-3.5180818970996283E-5</v>
      </c>
      <c r="O49" s="4">
        <f ca="1"/>
        <v>-8.4271729297187548E-7</v>
      </c>
      <c r="P49" s="4">
        <f ca="1"/>
        <v>-2.2859453215882221E-10</v>
      </c>
      <c r="Q49" s="4">
        <f ca="1"/>
        <v>-9.0237997390561503E-13</v>
      </c>
      <c r="R49" s="4">
        <f ca="1"/>
        <v>1.4247763535830127E-15</v>
      </c>
      <c r="T49" s="40"/>
      <c r="U49" s="40"/>
      <c r="V49" s="40"/>
      <c r="W49" s="40"/>
    </row>
    <row r="50" spans="2:24" x14ac:dyDescent="0.25">
      <c r="B50">
        <f t="shared" si="0"/>
        <v>5.2500000000000009</v>
      </c>
      <c r="C50">
        <f t="shared" si="1"/>
        <v>0</v>
      </c>
      <c r="G50" s="4">
        <f ca="1"/>
        <v>-8.9664307556119011E-2</v>
      </c>
      <c r="H50" s="4">
        <f ca="1"/>
        <v>4.5693169677523088E-9</v>
      </c>
      <c r="I50" s="4">
        <f ca="1"/>
        <v>1.614387209906867E-6</v>
      </c>
      <c r="J50" s="4">
        <f ca="1"/>
        <v>-7.0405144600826865E-5</v>
      </c>
      <c r="K50" s="4">
        <f ca="1"/>
        <v>-7.3442299678556997E-4</v>
      </c>
      <c r="L50" s="4">
        <f ca="1"/>
        <v>2.3865950167076279E-3</v>
      </c>
      <c r="M50" s="4">
        <f ca="1"/>
        <v>1.9162354819413693E-3</v>
      </c>
      <c r="N50" s="4">
        <f ca="1"/>
        <v>-4.5449124565777965E-5</v>
      </c>
      <c r="O50" s="4">
        <f ca="1"/>
        <v>-4.9640444809557757E-7</v>
      </c>
      <c r="P50" s="4">
        <f ca="1"/>
        <v>-4.2224294752789737E-10</v>
      </c>
      <c r="Q50" s="4">
        <f ca="1"/>
        <v>-1.9570371737356022E-12</v>
      </c>
      <c r="R50" s="4">
        <f ca="1"/>
        <v>3.1940081725002465E-15</v>
      </c>
      <c r="T50" s="40"/>
      <c r="U50" s="40"/>
      <c r="V50" s="40"/>
      <c r="W50" s="40"/>
    </row>
    <row r="51" spans="2:24" x14ac:dyDescent="0.25">
      <c r="B51">
        <f t="shared" si="0"/>
        <v>5.5416666666666679</v>
      </c>
      <c r="C51">
        <f t="shared" si="1"/>
        <v>0</v>
      </c>
      <c r="G51" s="4">
        <f ca="1"/>
        <v>-8.4788606202564135E-2</v>
      </c>
      <c r="H51" s="4">
        <f ca="1"/>
        <v>8.6448555354861121E-9</v>
      </c>
      <c r="I51" s="4">
        <f ca="1"/>
        <v>1.9435388735076861E-6</v>
      </c>
      <c r="J51" s="4">
        <f ca="1"/>
        <v>-9.044085876146066E-5</v>
      </c>
      <c r="K51" s="4">
        <f ca="1"/>
        <v>-8.3842964744471082E-4</v>
      </c>
      <c r="L51" s="4">
        <f ca="1"/>
        <v>2.9932504481471056E-3</v>
      </c>
      <c r="M51" s="4">
        <f ca="1"/>
        <v>2.2994187457046943E-3</v>
      </c>
      <c r="N51" s="4">
        <f ca="1"/>
        <v>-5.531791140459013E-5</v>
      </c>
      <c r="O51" s="4">
        <f ca="1"/>
        <v>-3.5184957924972387E-7</v>
      </c>
      <c r="P51" s="4">
        <f ca="1"/>
        <v>-7.565649618238345E-10</v>
      </c>
      <c r="Q51" s="4">
        <f ca="1"/>
        <v>-4.0945682855242466E-12</v>
      </c>
      <c r="R51" s="4">
        <f ca="1"/>
        <v>6.8936755567814779E-15</v>
      </c>
      <c r="T51" s="40"/>
      <c r="U51" s="40"/>
      <c r="V51" s="40"/>
      <c r="W51" s="40"/>
    </row>
    <row r="52" spans="2:24" x14ac:dyDescent="0.25">
      <c r="B52">
        <f t="shared" si="0"/>
        <v>5.8333333333333348</v>
      </c>
      <c r="C52">
        <f t="shared" si="1"/>
        <v>0</v>
      </c>
      <c r="G52" s="4">
        <f ca="1"/>
        <v>-8.0094295634042273E-2</v>
      </c>
      <c r="H52" s="4">
        <f ca="1"/>
        <v>1.5892421083768143E-8</v>
      </c>
      <c r="I52" s="4">
        <f ca="1"/>
        <v>2.280083841788839E-6</v>
      </c>
      <c r="J52" s="4">
        <f ca="1"/>
        <v>-1.1367958885335706E-4</v>
      </c>
      <c r="K52" s="4">
        <f ca="1"/>
        <v>-9.3709141312626706E-4</v>
      </c>
      <c r="L52" s="4">
        <f ca="1"/>
        <v>3.6697246532588941E-3</v>
      </c>
      <c r="M52" s="4">
        <f ca="1"/>
        <v>2.7060222000819889E-3</v>
      </c>
      <c r="N52" s="4">
        <f ca="1"/>
        <v>-6.5003642673740506E-5</v>
      </c>
      <c r="O52" s="4">
        <f ca="1"/>
        <v>-2.8408225556935333E-7</v>
      </c>
      <c r="P52" s="4">
        <f ca="1"/>
        <v>-1.3128399128370064E-9</v>
      </c>
      <c r="Q52" s="4">
        <f ca="1"/>
        <v>-8.2748426096562526E-12</v>
      </c>
      <c r="R52" s="4">
        <f ca="1"/>
        <v>1.4330171531277087E-14</v>
      </c>
    </row>
    <row r="53" spans="2:24" x14ac:dyDescent="0.25">
      <c r="B53">
        <f t="shared" si="0"/>
        <v>6.1250000000000018</v>
      </c>
      <c r="C53">
        <f t="shared" si="1"/>
        <v>0</v>
      </c>
      <c r="G53" s="4">
        <f ca="1"/>
        <v>-7.5571333172446742E-2</v>
      </c>
      <c r="H53" s="4">
        <f ca="1"/>
        <v>2.8409529606427418E-8</v>
      </c>
      <c r="I53" s="4">
        <f ca="1"/>
        <v>2.6038146318018211E-6</v>
      </c>
      <c r="J53" s="4">
        <f ca="1"/>
        <v>-1.4008376947849258E-4</v>
      </c>
      <c r="K53" s="4">
        <f ca="1"/>
        <v>-1.0260196980855908E-3</v>
      </c>
      <c r="L53" s="4">
        <f ca="1"/>
        <v>4.4039158036712055E-3</v>
      </c>
      <c r="M53" s="4">
        <f ca="1"/>
        <v>3.1273156493242427E-3</v>
      </c>
      <c r="N53" s="4">
        <f ca="1"/>
        <v>-7.428827414235929E-5</v>
      </c>
      <c r="O53" s="4">
        <f ca="1"/>
        <v>-2.5365566681508658E-7</v>
      </c>
      <c r="P53" s="4">
        <f ca="1"/>
        <v>-2.2064562096461401E-9</v>
      </c>
      <c r="Q53" s="4">
        <f ca="1"/>
        <v>-1.6168945024408409E-11</v>
      </c>
      <c r="R53" s="4">
        <f ca="1"/>
        <v>2.8698212651700915E-14</v>
      </c>
    </row>
    <row r="54" spans="2:24" x14ac:dyDescent="0.25">
      <c r="B54">
        <f t="shared" si="0"/>
        <v>6.4166666666666687</v>
      </c>
      <c r="C54">
        <f t="shared" si="1"/>
        <v>0</v>
      </c>
      <c r="G54" s="4">
        <f ca="1"/>
        <v>-7.1210042709768093E-2</v>
      </c>
      <c r="H54" s="4">
        <f ca="1"/>
        <v>4.9416329145971563E-8</v>
      </c>
      <c r="I54" s="4">
        <f ca="1"/>
        <v>2.8856654497959807E-6</v>
      </c>
      <c r="J54" s="4">
        <f ca="1"/>
        <v>-1.6953339381596902E-4</v>
      </c>
      <c r="K54" s="4">
        <f ca="1"/>
        <v>-1.100851119511783E-3</v>
      </c>
      <c r="L54" s="4">
        <f ca="1"/>
        <v>5.1797224009453684E-3</v>
      </c>
      <c r="M54" s="4">
        <f ca="1"/>
        <v>3.5530620753170105E-3</v>
      </c>
      <c r="N54" s="4">
        <f ca="1"/>
        <v>-8.283109259748657E-5</v>
      </c>
      <c r="O54" s="4">
        <f ca="1"/>
        <v>-2.4312888733169939E-7</v>
      </c>
      <c r="P54" s="4">
        <f ca="1"/>
        <v>-3.5943535956361107E-9</v>
      </c>
      <c r="Q54" s="4">
        <f ca="1"/>
        <v>-3.0575213761972241E-11</v>
      </c>
      <c r="R54" s="4">
        <f ca="1"/>
        <v>5.5376286449609587E-14</v>
      </c>
    </row>
    <row r="55" spans="2:24" x14ac:dyDescent="0.25">
      <c r="B55">
        <f t="shared" si="0"/>
        <v>6.7083333333333357</v>
      </c>
      <c r="C55">
        <f t="shared" si="1"/>
        <v>0</v>
      </c>
      <c r="G55" s="4">
        <f ca="1"/>
        <v>-6.7001094007708831E-2</v>
      </c>
      <c r="H55" s="4">
        <f ca="1"/>
        <v>8.368929495334045E-8</v>
      </c>
      <c r="I55" s="4">
        <f ca="1"/>
        <v>3.0845288562410409E-6</v>
      </c>
      <c r="J55" s="4">
        <f ca="1"/>
        <v>-2.0183668124226615E-4</v>
      </c>
      <c r="K55" s="4">
        <f ca="1"/>
        <v>-1.1573932760328396E-3</v>
      </c>
      <c r="L55" s="4">
        <f ca="1"/>
        <v>5.9776638400695827E-3</v>
      </c>
      <c r="M55" s="4">
        <f ca="1"/>
        <v>3.9720683723677395E-3</v>
      </c>
      <c r="N55" s="4">
        <f ca="1"/>
        <v>-9.0262381587042072E-5</v>
      </c>
      <c r="O55" s="4">
        <f ca="1"/>
        <v>-2.4304782750663291E-7</v>
      </c>
      <c r="P55" s="4">
        <f ca="1"/>
        <v>-5.6812100771014814E-9</v>
      </c>
      <c r="Q55" s="4">
        <f ca="1"/>
        <v>-5.6001798925591044E-11</v>
      </c>
      <c r="R55" s="4">
        <f ca="1"/>
        <v>1.0295560245191007E-13</v>
      </c>
      <c r="S55" s="4"/>
      <c r="T55" s="30"/>
      <c r="U55" s="30"/>
      <c r="V55" s="30"/>
      <c r="W55" s="30"/>
      <c r="X55" s="30"/>
    </row>
    <row r="56" spans="2:24" x14ac:dyDescent="0.25">
      <c r="B56">
        <f t="shared" si="0"/>
        <v>7.0000000000000027</v>
      </c>
      <c r="C56">
        <f t="shared" si="1"/>
        <v>0</v>
      </c>
      <c r="G56" s="4">
        <f ca="1"/>
        <v>-6.2935482737227308E-2</v>
      </c>
      <c r="H56" s="4">
        <f ca="1"/>
        <v>1.3806594037557262E-7</v>
      </c>
      <c r="I56" s="4">
        <f ca="1"/>
        <v>3.1433571835788175E-6</v>
      </c>
      <c r="J56" s="4">
        <f ca="1"/>
        <v>-2.3674786762790335E-4</v>
      </c>
      <c r="K56" s="4">
        <f ca="1"/>
        <v>-1.1917478582886569E-3</v>
      </c>
      <c r="L56" s="4">
        <f ca="1"/>
        <v>6.7758431484328616E-3</v>
      </c>
      <c r="M56" s="4">
        <f ca="1"/>
        <v>4.3727875905232149E-3</v>
      </c>
      <c r="N56" s="4">
        <f ca="1"/>
        <v>-9.6243177427616171E-5</v>
      </c>
      <c r="O56" s="4">
        <f ca="1"/>
        <v>-2.4672440028047823E-7</v>
      </c>
      <c r="P56" s="4">
        <f ca="1"/>
        <v>-8.7229564066828607E-9</v>
      </c>
      <c r="Q56" s="4">
        <f ca="1"/>
        <v>-9.9435435629739569E-11</v>
      </c>
      <c r="R56" s="4">
        <f ca="1"/>
        <v>1.8438634887974315E-13</v>
      </c>
      <c r="S56" s="4"/>
      <c r="T56" s="30"/>
      <c r="U56" s="30"/>
      <c r="V56" s="30"/>
      <c r="W56" s="30"/>
      <c r="X56" s="30"/>
    </row>
    <row r="57" spans="2:24" x14ac:dyDescent="0.25">
      <c r="B57">
        <f t="shared" si="0"/>
        <v>7.2916666666666696</v>
      </c>
      <c r="C57">
        <f t="shared" si="1"/>
        <v>0</v>
      </c>
      <c r="G57" s="4">
        <f ca="1"/>
        <v>-5.9004511215309009E-2</v>
      </c>
      <c r="H57" s="4">
        <f ca="1"/>
        <v>2.2197372255378604E-7</v>
      </c>
      <c r="I57" s="4">
        <f ca="1"/>
        <v>2.984720114749461E-6</v>
      </c>
      <c r="J57" s="4">
        <f ca="1"/>
        <v>-2.7399167617951024E-4</v>
      </c>
      <c r="K57" s="4">
        <f ca="1"/>
        <v>-1.2003950709747687E-3</v>
      </c>
      <c r="L57" s="4">
        <f ca="1"/>
        <v>7.5511441699567649E-3</v>
      </c>
      <c r="M57" s="4">
        <f ca="1"/>
        <v>4.7440027838954726E-3</v>
      </c>
      <c r="N57" s="4">
        <f ca="1"/>
        <v>-1.0051614916210546E-4</v>
      </c>
      <c r="O57" s="4">
        <f ca="1"/>
        <v>-2.4841015034861436E-7</v>
      </c>
      <c r="P57" s="4">
        <f ca="1"/>
        <v>-1.3025949275569929E-8</v>
      </c>
      <c r="Q57" s="4">
        <f ca="1"/>
        <v>-1.7128744327768721E-10</v>
      </c>
      <c r="R57" s="4">
        <f ca="1"/>
        <v>3.1792064173676178E-13</v>
      </c>
      <c r="S57" s="4"/>
      <c r="T57" s="30"/>
      <c r="U57" s="30"/>
      <c r="V57" s="30"/>
      <c r="W57" s="30"/>
      <c r="X57" s="30"/>
    </row>
    <row r="58" spans="2:24" x14ac:dyDescent="0.25">
      <c r="B58">
        <f t="shared" si="0"/>
        <v>7.5833333333333366</v>
      </c>
      <c r="C58">
        <f t="shared" si="1"/>
        <v>0</v>
      </c>
      <c r="G58" s="4">
        <f ca="1"/>
        <v>-5.5199769797754816E-2</v>
      </c>
      <c r="H58" s="4">
        <f ca="1"/>
        <v>3.4789296429501118E-7</v>
      </c>
      <c r="I58" s="4">
        <f ca="1"/>
        <v>2.5061334438521472E-6</v>
      </c>
      <c r="J58" s="4">
        <f ca="1"/>
        <v>-3.1328878368438605E-4</v>
      </c>
      <c r="K58" s="4">
        <f ca="1"/>
        <v>-1.1802249080985331E-3</v>
      </c>
      <c r="L58" s="4">
        <f ca="1"/>
        <v>8.2804574674480297E-3</v>
      </c>
      <c r="M58" s="4">
        <f ca="1"/>
        <v>5.0755602995872255E-3</v>
      </c>
      <c r="N58" s="4">
        <f ca="1"/>
        <v>-1.0295955740513332E-4</v>
      </c>
      <c r="O58" s="4">
        <f ca="1"/>
        <v>-2.4262364728802448E-7</v>
      </c>
      <c r="P58" s="4">
        <f ca="1"/>
        <v>-1.8939553730498157E-8</v>
      </c>
      <c r="Q58" s="4">
        <f ca="1"/>
        <v>-2.8645401798042168E-10</v>
      </c>
      <c r="R58" s="4">
        <f ca="1"/>
        <v>5.271979590281239E-13</v>
      </c>
      <c r="S58" s="4"/>
      <c r="T58" s="30"/>
      <c r="U58" s="30"/>
      <c r="V58" s="30"/>
      <c r="W58" s="30"/>
      <c r="X58" s="30"/>
    </row>
    <row r="59" spans="2:24" x14ac:dyDescent="0.25">
      <c r="B59">
        <f t="shared" si="0"/>
        <v>7.8750000000000036</v>
      </c>
      <c r="C59">
        <f t="shared" si="1"/>
        <v>0</v>
      </c>
      <c r="G59" s="4">
        <f ca="1"/>
        <v>-5.1513118888179242E-2</v>
      </c>
      <c r="H59" s="4">
        <f ca="1"/>
        <v>5.3160821601532544E-7</v>
      </c>
      <c r="I59" s="4">
        <f ca="1"/>
        <v>1.575661081206269E-6</v>
      </c>
      <c r="J59" s="4">
        <f ca="1"/>
        <v>-3.5436601219344612E-4</v>
      </c>
      <c r="K59" s="4">
        <f ca="1"/>
        <v>-1.1284958799953235E-3</v>
      </c>
      <c r="L59" s="4">
        <f ca="1"/>
        <v>8.9415122317731723E-3</v>
      </c>
      <c r="M59" s="4">
        <f ca="1"/>
        <v>5.3590246176192192E-3</v>
      </c>
      <c r="N59" s="4">
        <f ca="1"/>
        <v>-1.0365274252103117E-4</v>
      </c>
      <c r="O59" s="4">
        <f ca="1"/>
        <v>-2.2389938612484311E-7</v>
      </c>
      <c r="P59" s="4">
        <f ca="1"/>
        <v>-2.6838087080684616E-8</v>
      </c>
      <c r="Q59" s="4">
        <f ca="1"/>
        <v>-4.6533387731003471E-10</v>
      </c>
      <c r="R59" s="4">
        <f ca="1"/>
        <v>8.3931737210891793E-13</v>
      </c>
    </row>
    <row r="60" spans="2:24" x14ac:dyDescent="0.25">
      <c r="B60">
        <f t="shared" si="0"/>
        <v>8.1666666666666696</v>
      </c>
      <c r="C60">
        <f t="shared" si="1"/>
        <v>0</v>
      </c>
      <c r="G60" s="4">
        <f ca="1"/>
        <v>-4.7936671524729968E-2</v>
      </c>
      <c r="H60" s="4">
        <f ca="1"/>
        <v>7.9204297018653097E-7</v>
      </c>
      <c r="I60" s="4">
        <f ca="1"/>
        <v>2.8563949797430612E-8</v>
      </c>
      <c r="J60" s="4">
        <f ca="1"/>
        <v>-3.9692153974616693E-4</v>
      </c>
      <c r="K60" s="4">
        <f ca="1"/>
        <v>-1.042692000297406E-3</v>
      </c>
      <c r="L60" s="4">
        <f ca="1"/>
        <v>9.5125670966286317E-3</v>
      </c>
      <c r="M60" s="4">
        <f ca="1"/>
        <v>5.5880028174619843E-3</v>
      </c>
      <c r="N60" s="4">
        <f ca="1"/>
        <v>-1.0296737987247842E-4</v>
      </c>
      <c r="O60" s="4">
        <f ca="1"/>
        <v>-1.8676147071416685E-7</v>
      </c>
      <c r="P60" s="4">
        <f ca="1"/>
        <v>-3.7083629391723377E-8</v>
      </c>
      <c r="Q60" s="4">
        <f ca="1"/>
        <v>-7.3448822566627637E-10</v>
      </c>
      <c r="R60" s="4">
        <f ca="1"/>
        <v>1.2790272347685412E-12</v>
      </c>
    </row>
    <row r="61" spans="2:24" x14ac:dyDescent="0.25">
      <c r="B61">
        <f t="shared" si="0"/>
        <v>8.4583333333333357</v>
      </c>
      <c r="C61">
        <f t="shared" si="1"/>
        <v>0</v>
      </c>
      <c r="G61" s="4">
        <f ca="1"/>
        <v>-4.4462776507275953E-2</v>
      </c>
      <c r="H61" s="4">
        <f ca="1"/>
        <v>1.150431075451369E-6</v>
      </c>
      <c r="I61" s="4">
        <f ca="1"/>
        <v>-2.3338461970235248E-6</v>
      </c>
      <c r="J61" s="4">
        <f ca="1"/>
        <v>-4.3975371766537101E-4</v>
      </c>
      <c r="K61" s="4">
        <f ca="1"/>
        <v>-9.2397597026820351E-4</v>
      </c>
      <c r="L61" s="4">
        <f ca="1"/>
        <v>9.9763939880058352E-3</v>
      </c>
      <c r="M61" s="4">
        <f ca="1"/>
        <v>5.7531610551296202E-3</v>
      </c>
      <c r="N61" s="4">
        <f ca="1"/>
        <v>-1.0053924366742994E-4</v>
      </c>
      <c r="O61" s="4">
        <f ca="1"/>
        <v>-1.2590533578342714E-7</v>
      </c>
      <c r="P61" s="4">
        <f ca="1"/>
        <v>-4.9953165749013249E-8</v>
      </c>
      <c r="Q61" s="4">
        <f ca="1"/>
        <v>-1.1263777679479419E-9</v>
      </c>
      <c r="R61" s="4">
        <f ca="1"/>
        <v>1.8562009243176538E-12</v>
      </c>
    </row>
    <row r="62" spans="2:24" x14ac:dyDescent="0.25">
      <c r="B62">
        <f t="shared" si="0"/>
        <v>8.7500000000000018</v>
      </c>
      <c r="C62">
        <f t="shared" si="1"/>
        <v>0</v>
      </c>
      <c r="G62" s="4">
        <f ca="1"/>
        <v>-4.1084002028967698E-2</v>
      </c>
      <c r="H62" s="4">
        <f ca="1"/>
        <v>1.6286051811886844E-6</v>
      </c>
      <c r="I62" s="4">
        <f ca="1"/>
        <v>-5.7415864877012069E-6</v>
      </c>
      <c r="J62" s="4">
        <f ca="1"/>
        <v>-4.8099325785923156E-4</v>
      </c>
      <c r="K62" s="4">
        <f ca="1"/>
        <v>-7.7467378299446161E-4</v>
      </c>
      <c r="L62" s="4">
        <f ca="1"/>
        <v>1.0311508698577792E-2</v>
      </c>
      <c r="M62" s="4">
        <f ca="1"/>
        <v>5.8432982095918953E-3</v>
      </c>
      <c r="N62" s="4">
        <f ca="1"/>
        <v>-9.6060451129514792E-5</v>
      </c>
      <c r="O62" s="4">
        <f ca="1"/>
        <v>-3.665518732510623E-8</v>
      </c>
      <c r="P62" s="4">
        <f ca="1"/>
        <v>-6.5504845128048284E-8</v>
      </c>
      <c r="Q62" s="4">
        <f ca="1"/>
        <v>-1.677279636748199E-9</v>
      </c>
      <c r="R62" s="4">
        <f ca="1"/>
        <v>2.542644899818289E-12</v>
      </c>
    </row>
    <row r="63" spans="2:24" x14ac:dyDescent="0.25">
      <c r="B63">
        <f t="shared" si="0"/>
        <v>9.0416666666666679</v>
      </c>
      <c r="C63">
        <f t="shared" si="1"/>
        <v>0</v>
      </c>
      <c r="G63" s="4">
        <f ca="1"/>
        <v>-3.7793119777151885E-2</v>
      </c>
      <c r="H63" s="4">
        <f ca="1"/>
        <v>2.2463850484863889E-6</v>
      </c>
      <c r="I63" s="4">
        <f ca="1"/>
        <v>-1.0448112798671705E-5</v>
      </c>
      <c r="J63" s="4">
        <f ca="1"/>
        <v>-5.1783144482556447E-4</v>
      </c>
      <c r="K63" s="4">
        <f ca="1"/>
        <v>-5.9799322265302569E-4</v>
      </c>
      <c r="L63" s="4">
        <f ca="1"/>
        <v>1.0485423526383502E-2</v>
      </c>
      <c r="M63" s="4">
        <f ca="1"/>
        <v>5.8428583874502171E-3</v>
      </c>
      <c r="N63" s="4">
        <f ca="1"/>
        <v>-8.9421256998782576E-5</v>
      </c>
      <c r="O63" s="4">
        <f ca="1"/>
        <v>8.4194336551593011E-8</v>
      </c>
      <c r="P63" s="4">
        <f ca="1"/>
        <v>-8.336338923494027E-8</v>
      </c>
      <c r="Q63" s="4">
        <f ca="1"/>
        <v>-2.4222772554822177E-9</v>
      </c>
      <c r="R63" s="4">
        <f ca="1"/>
        <v>3.2337111249101332E-12</v>
      </c>
    </row>
    <row r="64" spans="2:24" x14ac:dyDescent="0.25">
      <c r="B64">
        <f t="shared" si="0"/>
        <v>9.3333333333333339</v>
      </c>
      <c r="C64">
        <f t="shared" si="1"/>
        <v>0</v>
      </c>
      <c r="G64" s="4">
        <f ca="1"/>
        <v>-3.4583089469627355E-2</v>
      </c>
      <c r="H64" s="4">
        <f ca="1"/>
        <v>3.0186434355036063E-6</v>
      </c>
      <c r="I64" s="4">
        <f ca="1"/>
        <v>-1.6717506097683407E-5</v>
      </c>
      <c r="J64" s="4">
        <f ca="1"/>
        <v>-5.4637468254486456E-4</v>
      </c>
      <c r="K64" s="4">
        <f ca="1"/>
        <v>-3.9835291200481762E-4</v>
      </c>
      <c r="L64" s="4">
        <f ca="1"/>
        <v>1.0452012592470739E-2</v>
      </c>
      <c r="M64" s="4">
        <f ca="1"/>
        <v>5.7297744771779456E-3</v>
      </c>
      <c r="N64" s="4">
        <f ca="1"/>
        <v>-8.0648433890473007E-5</v>
      </c>
      <c r="O64" s="4">
        <f ca="1"/>
        <v>2.3716376141334472E-7</v>
      </c>
      <c r="P64" s="4">
        <f ca="1"/>
        <v>-1.0246480558841353E-7</v>
      </c>
      <c r="Q64" s="4">
        <f ca="1"/>
        <v>-3.38695930577609E-9</v>
      </c>
      <c r="R64" s="4">
        <f ca="1"/>
        <v>3.6930835851636848E-12</v>
      </c>
    </row>
    <row r="65" spans="2:18" x14ac:dyDescent="0.25">
      <c r="B65">
        <f t="shared" si="0"/>
        <v>9.625</v>
      </c>
      <c r="C65">
        <f t="shared" si="1"/>
        <v>0</v>
      </c>
      <c r="G65" s="4">
        <f ca="1"/>
        <v>-3.1447043793160191E-2</v>
      </c>
      <c r="H65" s="4">
        <f ca="1"/>
        <v>3.954043808682697E-6</v>
      </c>
      <c r="I65" s="4">
        <f ca="1"/>
        <v>-2.4807842213345785E-5</v>
      </c>
      <c r="J65" s="4">
        <f ca="1"/>
        <v>-5.6269487951534183E-4</v>
      </c>
      <c r="K65" s="4">
        <f ca="1"/>
        <v>-1.8086970745400256E-4</v>
      </c>
      <c r="L65" s="4">
        <f ca="1"/>
        <v>1.0164633451073298E-2</v>
      </c>
      <c r="M65" s="4">
        <f ca="1"/>
        <v>5.4810498374960768E-3</v>
      </c>
      <c r="N65" s="4">
        <f ca="1"/>
        <v>-6.9904413832412904E-5</v>
      </c>
      <c r="O65" s="4">
        <f ca="1"/>
        <v>4.1915935802715323E-7</v>
      </c>
      <c r="P65" s="4">
        <f ca="1"/>
        <v>-1.2101190370056154E-7</v>
      </c>
      <c r="Q65" s="4">
        <f ca="1"/>
        <v>-4.5796892557172008E-9</v>
      </c>
      <c r="R65" s="4">
        <f ca="1"/>
        <v>3.494956429978117E-12</v>
      </c>
    </row>
    <row r="66" spans="2:18" x14ac:dyDescent="0.25">
      <c r="B66">
        <f t="shared" si="0"/>
        <v>9.9166666666666661</v>
      </c>
      <c r="C66">
        <f t="shared" si="1"/>
        <v>0</v>
      </c>
      <c r="G66" s="4">
        <f ca="1"/>
        <v>-2.837827371203638E-2</v>
      </c>
      <c r="H66" s="4">
        <f ca="1"/>
        <v>5.0605207320679417E-6</v>
      </c>
      <c r="I66" s="4">
        <f ca="1"/>
        <v>-3.4976746913867241E-5</v>
      </c>
      <c r="J66" s="4">
        <f ca="1"/>
        <v>-5.6723510245345981E-4</v>
      </c>
      <c r="K66" s="4">
        <f ca="1"/>
        <v>5.158828749851889E-5</v>
      </c>
      <c r="L66" s="4">
        <f ca="1"/>
        <v>9.6387127279393848E-3</v>
      </c>
      <c r="M66" s="4">
        <f ca="1"/>
        <v>5.1031806173132341E-3</v>
      </c>
      <c r="N66" s="4">
        <f ca="1"/>
        <v>-5.7622241654611494E-5</v>
      </c>
      <c r="O66" s="4">
        <f ca="1"/>
        <v>6.2542805511253224E-7</v>
      </c>
      <c r="P66" s="4">
        <f ca="1"/>
        <v>-1.374802905306135E-7</v>
      </c>
      <c r="Q66" s="4">
        <f ca="1"/>
        <v>-6.0027305961079574E-9</v>
      </c>
      <c r="R66" s="4">
        <f ca="1"/>
        <v>2.0332504375497551E-12</v>
      </c>
    </row>
    <row r="67" spans="2:18" x14ac:dyDescent="0.25">
      <c r="B67">
        <f t="shared" si="0"/>
        <v>10.208333333333332</v>
      </c>
      <c r="C67">
        <f t="shared" si="1"/>
        <v>0</v>
      </c>
      <c r="G67" s="4">
        <f ca="1"/>
        <v>-2.5370214115222344E-2</v>
      </c>
      <c r="H67" s="4">
        <f ca="1"/>
        <v>6.3689355454133832E-6</v>
      </c>
      <c r="I67" s="4">
        <f ca="1"/>
        <v>-4.7577730780486026E-5</v>
      </c>
      <c r="J67" s="4">
        <f ca="1"/>
        <v>-5.7783235807181614E-4</v>
      </c>
      <c r="K67" s="4">
        <f ca="1"/>
        <v>3.0700347040618674E-4</v>
      </c>
      <c r="L67" s="4">
        <f ca="1"/>
        <v>9.1535068896846945E-3</v>
      </c>
      <c r="M67" s="4">
        <f ca="1"/>
        <v>4.7326531123678154E-3</v>
      </c>
      <c r="N67" s="4">
        <f ca="1"/>
        <v>-4.4861074390605116E-5</v>
      </c>
      <c r="O67" s="4">
        <f ca="1"/>
        <v>8.6171584549970468E-7</v>
      </c>
      <c r="P67" s="4">
        <f ca="1"/>
        <v>-1.5505669522850481E-7</v>
      </c>
      <c r="Q67" s="4">
        <f ca="1"/>
        <v>-7.7418493487558193E-9</v>
      </c>
      <c r="R67" s="4">
        <f ca="1"/>
        <v>-1.1689608778956209E-12</v>
      </c>
    </row>
    <row r="68" spans="2:18" x14ac:dyDescent="0.25">
      <c r="B68">
        <f t="shared" si="0"/>
        <v>10.499999999999998</v>
      </c>
      <c r="C68">
        <f t="shared" si="1"/>
        <v>0</v>
      </c>
      <c r="G68" s="4">
        <f ca="1"/>
        <v>-2.2416429771427843E-2</v>
      </c>
      <c r="H68" s="4">
        <f ca="1"/>
        <v>7.999127188779002E-6</v>
      </c>
      <c r="I68" s="4">
        <f ca="1"/>
        <v>-6.332860114486208E-5</v>
      </c>
      <c r="J68" s="4">
        <f ca="1"/>
        <v>-6.6385631173689649E-4</v>
      </c>
      <c r="K68" s="4">
        <f ca="1"/>
        <v>6.2785150630548031E-4</v>
      </c>
      <c r="L68" s="4">
        <f ca="1"/>
        <v>9.8046669321267734E-3</v>
      </c>
      <c r="M68" s="4">
        <f ca="1"/>
        <v>4.91659512348096E-3</v>
      </c>
      <c r="N68" s="4">
        <f ca="1"/>
        <v>-3.413211466807992E-5</v>
      </c>
      <c r="O68" s="4">
        <f ca="1"/>
        <v>1.1855536702100324E-6</v>
      </c>
      <c r="P68" s="4">
        <f ca="1"/>
        <v>-1.9581730451128979E-7</v>
      </c>
      <c r="Q68" s="4">
        <f ca="1"/>
        <v>-1.0303057092160713E-8</v>
      </c>
      <c r="R68" s="4">
        <f ca="1"/>
        <v>-5.1748290346857017E-12</v>
      </c>
    </row>
    <row r="69" spans="2:18" x14ac:dyDescent="0.25">
      <c r="B69">
        <f t="shared" si="0"/>
        <v>10.791666666666664</v>
      </c>
      <c r="C69">
        <f t="shared" si="1"/>
        <v>0</v>
      </c>
      <c r="G69" s="4">
        <f ca="1"/>
        <v>-1.951060156202436E-2</v>
      </c>
      <c r="H69" s="4">
        <f ca="1"/>
        <v>9.859310362821787E-6</v>
      </c>
      <c r="I69" s="4">
        <f ca="1"/>
        <v>-8.4296931746980712E-5</v>
      </c>
      <c r="J69" s="4">
        <f ca="1"/>
        <v>-5.3753049736021674E-4</v>
      </c>
      <c r="K69" s="4">
        <f ca="1"/>
        <v>9.1084984019829563E-4</v>
      </c>
      <c r="L69" s="4">
        <f ca="1"/>
        <v>6.9790521750322755E-3</v>
      </c>
      <c r="M69" s="4">
        <f ca="1"/>
        <v>3.3429929979144372E-3</v>
      </c>
      <c r="N69" s="4">
        <f ca="1"/>
        <v>-9.9830746846738175E-6</v>
      </c>
      <c r="O69" s="4">
        <f ca="1"/>
        <v>1.5149252105236905E-6</v>
      </c>
      <c r="P69" s="4">
        <f ca="1"/>
        <v>-1.8814938063194791E-7</v>
      </c>
      <c r="Q69" s="4">
        <f ca="1"/>
        <v>-1.2701890091304489E-8</v>
      </c>
      <c r="R69" s="4">
        <f ca="1"/>
        <v>-1.5175115649516002E-11</v>
      </c>
    </row>
    <row r="70" spans="2:18" x14ac:dyDescent="0.25">
      <c r="B70">
        <f t="shared" si="0"/>
        <v>11.08333333333333</v>
      </c>
      <c r="C70">
        <f t="shared" si="1"/>
        <v>0</v>
      </c>
      <c r="G70" s="4">
        <f ca="1"/>
        <v>-1.664651296236689E-2</v>
      </c>
      <c r="H70" s="4">
        <f ca="1"/>
        <v>2.1286612920241026E-5</v>
      </c>
      <c r="I70" s="4">
        <f ca="1"/>
        <v>-1.9571572983099466E-4</v>
      </c>
      <c r="J70" s="4">
        <f ca="1"/>
        <v>-1.0802678073454591E-3</v>
      </c>
      <c r="K70" s="4">
        <f ca="1"/>
        <v>2.2529481861880843E-3</v>
      </c>
      <c r="L70" s="4">
        <f ca="1"/>
        <v>1.3404166953738202E-2</v>
      </c>
      <c r="M70" s="4">
        <f ca="1"/>
        <v>6.193692811334397E-3</v>
      </c>
      <c r="N70" s="4">
        <f ca="1"/>
        <v>3.0522506127068616E-8</v>
      </c>
      <c r="O70" s="4">
        <f ca="1"/>
        <v>3.5856987747639198E-6</v>
      </c>
      <c r="P70" s="4">
        <f ca="1"/>
        <v>-4.0750503294832835E-7</v>
      </c>
      <c r="Q70" s="4">
        <f ca="1"/>
        <v>-3.1294813160478776E-8</v>
      </c>
      <c r="R70" s="4">
        <f ca="1"/>
        <v>-6.0141242905297331E-11</v>
      </c>
    </row>
    <row r="71" spans="2:18" x14ac:dyDescent="0.25">
      <c r="B71">
        <f t="shared" si="0"/>
        <v>11.374999999999996</v>
      </c>
      <c r="C71">
        <f t="shared" si="1"/>
        <v>0</v>
      </c>
      <c r="G71" s="4">
        <f ca="1"/>
        <v>-1.3818036742597959E-2</v>
      </c>
      <c r="H71" s="4">
        <f ca="1"/>
        <v>3.9543532616578219E-5</v>
      </c>
      <c r="I71" s="4">
        <f ca="1"/>
        <v>-3.9912170802799556E-4</v>
      </c>
      <c r="J71" s="4">
        <f ca="1"/>
        <v>-1.7304718125208285E-3</v>
      </c>
      <c r="K71" s="4">
        <f ca="1"/>
        <v>4.8033294429850456E-3</v>
      </c>
      <c r="L71" s="4">
        <f ca="1"/>
        <v>2.0224332334371244E-2</v>
      </c>
      <c r="M71" s="4">
        <f ca="1"/>
        <v>8.8998885921018327E-3</v>
      </c>
      <c r="N71" s="4">
        <f ca="1"/>
        <v>5.6074921480998052E-5</v>
      </c>
      <c r="O71" s="4">
        <f ca="1"/>
        <v>8.3472062587096746E-6</v>
      </c>
      <c r="P71" s="4">
        <f ca="1"/>
        <v>-8.1549357957670404E-7</v>
      </c>
      <c r="Q71" s="4">
        <f ca="1"/>
        <v>-7.7978219038351189E-8</v>
      </c>
      <c r="R71" s="4">
        <f ca="1"/>
        <v>-2.3300773962360771E-10</v>
      </c>
    </row>
    <row r="72" spans="2:18" x14ac:dyDescent="0.25">
      <c r="B72">
        <f t="shared" si="0"/>
        <v>11.666666666666663</v>
      </c>
      <c r="C72">
        <f t="shared" si="1"/>
        <v>0</v>
      </c>
      <c r="G72" s="4">
        <f ca="1"/>
        <v>-1.1019121859482785E-2</v>
      </c>
      <c r="H72" s="4">
        <f ca="1"/>
        <v>6.1402098883906603E-5</v>
      </c>
      <c r="I72" s="4">
        <f ca="1"/>
        <v>-7.1122280130976026E-4</v>
      </c>
      <c r="J72" s="4">
        <f ca="1"/>
        <v>-2.3626167506821138E-3</v>
      </c>
      <c r="K72" s="4">
        <f ca="1"/>
        <v>8.5958694385029396E-3</v>
      </c>
      <c r="L72" s="4">
        <f ca="1"/>
        <v>2.7903782881460337E-2</v>
      </c>
      <c r="M72" s="4">
        <f ca="1"/>
        <v>1.1863590639739845E-2</v>
      </c>
      <c r="N72" s="4">
        <f ca="1"/>
        <v>2.0413729594441086E-4</v>
      </c>
      <c r="O72" s="4">
        <f ca="1"/>
        <v>2.0992650950349669E-5</v>
      </c>
      <c r="P72" s="4">
        <f ca="1"/>
        <v>-1.6631999744068906E-6</v>
      </c>
      <c r="Q72" s="4">
        <f ca="1"/>
        <v>-2.2415830287406587E-7</v>
      </c>
      <c r="R72" s="4">
        <f ca="1"/>
        <v>-1.0996469033947323E-9</v>
      </c>
    </row>
    <row r="73" spans="2:18" x14ac:dyDescent="0.25">
      <c r="B73">
        <f t="shared" si="0"/>
        <v>11.958333333333329</v>
      </c>
      <c r="C73">
        <f t="shared" si="1"/>
        <v>0</v>
      </c>
      <c r="G73" s="4">
        <f ca="1"/>
        <v>-8.2437805112325572E-3</v>
      </c>
      <c r="H73" s="4">
        <f ca="1"/>
        <v>7.8225261445007412E-5</v>
      </c>
      <c r="I73" s="4">
        <f ca="1"/>
        <v>-1.0821165750792949E-3</v>
      </c>
      <c r="J73" s="4">
        <f ca="1"/>
        <v>-2.8207960153615163E-3</v>
      </c>
      <c r="K73" s="4">
        <f ca="1"/>
        <v>1.3368445877691197E-2</v>
      </c>
      <c r="L73" s="4">
        <f ca="1"/>
        <v>3.6456550354457419E-2</v>
      </c>
      <c r="M73" s="4">
        <f ca="1"/>
        <v>1.5531562965820022E-2</v>
      </c>
      <c r="N73" s="4">
        <f ca="1"/>
        <v>5.8742115061402296E-4</v>
      </c>
      <c r="O73" s="4">
        <f ca="1"/>
        <v>6.2193924866540468E-5</v>
      </c>
      <c r="P73" s="4">
        <f ca="1"/>
        <v>-3.5538609316587522E-6</v>
      </c>
      <c r="Q73" s="4">
        <f ca="1"/>
        <v>-8.4348011208935596E-7</v>
      </c>
      <c r="R73" s="4">
        <f ca="1"/>
        <v>-7.4936410439601767E-9</v>
      </c>
    </row>
    <row r="74" spans="2:18" x14ac:dyDescent="0.25">
      <c r="B74">
        <f t="shared" si="0"/>
        <v>12.249999999999995</v>
      </c>
      <c r="C74">
        <f t="shared" si="1"/>
        <v>0</v>
      </c>
      <c r="G74" s="4">
        <f ca="1"/>
        <v>-5.4860753276221924E-3</v>
      </c>
      <c r="H74" s="4">
        <f ca="1"/>
        <v>7.8540589812415559E-5</v>
      </c>
      <c r="I74" s="4">
        <f ca="1"/>
        <v>-1.3239075553500435E-3</v>
      </c>
      <c r="J74" s="4">
        <f ca="1"/>
        <v>-2.9106028448943988E-3</v>
      </c>
      <c r="K74" s="4">
        <f ca="1"/>
        <v>1.7497774949637366E-2</v>
      </c>
      <c r="L74" s="4">
        <f ca="1"/>
        <v>4.4120791742334159E-2</v>
      </c>
      <c r="M74" s="4">
        <f ca="1"/>
        <v>2.0167999128765216E-2</v>
      </c>
      <c r="N74" s="4">
        <f ca="1"/>
        <v>1.5949163038129165E-3</v>
      </c>
      <c r="O74" s="4">
        <f ca="1"/>
        <v>2.1785760071775978E-4</v>
      </c>
      <c r="P74" s="4">
        <f ca="1"/>
        <v>-6.1062926489454598E-6</v>
      </c>
      <c r="Q74" s="4">
        <f ca="1"/>
        <v>-4.4150834511928454E-6</v>
      </c>
      <c r="R74" s="4">
        <f ca="1"/>
        <v>-9.0081108928638913E-8</v>
      </c>
    </row>
    <row r="75" spans="2:18" x14ac:dyDescent="0.25">
      <c r="B75">
        <f t="shared" si="0"/>
        <v>12.541666666666661</v>
      </c>
      <c r="C75">
        <f t="shared" si="1"/>
        <v>0</v>
      </c>
      <c r="G75" s="4">
        <f ca="1"/>
        <v>-2.7401066679977187E-3</v>
      </c>
      <c r="H75" s="4">
        <f ca="1"/>
        <v>6.4023481005924673E-5</v>
      </c>
      <c r="I75" s="4">
        <f ca="1"/>
        <v>-1.2724935571766344E-3</v>
      </c>
      <c r="J75" s="4">
        <f ca="1"/>
        <v>-2.7271550371034095E-3</v>
      </c>
      <c r="K75" s="4">
        <f ca="1"/>
        <v>1.9012400143480299E-2</v>
      </c>
      <c r="L75" s="4">
        <f ca="1"/>
        <v>4.9502101028185121E-2</v>
      </c>
      <c r="M75" s="4">
        <f ca="1"/>
        <v>2.6608086463423854E-2</v>
      </c>
      <c r="N75" s="4">
        <f ca="1"/>
        <v>4.1359011492124714E-3</v>
      </c>
      <c r="O75" s="4">
        <f ca="1"/>
        <v>8.2630137861717167E-4</v>
      </c>
      <c r="P75" s="4">
        <f ca="1"/>
        <v>1.3833499477121472E-5</v>
      </c>
      <c r="Q75" s="4">
        <f ca="1"/>
        <v>-2.9172914818866877E-5</v>
      </c>
      <c r="R75" s="4">
        <f ca="1"/>
        <v>-2.0372656226887635E-6</v>
      </c>
    </row>
    <row r="76" spans="2:18" x14ac:dyDescent="0.25">
      <c r="B76">
        <f t="shared" si="0"/>
        <v>12.833333333333327</v>
      </c>
      <c r="C76">
        <f t="shared" si="1"/>
        <v>0</v>
      </c>
      <c r="G76" s="4">
        <f ca="1"/>
        <v>0</v>
      </c>
      <c r="H76" s="4">
        <f ca="1"/>
        <v>4.0277167655209696E-5</v>
      </c>
      <c r="I76" s="4">
        <f ca="1"/>
        <v>-8.552178701880732E-4</v>
      </c>
      <c r="J76" s="4">
        <f ca="1"/>
        <v>-2.1457105502845474E-3</v>
      </c>
      <c r="K76" s="4">
        <f ca="1"/>
        <v>1.4969297203351663E-2</v>
      </c>
      <c r="L76" s="4">
        <f ca="1"/>
        <v>4.4332253215436934E-2</v>
      </c>
      <c r="M76" s="4">
        <f ca="1"/>
        <v>2.9627062314006837E-2</v>
      </c>
      <c r="N76" s="4">
        <f ca="1"/>
        <v>7.8574417746089479E-3</v>
      </c>
      <c r="O76" s="4">
        <f ca="1"/>
        <v>2.2855333774487855E-3</v>
      </c>
      <c r="P76" s="4">
        <f ca="1"/>
        <v>1.925322214364807E-4</v>
      </c>
      <c r="Q76" s="4">
        <f ca="1"/>
        <v>-1.1754931414379591E-4</v>
      </c>
      <c r="R76" s="4">
        <f ca="1"/>
        <v>-2.0022817769439915E-5</v>
      </c>
    </row>
    <row r="77" spans="2:18" x14ac:dyDescent="0.25">
      <c r="B77">
        <f t="shared" si="0"/>
        <v>13.124999999999993</v>
      </c>
      <c r="C77">
        <f t="shared" si="1"/>
        <v>0</v>
      </c>
      <c r="G77" s="4">
        <f ca="1"/>
        <v>2.7401066679981927E-3</v>
      </c>
      <c r="H77" s="4">
        <f ca="1"/>
        <v>2.0263464794461751E-5</v>
      </c>
      <c r="I77" s="4">
        <f ca="1"/>
        <v>-4.2181548484725731E-4</v>
      </c>
      <c r="J77" s="4">
        <f ca="1"/>
        <v>-1.3643048408082143E-3</v>
      </c>
      <c r="K77" s="4">
        <f ca="1"/>
        <v>8.6183634278823047E-3</v>
      </c>
      <c r="L77" s="4">
        <f ca="1"/>
        <v>3.0286449926318113E-2</v>
      </c>
      <c r="M77" s="4">
        <f ca="1"/>
        <v>2.4850567896108504E-2</v>
      </c>
      <c r="N77" s="4">
        <f ca="1"/>
        <v>9.6105867739844503E-3</v>
      </c>
      <c r="O77" s="4">
        <f ca="1"/>
        <v>3.783428770003378E-3</v>
      </c>
      <c r="P77" s="4">
        <f ca="1"/>
        <v>6.2629398834221611E-4</v>
      </c>
      <c r="Q77" s="4">
        <f ca="1"/>
        <v>-2.1534873310854558E-4</v>
      </c>
      <c r="R77" s="4">
        <f ca="1"/>
        <v>-6.9215257402427979E-5</v>
      </c>
    </row>
    <row r="78" spans="2:18" x14ac:dyDescent="0.25">
      <c r="B78">
        <f t="shared" si="0"/>
        <v>13.416666666666659</v>
      </c>
      <c r="C78">
        <f t="shared" si="1"/>
        <v>0</v>
      </c>
      <c r="G78" s="4">
        <f ca="1"/>
        <v>5.4860753276226547E-3</v>
      </c>
      <c r="H78" s="4">
        <f ca="1"/>
        <v>8.6957982896778752E-6</v>
      </c>
      <c r="I78" s="4">
        <f ca="1"/>
        <v>-1.7718307306291219E-4</v>
      </c>
      <c r="J78" s="4">
        <f ca="1"/>
        <v>-7.310404338809949E-4</v>
      </c>
      <c r="K78" s="4">
        <f ca="1"/>
        <v>4.1247204317497324E-3</v>
      </c>
      <c r="L78" s="4">
        <f ca="1"/>
        <v>1.7125726778412956E-2</v>
      </c>
      <c r="M78" s="4">
        <f ca="1"/>
        <v>1.6544422712132672E-2</v>
      </c>
      <c r="N78" s="4">
        <f ca="1"/>
        <v>8.3018461423619832E-3</v>
      </c>
      <c r="O78" s="4">
        <f ca="1"/>
        <v>4.1099280193861122E-3</v>
      </c>
      <c r="P78" s="4">
        <f ca="1"/>
        <v>1.0227861167241446E-3</v>
      </c>
      <c r="Q78" s="4">
        <f ca="1"/>
        <v>-2.0631897546398122E-4</v>
      </c>
      <c r="R78" s="4">
        <f ca="1"/>
        <v>-1.1922148444244791E-4</v>
      </c>
    </row>
    <row r="79" spans="2:18" x14ac:dyDescent="0.25">
      <c r="B79">
        <f t="shared" si="0"/>
        <v>13.708333333333325</v>
      </c>
      <c r="C79">
        <f t="shared" si="1"/>
        <v>0</v>
      </c>
      <c r="G79" s="4">
        <f ca="1"/>
        <v>8.2437805112330221E-3</v>
      </c>
      <c r="H79" s="4">
        <f ca="1"/>
        <v>3.2778979677927165E-6</v>
      </c>
      <c r="I79" s="4">
        <f ca="1"/>
        <v>-6.7117148690094391E-5</v>
      </c>
      <c r="J79" s="4">
        <f ca="1"/>
        <v>-3.3076181796090073E-4</v>
      </c>
      <c r="K79" s="4">
        <f ca="1"/>
        <v>1.7132121588665328E-3</v>
      </c>
      <c r="L79" s="4">
        <f ca="1"/>
        <v>8.1763307408772735E-3</v>
      </c>
      <c r="M79" s="4">
        <f ca="1"/>
        <v>8.9521538008477883E-3</v>
      </c>
      <c r="N79" s="4">
        <f ca="1"/>
        <v>5.4090569381312261E-3</v>
      </c>
      <c r="O79" s="4">
        <f ca="1"/>
        <v>3.178831115715596E-3</v>
      </c>
      <c r="P79" s="4">
        <f ca="1"/>
        <v>1.0407574959673098E-3</v>
      </c>
      <c r="Q79" s="4">
        <f ca="1"/>
        <v>-1.0811859496510784E-4</v>
      </c>
      <c r="R79" s="4">
        <f ca="1"/>
        <v>-1.2490357863067952E-4</v>
      </c>
    </row>
    <row r="80" spans="2:18" x14ac:dyDescent="0.25">
      <c r="B80">
        <f t="shared" si="0"/>
        <v>13.999999999999991</v>
      </c>
      <c r="C80">
        <f t="shared" si="1"/>
        <v>0</v>
      </c>
      <c r="G80" s="4">
        <f ca="1"/>
        <v>1.1019121859483253E-2</v>
      </c>
      <c r="H80" s="4">
        <f ca="1"/>
        <v>1.4134433602731779E-6</v>
      </c>
      <c r="I80" s="4">
        <f ca="1"/>
        <v>-2.7112561395849662E-5</v>
      </c>
      <c r="J80" s="4">
        <f ca="1"/>
        <v>-1.5320821688914152E-4</v>
      </c>
      <c r="K80" s="4">
        <f ca="1"/>
        <v>7.3188093284649251E-4</v>
      </c>
      <c r="L80" s="4">
        <f ca="1"/>
        <v>3.8510625158987319E-3</v>
      </c>
      <c r="M80" s="4">
        <f ca="1"/>
        <v>4.6432223461101031E-3</v>
      </c>
      <c r="N80" s="4">
        <f ca="1"/>
        <v>3.2299688721609903E-3</v>
      </c>
      <c r="O80" s="4">
        <f ca="1"/>
        <v>2.1489378354335722E-3</v>
      </c>
      <c r="P80" s="4">
        <f ca="1"/>
        <v>8.4942622091910616E-4</v>
      </c>
      <c r="Q80" s="4">
        <f ca="1"/>
        <v>-2.8361010998082638E-5</v>
      </c>
      <c r="R80" s="4">
        <f ca="1"/>
        <v>-1.0361420470172211E-4</v>
      </c>
    </row>
    <row r="81" spans="2:18" x14ac:dyDescent="0.25">
      <c r="B81">
        <f t="shared" si="0"/>
        <v>14.291666666666657</v>
      </c>
      <c r="C81">
        <f t="shared" si="1"/>
        <v>0</v>
      </c>
      <c r="G81" s="4">
        <f ca="1"/>
        <v>1.3818036742598445E-2</v>
      </c>
      <c r="H81" s="4">
        <f ca="1"/>
        <v>6.0594675915472051E-7</v>
      </c>
      <c r="I81" s="4">
        <f ca="1"/>
        <v>-1.1234935374461112E-5</v>
      </c>
      <c r="J81" s="4">
        <f ca="1"/>
        <v>-7.1507568995951218E-5</v>
      </c>
      <c r="K81" s="4">
        <f ca="1"/>
        <v>3.1146508736545485E-4</v>
      </c>
      <c r="L81" s="4">
        <f ca="1"/>
        <v>1.8151574442376484E-3</v>
      </c>
      <c r="M81" s="4">
        <f ca="1"/>
        <v>2.3892313626768351E-3</v>
      </c>
      <c r="N81" s="4">
        <f ca="1"/>
        <v>1.8433173281102843E-3</v>
      </c>
      <c r="O81" s="4">
        <f ca="1"/>
        <v>1.3417988651877153E-3</v>
      </c>
      <c r="P81" s="4">
        <f ca="1"/>
        <v>6.0367366618572095E-4</v>
      </c>
      <c r="Q81" s="4">
        <f ca="1"/>
        <v>1.3299734359341531E-5</v>
      </c>
      <c r="R81" s="4">
        <f ca="1"/>
        <v>-7.4766590670220941E-5</v>
      </c>
    </row>
    <row r="82" spans="2:18" x14ac:dyDescent="0.25">
      <c r="B82">
        <f t="shared" si="0"/>
        <v>14.583333333333323</v>
      </c>
      <c r="C82">
        <f t="shared" si="1"/>
        <v>0</v>
      </c>
      <c r="G82" s="4">
        <f ca="1"/>
        <v>1.6646512962367365E-2</v>
      </c>
      <c r="H82" s="4">
        <f ca="1"/>
        <v>1.9898089395293497E-7</v>
      </c>
      <c r="I82" s="4">
        <f ca="1"/>
        <v>-3.4241160554527733E-6</v>
      </c>
      <c r="J82" s="4">
        <f ca="1"/>
        <v>-2.4978576229162375E-5</v>
      </c>
      <c r="K82" s="4">
        <f ca="1"/>
        <v>8.6297652097858137E-5</v>
      </c>
      <c r="L82" s="4">
        <f ca="1"/>
        <v>6.3348539354414089E-4</v>
      </c>
      <c r="M82" s="4">
        <f ca="1"/>
        <v>1.016925396173436E-3</v>
      </c>
      <c r="N82" s="4">
        <f ca="1"/>
        <v>7.9143922566021318E-4</v>
      </c>
      <c r="O82" s="4">
        <f ca="1"/>
        <v>5.7266184744738475E-4</v>
      </c>
      <c r="P82" s="4">
        <f ca="1"/>
        <v>2.9489198677286549E-4</v>
      </c>
      <c r="Q82" s="4">
        <f ca="1"/>
        <v>1.238671007411963E-5</v>
      </c>
      <c r="R82" s="4">
        <f ca="1"/>
        <v>-3.5755212861260511E-5</v>
      </c>
    </row>
    <row r="83" spans="2:18" x14ac:dyDescent="0.25">
      <c r="B83">
        <f t="shared" si="0"/>
        <v>14.874999999999989</v>
      </c>
      <c r="C83">
        <f t="shared" si="1"/>
        <v>0</v>
      </c>
      <c r="G83" s="4">
        <f ca="1"/>
        <v>1.9510601562024853E-2</v>
      </c>
      <c r="H83" s="4">
        <f ca="1"/>
        <v>1.7726659188159519E-7</v>
      </c>
      <c r="I83" s="4">
        <f ca="1"/>
        <v>-2.9803943332053064E-6</v>
      </c>
      <c r="J83" s="4">
        <f ca="1"/>
        <v>-2.3075523431218865E-5</v>
      </c>
      <c r="K83" s="4">
        <f ca="1"/>
        <v>7.420120824411587E-5</v>
      </c>
      <c r="L83" s="4">
        <f ca="1"/>
        <v>5.8772383477751194E-4</v>
      </c>
      <c r="M83" s="4">
        <f ca="1"/>
        <v>1.0125344735981917E-3</v>
      </c>
      <c r="N83" s="4">
        <f ca="1"/>
        <v>8.8624985503861714E-4</v>
      </c>
      <c r="O83" s="4">
        <f ca="1"/>
        <v>6.907111878960339E-4</v>
      </c>
      <c r="P83" s="4">
        <f ca="1"/>
        <v>3.6926114430243427E-4</v>
      </c>
      <c r="Q83" s="4">
        <f ca="1"/>
        <v>2.3722415531476423E-5</v>
      </c>
      <c r="R83" s="4">
        <f ca="1"/>
        <v>-4.4983987345310673E-5</v>
      </c>
    </row>
    <row r="84" spans="2:18" x14ac:dyDescent="0.25">
      <c r="B84">
        <f t="shared" si="0"/>
        <v>15.166666666666655</v>
      </c>
      <c r="C84">
        <f t="shared" si="1"/>
        <v>0</v>
      </c>
      <c r="G84" s="4">
        <f ca="1"/>
        <v>2.2416429771428336E-2</v>
      </c>
      <c r="H84" s="4">
        <f ca="1"/>
        <v>1.5731698803283609E-7</v>
      </c>
      <c r="I84" s="4">
        <f ca="1"/>
        <v>-2.5871756961142596E-6</v>
      </c>
      <c r="J84" s="4">
        <f ca="1"/>
        <v>-2.1265215591817453E-5</v>
      </c>
      <c r="K84" s="4">
        <f ca="1"/>
        <v>6.3530334450865355E-5</v>
      </c>
      <c r="L84" s="4">
        <f ca="1"/>
        <v>5.4477679920369971E-4</v>
      </c>
      <c r="M84" s="4">
        <f ca="1"/>
        <v>1.002972146075699E-3</v>
      </c>
      <c r="N84" s="4">
        <f ca="1"/>
        <v>9.6915830124259307E-4</v>
      </c>
      <c r="O84" s="4">
        <f ca="1"/>
        <v>8.0267472784305847E-4</v>
      </c>
      <c r="P84" s="4">
        <f ca="1"/>
        <v>4.4249043994236322E-4</v>
      </c>
      <c r="Q84" s="4">
        <f ca="1"/>
        <v>3.5537367617820986E-5</v>
      </c>
      <c r="R84" s="4">
        <f ca="1"/>
        <v>-5.4069058821019927E-5</v>
      </c>
    </row>
    <row r="85" spans="2:18" x14ac:dyDescent="0.25">
      <c r="B85">
        <f t="shared" si="0"/>
        <v>15.458333333333321</v>
      </c>
      <c r="C85">
        <f t="shared" si="1"/>
        <v>0</v>
      </c>
      <c r="G85" s="4">
        <f ca="1"/>
        <v>2.5370214115222861E-2</v>
      </c>
      <c r="H85" s="4">
        <f ca="1"/>
        <v>1.3902037045066105E-7</v>
      </c>
      <c r="I85" s="4">
        <f ca="1"/>
        <v>-2.2386149867604005E-6</v>
      </c>
      <c r="J85" s="4">
        <f ca="1"/>
        <v>-1.9548848681168097E-5</v>
      </c>
      <c r="K85" s="4">
        <f ca="1"/>
        <v>5.4090900581628794E-5</v>
      </c>
      <c r="L85" s="4">
        <f ca="1"/>
        <v>5.0454114441622036E-4</v>
      </c>
      <c r="M85" s="4">
        <f ca="1"/>
        <v>9.9022325849346397E-4</v>
      </c>
      <c r="N85" s="4">
        <f ca="1"/>
        <v>1.0453364375093452E-3</v>
      </c>
      <c r="O85" s="4">
        <f ca="1"/>
        <v>9.1503686386099558E-4</v>
      </c>
      <c r="P85" s="4">
        <f ca="1"/>
        <v>5.1853301360462302E-4</v>
      </c>
      <c r="Q85" s="4">
        <f ca="1"/>
        <v>4.8061998534503766E-5</v>
      </c>
      <c r="R85" s="4">
        <f ca="1"/>
        <v>-6.3502085908333713E-5</v>
      </c>
    </row>
    <row r="86" spans="2:18" x14ac:dyDescent="0.25">
      <c r="B86">
        <f t="shared" si="0"/>
        <v>15.749999999999988</v>
      </c>
      <c r="C86">
        <f t="shared" si="1"/>
        <v>0</v>
      </c>
      <c r="G86" s="4">
        <f ca="1"/>
        <v>2.8378273712036897E-2</v>
      </c>
      <c r="H86" s="4">
        <f ca="1"/>
        <v>1.2227037579324647E-7</v>
      </c>
      <c r="I86" s="4">
        <f ca="1"/>
        <v>-1.9297026182987382E-6</v>
      </c>
      <c r="J86" s="4">
        <f ca="1"/>
        <v>-1.7923435352430007E-5</v>
      </c>
      <c r="K86" s="4">
        <f ca="1"/>
        <v>4.5735438951193429E-5</v>
      </c>
      <c r="L86" s="4">
        <f ca="1"/>
        <v>4.6680577687879847E-4</v>
      </c>
      <c r="M86" s="4">
        <f ca="1"/>
        <v>9.749576171550902E-4</v>
      </c>
      <c r="N86" s="4">
        <f ca="1"/>
        <v>1.1160438606589666E-3</v>
      </c>
      <c r="O86" s="4">
        <f ca="1"/>
        <v>1.0286405828608238E-3</v>
      </c>
      <c r="P86" s="4">
        <f ca="1"/>
        <v>5.9782079354886864E-4</v>
      </c>
      <c r="Q86" s="4">
        <f ca="1"/>
        <v>6.1273066996316434E-5</v>
      </c>
      <c r="R86" s="4">
        <f ca="1"/>
        <v>-7.3341578909980461E-5</v>
      </c>
    </row>
    <row r="87" spans="2:18" x14ac:dyDescent="0.25">
      <c r="B87">
        <f t="shared" si="0"/>
        <v>16.041666666666654</v>
      </c>
      <c r="C87">
        <f t="shared" si="1"/>
        <v>0</v>
      </c>
      <c r="G87" s="4">
        <f ca="1"/>
        <v>3.1447043793160719E-2</v>
      </c>
      <c r="H87" s="4">
        <f ca="1"/>
        <v>1.0697013668077303E-7</v>
      </c>
      <c r="I87" s="4">
        <f ca="1"/>
        <v>-1.6561415725072257E-6</v>
      </c>
      <c r="J87" s="4">
        <f ca="1"/>
        <v>-1.6384393171544022E-5</v>
      </c>
      <c r="K87" s="4">
        <f ca="1"/>
        <v>3.8343721226675464E-5</v>
      </c>
      <c r="L87" s="4">
        <f ca="1"/>
        <v>4.3134135529108661E-4</v>
      </c>
      <c r="M87" s="4">
        <f ca="1"/>
        <v>9.5743206893313256E-4</v>
      </c>
      <c r="N87" s="4">
        <f ca="1"/>
        <v>1.1815686513905182E-3</v>
      </c>
      <c r="O87" s="4">
        <f ca="1"/>
        <v>1.1432570788793984E-3</v>
      </c>
      <c r="P87" s="4">
        <f ca="1"/>
        <v>6.8026101088022818E-4</v>
      </c>
      <c r="Q87" s="4">
        <f ca="1"/>
        <v>7.5156216471286775E-5</v>
      </c>
      <c r="R87" s="4">
        <f ca="1"/>
        <v>-8.3585355899948679E-5</v>
      </c>
    </row>
    <row r="88" spans="2:18" x14ac:dyDescent="0.25">
      <c r="B88">
        <f t="shared" si="0"/>
        <v>16.333333333333321</v>
      </c>
      <c r="C88">
        <f t="shared" si="1"/>
        <v>0</v>
      </c>
      <c r="G88" s="4">
        <f ca="1"/>
        <v>3.458308946962791E-2</v>
      </c>
      <c r="H88" s="4">
        <f ca="1"/>
        <v>9.3033325353031022E-8</v>
      </c>
      <c r="I88" s="4">
        <f ca="1"/>
        <v>-1.4142366848179001E-6</v>
      </c>
      <c r="J88" s="4">
        <f ca="1"/>
        <v>-1.4926844064640594E-5</v>
      </c>
      <c r="K88" s="4">
        <f ca="1"/>
        <v>3.1815232243151162E-5</v>
      </c>
      <c r="L88" s="4">
        <f ca="1"/>
        <v>3.9793054359397464E-4</v>
      </c>
      <c r="M88" s="4">
        <f ca="1"/>
        <v>9.3773963786443265E-4</v>
      </c>
      <c r="N88" s="4">
        <f ca="1"/>
        <v>1.2418665022923654E-3</v>
      </c>
      <c r="O88" s="4">
        <f ca="1"/>
        <v>1.2583731980657805E-3</v>
      </c>
      <c r="P88" s="4">
        <f ca="1"/>
        <v>7.6563692518360213E-4</v>
      </c>
      <c r="Q88" s="4">
        <f ca="1"/>
        <v>8.9699830412828029E-5</v>
      </c>
      <c r="R88" s="4">
        <f ca="1"/>
        <v>-9.4217864637553215E-5</v>
      </c>
    </row>
    <row r="89" spans="2:18" x14ac:dyDescent="0.25">
      <c r="B89">
        <f t="shared" si="0"/>
        <v>16.624999999999989</v>
      </c>
      <c r="C89">
        <f t="shared" si="1"/>
        <v>0</v>
      </c>
      <c r="G89" s="4">
        <f ca="1"/>
        <v>3.779311977715244E-2</v>
      </c>
      <c r="H89" s="4">
        <f ca="1"/>
        <v>8.0383406022863579E-8</v>
      </c>
      <c r="I89" s="4">
        <f ca="1"/>
        <v>-1.2007951853652298E-6</v>
      </c>
      <c r="J89" s="4">
        <f ca="1"/>
        <v>-1.3546297650471436E-5</v>
      </c>
      <c r="K89" s="4">
        <f ca="1"/>
        <v>2.6064912134518913E-5</v>
      </c>
      <c r="L89" s="4">
        <f ca="1"/>
        <v>3.663788729093662E-4</v>
      </c>
      <c r="M89" s="4">
        <f ca="1"/>
        <v>9.1589623225790011E-4</v>
      </c>
      <c r="N89" s="4">
        <f ca="1"/>
        <v>1.2967241424970645E-3</v>
      </c>
      <c r="O89" s="4">
        <f ca="1"/>
        <v>1.3733195633331935E-3</v>
      </c>
      <c r="P89" s="4">
        <f ca="1"/>
        <v>8.5363434660361151E-4</v>
      </c>
      <c r="Q89" s="4">
        <f ca="1"/>
        <v>1.0487958478184474E-4</v>
      </c>
      <c r="R89" s="4">
        <f ca="1"/>
        <v>-1.0521237016026094E-4</v>
      </c>
    </row>
    <row r="90" spans="2:18" x14ac:dyDescent="0.25">
      <c r="B90">
        <f t="shared" si="0"/>
        <v>16.916666666666657</v>
      </c>
      <c r="C90">
        <f t="shared" si="1"/>
        <v>0</v>
      </c>
      <c r="G90" s="4">
        <f ca="1"/>
        <v>4.1084002028968267E-2</v>
      </c>
      <c r="H90" s="4">
        <f ca="1"/>
        <v>6.8951918810762614E-8</v>
      </c>
      <c r="I90" s="4">
        <f ca="1"/>
        <v>-1.0130381684239347E-6</v>
      </c>
      <c r="J90" s="4">
        <f ca="1"/>
        <v>-1.2239011283891103E-5</v>
      </c>
      <c r="K90" s="4">
        <f ca="1"/>
        <v>2.1020122083102486E-5</v>
      </c>
      <c r="L90" s="4">
        <f ca="1"/>
        <v>3.3651849955785223E-4</v>
      </c>
      <c r="M90" s="4">
        <f ca="1"/>
        <v>8.9187943713302904E-4</v>
      </c>
      <c r="N90" s="4">
        <f ca="1"/>
        <v>1.345809792709753E-3</v>
      </c>
      <c r="O90" s="4">
        <f ca="1"/>
        <v>1.4872722009127636E-3</v>
      </c>
      <c r="P90" s="4">
        <f ca="1"/>
        <v>9.4381255947836157E-4</v>
      </c>
      <c r="Q90" s="4">
        <f ca="1"/>
        <v>1.2064720585910187E-4</v>
      </c>
      <c r="R90" s="4">
        <f ca="1"/>
        <v>-1.1652681555922501E-4</v>
      </c>
    </row>
    <row r="91" spans="2:18" x14ac:dyDescent="0.25">
      <c r="B91">
        <f t="shared" si="0"/>
        <v>17.208333333333325</v>
      </c>
      <c r="C91">
        <f t="shared" si="1"/>
        <v>0</v>
      </c>
      <c r="G91" s="4">
        <f ca="1"/>
        <v>4.4462776507276536E-2</v>
      </c>
      <c r="H91" s="4">
        <f ca="1"/>
        <v>5.8676319984175418E-8</v>
      </c>
      <c r="I91" s="4">
        <f ca="1"/>
        <v>-8.4852280733001764E-7</v>
      </c>
      <c r="J91" s="4">
        <f ca="1"/>
        <v>-1.100216097043865E-5</v>
      </c>
      <c r="K91" s="4">
        <f ca="1"/>
        <v>1.6618186734002294E-5</v>
      </c>
      <c r="L91" s="4">
        <f ca="1"/>
        <v>3.0820910854833557E-4</v>
      </c>
      <c r="M91" s="4">
        <f ca="1"/>
        <v>8.6565227914453633E-4</v>
      </c>
      <c r="N91" s="4">
        <f ca="1"/>
        <v>1.3887013356492701E-3</v>
      </c>
      <c r="O91" s="4">
        <f ca="1"/>
        <v>1.5992448876535734E-3</v>
      </c>
      <c r="P91" s="4">
        <f ca="1"/>
        <v>1.0355806672072761E-3</v>
      </c>
      <c r="Q91" s="4">
        <f ca="1"/>
        <v>1.3692335830963403E-4</v>
      </c>
      <c r="R91" s="4">
        <f ca="1"/>
        <v>-1.2810054506172221E-4</v>
      </c>
    </row>
    <row r="92" spans="2:18" x14ac:dyDescent="0.25">
      <c r="B92">
        <f t="shared" si="0"/>
        <v>17.499999999999993</v>
      </c>
      <c r="C92">
        <f t="shared" si="1"/>
        <v>0</v>
      </c>
      <c r="G92" s="4">
        <f ca="1"/>
        <v>4.7936671524730572E-2</v>
      </c>
      <c r="H92" s="4">
        <f ca="1"/>
        <v>4.9497722084006195E-8</v>
      </c>
      <c r="I92" s="4">
        <f ca="1"/>
        <v>-7.0507511782444902E-7</v>
      </c>
      <c r="J92" s="4">
        <f ca="1"/>
        <v>-9.8338870976359296E-6</v>
      </c>
      <c r="K92" s="4">
        <f ca="1"/>
        <v>1.2804295447834363E-5</v>
      </c>
      <c r="L92" s="4">
        <f ca="1"/>
        <v>2.8133747511723407E-4</v>
      </c>
      <c r="M92" s="4">
        <f ca="1"/>
        <v>8.3718094753429644E-4</v>
      </c>
      <c r="N92" s="4">
        <f ca="1"/>
        <v>1.4249098948173244E-3</v>
      </c>
      <c r="O92" s="4">
        <f ca="1"/>
        <v>1.7080850023469911E-3</v>
      </c>
      <c r="P92" s="4">
        <f ca="1"/>
        <v>1.128178815018105E-3</v>
      </c>
      <c r="Q92" s="4">
        <f ca="1"/>
        <v>1.5359165061970613E-4</v>
      </c>
      <c r="R92" s="4">
        <f ca="1"/>
        <v>-1.3985158296383966E-4</v>
      </c>
    </row>
    <row r="93" spans="2:18" x14ac:dyDescent="0.25">
      <c r="B93">
        <f t="shared" si="0"/>
        <v>17.791666666666661</v>
      </c>
      <c r="C93">
        <f t="shared" si="1"/>
        <v>0</v>
      </c>
      <c r="G93" s="4">
        <f ca="1"/>
        <v>5.1513118888179867E-2</v>
      </c>
      <c r="H93" s="4">
        <f ca="1"/>
        <v>4.1358766447814214E-8</v>
      </c>
      <c r="I93" s="4">
        <f ca="1"/>
        <v>-5.8073303148465952E-7</v>
      </c>
      <c r="J93" s="4">
        <f ca="1"/>
        <v>-8.733248169201622E-6</v>
      </c>
      <c r="K93" s="4">
        <f ca="1"/>
        <v>9.5296810772211047E-6</v>
      </c>
      <c r="L93" s="4">
        <f ca="1"/>
        <v>2.5581628078032929E-4</v>
      </c>
      <c r="M93" s="4">
        <f ca="1"/>
        <v>8.0644940396766963E-4</v>
      </c>
      <c r="N93" s="4">
        <f ca="1"/>
        <v>1.4539031352951751E-3</v>
      </c>
      <c r="O93" s="4">
        <f ca="1"/>
        <v>1.812474125560759E-3</v>
      </c>
      <c r="P93" s="4">
        <f ca="1"/>
        <v>1.2206624168411241E-3</v>
      </c>
      <c r="Q93" s="4">
        <f ca="1"/>
        <v>1.7049288612553133E-4</v>
      </c>
      <c r="R93" s="4">
        <f ca="1"/>
        <v>-1.516741671441564E-4</v>
      </c>
    </row>
    <row r="94" spans="2:18" x14ac:dyDescent="0.25">
      <c r="B94">
        <f t="shared" si="0"/>
        <v>18.083333333333329</v>
      </c>
      <c r="C94">
        <f t="shared" si="1"/>
        <v>0</v>
      </c>
      <c r="G94" s="4">
        <f ca="1"/>
        <v>5.5199769797755455E-2</v>
      </c>
      <c r="H94" s="4">
        <f ca="1"/>
        <v>3.4201789858512963E-8</v>
      </c>
      <c r="I94" s="4">
        <f ca="1"/>
        <v>-4.7369949693694664E-7</v>
      </c>
      <c r="J94" s="4">
        <f ca="1"/>
        <v>-7.7001027726412875E-6</v>
      </c>
      <c r="K94" s="4">
        <f ca="1"/>
        <v>6.7500444597464768E-6</v>
      </c>
      <c r="L94" s="4">
        <f ca="1"/>
        <v>2.3158242620153802E-4</v>
      </c>
      <c r="M94" s="4">
        <f ca="1"/>
        <v>7.7347200717080517E-4</v>
      </c>
      <c r="N94" s="4">
        <f ca="1"/>
        <v>1.4751302899860157E-3</v>
      </c>
      <c r="O94" s="4">
        <f ca="1"/>
        <v>1.9109357071469724E-3</v>
      </c>
      <c r="P94" s="4">
        <f ca="1"/>
        <v>1.3118912013968082E-3</v>
      </c>
      <c r="Q94" s="4">
        <f ca="1"/>
        <v>1.8742007669675392E-4</v>
      </c>
      <c r="R94" s="4">
        <f ca="1"/>
        <v>-1.6343677465100882E-4</v>
      </c>
    </row>
    <row r="95" spans="2:18" x14ac:dyDescent="0.25">
      <c r="B95">
        <f t="shared" si="0"/>
        <v>18.374999999999996</v>
      </c>
      <c r="C95">
        <f t="shared" si="1"/>
        <v>0</v>
      </c>
      <c r="G95" s="4">
        <f ca="1"/>
        <v>5.9004511215309662E-2</v>
      </c>
      <c r="H95" s="4">
        <f ca="1"/>
        <v>2.7967397752149758E-8</v>
      </c>
      <c r="I95" s="4">
        <f ca="1"/>
        <v>-3.8230526770715972E-7</v>
      </c>
      <c r="J95" s="4">
        <f ca="1"/>
        <v>-6.734935137690865E-6</v>
      </c>
      <c r="K95" s="4">
        <f ca="1"/>
        <v>4.4242147632818276E-6</v>
      </c>
      <c r="L95" s="4">
        <f ca="1"/>
        <v>2.0859491784867271E-4</v>
      </c>
      <c r="M95" s="4">
        <f ca="1"/>
        <v>7.3830436792677028E-4</v>
      </c>
      <c r="N95" s="4">
        <f ca="1"/>
        <v>1.4880489704742052E-3</v>
      </c>
      <c r="O95" s="4">
        <f ca="1"/>
        <v>2.0018505044156029E-3</v>
      </c>
      <c r="P95" s="4">
        <f ca="1"/>
        <v>1.4005243223091637E-3</v>
      </c>
      <c r="Q95" s="4">
        <f ca="1"/>
        <v>2.0411463563448835E-4</v>
      </c>
      <c r="R95" s="4">
        <f ca="1"/>
        <v>-1.7498077012436641E-4</v>
      </c>
    </row>
    <row r="96" spans="2:18" x14ac:dyDescent="0.25">
      <c r="B96">
        <f t="shared" si="0"/>
        <v>18.666666666666664</v>
      </c>
      <c r="C96">
        <f t="shared" si="1"/>
        <v>0</v>
      </c>
      <c r="G96" s="4">
        <f ca="1"/>
        <v>6.2935482737227988E-2</v>
      </c>
      <c r="H96" s="4">
        <f ca="1"/>
        <v>2.2593517018063926E-8</v>
      </c>
      <c r="I96" s="4">
        <f ca="1"/>
        <v>-3.0498094347654651E-7</v>
      </c>
      <c r="J96" s="4">
        <f ca="1"/>
        <v>-5.8386384404526807E-6</v>
      </c>
      <c r="K96" s="4">
        <f ca="1"/>
        <v>2.5130452662250211E-6</v>
      </c>
      <c r="L96" s="4">
        <f ca="1"/>
        <v>1.8683233828681832E-4</v>
      </c>
      <c r="M96" s="4">
        <f ca="1"/>
        <v>7.0105220331456394E-4</v>
      </c>
      <c r="N96" s="4">
        <f ca="1"/>
        <v>1.4921532633665662E-3</v>
      </c>
      <c r="O96" s="4">
        <f ca="1"/>
        <v>2.0834797961309538E-3</v>
      </c>
      <c r="P96" s="4">
        <f ca="1"/>
        <v>1.4850222809050307E-3</v>
      </c>
      <c r="Q96" s="4">
        <f ca="1"/>
        <v>2.2026429277864222E-4</v>
      </c>
      <c r="R96" s="4">
        <f ca="1"/>
        <v>-1.8611979800609661E-4</v>
      </c>
    </row>
    <row r="97" spans="2:18" x14ac:dyDescent="0.25">
      <c r="B97">
        <f t="shared" ref="B97:B152" si="2">B96+$C$28/$C$29</f>
        <v>18.958333333333332</v>
      </c>
      <c r="C97">
        <f t="shared" ref="C97:C152" si="3">$C$32+$C$27*B97</f>
        <v>0</v>
      </c>
      <c r="G97" s="4">
        <f ca="1"/>
        <v>6.7001094007709538E-2</v>
      </c>
      <c r="H97" s="4">
        <f ca="1"/>
        <v>1.801496528221605E-8</v>
      </c>
      <c r="I97" s="4">
        <f ca="1"/>
        <v>-2.4023769408858227E-7</v>
      </c>
      <c r="J97" s="4">
        <f ca="1"/>
        <v>-5.0122703963823473E-6</v>
      </c>
      <c r="K97" s="4">
        <f ca="1"/>
        <v>9.7854792450775583E-7</v>
      </c>
      <c r="L97" s="4">
        <f ca="1"/>
        <v>1.6628989357223324E-4</v>
      </c>
      <c r="M97" s="4">
        <f ca="1"/>
        <v>6.6187795322001394E-4</v>
      </c>
      <c r="N97" s="4">
        <f ca="1"/>
        <v>1.4870028159579957E-3</v>
      </c>
      <c r="O97" s="4">
        <f ca="1"/>
        <v>2.1539972858952731E-3</v>
      </c>
      <c r="P97" s="4">
        <f ca="1"/>
        <v>1.5636577397749498E-3</v>
      </c>
      <c r="Q97" s="4">
        <f ca="1"/>
        <v>2.3550350921075467E-4</v>
      </c>
      <c r="R97" s="4">
        <f ca="1"/>
        <v>-1.9664023684039806E-4</v>
      </c>
    </row>
    <row r="98" spans="2:18" x14ac:dyDescent="0.25">
      <c r="B98">
        <f t="shared" si="2"/>
        <v>19.25</v>
      </c>
      <c r="C98">
        <f t="shared" si="3"/>
        <v>0</v>
      </c>
      <c r="G98" s="4">
        <f ca="1"/>
        <v>7.1210042709768828E-2</v>
      </c>
      <c r="H98" s="4">
        <f ca="1"/>
        <v>1.4163537609834733E-8</v>
      </c>
      <c r="I98" s="4">
        <f ca="1"/>
        <v>-1.8665591196172525E-7</v>
      </c>
      <c r="J98" s="4">
        <f ca="1"/>
        <v>-4.2567966243551661E-6</v>
      </c>
      <c r="K98" s="4">
        <f ca="1"/>
        <v>-2.167284005357413E-7</v>
      </c>
      <c r="L98" s="4">
        <f ca="1"/>
        <v>1.4697603151956633E-4</v>
      </c>
      <c r="M98" s="4">
        <f ca="1"/>
        <v>6.210049263551164E-4</v>
      </c>
      <c r="N98" s="4">
        <f ca="1"/>
        <v>1.472252313969462E-3</v>
      </c>
      <c r="O98" s="4">
        <f ca="1"/>
        <v>2.2115316779141138E-3</v>
      </c>
      <c r="P98" s="4">
        <f ca="1"/>
        <v>1.6345383386341286E-3</v>
      </c>
      <c r="Q98" s="4">
        <f ca="1"/>
        <v>2.4941701001728424E-4</v>
      </c>
      <c r="R98" s="4">
        <f ca="1"/>
        <v>-2.0630303991223738E-4</v>
      </c>
    </row>
    <row r="99" spans="2:18" x14ac:dyDescent="0.25">
      <c r="B99">
        <f t="shared" si="2"/>
        <v>19.541666666666668</v>
      </c>
      <c r="C99">
        <f t="shared" si="3"/>
        <v>0</v>
      </c>
      <c r="G99" s="4">
        <f ca="1"/>
        <v>7.5571333172447505E-2</v>
      </c>
      <c r="H99" s="4">
        <f ca="1"/>
        <v>1.096857537719212E-8</v>
      </c>
      <c r="I99" s="4">
        <f ca="1"/>
        <v>-1.4288082001258395E-7</v>
      </c>
      <c r="J99" s="4">
        <f ca="1"/>
        <v>-3.572838167575874E-6</v>
      </c>
      <c r="K99" s="4">
        <f ca="1"/>
        <v>-1.1100720681272221E-6</v>
      </c>
      <c r="L99" s="4">
        <f ca="1"/>
        <v>1.2890863423318665E-4</v>
      </c>
      <c r="M99" s="4">
        <f ca="1"/>
        <v>5.787183108612471E-4</v>
      </c>
      <c r="N99" s="4">
        <f ca="1"/>
        <v>1.4476810361464133E-3</v>
      </c>
      <c r="O99" s="4">
        <f ca="1"/>
        <v>2.2542207702107224E-3</v>
      </c>
      <c r="P99" s="4">
        <f ca="1"/>
        <v>1.6956437352183449E-3</v>
      </c>
      <c r="Q99" s="4">
        <f ca="1"/>
        <v>2.6154786815758575E-4</v>
      </c>
      <c r="R99" s="4">
        <f ca="1"/>
        <v>-2.1484741749246307E-4</v>
      </c>
    </row>
    <row r="100" spans="2:18" x14ac:dyDescent="0.25">
      <c r="B100">
        <f t="shared" si="2"/>
        <v>19.833333333333336</v>
      </c>
      <c r="C100">
        <f t="shared" si="3"/>
        <v>0</v>
      </c>
      <c r="G100" s="4">
        <f ca="1"/>
        <v>8.0094295634043078E-2</v>
      </c>
      <c r="H100" s="4">
        <f ca="1"/>
        <v>8.3579471644427058E-9</v>
      </c>
      <c r="I100" s="4">
        <f ca="1"/>
        <v>-1.0762383160983369E-7</v>
      </c>
      <c r="J100" s="4">
        <f ca="1"/>
        <v>-2.9604400115018027E-6</v>
      </c>
      <c r="K100" s="4">
        <f ca="1"/>
        <v>-1.7387360582223977E-6</v>
      </c>
      <c r="L100" s="4">
        <f ca="1"/>
        <v>1.121108180960078E-4</v>
      </c>
      <c r="M100" s="4">
        <f ca="1"/>
        <v>5.3536281807729607E-4</v>
      </c>
      <c r="N100" s="4">
        <f ca="1"/>
        <v>1.4132203075001586E-3</v>
      </c>
      <c r="O100" s="4">
        <f ca="1"/>
        <v>2.2802768613904303E-3</v>
      </c>
      <c r="P100" s="4">
        <f ca="1"/>
        <v>1.7448796074795892E-3</v>
      </c>
      <c r="Q100" s="4">
        <f ca="1"/>
        <v>2.7141071818682862E-4</v>
      </c>
      <c r="R100" s="4">
        <f ca="1"/>
        <v>-2.2199676482135319E-4</v>
      </c>
    </row>
    <row r="101" spans="2:18" x14ac:dyDescent="0.25">
      <c r="B101">
        <f t="shared" si="2"/>
        <v>20.125000000000004</v>
      </c>
      <c r="C101">
        <f t="shared" si="3"/>
        <v>0</v>
      </c>
      <c r="G101" s="4">
        <f ca="1"/>
        <v>8.478860620256494E-2</v>
      </c>
      <c r="H101" s="4">
        <f ca="1"/>
        <v>6.2593407065318113E-9</v>
      </c>
      <c r="I101" s="4">
        <f ca="1"/>
        <v>-7.9668248007534155E-8</v>
      </c>
      <c r="J101" s="4">
        <f ca="1"/>
        <v>-2.4188770841491715E-6</v>
      </c>
      <c r="K101" s="4">
        <f ca="1"/>
        <v>-2.1398291353007379E-6</v>
      </c>
      <c r="L101" s="4">
        <f ca="1"/>
        <v>9.6606432990579714E-5</v>
      </c>
      <c r="M101" s="4">
        <f ca="1"/>
        <v>4.913363239778325E-4</v>
      </c>
      <c r="N101" s="4">
        <f ca="1"/>
        <v>1.3689775358114449E-3</v>
      </c>
      <c r="O101" s="4">
        <f ca="1"/>
        <v>2.2880625083848277E-3</v>
      </c>
      <c r="P101" s="4">
        <f ca="1"/>
        <v>1.7801491738608547E-3</v>
      </c>
      <c r="Q101" s="4">
        <f ca="1"/>
        <v>2.7851089978042339E-4</v>
      </c>
      <c r="R101" s="4">
        <f ca="1"/>
        <v>-2.2746690052221437E-4</v>
      </c>
    </row>
    <row r="102" spans="2:18" x14ac:dyDescent="0.25">
      <c r="B102">
        <f t="shared" si="2"/>
        <v>20.416666666666671</v>
      </c>
      <c r="C102">
        <f t="shared" si="3"/>
        <v>0</v>
      </c>
      <c r="G102" s="4">
        <f ca="1"/>
        <v>8.9664307556119871E-2</v>
      </c>
      <c r="H102" s="4">
        <f ca="1"/>
        <v>4.601741573915507E-9</v>
      </c>
      <c r="I102" s="4">
        <f ca="1"/>
        <v>-5.7877723011923621E-8</v>
      </c>
      <c r="J102" s="4">
        <f ca="1"/>
        <v>-1.9465127368754555E-6</v>
      </c>
      <c r="K102" s="4">
        <f ca="1"/>
        <v>-2.3499945427246399E-6</v>
      </c>
      <c r="L102" s="4">
        <f ca="1"/>
        <v>8.2415433106115753E-5</v>
      </c>
      <c r="M102" s="4">
        <f ca="1"/>
        <v>4.4707964925971882E-4</v>
      </c>
      <c r="N102" s="4">
        <f ca="1"/>
        <v>1.3152550473052159E-3</v>
      </c>
      <c r="O102" s="4">
        <f ca="1"/>
        <v>2.2761748517594227E-3</v>
      </c>
      <c r="P102" s="4">
        <f ca="1"/>
        <v>1.7994430938134416E-3</v>
      </c>
      <c r="Q102" s="4">
        <f ca="1"/>
        <v>2.8237005984538223E-4</v>
      </c>
      <c r="R102" s="4">
        <f ca="1"/>
        <v>-2.3097705204183384E-4</v>
      </c>
    </row>
    <row r="103" spans="2:18" x14ac:dyDescent="0.25">
      <c r="B103">
        <f t="shared" si="2"/>
        <v>20.708333333333339</v>
      </c>
      <c r="C103">
        <f t="shared" si="3"/>
        <v>0</v>
      </c>
      <c r="G103" s="4">
        <f ca="1"/>
        <v>9.4731830427511737E-2</v>
      </c>
      <c r="H103" s="4">
        <f ca="1"/>
        <v>3.3169615352758304E-9</v>
      </c>
      <c r="I103" s="4">
        <f ca="1"/>
        <v>-4.1205858732913594E-8</v>
      </c>
      <c r="J103" s="4">
        <f ca="1"/>
        <v>-1.5407218429622313E-6</v>
      </c>
      <c r="K103" s="4">
        <f ca="1"/>
        <v>-2.4049150077167876E-6</v>
      </c>
      <c r="L103" s="4">
        <f ca="1"/>
        <v>6.9549383032016269E-5</v>
      </c>
      <c r="M103" s="4">
        <f ca="1"/>
        <v>4.0306288074356628E-4</v>
      </c>
      <c r="N103" s="4">
        <f ca="1"/>
        <v>1.2525628736739364E-3</v>
      </c>
      <c r="O103" s="4">
        <f ca="1"/>
        <v>2.2435367030195436E-3</v>
      </c>
      <c r="P103" s="4">
        <f ca="1"/>
        <v>1.8009469808569372E-3</v>
      </c>
      <c r="Q103" s="4">
        <f ca="1"/>
        <v>2.8255786971771257E-4</v>
      </c>
      <c r="R103" s="4">
        <f ca="1"/>
        <v>-2.3226346953749625E-4</v>
      </c>
    </row>
    <row r="104" spans="2:18" x14ac:dyDescent="0.25">
      <c r="B104">
        <f t="shared" si="2"/>
        <v>21.000000000000007</v>
      </c>
      <c r="C104">
        <f t="shared" si="3"/>
        <v>0</v>
      </c>
      <c r="G104" s="4">
        <f ca="1"/>
        <v>0.10000201591901803</v>
      </c>
      <c r="H104" s="4">
        <f ca="1"/>
        <v>2.3410797768164939E-9</v>
      </c>
      <c r="I104" s="4">
        <f ca="1"/>
        <v>-2.8705346697744031E-8</v>
      </c>
      <c r="J104" s="4">
        <f ca="1"/>
        <v>-1.1978863311920769E-6</v>
      </c>
      <c r="K104" s="4">
        <f ca="1"/>
        <v>-2.3386971570387495E-6</v>
      </c>
      <c r="L104" s="4">
        <f ca="1"/>
        <v>5.8007431519988391E-5</v>
      </c>
      <c r="M104" s="4">
        <f ca="1"/>
        <v>3.5976922133980864E-4</v>
      </c>
      <c r="N104" s="4">
        <f ca="1"/>
        <v>1.1816252194455862E-3</v>
      </c>
      <c r="O104" s="4">
        <f ca="1"/>
        <v>2.1894918537389524E-3</v>
      </c>
      <c r="P104" s="4">
        <f ca="1"/>
        <v>1.7831644315804203E-3</v>
      </c>
      <c r="Q104" s="4">
        <f ca="1"/>
        <v>2.7872889739899599E-4</v>
      </c>
      <c r="R104" s="4">
        <f ca="1"/>
        <v>-2.3109559221508644E-4</v>
      </c>
    </row>
    <row r="105" spans="2:18" x14ac:dyDescent="0.25">
      <c r="B105">
        <f t="shared" si="2"/>
        <v>21.291666666666675</v>
      </c>
      <c r="C105">
        <f t="shared" si="3"/>
        <v>0</v>
      </c>
      <c r="G105" s="4">
        <f ca="1"/>
        <v>0.10548613869508237</v>
      </c>
      <c r="H105" s="4">
        <f ca="1"/>
        <v>1.6156740998432391E-9</v>
      </c>
      <c r="I105" s="4">
        <f ca="1"/>
        <v>-1.9535248044194049E-8</v>
      </c>
      <c r="J105" s="4">
        <f ca="1"/>
        <v>-9.1346533275154877E-7</v>
      </c>
      <c r="K105" s="4">
        <f ca="1"/>
        <v>-2.1831994258674685E-6</v>
      </c>
      <c r="L105" s="4">
        <f ca="1"/>
        <v>4.7773124448917871E-5</v>
      </c>
      <c r="M105" s="4">
        <f ca="1"/>
        <v>3.1767774135292446E-4</v>
      </c>
      <c r="N105" s="4">
        <f ca="1"/>
        <v>1.1033808546873577E-3</v>
      </c>
      <c r="O105" s="4">
        <f ca="1"/>
        <v>2.1139012753276735E-3</v>
      </c>
      <c r="P105" s="4">
        <f ca="1"/>
        <v>1.7450510674323746E-3</v>
      </c>
      <c r="Q105" s="4">
        <f ca="1"/>
        <v>2.7066287074965382E-4</v>
      </c>
      <c r="R105" s="4">
        <f ca="1"/>
        <v>-2.272944791997617E-4</v>
      </c>
    </row>
    <row r="106" spans="2:18" x14ac:dyDescent="0.25">
      <c r="B106">
        <f t="shared" si="2"/>
        <v>21.583333333333343</v>
      </c>
      <c r="C106">
        <f t="shared" si="3"/>
        <v>0</v>
      </c>
      <c r="G106" s="4">
        <f ca="1"/>
        <v>0.11119593110253911</v>
      </c>
      <c r="H106" s="4">
        <f ca="1"/>
        <v>1.0887457811125943E-9</v>
      </c>
      <c r="I106" s="4">
        <f ca="1"/>
        <v>-1.2965309553553071E-8</v>
      </c>
      <c r="J106" s="4">
        <f ca="1"/>
        <v>-6.8213557380237893E-7</v>
      </c>
      <c r="K106" s="4">
        <f ca="1"/>
        <v>-1.9673726930988152E-6</v>
      </c>
      <c r="L106" s="4">
        <f ca="1"/>
        <v>3.8812396171547479E-5</v>
      </c>
      <c r="M106" s="4">
        <f ca="1"/>
        <v>2.7724656338098361E-4</v>
      </c>
      <c r="N106" s="4">
        <f ca="1"/>
        <v>1.0189778395755303E-3</v>
      </c>
      <c r="O106" s="4">
        <f ca="1"/>
        <v>2.0172353021886001E-3</v>
      </c>
      <c r="P106" s="4">
        <f ca="1"/>
        <v>1.6861526986206453E-3</v>
      </c>
      <c r="Q106" s="4">
        <f ca="1"/>
        <v>2.5830480652718347E-4</v>
      </c>
      <c r="R106" s="4">
        <f ca="1"/>
        <v>-2.2075252747795455E-4</v>
      </c>
    </row>
    <row r="107" spans="2:18" x14ac:dyDescent="0.25">
      <c r="B107">
        <f t="shared" si="2"/>
        <v>21.875000000000011</v>
      </c>
      <c r="C107">
        <f t="shared" si="3"/>
        <v>0</v>
      </c>
      <c r="G107" s="4">
        <f ca="1"/>
        <v>0.11714360826997158</v>
      </c>
      <c r="H107" s="4">
        <f ca="1"/>
        <v>7.1527791826006526E-10</v>
      </c>
      <c r="I107" s="4">
        <f ca="1"/>
        <v>-8.3766140066134286E-9</v>
      </c>
      <c r="J107" s="4">
        <f ca="1"/>
        <v>-4.9799086997766666E-7</v>
      </c>
      <c r="K107" s="4">
        <f ca="1"/>
        <v>-1.716680557418208E-6</v>
      </c>
      <c r="L107" s="4">
        <f ca="1"/>
        <v>3.107298415210717E-5</v>
      </c>
      <c r="M107" s="4">
        <f ca="1"/>
        <v>2.3889784119647368E-4</v>
      </c>
      <c r="N107" s="4">
        <f ca="1"/>
        <v>9.2976249956427243E-4</v>
      </c>
      <c r="O107" s="4">
        <f ca="1"/>
        <v>1.9006548063624387E-3</v>
      </c>
      <c r="P107" s="4">
        <f ca="1"/>
        <v>1.6067369531097544E-3</v>
      </c>
      <c r="Q107" s="4">
        <f ca="1"/>
        <v>2.4180086602228906E-4</v>
      </c>
      <c r="R107" s="4">
        <f ca="1"/>
        <v>-2.1145329598295202E-4</v>
      </c>
    </row>
    <row r="108" spans="2:18" x14ac:dyDescent="0.25">
      <c r="B108">
        <f t="shared" si="2"/>
        <v>22.166666666666679</v>
      </c>
      <c r="C108">
        <f t="shared" si="3"/>
        <v>0</v>
      </c>
      <c r="G108" s="4">
        <f ca="1"/>
        <v>0.12334189423989962</v>
      </c>
      <c r="H108" s="4">
        <f ca="1"/>
        <v>4.5740817390019494E-10</v>
      </c>
      <c r="I108" s="4">
        <f ca="1"/>
        <v>-5.258321365948429E-9</v>
      </c>
      <c r="J108" s="4">
        <f ca="1"/>
        <v>-3.5478344511211641E-7</v>
      </c>
      <c r="K108" s="4">
        <f ca="1"/>
        <v>-1.452656273521282E-6</v>
      </c>
      <c r="L108" s="4">
        <f ca="1"/>
        <v>2.4485344647020765E-5</v>
      </c>
      <c r="M108" s="4">
        <f ca="1"/>
        <v>2.030053851861058E-4</v>
      </c>
      <c r="N108" s="4">
        <f ca="1"/>
        <v>8.3726148411373169E-4</v>
      </c>
      <c r="O108" s="4">
        <f ca="1"/>
        <v>1.7660713928607163E-3</v>
      </c>
      <c r="P108" s="4">
        <f ca="1"/>
        <v>1.507904386057196E-3</v>
      </c>
      <c r="Q108" s="4">
        <f ca="1"/>
        <v>2.2152445514774302E-4</v>
      </c>
      <c r="R108" s="4">
        <f ca="1"/>
        <v>-1.9948958268220017E-4</v>
      </c>
    </row>
    <row r="109" spans="2:18" x14ac:dyDescent="0.25">
      <c r="B109">
        <f t="shared" si="2"/>
        <v>22.458333333333346</v>
      </c>
      <c r="C109">
        <f t="shared" si="3"/>
        <v>0</v>
      </c>
      <c r="G109" s="4">
        <f ca="1"/>
        <v>0.12980404918970204</v>
      </c>
      <c r="H109" s="4">
        <f ca="1"/>
        <v>2.8423738381627557E-10</v>
      </c>
      <c r="I109" s="4">
        <f ca="1"/>
        <v>-3.2007172551199585E-9</v>
      </c>
      <c r="J109" s="4">
        <f ca="1"/>
        <v>-2.4618523725472826E-7</v>
      </c>
      <c r="K109" s="4">
        <f ca="1"/>
        <v>-1.192637482667634E-6</v>
      </c>
      <c r="L109" s="4">
        <f ca="1"/>
        <v>1.8964947966042862E-5</v>
      </c>
      <c r="M109" s="4">
        <f ca="1"/>
        <v>1.6988506520205086E-4</v>
      </c>
      <c r="N109" s="4">
        <f ca="1"/>
        <v>7.4315434807301073E-4</v>
      </c>
      <c r="O109" s="4">
        <f ca="1"/>
        <v>1.6161738155757758E-3</v>
      </c>
      <c r="P109" s="4">
        <f ca="1"/>
        <v>1.39166159108745E-3</v>
      </c>
      <c r="Q109" s="4">
        <f ca="1"/>
        <v>1.9808653322888226E-4</v>
      </c>
      <c r="R109" s="4">
        <f ca="1"/>
        <v>-1.8507724228071751E-4</v>
      </c>
    </row>
    <row r="110" spans="2:18" x14ac:dyDescent="0.25">
      <c r="B110">
        <f t="shared" si="2"/>
        <v>22.750000000000014</v>
      </c>
      <c r="C110">
        <f t="shared" si="3"/>
        <v>0</v>
      </c>
      <c r="G110" s="4">
        <f ca="1"/>
        <v>0.13654389779950804</v>
      </c>
      <c r="H110" s="4">
        <f ca="1"/>
        <v>1.7133009021115554E-10</v>
      </c>
      <c r="I110" s="4">
        <f ca="1"/>
        <v>-1.8851890926389023E-9</v>
      </c>
      <c r="J110" s="4">
        <f ca="1"/>
        <v>-1.6604518490502245E-7</v>
      </c>
      <c r="K110" s="4">
        <f ca="1"/>
        <v>-9.4970079613498594E-7</v>
      </c>
      <c r="L110" s="4">
        <f ca="1"/>
        <v>1.4415637367805905E-5</v>
      </c>
      <c r="M110" s="4">
        <f ca="1"/>
        <v>1.3978742976602983E-4</v>
      </c>
      <c r="N110" s="4">
        <f ca="1"/>
        <v>6.4923304891968095E-4</v>
      </c>
      <c r="O110" s="4">
        <f ca="1"/>
        <v>1.4544058890616192E-3</v>
      </c>
      <c r="P110" s="4">
        <f ca="1"/>
        <v>1.2609369889771149E-3</v>
      </c>
      <c r="Q110" s="4">
        <f ca="1"/>
        <v>1.7232435811257615E-4</v>
      </c>
      <c r="R110" s="4">
        <f ca="1"/>
        <v>-1.68561891789338E-4</v>
      </c>
    </row>
    <row r="111" spans="2:18" x14ac:dyDescent="0.25">
      <c r="B111">
        <f t="shared" si="2"/>
        <v>23.041666666666682</v>
      </c>
      <c r="C111">
        <f t="shared" si="3"/>
        <v>0</v>
      </c>
      <c r="G111" s="4">
        <f ca="1"/>
        <v>0.14357585882774623</v>
      </c>
      <c r="H111" s="4">
        <f ca="1"/>
        <v>9.9987347340105243E-11</v>
      </c>
      <c r="I111" s="4">
        <f ca="1"/>
        <v>-1.0720462019340856E-9</v>
      </c>
      <c r="J111" s="4">
        <f ca="1"/>
        <v>-1.0861921884819845E-7</v>
      </c>
      <c r="K111" s="4">
        <f ca="1"/>
        <v>-7.3279914140847778E-7</v>
      </c>
      <c r="L111" s="4">
        <f ca="1"/>
        <v>1.0733599865638181E-5</v>
      </c>
      <c r="M111" s="4">
        <f ca="1"/>
        <v>1.1289159082222694E-4</v>
      </c>
      <c r="N111" s="4">
        <f ca="1"/>
        <v>5.5734479366190332E-4</v>
      </c>
      <c r="O111" s="4">
        <f ca="1"/>
        <v>1.2848816716584969E-3</v>
      </c>
      <c r="P111" s="4">
        <f ca="1"/>
        <v>1.1195206490656102E-3</v>
      </c>
      <c r="Q111" s="4">
        <f ca="1"/>
        <v>1.4526426053553532E-4</v>
      </c>
      <c r="R111" s="4">
        <f ca="1"/>
        <v>-1.504155407865642E-4</v>
      </c>
    </row>
    <row r="112" spans="2:18" x14ac:dyDescent="0.25">
      <c r="B112">
        <f t="shared" si="2"/>
        <v>23.33333333333335</v>
      </c>
      <c r="C112">
        <f t="shared" si="3"/>
        <v>0</v>
      </c>
      <c r="G112" s="4">
        <f ca="1"/>
        <v>0.15091497595762313</v>
      </c>
      <c r="H112" s="4">
        <f ca="1"/>
        <v>5.6383634512750696E-11</v>
      </c>
      <c r="I112" s="4">
        <f ca="1"/>
        <v>-5.8725235145343765E-10</v>
      </c>
      <c r="J112" s="4">
        <f ca="1"/>
        <v>-6.8753391223670136E-8</v>
      </c>
      <c r="K112" s="4">
        <f ca="1"/>
        <v>-5.4708800949760183E-7</v>
      </c>
      <c r="L112" s="4">
        <f ca="1"/>
        <v>7.8114564709156116E-6</v>
      </c>
      <c r="M112" s="4">
        <f ca="1"/>
        <v>8.9299549890161942E-5</v>
      </c>
      <c r="N112" s="4">
        <f ca="1"/>
        <v>4.6931640580095518E-4</v>
      </c>
      <c r="O112" s="4">
        <f ca="1"/>
        <v>1.112227718829938E-3</v>
      </c>
      <c r="P112" s="4">
        <f ca="1"/>
        <v>9.7191413796848976E-4</v>
      </c>
      <c r="Q112" s="4">
        <f ca="1"/>
        <v>1.1805667706788808E-4</v>
      </c>
      <c r="R112" s="4">
        <f ca="1"/>
        <v>-1.3122057074553144E-4</v>
      </c>
    </row>
    <row r="113" spans="2:18" x14ac:dyDescent="0.25">
      <c r="B113">
        <f t="shared" si="2"/>
        <v>23.625000000000018</v>
      </c>
      <c r="C113">
        <f t="shared" si="3"/>
        <v>0</v>
      </c>
      <c r="G113" s="4">
        <f ca="1"/>
        <v>0.15857694998052171</v>
      </c>
      <c r="H113" s="4">
        <f ca="1"/>
        <v>3.0658186550824327E-11</v>
      </c>
      <c r="I113" s="4">
        <f ca="1"/>
        <v>-3.0913510897475757E-10</v>
      </c>
      <c r="J113" s="4">
        <f ca="1"/>
        <v>-4.2006821796091293E-8</v>
      </c>
      <c r="K113" s="4">
        <f ca="1"/>
        <v>-3.9441341357361615E-7</v>
      </c>
      <c r="L113" s="4">
        <f ca="1"/>
        <v>5.54204697789023E-6</v>
      </c>
      <c r="M113" s="4">
        <f ca="1"/>
        <v>6.9030828566598478E-5</v>
      </c>
      <c r="N113" s="4">
        <f ca="1"/>
        <v>3.8686195907843273E-4</v>
      </c>
      <c r="O113" s="4">
        <f ca="1"/>
        <v>9.4135040101711999E-4</v>
      </c>
      <c r="P113" s="4">
        <f ca="1"/>
        <v>8.2308558454955089E-4</v>
      </c>
      <c r="Q113" s="4">
        <f ca="1"/>
        <v>9.1885909470547584E-5</v>
      </c>
      <c r="R113" s="4">
        <f ca="1"/>
        <v>-1.1163971202542951E-4</v>
      </c>
    </row>
    <row r="114" spans="2:18" x14ac:dyDescent="0.25">
      <c r="B114">
        <f t="shared" si="2"/>
        <v>23.916666666666686</v>
      </c>
      <c r="C114">
        <f t="shared" si="3"/>
        <v>0</v>
      </c>
      <c r="G114" s="4">
        <f ca="1"/>
        <v>0.16657817238517098</v>
      </c>
      <c r="H114" s="4">
        <f ca="1"/>
        <v>1.6038492064823068E-11</v>
      </c>
      <c r="I114" s="4">
        <f ca="1"/>
        <v>-1.5599060231623786E-10</v>
      </c>
      <c r="J114" s="4">
        <f ca="1"/>
        <v>-2.4709033353877525E-8</v>
      </c>
      <c r="K114" s="4">
        <f ca="1"/>
        <v>-2.7392407288307479E-7</v>
      </c>
      <c r="L114" s="4">
        <f ca="1"/>
        <v>3.8216376134120061E-6</v>
      </c>
      <c r="M114" s="4">
        <f ca="1"/>
        <v>5.2018322941882907E-5</v>
      </c>
      <c r="N114" s="4">
        <f ca="1"/>
        <v>3.1148030565306665E-4</v>
      </c>
      <c r="O114" s="4">
        <f ca="1"/>
        <v>7.7713816311649332E-4</v>
      </c>
      <c r="P114" s="4">
        <f ca="1"/>
        <v>6.7813894415450426E-4</v>
      </c>
      <c r="Q114" s="4">
        <f ca="1"/>
        <v>6.7862108241126262E-5</v>
      </c>
      <c r="R114" s="4">
        <f ca="1"/>
        <v>-9.2372451652918505E-5</v>
      </c>
    </row>
    <row r="115" spans="2:18" x14ac:dyDescent="0.25">
      <c r="B115">
        <f t="shared" si="2"/>
        <v>24.208333333333353</v>
      </c>
      <c r="C115">
        <f t="shared" si="3"/>
        <v>0</v>
      </c>
      <c r="G115" s="4">
        <f ca="1"/>
        <v>0.17493576042444492</v>
      </c>
      <c r="H115" s="4">
        <f ca="1"/>
        <v>8.0537260089393065E-12</v>
      </c>
      <c r="I115" s="4">
        <f ca="1"/>
        <v>-7.5253553328966758E-11</v>
      </c>
      <c r="J115" s="4">
        <f ca="1"/>
        <v>-1.39545483361809E-8</v>
      </c>
      <c r="K115" s="4">
        <f ca="1"/>
        <v>-1.8276189677674401E-7</v>
      </c>
      <c r="L115" s="4">
        <f ca="1"/>
        <v>2.5524654790034846E-6</v>
      </c>
      <c r="M115" s="4">
        <f ca="1"/>
        <v>3.8107312201130453E-5</v>
      </c>
      <c r="N115" s="4">
        <f ca="1"/>
        <v>2.4435404474524035E-4</v>
      </c>
      <c r="O115" s="4">
        <f ca="1"/>
        <v>6.241224392522244E-4</v>
      </c>
      <c r="P115" s="4">
        <f ca="1"/>
        <v>5.4192320633293331E-4</v>
      </c>
      <c r="Q115" s="4">
        <f ca="1"/>
        <v>4.6908500419591635E-5</v>
      </c>
      <c r="R115" s="4">
        <f ca="1"/>
        <v>-7.4100851039132299E-5</v>
      </c>
    </row>
    <row r="116" spans="2:18" x14ac:dyDescent="0.25">
      <c r="B116">
        <f t="shared" si="2"/>
        <v>24.500000000000021</v>
      </c>
      <c r="C116">
        <f t="shared" si="3"/>
        <v>0</v>
      </c>
      <c r="G116" s="4">
        <f ca="1"/>
        <v>0.18366759373481031</v>
      </c>
      <c r="H116" s="4">
        <f ca="1"/>
        <v>3.8728369985411932E-12</v>
      </c>
      <c r="I116" s="4">
        <f ca="1"/>
        <v>-3.4605277465753962E-11</v>
      </c>
      <c r="J116" s="4">
        <f ca="1"/>
        <v>-7.5449634990626082E-9</v>
      </c>
      <c r="K116" s="4">
        <f ca="1"/>
        <v>-1.1677761212625251E-7</v>
      </c>
      <c r="L116" s="4">
        <f ca="1"/>
        <v>1.644684718365613E-6</v>
      </c>
      <c r="M116" s="4">
        <f ca="1"/>
        <v>2.7060001374091506E-5</v>
      </c>
      <c r="N116" s="4">
        <f ca="1"/>
        <v>1.8626474329453389E-4</v>
      </c>
      <c r="O116" s="4">
        <f ca="1"/>
        <v>4.8613381515893561E-4</v>
      </c>
      <c r="P116" s="4">
        <f ca="1"/>
        <v>4.1862426151564164E-4</v>
      </c>
      <c r="Q116" s="4">
        <f ca="1"/>
        <v>2.9661298065680325E-5</v>
      </c>
      <c r="R116" s="4">
        <f ca="1"/>
        <v>-5.7430473618229397E-5</v>
      </c>
    </row>
    <row r="117" spans="2:18" x14ac:dyDescent="0.25">
      <c r="B117">
        <f t="shared" si="2"/>
        <v>24.791666666666689</v>
      </c>
      <c r="C117">
        <f t="shared" si="3"/>
        <v>0</v>
      </c>
      <c r="G117" s="4">
        <f ca="1"/>
        <v>0.19279235258676433</v>
      </c>
      <c r="H117" s="4">
        <f ca="1"/>
        <v>1.780051882929907E-12</v>
      </c>
      <c r="I117" s="4">
        <f ca="1"/>
        <v>-1.5104032301570618E-11</v>
      </c>
      <c r="J117" s="4">
        <f ca="1"/>
        <v>-3.89388382257408E-9</v>
      </c>
      <c r="K117" s="4">
        <f ca="1"/>
        <v>-7.1213420408467152E-8</v>
      </c>
      <c r="L117" s="4">
        <f ca="1"/>
        <v>1.0178426061859191E-6</v>
      </c>
      <c r="M117" s="4">
        <f ca="1"/>
        <v>1.8567468649911447E-5</v>
      </c>
      <c r="N117" s="4">
        <f ca="1"/>
        <v>1.3753930712785096E-4</v>
      </c>
      <c r="O117" s="4">
        <f ca="1"/>
        <v>3.6599858763260488E-4</v>
      </c>
      <c r="P117" s="4">
        <f ca="1"/>
        <v>3.1139526577255523E-4</v>
      </c>
      <c r="Q117" s="4">
        <f ca="1"/>
        <v>1.6401366953377323E-5</v>
      </c>
      <c r="R117" s="4">
        <f ca="1"/>
        <v>-4.2834378544238297E-5</v>
      </c>
    </row>
    <row r="118" spans="2:18" x14ac:dyDescent="0.25">
      <c r="B118">
        <f t="shared" si="2"/>
        <v>25.083333333333357</v>
      </c>
      <c r="C118">
        <f t="shared" si="3"/>
        <v>0</v>
      </c>
      <c r="G118" s="4">
        <f ca="1"/>
        <v>0.20232955784809251</v>
      </c>
      <c r="H118" s="4">
        <f ca="1"/>
        <v>7.8283936878863249E-13</v>
      </c>
      <c r="I118" s="4">
        <f ca="1"/>
        <v>-6.1893059096557206E-12</v>
      </c>
      <c r="J118" s="4">
        <f ca="1"/>
        <v>-1.9122807318840102E-9</v>
      </c>
      <c r="K118" s="4">
        <f ca="1"/>
        <v>-4.1294902336668937E-8</v>
      </c>
      <c r="L118" s="4">
        <f ca="1"/>
        <v>6.0197615764364967E-7</v>
      </c>
      <c r="M118" s="4">
        <f ca="1"/>
        <v>1.2269370135584348E-5</v>
      </c>
      <c r="N118" s="4">
        <f ca="1"/>
        <v>9.8038668896521748E-5</v>
      </c>
      <c r="O118" s="4">
        <f ca="1"/>
        <v>2.6532217179667304E-4</v>
      </c>
      <c r="P118" s="4">
        <f ca="1"/>
        <v>2.2208604915024168E-4</v>
      </c>
      <c r="Q118" s="4">
        <f ca="1"/>
        <v>7.0343575048984317E-6</v>
      </c>
      <c r="R118" s="4">
        <f ca="1"/>
        <v>-3.0609437882689233E-5</v>
      </c>
    </row>
    <row r="119" spans="2:18" x14ac:dyDescent="0.25">
      <c r="B119">
        <f t="shared" si="2"/>
        <v>25.375000000000025</v>
      </c>
      <c r="C119">
        <f t="shared" si="3"/>
        <v>0</v>
      </c>
      <c r="G119" s="4">
        <f ca="1"/>
        <v>0.21229961274544118</v>
      </c>
      <c r="H119" s="4">
        <f ca="1"/>
        <v>3.356248907424254E-13</v>
      </c>
      <c r="I119" s="4">
        <f ca="1"/>
        <v>-2.2603580793293494E-12</v>
      </c>
      <c r="J119" s="4">
        <f ca="1"/>
        <v>-8.9089542869971034E-10</v>
      </c>
      <c r="K119" s="4">
        <f ca="1"/>
        <v>-2.2683656327060196E-8</v>
      </c>
      <c r="L119" s="4">
        <f ca="1"/>
        <v>3.383190087487276E-7</v>
      </c>
      <c r="M119" s="4">
        <f ca="1"/>
        <v>7.7796516854884875E-6</v>
      </c>
      <c r="N119" s="4">
        <f ca="1"/>
        <v>6.7193096601221087E-5</v>
      </c>
      <c r="O119" s="4">
        <f ca="1"/>
        <v>1.8439823375970759E-4</v>
      </c>
      <c r="P119" s="4">
        <f ca="1"/>
        <v>1.5112465649269892E-4</v>
      </c>
      <c r="Q119" s="4">
        <f ca="1"/>
        <v>1.1283838282336219E-6</v>
      </c>
      <c r="R119" s="4">
        <f ca="1"/>
        <v>-2.0853630160714715E-5</v>
      </c>
    </row>
    <row r="120" spans="2:18" x14ac:dyDescent="0.25">
      <c r="B120">
        <f t="shared" si="2"/>
        <v>25.666666666666693</v>
      </c>
      <c r="C120">
        <f t="shared" si="3"/>
        <v>0</v>
      </c>
      <c r="G120" s="4">
        <f ca="1"/>
        <v>0.22272384651354638</v>
      </c>
      <c r="H120" s="4">
        <f ca="1"/>
        <v>1.5715025590786483E-13</v>
      </c>
      <c r="I120" s="4">
        <f ca="1"/>
        <v>-4.6108162972223691E-13</v>
      </c>
      <c r="J120" s="4">
        <f ca="1"/>
        <v>-3.9281019717690802E-10</v>
      </c>
      <c r="K120" s="4">
        <f ca="1"/>
        <v>-1.1762091574476762E-8</v>
      </c>
      <c r="L120" s="4">
        <f ca="1"/>
        <v>1.7951651385445403E-7</v>
      </c>
      <c r="M120" s="4">
        <f ca="1"/>
        <v>4.7146127211875708E-6</v>
      </c>
      <c r="N120" s="4">
        <f ca="1"/>
        <v>4.4080272970511935E-5</v>
      </c>
      <c r="O120" s="4">
        <f ca="1"/>
        <v>1.2226600659548728E-4</v>
      </c>
      <c r="P120" s="4">
        <f ca="1"/>
        <v>9.7582659706535333E-5</v>
      </c>
      <c r="Q120" s="4">
        <f ca="1"/>
        <v>-1.9939016094448667E-6</v>
      </c>
      <c r="R120" s="4">
        <f ca="1"/>
        <v>-1.347005345242676E-5</v>
      </c>
    </row>
    <row r="121" spans="2:18" x14ac:dyDescent="0.25">
      <c r="B121">
        <f t="shared" si="2"/>
        <v>25.958333333333361</v>
      </c>
      <c r="C121">
        <f t="shared" si="3"/>
        <v>0</v>
      </c>
      <c r="G121" s="4">
        <f ca="1"/>
        <v>0.23362456002550017</v>
      </c>
      <c r="H121" s="4">
        <f ca="1"/>
        <v>1.1993426847441359E-13</v>
      </c>
      <c r="I121" s="4">
        <f ca="1"/>
        <v>7.0331079087070648E-13</v>
      </c>
      <c r="J121" s="4">
        <f ca="1"/>
        <v>-1.6440171272845948E-10</v>
      </c>
      <c r="K121" s="4">
        <f ca="1"/>
        <v>-5.7499252815975685E-9</v>
      </c>
      <c r="L121" s="4">
        <f ca="1"/>
        <v>8.9231486133019208E-8</v>
      </c>
      <c r="M121" s="4">
        <f ca="1"/>
        <v>2.7187578838565277E-6</v>
      </c>
      <c r="N121" s="4">
        <f ca="1"/>
        <v>2.7534972954045463E-5</v>
      </c>
      <c r="O121" s="4">
        <f ca="1"/>
        <v>7.6914500985983292E-5</v>
      </c>
      <c r="P121" s="4">
        <f ca="1"/>
        <v>5.9421904150842086E-5</v>
      </c>
      <c r="Q121" s="4">
        <f ca="1"/>
        <v>-3.1259261226620148E-6</v>
      </c>
      <c r="R121" s="4">
        <f ca="1"/>
        <v>-8.1984596220666672E-6</v>
      </c>
    </row>
    <row r="122" spans="2:18" x14ac:dyDescent="0.25">
      <c r="B122">
        <f t="shared" si="2"/>
        <v>26.250000000000028</v>
      </c>
      <c r="C122">
        <f t="shared" si="3"/>
        <v>0</v>
      </c>
      <c r="G122" s="4">
        <f ca="1"/>
        <v>0.24502507350167071</v>
      </c>
      <c r="H122" s="4">
        <f ca="1"/>
        <v>1.969575413960232E-13</v>
      </c>
      <c r="I122" s="4">
        <f ca="1"/>
        <v>2.2800092270467785E-12</v>
      </c>
      <c r="J122" s="4">
        <f ca="1"/>
        <v>-6.7946715262028696E-11</v>
      </c>
      <c r="K122" s="4">
        <f ca="1"/>
        <v>-2.6816742467871135E-9</v>
      </c>
      <c r="L122" s="4">
        <f ca="1"/>
        <v>4.1104193083330573E-8</v>
      </c>
      <c r="M122" s="4">
        <f ca="1"/>
        <v>1.4843501802198117E-6</v>
      </c>
      <c r="N122" s="4">
        <f ca="1"/>
        <v>1.6274021673192165E-5</v>
      </c>
      <c r="O122" s="4">
        <f ca="1"/>
        <v>4.5604005712969952E-5</v>
      </c>
      <c r="P122" s="4">
        <f ca="1"/>
        <v>3.3879930170233073E-5</v>
      </c>
      <c r="Q122" s="4">
        <f ca="1"/>
        <v>-3.0390116865529485E-6</v>
      </c>
      <c r="R122" s="4">
        <f ca="1"/>
        <v>-4.6686733254685206E-6</v>
      </c>
    </row>
    <row r="123" spans="2:18" x14ac:dyDescent="0.25">
      <c r="B123">
        <f t="shared" si="2"/>
        <v>26.541666666666696</v>
      </c>
      <c r="C123">
        <f t="shared" si="3"/>
        <v>0</v>
      </c>
      <c r="G123" s="4">
        <f ca="1"/>
        <v>0.25694977639934286</v>
      </c>
      <c r="H123" s="4">
        <f ca="1"/>
        <v>4.6712620430877601E-13</v>
      </c>
      <c r="I123" s="4">
        <f ca="1"/>
        <v>5.7215475168338951E-12</v>
      </c>
      <c r="J123" s="4">
        <f ca="1"/>
        <v>-3.5445807151657394E-11</v>
      </c>
      <c r="K123" s="4">
        <f ca="1"/>
        <v>-1.2988116844930305E-9</v>
      </c>
      <c r="L123" s="4">
        <f ca="1"/>
        <v>1.7166344839330347E-8</v>
      </c>
      <c r="M123" s="4">
        <f ca="1"/>
        <v>7.62209118105203E-7</v>
      </c>
      <c r="N123" s="4">
        <f ca="1"/>
        <v>9.0172802757600407E-6</v>
      </c>
      <c r="O123" s="4">
        <f ca="1"/>
        <v>2.5246302124133049E-5</v>
      </c>
      <c r="P123" s="4">
        <f ca="1"/>
        <v>1.7914196721762203E-5</v>
      </c>
      <c r="Q123" s="4">
        <f ca="1"/>
        <v>-2.3668711855301437E-6</v>
      </c>
      <c r="R123" s="4">
        <f ca="1"/>
        <v>-2.4642590978494153E-6</v>
      </c>
    </row>
    <row r="124" spans="2:18" x14ac:dyDescent="0.25">
      <c r="B124">
        <f t="shared" si="2"/>
        <v>26.833333333333364</v>
      </c>
      <c r="C124">
        <f t="shared" si="3"/>
        <v>0</v>
      </c>
      <c r="G124" s="4">
        <f ca="1"/>
        <v>0.26942417958980908</v>
      </c>
      <c r="H124" s="4">
        <f ca="1"/>
        <v>1.2228122573457427E-12</v>
      </c>
      <c r="I124" s="4">
        <f ca="1"/>
        <v>1.4370119652321372E-11</v>
      </c>
      <c r="J124" s="4">
        <f ca="1"/>
        <v>-4.1920221618976752E-11</v>
      </c>
      <c r="K124" s="4">
        <f ca="1"/>
        <v>-9.2913646496569354E-10</v>
      </c>
      <c r="L124" s="4">
        <f ca="1"/>
        <v>5.9175724147682724E-9</v>
      </c>
      <c r="M124" s="4">
        <f ca="1"/>
        <v>3.6334512124183549E-7</v>
      </c>
      <c r="N124" s="4">
        <f ca="1"/>
        <v>4.5835075024022472E-6</v>
      </c>
      <c r="O124" s="4">
        <f ca="1"/>
        <v>1.2759290855281999E-5</v>
      </c>
      <c r="P124" s="4">
        <f ca="1"/>
        <v>8.6016460365508879E-6</v>
      </c>
      <c r="Q124" s="4">
        <f ca="1"/>
        <v>-1.5354972669900602E-6</v>
      </c>
      <c r="R124" s="4">
        <f ca="1"/>
        <v>-1.180617818334304E-6</v>
      </c>
    </row>
    <row r="125" spans="2:18" x14ac:dyDescent="0.25">
      <c r="B125">
        <f t="shared" si="2"/>
        <v>27.125000000000032</v>
      </c>
      <c r="C125">
        <f t="shared" si="3"/>
        <v>0</v>
      </c>
      <c r="G125" s="4">
        <f ca="1"/>
        <v>0.28247496993453425</v>
      </c>
      <c r="H125" s="4">
        <f ca="1"/>
        <v>3.3437959951531995E-12</v>
      </c>
      <c r="I125" s="4">
        <f ca="1"/>
        <v>3.729425607585282E-11</v>
      </c>
      <c r="J125" s="4">
        <f ca="1"/>
        <v>-9.9457571622564626E-11</v>
      </c>
      <c r="K125" s="4">
        <f ca="1"/>
        <v>-1.4582779538233452E-9</v>
      </c>
      <c r="L125" s="4">
        <f ca="1"/>
        <v>2.6615798026298609E-10</v>
      </c>
      <c r="M125" s="4">
        <f ca="1"/>
        <v>1.526131328414034E-7</v>
      </c>
      <c r="N125" s="4">
        <f ca="1"/>
        <v>1.9365020977660434E-6</v>
      </c>
      <c r="O125" s="4">
        <f ca="1"/>
        <v>5.2876507393535324E-6</v>
      </c>
      <c r="P125" s="4">
        <f ca="1"/>
        <v>3.3805691165742329E-6</v>
      </c>
      <c r="Q125" s="4">
        <f ca="1"/>
        <v>-7.4107935005561167E-7</v>
      </c>
      <c r="R125" s="4">
        <f ca="1"/>
        <v>-4.5917657147771347E-7</v>
      </c>
    </row>
    <row r="126" spans="2:18" x14ac:dyDescent="0.25">
      <c r="B126">
        <f t="shared" si="2"/>
        <v>27.4166666666667</v>
      </c>
      <c r="C126">
        <f t="shared" si="3"/>
        <v>0</v>
      </c>
      <c r="G126" s="4">
        <f ca="1"/>
        <v>0.29613006737715186</v>
      </c>
      <c r="H126" s="4">
        <f ca="1"/>
        <v>4.7327000283398197E-11</v>
      </c>
      <c r="I126" s="4">
        <f ca="1"/>
        <v>6.3828495210048518E-10</v>
      </c>
      <c r="J126" s="4">
        <f ca="1"/>
        <v>-2.410889365994825E-9</v>
      </c>
      <c r="K126" s="4">
        <f ca="1"/>
        <v>-3.8083945125402762E-8</v>
      </c>
      <c r="L126" s="4">
        <f ca="1"/>
        <v>-8.1814948719940317E-8</v>
      </c>
      <c r="M126" s="4">
        <f ca="1"/>
        <v>6.2036673248598943E-7</v>
      </c>
      <c r="N126" s="4">
        <f ca="1"/>
        <v>3.5210015183992622E-6</v>
      </c>
      <c r="O126" s="4">
        <f ca="1"/>
        <v>5.595208806392434E-6</v>
      </c>
      <c r="P126" s="4">
        <f ca="1"/>
        <v>1.8350884897378986E-6</v>
      </c>
      <c r="Q126" s="4">
        <f ca="1"/>
        <v>-1.2266836429800137E-6</v>
      </c>
      <c r="R126" s="4">
        <f ca="1"/>
        <v>-2.8421822116661095E-7</v>
      </c>
    </row>
    <row r="127" spans="2:18" x14ac:dyDescent="0.25">
      <c r="B127">
        <f t="shared" si="2"/>
        <v>27.708333333333368</v>
      </c>
      <c r="C127">
        <f t="shared" si="3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</row>
    <row r="128" spans="2:18" x14ac:dyDescent="0.25">
      <c r="B128">
        <f t="shared" si="2"/>
        <v>28.000000000000036</v>
      </c>
      <c r="C128">
        <f t="shared" si="3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</row>
    <row r="129" spans="2:18" x14ac:dyDescent="0.25">
      <c r="B129">
        <f t="shared" si="2"/>
        <v>28.291666666666703</v>
      </c>
      <c r="C129">
        <f t="shared" si="3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</row>
    <row r="130" spans="2:18" x14ac:dyDescent="0.25">
      <c r="B130">
        <f t="shared" si="2"/>
        <v>28.583333333333371</v>
      </c>
      <c r="C130">
        <f t="shared" si="3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</row>
    <row r="131" spans="2:18" x14ac:dyDescent="0.25">
      <c r="B131">
        <f t="shared" si="2"/>
        <v>28.875000000000039</v>
      </c>
      <c r="C131">
        <f t="shared" si="3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</row>
    <row r="132" spans="2:18" x14ac:dyDescent="0.25">
      <c r="B132">
        <f t="shared" si="2"/>
        <v>29.166666666666707</v>
      </c>
      <c r="C132">
        <f t="shared" si="3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</row>
    <row r="133" spans="2:18" x14ac:dyDescent="0.25">
      <c r="B133">
        <f t="shared" si="2"/>
        <v>29.458333333333375</v>
      </c>
      <c r="C133">
        <f t="shared" si="3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</row>
    <row r="134" spans="2:18" x14ac:dyDescent="0.25">
      <c r="B134">
        <f t="shared" si="2"/>
        <v>29.750000000000043</v>
      </c>
      <c r="C134">
        <f t="shared" si="3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</row>
    <row r="135" spans="2:18" x14ac:dyDescent="0.25">
      <c r="B135">
        <f t="shared" si="2"/>
        <v>30.04166666666671</v>
      </c>
      <c r="C135">
        <f t="shared" si="3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</row>
    <row r="136" spans="2:18" x14ac:dyDescent="0.25">
      <c r="B136">
        <f t="shared" si="2"/>
        <v>30.333333333333378</v>
      </c>
      <c r="C136">
        <f t="shared" si="3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</row>
    <row r="137" spans="2:18" x14ac:dyDescent="0.25">
      <c r="B137">
        <f t="shared" si="2"/>
        <v>30.625000000000046</v>
      </c>
      <c r="C137">
        <f t="shared" si="3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</row>
    <row r="138" spans="2:18" x14ac:dyDescent="0.25">
      <c r="B138">
        <f t="shared" si="2"/>
        <v>30.916666666666714</v>
      </c>
      <c r="C138">
        <f t="shared" si="3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</row>
    <row r="139" spans="2:18" x14ac:dyDescent="0.25">
      <c r="B139">
        <f t="shared" si="2"/>
        <v>31.208333333333382</v>
      </c>
      <c r="C139">
        <f t="shared" si="3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</row>
    <row r="140" spans="2:18" x14ac:dyDescent="0.25">
      <c r="B140">
        <f t="shared" si="2"/>
        <v>31.50000000000005</v>
      </c>
      <c r="C140">
        <f t="shared" si="3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</row>
    <row r="141" spans="2:18" x14ac:dyDescent="0.25">
      <c r="B141">
        <f t="shared" si="2"/>
        <v>31.791666666666718</v>
      </c>
      <c r="C141">
        <f t="shared" si="3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</row>
    <row r="142" spans="2:18" x14ac:dyDescent="0.25">
      <c r="B142">
        <f t="shared" si="2"/>
        <v>32.083333333333385</v>
      </c>
      <c r="C142">
        <f t="shared" si="3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</row>
    <row r="143" spans="2:18" x14ac:dyDescent="0.25">
      <c r="B143">
        <f t="shared" si="2"/>
        <v>32.37500000000005</v>
      </c>
      <c r="C143">
        <f t="shared" si="3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</row>
    <row r="144" spans="2:18" x14ac:dyDescent="0.25">
      <c r="B144">
        <f t="shared" si="2"/>
        <v>32.666666666666714</v>
      </c>
      <c r="C144">
        <f t="shared" si="3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</row>
    <row r="145" spans="2:18" x14ac:dyDescent="0.25">
      <c r="B145">
        <f t="shared" si="2"/>
        <v>32.958333333333378</v>
      </c>
      <c r="C145">
        <f t="shared" si="3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</row>
    <row r="146" spans="2:18" x14ac:dyDescent="0.25">
      <c r="B146">
        <f t="shared" si="2"/>
        <v>33.250000000000043</v>
      </c>
      <c r="C146">
        <f t="shared" si="3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</row>
    <row r="147" spans="2:18" x14ac:dyDescent="0.25">
      <c r="B147">
        <f t="shared" si="2"/>
        <v>33.541666666666707</v>
      </c>
      <c r="C147">
        <f t="shared" si="3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</row>
    <row r="148" spans="2:18" x14ac:dyDescent="0.25">
      <c r="B148">
        <f t="shared" si="2"/>
        <v>33.833333333333371</v>
      </c>
      <c r="C148">
        <f t="shared" si="3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</row>
    <row r="149" spans="2:18" x14ac:dyDescent="0.25">
      <c r="B149">
        <f t="shared" si="2"/>
        <v>34.125000000000036</v>
      </c>
      <c r="C149">
        <f t="shared" si="3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</row>
    <row r="150" spans="2:18" x14ac:dyDescent="0.25">
      <c r="B150">
        <f t="shared" si="2"/>
        <v>34.4166666666667</v>
      </c>
      <c r="C150">
        <f t="shared" si="3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</row>
    <row r="151" spans="2:18" x14ac:dyDescent="0.25">
      <c r="B151">
        <f t="shared" si="2"/>
        <v>34.708333333333364</v>
      </c>
      <c r="C151">
        <f t="shared" si="3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</row>
    <row r="152" spans="2:18" x14ac:dyDescent="0.25">
      <c r="B152">
        <f t="shared" si="2"/>
        <v>35.000000000000028</v>
      </c>
      <c r="C152">
        <f t="shared" si="3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</row>
    <row r="153" spans="2:18" x14ac:dyDescent="0.25"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</row>
    <row r="154" spans="2:18" x14ac:dyDescent="0.25"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</row>
    <row r="155" spans="2:18" x14ac:dyDescent="0.25"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</row>
    <row r="156" spans="2:18" x14ac:dyDescent="0.25"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</row>
    <row r="157" spans="2:18" x14ac:dyDescent="0.25"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</row>
    <row r="158" spans="2:18" x14ac:dyDescent="0.25"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</row>
    <row r="159" spans="2:18" x14ac:dyDescent="0.25"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2:18" x14ac:dyDescent="0.25"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7:18" x14ac:dyDescent="0.25"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7:18" x14ac:dyDescent="0.25"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7:18" x14ac:dyDescent="0.25"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7:18" x14ac:dyDescent="0.25"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7:18" x14ac:dyDescent="0.25"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7:18" x14ac:dyDescent="0.25"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7:18" x14ac:dyDescent="0.25"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7:18" x14ac:dyDescent="0.25"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7:18" x14ac:dyDescent="0.25"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7:18" x14ac:dyDescent="0.25"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7:18" x14ac:dyDescent="0.25"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7:18" x14ac:dyDescent="0.25"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7:18" x14ac:dyDescent="0.25"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7:18" x14ac:dyDescent="0.25"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7:18" x14ac:dyDescent="0.25"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7:18" x14ac:dyDescent="0.25"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7:18" x14ac:dyDescent="0.25"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7:18" x14ac:dyDescent="0.25"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7:18" x14ac:dyDescent="0.25"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7:18" x14ac:dyDescent="0.25"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7:18" x14ac:dyDescent="0.25"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7:18" x14ac:dyDescent="0.25"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7:18" x14ac:dyDescent="0.25"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7:18" x14ac:dyDescent="0.25"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7:18" x14ac:dyDescent="0.25"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7:18" x14ac:dyDescent="0.25"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7:18" x14ac:dyDescent="0.25"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7:18" x14ac:dyDescent="0.25"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7:18" x14ac:dyDescent="0.25"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7:18" x14ac:dyDescent="0.25"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7:18" x14ac:dyDescent="0.25"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7:18" x14ac:dyDescent="0.25"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7:18" x14ac:dyDescent="0.25"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7:18" x14ac:dyDescent="0.25"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7:18" x14ac:dyDescent="0.25"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7:18" x14ac:dyDescent="0.25"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7:18" x14ac:dyDescent="0.25"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7:18" x14ac:dyDescent="0.25"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7:18" x14ac:dyDescent="0.25"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7:18" x14ac:dyDescent="0.25"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7:18" x14ac:dyDescent="0.25"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7:18" x14ac:dyDescent="0.25"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7:18" x14ac:dyDescent="0.25"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7:18" x14ac:dyDescent="0.25"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7:18" x14ac:dyDescent="0.25"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7:18" x14ac:dyDescent="0.25"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7:18" x14ac:dyDescent="0.25"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7:18" x14ac:dyDescent="0.25"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7:18" x14ac:dyDescent="0.25"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7:18" x14ac:dyDescent="0.25"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7:18" x14ac:dyDescent="0.2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7:18" x14ac:dyDescent="0.2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7:18" x14ac:dyDescent="0.2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7:18" x14ac:dyDescent="0.2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7:18" x14ac:dyDescent="0.2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7:18" x14ac:dyDescent="0.2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7:18" x14ac:dyDescent="0.2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7:18" x14ac:dyDescent="0.2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7:18" x14ac:dyDescent="0.2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7:18" x14ac:dyDescent="0.2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7:18" x14ac:dyDescent="0.2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7:18" x14ac:dyDescent="0.2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7:18" x14ac:dyDescent="0.2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7:18" x14ac:dyDescent="0.2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7:18" x14ac:dyDescent="0.2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7:18" x14ac:dyDescent="0.2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7:18" x14ac:dyDescent="0.2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7:18" x14ac:dyDescent="0.2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7:18" x14ac:dyDescent="0.2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7:18" x14ac:dyDescent="0.2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7:18" x14ac:dyDescent="0.2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7:18" x14ac:dyDescent="0.2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7:18" x14ac:dyDescent="0.2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7:18" x14ac:dyDescent="0.2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7:18" x14ac:dyDescent="0.2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7:18" x14ac:dyDescent="0.2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7:18" x14ac:dyDescent="0.2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7:18" x14ac:dyDescent="0.2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7:18" x14ac:dyDescent="0.2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7:18" x14ac:dyDescent="0.2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7:18" x14ac:dyDescent="0.2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7:18" x14ac:dyDescent="0.2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7:18" x14ac:dyDescent="0.2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7:18" x14ac:dyDescent="0.2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7:18" x14ac:dyDescent="0.2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7:18" x14ac:dyDescent="0.2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7:18" x14ac:dyDescent="0.2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7:18" x14ac:dyDescent="0.2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7:18" x14ac:dyDescent="0.2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7:18" x14ac:dyDescent="0.2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7:18" x14ac:dyDescent="0.2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7:18" x14ac:dyDescent="0.2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7:18" x14ac:dyDescent="0.2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7:18" x14ac:dyDescent="0.2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7:18" x14ac:dyDescent="0.2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7:18" x14ac:dyDescent="0.2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7:18" x14ac:dyDescent="0.2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7:18" x14ac:dyDescent="0.2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7:18" x14ac:dyDescent="0.2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7:18" x14ac:dyDescent="0.2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7:18" x14ac:dyDescent="0.2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7:18" x14ac:dyDescent="0.2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7:18" x14ac:dyDescent="0.2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7:18" x14ac:dyDescent="0.2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7:18" x14ac:dyDescent="0.2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7:18" x14ac:dyDescent="0.2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1048576" spans="16:16" x14ac:dyDescent="0.25">
      <c r="P1048576" s="7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A6E55-8027-4D72-9507-A85E2BC32775}">
  <sheetPr codeName="Sheet9"/>
  <dimension ref="B2:AP1048576"/>
  <sheetViews>
    <sheetView zoomScale="70" zoomScaleNormal="70" workbookViewId="0">
      <selection activeCell="G47" sqref="G47"/>
    </sheetView>
  </sheetViews>
  <sheetFormatPr defaultRowHeight="15" x14ac:dyDescent="0.25"/>
  <cols>
    <col min="2" max="2" width="14.5703125" customWidth="1"/>
    <col min="3" max="3" width="38.7109375" customWidth="1"/>
    <col min="4" max="4" width="12" customWidth="1"/>
    <col min="6" max="6" width="19.85546875" customWidth="1"/>
    <col min="7" max="7" width="40.7109375" customWidth="1"/>
    <col min="8" max="8" width="30.42578125" customWidth="1"/>
    <col min="9" max="9" width="26.5703125" customWidth="1"/>
    <col min="10" max="10" width="20.140625" customWidth="1"/>
    <col min="11" max="11" width="25" customWidth="1"/>
    <col min="12" max="12" width="23.140625" customWidth="1"/>
    <col min="13" max="13" width="21.28515625" customWidth="1"/>
    <col min="14" max="14" width="21.140625" customWidth="1"/>
    <col min="15" max="15" width="21.5703125" customWidth="1"/>
    <col min="16" max="16" width="19.7109375" customWidth="1"/>
    <col min="17" max="19" width="22.42578125" customWidth="1"/>
    <col min="20" max="20" width="15.42578125" bestFit="1" customWidth="1"/>
    <col min="21" max="21" width="19.85546875" bestFit="1" customWidth="1"/>
    <col min="22" max="22" width="15" customWidth="1"/>
    <col min="23" max="23" width="15.140625" customWidth="1"/>
    <col min="24" max="24" width="15.28515625" customWidth="1"/>
    <col min="25" max="25" width="16.5703125" bestFit="1" customWidth="1"/>
    <col min="26" max="28" width="15.42578125" bestFit="1" customWidth="1"/>
    <col min="29" max="30" width="12" bestFit="1" customWidth="1"/>
  </cols>
  <sheetData>
    <row r="2" spans="2:39" x14ac:dyDescent="0.25">
      <c r="B2" s="1" t="s">
        <v>0</v>
      </c>
      <c r="F2" s="35"/>
      <c r="G2" s="36"/>
      <c r="H2" s="36"/>
      <c r="I2" s="36"/>
      <c r="J2" s="36"/>
      <c r="L2" s="1" t="s">
        <v>85</v>
      </c>
      <c r="M2" s="38" t="s">
        <v>82</v>
      </c>
      <c r="N2" s="1" t="s">
        <v>83</v>
      </c>
      <c r="O2" s="1" t="s">
        <v>86</v>
      </c>
      <c r="P2" s="1" t="s">
        <v>87</v>
      </c>
      <c r="R2" s="1"/>
    </row>
    <row r="3" spans="2:39" x14ac:dyDescent="0.25">
      <c r="B3" t="s">
        <v>1</v>
      </c>
      <c r="C3">
        <v>0.02</v>
      </c>
      <c r="F3" s="7"/>
      <c r="G3" s="7"/>
      <c r="H3" s="7"/>
      <c r="I3" s="7"/>
      <c r="J3" s="7"/>
      <c r="L3" s="7">
        <v>1.306002276042882E-3</v>
      </c>
      <c r="M3">
        <v>0.68771207834701331</v>
      </c>
      <c r="N3" s="4">
        <v>266.24</v>
      </c>
      <c r="O3" s="5">
        <f>I6</f>
        <v>0</v>
      </c>
      <c r="P3" s="3">
        <f ca="1">G26</f>
        <v>0.68771207834701531</v>
      </c>
    </row>
    <row r="4" spans="2:39" x14ac:dyDescent="0.25">
      <c r="B4" t="s">
        <v>2</v>
      </c>
      <c r="C4">
        <v>0.25</v>
      </c>
      <c r="E4" s="7"/>
      <c r="O4" s="33"/>
      <c r="AM4" s="7"/>
    </row>
    <row r="5" spans="2:39" x14ac:dyDescent="0.25">
      <c r="B5" t="s">
        <v>63</v>
      </c>
      <c r="C5" s="7">
        <v>8.4607555873516208E-3</v>
      </c>
      <c r="E5" s="7"/>
      <c r="F5" s="7"/>
      <c r="G5" s="7"/>
      <c r="H5" t="s">
        <v>88</v>
      </c>
      <c r="I5" t="s">
        <v>84</v>
      </c>
      <c r="K5" s="21" t="s">
        <v>58</v>
      </c>
      <c r="L5">
        <f>COUNT(L7:L15)</f>
        <v>9</v>
      </c>
      <c r="Q5" s="7"/>
      <c r="AM5" s="7"/>
    </row>
    <row r="6" spans="2:39" x14ac:dyDescent="0.25">
      <c r="B6" t="s">
        <v>35</v>
      </c>
      <c r="C6">
        <v>29</v>
      </c>
      <c r="H6" s="44">
        <f>L3-(M3-I18)/N3</f>
        <v>1.3060022760428779E-3</v>
      </c>
      <c r="I6" s="45">
        <v>0</v>
      </c>
      <c r="L6" s="1" t="s">
        <v>85</v>
      </c>
      <c r="M6" s="38" t="s">
        <v>82</v>
      </c>
      <c r="N6" s="1" t="s">
        <v>83</v>
      </c>
      <c r="O6" s="1" t="s">
        <v>86</v>
      </c>
      <c r="P6" s="1" t="s">
        <v>87</v>
      </c>
      <c r="Q6" s="7"/>
      <c r="AB6" s="4"/>
      <c r="AM6" s="7"/>
    </row>
    <row r="7" spans="2:39" x14ac:dyDescent="0.25">
      <c r="L7" s="4">
        <v>0</v>
      </c>
      <c r="M7" s="30">
        <f>I18+0.001</f>
        <v>0.6887120783470122</v>
      </c>
      <c r="N7" s="4">
        <v>200</v>
      </c>
      <c r="O7" s="4">
        <v>1.3355657150740663E-3</v>
      </c>
      <c r="P7" s="4">
        <v>0.68842587498870678</v>
      </c>
      <c r="Q7" s="4"/>
      <c r="AM7" s="7"/>
    </row>
    <row r="8" spans="2:39" x14ac:dyDescent="0.25">
      <c r="B8" s="1" t="s">
        <v>3</v>
      </c>
      <c r="G8" s="1"/>
      <c r="L8" s="4">
        <f t="shared" ref="L8:M15" si="0">O7</f>
        <v>1.3355657150740663E-3</v>
      </c>
      <c r="M8" s="4">
        <f t="shared" si="0"/>
        <v>0.68842587498870678</v>
      </c>
      <c r="N8" s="4">
        <f t="shared" ref="N8:N15" si="1">(M8-M7)/(L8-L7)</f>
        <v>-0.21429372967211413</v>
      </c>
      <c r="O8" s="4">
        <v>4.6664921158919475E-3</v>
      </c>
      <c r="P8" s="4">
        <v>0.77525516592984978</v>
      </c>
      <c r="Q8" s="4"/>
      <c r="U8" s="29"/>
      <c r="W8" s="4"/>
      <c r="AM8" s="7"/>
    </row>
    <row r="9" spans="2:39" x14ac:dyDescent="0.25">
      <c r="B9" t="s">
        <v>4</v>
      </c>
      <c r="C9">
        <v>-2</v>
      </c>
      <c r="L9" s="4">
        <f t="shared" si="0"/>
        <v>4.6664921158919475E-3</v>
      </c>
      <c r="M9" s="4">
        <f t="shared" si="0"/>
        <v>0.77525516592984978</v>
      </c>
      <c r="N9" s="4">
        <f t="shared" si="1"/>
        <v>26.067610175902654</v>
      </c>
      <c r="O9" s="4">
        <v>1.3081832033333307E-3</v>
      </c>
      <c r="P9" s="4">
        <v>0.6877647067093523</v>
      </c>
      <c r="Q9" s="4"/>
      <c r="AM9" s="7"/>
    </row>
    <row r="10" spans="2:39" x14ac:dyDescent="0.25">
      <c r="B10" t="s">
        <v>67</v>
      </c>
      <c r="C10">
        <v>1</v>
      </c>
      <c r="L10" s="4">
        <f t="shared" si="0"/>
        <v>1.3081832033333307E-3</v>
      </c>
      <c r="M10" s="4">
        <f t="shared" si="0"/>
        <v>0.6877647067093523</v>
      </c>
      <c r="N10" s="4">
        <f t="shared" si="1"/>
        <v>26.051939085568083</v>
      </c>
      <c r="O10" s="4">
        <v>1.306163071082628E-3</v>
      </c>
      <c r="P10" s="4">
        <v>0.68771595829999632</v>
      </c>
      <c r="Q10" s="4"/>
      <c r="AB10" s="4"/>
      <c r="AM10" s="7"/>
    </row>
    <row r="11" spans="2:39" x14ac:dyDescent="0.25">
      <c r="B11" t="s">
        <v>5</v>
      </c>
      <c r="C11" s="46">
        <v>0.02</v>
      </c>
      <c r="G11" s="4"/>
      <c r="L11" s="4">
        <f t="shared" si="0"/>
        <v>1.306163071082628E-3</v>
      </c>
      <c r="M11" s="4">
        <f t="shared" si="0"/>
        <v>0.68771595829999632</v>
      </c>
      <c r="N11" s="4">
        <f t="shared" si="1"/>
        <v>24.131296027288947</v>
      </c>
      <c r="O11" s="4">
        <v>1.3060022859768578E-3</v>
      </c>
      <c r="P11" s="4">
        <v>0.68771207858671701</v>
      </c>
      <c r="Q11" s="4"/>
      <c r="AB11" s="4"/>
      <c r="AM11" s="7"/>
    </row>
    <row r="12" spans="2:39" x14ac:dyDescent="0.25">
      <c r="B12" t="s">
        <v>33</v>
      </c>
      <c r="C12">
        <v>0</v>
      </c>
      <c r="J12" s="4"/>
      <c r="L12" s="4">
        <f t="shared" si="0"/>
        <v>1.3060022859768578E-3</v>
      </c>
      <c r="M12" s="4">
        <f t="shared" si="0"/>
        <v>0.68771207858671701</v>
      </c>
      <c r="N12" s="4">
        <f t="shared" si="1"/>
        <v>24.129805187632861</v>
      </c>
      <c r="O12" s="4">
        <v>1.3060022760428857E-3</v>
      </c>
      <c r="P12" s="4">
        <v>0.68771207834701242</v>
      </c>
      <c r="Q12" s="4"/>
      <c r="AB12" s="4"/>
      <c r="AM12" s="7"/>
    </row>
    <row r="13" spans="2:39" x14ac:dyDescent="0.25">
      <c r="B13" t="s">
        <v>53</v>
      </c>
      <c r="C13">
        <v>30</v>
      </c>
      <c r="F13" s="1"/>
      <c r="L13" s="4">
        <f t="shared" si="0"/>
        <v>1.3060022760428857E-3</v>
      </c>
      <c r="M13" s="4">
        <f t="shared" si="0"/>
        <v>0.68771207834701242</v>
      </c>
      <c r="N13" s="4">
        <f t="shared" si="1"/>
        <v>24.129782966867456</v>
      </c>
      <c r="O13" s="4">
        <v>1.3060022760428766E-3</v>
      </c>
      <c r="P13" s="4">
        <v>0.68771207834701187</v>
      </c>
      <c r="Q13" s="4"/>
      <c r="V13" s="4"/>
      <c r="W13" s="4"/>
      <c r="AB13" s="4"/>
      <c r="AM13" s="7"/>
    </row>
    <row r="14" spans="2:39" x14ac:dyDescent="0.25">
      <c r="B14" t="s">
        <v>40</v>
      </c>
      <c r="C14">
        <v>1</v>
      </c>
      <c r="H14" s="4"/>
      <c r="I14" s="4"/>
      <c r="L14" s="4">
        <f t="shared" si="0"/>
        <v>1.3060022760428766E-3</v>
      </c>
      <c r="M14" s="4">
        <f t="shared" si="0"/>
        <v>0.68771207834701187</v>
      </c>
      <c r="N14" s="4">
        <f t="shared" si="1"/>
        <v>60.952380952380949</v>
      </c>
      <c r="O14" s="4">
        <v>1.306002276042882E-3</v>
      </c>
      <c r="P14" s="4">
        <v>0.68771207834701331</v>
      </c>
      <c r="Q14" s="4"/>
      <c r="AM14" s="7"/>
    </row>
    <row r="15" spans="2:39" x14ac:dyDescent="0.25">
      <c r="B15" t="s">
        <v>6</v>
      </c>
      <c r="C15">
        <v>1</v>
      </c>
      <c r="L15" s="4">
        <f t="shared" si="0"/>
        <v>1.306002276042882E-3</v>
      </c>
      <c r="M15" s="4">
        <f t="shared" si="0"/>
        <v>0.68771207834701331</v>
      </c>
      <c r="N15" s="4">
        <f t="shared" si="1"/>
        <v>266.24</v>
      </c>
      <c r="O15" s="4">
        <v>1.3060022760428779E-3</v>
      </c>
      <c r="P15" s="4">
        <v>0.68771207834701309</v>
      </c>
      <c r="Q15" s="4"/>
      <c r="R15" s="11"/>
      <c r="S15" s="11"/>
      <c r="AM15" s="7"/>
    </row>
    <row r="16" spans="2:39" x14ac:dyDescent="0.25">
      <c r="B16" t="s">
        <v>68</v>
      </c>
      <c r="C16" s="46">
        <v>15</v>
      </c>
      <c r="I16" s="46"/>
      <c r="L16" s="4"/>
      <c r="M16" s="4"/>
      <c r="N16" s="4"/>
      <c r="O16" s="4"/>
      <c r="P16" s="4"/>
      <c r="Q16" s="4"/>
      <c r="R16" s="1"/>
      <c r="S16" s="11"/>
      <c r="AM16" s="7"/>
    </row>
    <row r="17" spans="2:42" x14ac:dyDescent="0.25">
      <c r="L17" s="4"/>
      <c r="M17" s="4"/>
      <c r="N17" s="4"/>
      <c r="O17" s="4"/>
      <c r="P17" s="4"/>
      <c r="Q17" s="4"/>
      <c r="AM17" s="7"/>
      <c r="AP17" s="7"/>
    </row>
    <row r="18" spans="2:42" x14ac:dyDescent="0.25">
      <c r="B18" s="1" t="s">
        <v>7</v>
      </c>
      <c r="H18" s="5" t="s">
        <v>90</v>
      </c>
      <c r="I18">
        <v>0.6877120783470122</v>
      </c>
      <c r="L18" s="4"/>
      <c r="M18" s="4"/>
      <c r="O18" s="32"/>
      <c r="P18" s="4"/>
      <c r="Q18" s="4"/>
      <c r="U18" s="1"/>
      <c r="AM18" s="7"/>
      <c r="AP18" s="7"/>
    </row>
    <row r="19" spans="2:42" x14ac:dyDescent="0.25">
      <c r="B19" t="s">
        <v>8</v>
      </c>
      <c r="C19">
        <v>0.5</v>
      </c>
      <c r="D19">
        <v>0.5</v>
      </c>
      <c r="G19" s="30"/>
      <c r="H19" s="30"/>
      <c r="I19" s="30"/>
      <c r="J19" s="30"/>
      <c r="K19" s="30"/>
      <c r="L19" s="4"/>
      <c r="M19" s="4"/>
      <c r="N19" s="4"/>
      <c r="O19" s="32"/>
      <c r="P19" s="4"/>
      <c r="Q19" s="4"/>
      <c r="U19" s="1"/>
      <c r="AM19" s="7"/>
      <c r="AP19" s="7"/>
    </row>
    <row r="20" spans="2:42" x14ac:dyDescent="0.25">
      <c r="B20" t="s">
        <v>9</v>
      </c>
      <c r="C20">
        <v>0</v>
      </c>
      <c r="D20">
        <v>2</v>
      </c>
      <c r="G20" s="4"/>
      <c r="H20" s="4"/>
      <c r="I20" s="4"/>
      <c r="J20" s="5"/>
      <c r="L20" s="4"/>
      <c r="M20" s="4"/>
      <c r="N20" s="4"/>
      <c r="O20" s="32"/>
      <c r="P20" s="4"/>
      <c r="Q20" s="4"/>
      <c r="U20" s="27"/>
      <c r="V20" s="28"/>
      <c r="AM20" s="7"/>
      <c r="AP20" s="7"/>
    </row>
    <row r="21" spans="2:42" x14ac:dyDescent="0.25">
      <c r="B21" t="s">
        <v>44</v>
      </c>
      <c r="C21">
        <v>3</v>
      </c>
      <c r="D21">
        <v>5</v>
      </c>
      <c r="G21" s="6"/>
      <c r="L21" s="4"/>
      <c r="M21" s="4"/>
      <c r="N21" s="4"/>
      <c r="O21" s="32"/>
      <c r="P21" s="4"/>
      <c r="Q21" s="4"/>
      <c r="AM21" s="7"/>
      <c r="AP21" s="7"/>
    </row>
    <row r="22" spans="2:42" x14ac:dyDescent="0.25">
      <c r="B22" t="s">
        <v>10</v>
      </c>
      <c r="C22">
        <v>101</v>
      </c>
      <c r="D22">
        <v>11</v>
      </c>
      <c r="L22" s="4"/>
      <c r="M22" s="4"/>
      <c r="N22" s="4"/>
      <c r="O22" s="4"/>
      <c r="P22" s="4"/>
      <c r="Q22" s="4"/>
      <c r="S22" s="11"/>
      <c r="AM22" s="7"/>
      <c r="AP22" s="7"/>
    </row>
    <row r="23" spans="2:42" x14ac:dyDescent="0.25">
      <c r="B23" t="s">
        <v>43</v>
      </c>
      <c r="C23">
        <v>5</v>
      </c>
      <c r="D23">
        <v>2.5</v>
      </c>
      <c r="L23" s="4"/>
      <c r="M23" s="4"/>
      <c r="N23" s="4"/>
      <c r="P23" s="4"/>
      <c r="Q23" s="4"/>
      <c r="AM23" s="7"/>
      <c r="AP23" s="7"/>
    </row>
    <row r="24" spans="2:42" x14ac:dyDescent="0.25">
      <c r="B24" t="s">
        <v>29</v>
      </c>
      <c r="C24" s="4">
        <v>1</v>
      </c>
      <c r="D24" s="4">
        <v>1</v>
      </c>
      <c r="G24" t="s">
        <v>14</v>
      </c>
      <c r="P24" s="4"/>
      <c r="Q24" s="4"/>
      <c r="AM24" s="7"/>
      <c r="AP24" s="7"/>
    </row>
    <row r="25" spans="2:42" x14ac:dyDescent="0.25">
      <c r="B25" t="s">
        <v>42</v>
      </c>
      <c r="C25">
        <f>C12/D25</f>
        <v>0</v>
      </c>
      <c r="D25" s="34">
        <f>'Vol surface'!D17</f>
        <v>0.25</v>
      </c>
      <c r="G25" s="1" t="s">
        <v>69</v>
      </c>
      <c r="H25" s="1"/>
      <c r="I25" s="1"/>
      <c r="K25" s="1"/>
      <c r="P25" s="4"/>
      <c r="Q25" s="4"/>
      <c r="AM25" s="7"/>
      <c r="AP25" s="7"/>
    </row>
    <row r="26" spans="2:42" x14ac:dyDescent="0.25">
      <c r="G26" s="2" cm="1">
        <f t="array" aca="1" ref="G26" ca="1">_xll.xCheyetteBwd(C3:C6,C9:C16,C19:D25,B32:B152,C32:C152,INDIRECT('Vol surface'!B20, FALSE),INDIRECT('Vol surface'!B21, FALSE))</f>
        <v>0.68771207834701531</v>
      </c>
      <c r="H26" s="2"/>
      <c r="I26" s="2"/>
      <c r="K26" s="3"/>
      <c r="P26" s="4"/>
      <c r="Q26" s="4"/>
      <c r="AM26" s="7"/>
      <c r="AP26" s="7"/>
    </row>
    <row r="27" spans="2:42" x14ac:dyDescent="0.25">
      <c r="B27" t="s">
        <v>11</v>
      </c>
      <c r="C27">
        <v>0</v>
      </c>
      <c r="G27" s="5"/>
      <c r="P27" s="4"/>
      <c r="Q27" s="30"/>
      <c r="R27" s="30"/>
      <c r="T27" s="40"/>
      <c r="U27" s="32"/>
      <c r="V27" s="39"/>
      <c r="W27" s="39"/>
      <c r="Y27" s="41"/>
      <c r="AA27" s="41"/>
      <c r="AB27" s="41"/>
      <c r="AC27" s="20"/>
      <c r="AD27" s="20"/>
    </row>
    <row r="28" spans="2:42" x14ac:dyDescent="0.25">
      <c r="B28" t="s">
        <v>12</v>
      </c>
      <c r="C28">
        <v>35</v>
      </c>
      <c r="G28" s="1"/>
      <c r="H28" s="1"/>
      <c r="P28" s="4"/>
      <c r="Q28" s="30"/>
      <c r="R28" s="30"/>
      <c r="T28" s="40"/>
      <c r="U28" s="32"/>
      <c r="V28" s="39"/>
      <c r="W28" s="39"/>
      <c r="Y28" s="41"/>
      <c r="AA28" s="41"/>
      <c r="AB28" s="41"/>
      <c r="AC28" s="20"/>
      <c r="AD28" s="20"/>
    </row>
    <row r="29" spans="2:42" x14ac:dyDescent="0.25">
      <c r="B29" t="s">
        <v>13</v>
      </c>
      <c r="C29">
        <v>120</v>
      </c>
      <c r="D29" s="1"/>
      <c r="G29" s="33"/>
      <c r="H29" s="7"/>
      <c r="P29" s="4"/>
      <c r="Q29" s="30"/>
      <c r="R29" s="30"/>
      <c r="T29" s="40"/>
      <c r="U29" s="32"/>
      <c r="V29" s="39"/>
      <c r="W29" s="39"/>
      <c r="Y29" s="41"/>
      <c r="AA29" s="41"/>
      <c r="AB29" s="41"/>
      <c r="AC29" s="20"/>
      <c r="AD29" s="20"/>
    </row>
    <row r="30" spans="2:42" x14ac:dyDescent="0.25">
      <c r="P30" s="4"/>
      <c r="Q30" s="30"/>
      <c r="R30" s="30"/>
      <c r="T30" s="40"/>
      <c r="U30" s="32"/>
      <c r="V30" s="39"/>
      <c r="W30" s="39"/>
      <c r="Y30" s="41"/>
      <c r="AA30" s="41"/>
      <c r="AB30" s="41"/>
      <c r="AC30" s="20"/>
      <c r="AD30" s="20"/>
    </row>
    <row r="31" spans="2:42" x14ac:dyDescent="0.25">
      <c r="B31" s="1" t="s">
        <v>16</v>
      </c>
      <c r="C31" s="1" t="s">
        <v>17</v>
      </c>
      <c r="J31" s="4"/>
      <c r="Q31" s="30"/>
      <c r="R31" s="30"/>
      <c r="T31" s="40"/>
      <c r="U31" s="32"/>
      <c r="V31" s="39"/>
      <c r="W31" s="39"/>
      <c r="Y31" s="41"/>
      <c r="AA31" s="41"/>
      <c r="AB31" s="41"/>
      <c r="AC31" s="20"/>
      <c r="AD31" s="20"/>
    </row>
    <row r="32" spans="2:42" x14ac:dyDescent="0.25">
      <c r="B32">
        <v>0</v>
      </c>
      <c r="C32">
        <v>0</v>
      </c>
      <c r="Q32" s="4"/>
      <c r="T32" s="40"/>
      <c r="V32" s="39"/>
      <c r="W32" s="39"/>
    </row>
    <row r="33" spans="2:30" x14ac:dyDescent="0.25">
      <c r="B33">
        <f t="shared" ref="B33:B64" si="2">B32+$C$28/$C$29</f>
        <v>0.29166666666666669</v>
      </c>
      <c r="C33">
        <f t="shared" ref="C33:C64" si="3">$C$32+$C$27*B33</f>
        <v>0</v>
      </c>
      <c r="G33" s="4"/>
      <c r="Q33" s="4"/>
      <c r="T33" s="40"/>
      <c r="V33" s="39"/>
      <c r="W33" s="39"/>
    </row>
    <row r="34" spans="2:30" x14ac:dyDescent="0.25">
      <c r="B34">
        <f t="shared" si="2"/>
        <v>0.58333333333333337</v>
      </c>
      <c r="C34">
        <f t="shared" si="3"/>
        <v>0</v>
      </c>
      <c r="G34" s="2"/>
      <c r="H34" s="4"/>
      <c r="I34" s="43"/>
      <c r="L34" s="4"/>
      <c r="M34" s="4"/>
      <c r="N34" s="4"/>
      <c r="O34" s="4"/>
      <c r="P34" s="4"/>
      <c r="Q34" s="4"/>
      <c r="R34" s="32"/>
      <c r="T34" s="40"/>
      <c r="U34" s="32"/>
      <c r="V34" s="39"/>
      <c r="W34" s="39"/>
    </row>
    <row r="35" spans="2:30" x14ac:dyDescent="0.25">
      <c r="B35">
        <f t="shared" si="2"/>
        <v>0.875</v>
      </c>
      <c r="C35">
        <f t="shared" si="3"/>
        <v>0</v>
      </c>
      <c r="G35" s="2"/>
      <c r="L35" s="4"/>
      <c r="M35" s="4"/>
      <c r="N35" s="4"/>
      <c r="O35" s="4"/>
      <c r="P35" s="4"/>
      <c r="Q35" s="4"/>
      <c r="R35" s="32"/>
      <c r="T35" s="40"/>
      <c r="U35" s="32"/>
      <c r="V35" s="39"/>
      <c r="W35" s="39"/>
    </row>
    <row r="36" spans="2:30" x14ac:dyDescent="0.25">
      <c r="B36">
        <f t="shared" si="2"/>
        <v>1.1666666666666667</v>
      </c>
      <c r="C36">
        <f t="shared" si="3"/>
        <v>0</v>
      </c>
      <c r="L36" s="4"/>
      <c r="M36" s="4"/>
      <c r="N36" s="4"/>
      <c r="O36" s="4"/>
      <c r="P36" s="4"/>
      <c r="R36" s="32"/>
      <c r="T36" s="40"/>
      <c r="U36" s="32"/>
      <c r="V36" s="39"/>
      <c r="W36" s="39"/>
    </row>
    <row r="37" spans="2:30" x14ac:dyDescent="0.25">
      <c r="B37">
        <f t="shared" si="2"/>
        <v>1.4583333333333335</v>
      </c>
      <c r="C37">
        <f t="shared" si="3"/>
        <v>0</v>
      </c>
      <c r="N37" s="7"/>
      <c r="R37" s="32"/>
      <c r="T37" s="40"/>
      <c r="U37" s="32"/>
      <c r="V37" s="39"/>
      <c r="W37" s="39"/>
      <c r="AC37" s="30"/>
      <c r="AD37" s="30"/>
    </row>
    <row r="38" spans="2:30" x14ac:dyDescent="0.25">
      <c r="B38">
        <f t="shared" si="2"/>
        <v>1.7500000000000002</v>
      </c>
      <c r="C38">
        <f t="shared" si="3"/>
        <v>0</v>
      </c>
      <c r="G38" s="2"/>
      <c r="N38" s="7"/>
      <c r="R38" s="32"/>
      <c r="T38" s="40"/>
      <c r="U38" s="32"/>
      <c r="V38" s="39"/>
      <c r="W38" s="39"/>
    </row>
    <row r="39" spans="2:30" x14ac:dyDescent="0.25">
      <c r="B39">
        <f t="shared" si="2"/>
        <v>2.041666666666667</v>
      </c>
      <c r="C39">
        <f t="shared" si="3"/>
        <v>0</v>
      </c>
      <c r="N39" s="7"/>
      <c r="T39" s="40"/>
      <c r="V39" s="39"/>
      <c r="W39" s="39"/>
    </row>
    <row r="40" spans="2:30" x14ac:dyDescent="0.25">
      <c r="B40">
        <f t="shared" si="2"/>
        <v>2.3333333333333335</v>
      </c>
      <c r="C40">
        <f t="shared" si="3"/>
        <v>0</v>
      </c>
      <c r="N40" s="7"/>
      <c r="R40" s="32"/>
      <c r="T40" s="40"/>
      <c r="U40" s="32"/>
      <c r="V40" s="39"/>
      <c r="W40" s="39"/>
    </row>
    <row r="41" spans="2:30" x14ac:dyDescent="0.25">
      <c r="B41">
        <f t="shared" si="2"/>
        <v>2.625</v>
      </c>
      <c r="C41">
        <f t="shared" si="3"/>
        <v>0</v>
      </c>
      <c r="R41" s="32"/>
      <c r="T41" s="40"/>
      <c r="U41" s="32"/>
      <c r="V41" s="39"/>
      <c r="W41" s="39"/>
    </row>
    <row r="42" spans="2:30" x14ac:dyDescent="0.25">
      <c r="B42">
        <f t="shared" si="2"/>
        <v>2.9166666666666665</v>
      </c>
      <c r="C42">
        <f t="shared" si="3"/>
        <v>0</v>
      </c>
      <c r="R42" s="32"/>
      <c r="T42" s="40"/>
      <c r="U42" s="32"/>
      <c r="V42" s="39"/>
      <c r="W42" s="39"/>
    </row>
    <row r="43" spans="2:30" x14ac:dyDescent="0.25">
      <c r="B43">
        <f t="shared" si="2"/>
        <v>3.208333333333333</v>
      </c>
      <c r="C43">
        <f t="shared" si="3"/>
        <v>0</v>
      </c>
      <c r="R43" s="32"/>
      <c r="T43" s="40"/>
      <c r="U43" s="32"/>
      <c r="V43" s="39"/>
      <c r="W43" s="39"/>
    </row>
    <row r="44" spans="2:30" x14ac:dyDescent="0.25">
      <c r="B44">
        <f t="shared" si="2"/>
        <v>3.4999999999999996</v>
      </c>
      <c r="C44">
        <f t="shared" si="3"/>
        <v>0</v>
      </c>
      <c r="N44" s="7"/>
      <c r="R44" s="32"/>
      <c r="T44" s="40"/>
      <c r="U44" s="32"/>
      <c r="V44" s="39"/>
      <c r="W44" s="39"/>
    </row>
    <row r="45" spans="2:30" x14ac:dyDescent="0.25">
      <c r="B45">
        <f t="shared" si="2"/>
        <v>3.7916666666666661</v>
      </c>
      <c r="C45">
        <f t="shared" si="3"/>
        <v>0</v>
      </c>
      <c r="N45" s="7"/>
    </row>
    <row r="46" spans="2:30" x14ac:dyDescent="0.25">
      <c r="B46">
        <f t="shared" si="2"/>
        <v>4.083333333333333</v>
      </c>
      <c r="C46">
        <f t="shared" si="3"/>
        <v>0</v>
      </c>
      <c r="N46" s="7"/>
      <c r="O46" s="3"/>
    </row>
    <row r="47" spans="2:30" x14ac:dyDescent="0.25">
      <c r="B47">
        <f t="shared" si="2"/>
        <v>4.375</v>
      </c>
      <c r="C47">
        <f t="shared" si="3"/>
        <v>0</v>
      </c>
      <c r="N47" s="7"/>
      <c r="R47" s="30"/>
      <c r="T47" s="40"/>
      <c r="U47" s="40"/>
      <c r="V47" s="40"/>
      <c r="W47" s="40"/>
    </row>
    <row r="48" spans="2:30" x14ac:dyDescent="0.25">
      <c r="B48">
        <f t="shared" si="2"/>
        <v>4.666666666666667</v>
      </c>
      <c r="C48">
        <f t="shared" si="3"/>
        <v>0</v>
      </c>
      <c r="K48" s="3"/>
      <c r="N48" s="7"/>
      <c r="R48" s="30"/>
      <c r="T48" s="40"/>
      <c r="U48" s="40"/>
      <c r="V48" s="40"/>
      <c r="W48" s="40"/>
    </row>
    <row r="49" spans="2:24" x14ac:dyDescent="0.25">
      <c r="B49">
        <f t="shared" si="2"/>
        <v>4.9583333333333339</v>
      </c>
      <c r="C49">
        <f t="shared" si="3"/>
        <v>0</v>
      </c>
      <c r="N49" s="7"/>
      <c r="R49" s="30"/>
      <c r="T49" s="40"/>
      <c r="U49" s="40"/>
      <c r="V49" s="40"/>
      <c r="W49" s="40"/>
    </row>
    <row r="50" spans="2:24" x14ac:dyDescent="0.25">
      <c r="B50">
        <f t="shared" si="2"/>
        <v>5.2500000000000009</v>
      </c>
      <c r="C50">
        <f t="shared" si="3"/>
        <v>0</v>
      </c>
      <c r="N50" s="7"/>
      <c r="R50" s="30"/>
      <c r="T50" s="40"/>
      <c r="U50" s="40"/>
      <c r="V50" s="40"/>
      <c r="W50" s="40"/>
    </row>
    <row r="51" spans="2:24" x14ac:dyDescent="0.25">
      <c r="B51">
        <f t="shared" si="2"/>
        <v>5.5416666666666679</v>
      </c>
      <c r="C51">
        <f t="shared" si="3"/>
        <v>0</v>
      </c>
      <c r="N51" s="7"/>
      <c r="R51" s="30"/>
      <c r="T51" s="40"/>
      <c r="U51" s="40"/>
      <c r="V51" s="40"/>
      <c r="W51" s="40"/>
    </row>
    <row r="52" spans="2:24" x14ac:dyDescent="0.25">
      <c r="B52">
        <f t="shared" si="2"/>
        <v>5.8333333333333348</v>
      </c>
      <c r="C52">
        <f t="shared" si="3"/>
        <v>0</v>
      </c>
      <c r="N52" s="7"/>
    </row>
    <row r="53" spans="2:24" x14ac:dyDescent="0.25">
      <c r="B53">
        <f t="shared" si="2"/>
        <v>6.1250000000000018</v>
      </c>
      <c r="C53">
        <f t="shared" si="3"/>
        <v>0</v>
      </c>
      <c r="N53" s="7"/>
    </row>
    <row r="54" spans="2:24" x14ac:dyDescent="0.25">
      <c r="B54">
        <f t="shared" si="2"/>
        <v>6.4166666666666687</v>
      </c>
      <c r="C54">
        <f t="shared" si="3"/>
        <v>0</v>
      </c>
      <c r="N54" s="7"/>
    </row>
    <row r="55" spans="2:24" x14ac:dyDescent="0.25">
      <c r="B55">
        <f t="shared" si="2"/>
        <v>6.7083333333333357</v>
      </c>
      <c r="C55">
        <f t="shared" si="3"/>
        <v>0</v>
      </c>
      <c r="N55" s="7"/>
      <c r="S55" s="4"/>
      <c r="T55" s="30"/>
      <c r="U55" s="30"/>
      <c r="V55" s="30"/>
      <c r="W55" s="30"/>
      <c r="X55" s="30"/>
    </row>
    <row r="56" spans="2:24" x14ac:dyDescent="0.25">
      <c r="B56">
        <f t="shared" si="2"/>
        <v>7.0000000000000027</v>
      </c>
      <c r="C56">
        <f t="shared" si="3"/>
        <v>0</v>
      </c>
      <c r="N56" s="7"/>
      <c r="S56" s="4"/>
      <c r="T56" s="30"/>
      <c r="U56" s="30"/>
      <c r="V56" s="30"/>
      <c r="W56" s="30"/>
      <c r="X56" s="30"/>
    </row>
    <row r="57" spans="2:24" x14ac:dyDescent="0.25">
      <c r="B57">
        <f t="shared" si="2"/>
        <v>7.2916666666666696</v>
      </c>
      <c r="C57">
        <f t="shared" si="3"/>
        <v>0</v>
      </c>
      <c r="N57" s="7"/>
      <c r="S57" s="4"/>
      <c r="T57" s="30"/>
      <c r="U57" s="30"/>
      <c r="V57" s="30"/>
      <c r="W57" s="30"/>
      <c r="X57" s="30"/>
    </row>
    <row r="58" spans="2:24" x14ac:dyDescent="0.25">
      <c r="B58">
        <f t="shared" si="2"/>
        <v>7.5833333333333366</v>
      </c>
      <c r="C58">
        <f t="shared" si="3"/>
        <v>0</v>
      </c>
      <c r="N58" s="7"/>
      <c r="S58" s="4"/>
      <c r="T58" s="30"/>
      <c r="U58" s="30"/>
      <c r="V58" s="30"/>
      <c r="W58" s="30"/>
      <c r="X58" s="30"/>
    </row>
    <row r="59" spans="2:24" x14ac:dyDescent="0.25">
      <c r="B59">
        <f t="shared" si="2"/>
        <v>7.8750000000000036</v>
      </c>
      <c r="C59">
        <f t="shared" si="3"/>
        <v>0</v>
      </c>
      <c r="N59" s="7"/>
    </row>
    <row r="60" spans="2:24" x14ac:dyDescent="0.25">
      <c r="B60">
        <f t="shared" si="2"/>
        <v>8.1666666666666696</v>
      </c>
      <c r="C60">
        <f t="shared" si="3"/>
        <v>0</v>
      </c>
      <c r="N60" s="7"/>
      <c r="R60" s="30"/>
    </row>
    <row r="61" spans="2:24" x14ac:dyDescent="0.25">
      <c r="B61">
        <f t="shared" si="2"/>
        <v>8.4583333333333357</v>
      </c>
      <c r="C61">
        <f t="shared" si="3"/>
        <v>0</v>
      </c>
      <c r="N61" s="7"/>
    </row>
    <row r="62" spans="2:24" x14ac:dyDescent="0.25">
      <c r="B62">
        <f t="shared" si="2"/>
        <v>8.7500000000000018</v>
      </c>
      <c r="C62">
        <f t="shared" si="3"/>
        <v>0</v>
      </c>
      <c r="N62" s="7"/>
    </row>
    <row r="63" spans="2:24" x14ac:dyDescent="0.25">
      <c r="B63">
        <f t="shared" si="2"/>
        <v>9.0416666666666679</v>
      </c>
      <c r="C63">
        <f t="shared" si="3"/>
        <v>0</v>
      </c>
      <c r="N63" s="7"/>
    </row>
    <row r="64" spans="2:24" x14ac:dyDescent="0.25">
      <c r="B64">
        <f t="shared" si="2"/>
        <v>9.3333333333333339</v>
      </c>
      <c r="C64">
        <f t="shared" si="3"/>
        <v>0</v>
      </c>
      <c r="N64" s="7"/>
    </row>
    <row r="65" spans="2:14" x14ac:dyDescent="0.25">
      <c r="B65">
        <f t="shared" ref="B65:B96" si="4">B64+$C$28/$C$29</f>
        <v>9.625</v>
      </c>
      <c r="C65">
        <f t="shared" ref="C65:C96" si="5">$C$32+$C$27*B65</f>
        <v>0</v>
      </c>
      <c r="N65" s="7"/>
    </row>
    <row r="66" spans="2:14" x14ac:dyDescent="0.25">
      <c r="B66">
        <f t="shared" si="4"/>
        <v>9.9166666666666661</v>
      </c>
      <c r="C66">
        <f t="shared" si="5"/>
        <v>0</v>
      </c>
      <c r="N66" s="7"/>
    </row>
    <row r="67" spans="2:14" x14ac:dyDescent="0.25">
      <c r="B67">
        <f t="shared" si="4"/>
        <v>10.208333333333332</v>
      </c>
      <c r="C67">
        <f t="shared" si="5"/>
        <v>0</v>
      </c>
      <c r="N67" s="7"/>
    </row>
    <row r="68" spans="2:14" x14ac:dyDescent="0.25">
      <c r="B68">
        <f t="shared" si="4"/>
        <v>10.499999999999998</v>
      </c>
      <c r="C68">
        <f t="shared" si="5"/>
        <v>0</v>
      </c>
      <c r="N68" s="7"/>
    </row>
    <row r="69" spans="2:14" x14ac:dyDescent="0.25">
      <c r="B69">
        <f t="shared" si="4"/>
        <v>10.791666666666664</v>
      </c>
      <c r="C69">
        <f t="shared" si="5"/>
        <v>0</v>
      </c>
      <c r="N69" s="7"/>
    </row>
    <row r="70" spans="2:14" x14ac:dyDescent="0.25">
      <c r="B70">
        <f t="shared" si="4"/>
        <v>11.08333333333333</v>
      </c>
      <c r="C70">
        <f t="shared" si="5"/>
        <v>0</v>
      </c>
      <c r="N70" s="7"/>
    </row>
    <row r="71" spans="2:14" x14ac:dyDescent="0.25">
      <c r="B71">
        <f t="shared" si="4"/>
        <v>11.374999999999996</v>
      </c>
      <c r="C71">
        <f t="shared" si="5"/>
        <v>0</v>
      </c>
      <c r="N71" s="7"/>
    </row>
    <row r="72" spans="2:14" x14ac:dyDescent="0.25">
      <c r="B72">
        <f t="shared" si="4"/>
        <v>11.666666666666663</v>
      </c>
      <c r="C72">
        <f t="shared" si="5"/>
        <v>0</v>
      </c>
      <c r="N72" s="7"/>
    </row>
    <row r="73" spans="2:14" x14ac:dyDescent="0.25">
      <c r="B73">
        <f t="shared" si="4"/>
        <v>11.958333333333329</v>
      </c>
      <c r="C73">
        <f t="shared" si="5"/>
        <v>0</v>
      </c>
      <c r="N73" s="7"/>
    </row>
    <row r="74" spans="2:14" x14ac:dyDescent="0.25">
      <c r="B74">
        <f t="shared" si="4"/>
        <v>12.249999999999995</v>
      </c>
      <c r="C74">
        <f t="shared" si="5"/>
        <v>0</v>
      </c>
      <c r="N74" s="7"/>
    </row>
    <row r="75" spans="2:14" x14ac:dyDescent="0.25">
      <c r="B75">
        <f t="shared" si="4"/>
        <v>12.541666666666661</v>
      </c>
      <c r="C75">
        <f t="shared" si="5"/>
        <v>0</v>
      </c>
      <c r="N75" s="7"/>
    </row>
    <row r="76" spans="2:14" x14ac:dyDescent="0.25">
      <c r="B76">
        <f t="shared" si="4"/>
        <v>12.833333333333327</v>
      </c>
      <c r="C76">
        <f t="shared" si="5"/>
        <v>0</v>
      </c>
      <c r="N76" s="7"/>
    </row>
    <row r="77" spans="2:14" x14ac:dyDescent="0.25">
      <c r="B77">
        <f t="shared" si="4"/>
        <v>13.124999999999993</v>
      </c>
      <c r="C77">
        <f t="shared" si="5"/>
        <v>0</v>
      </c>
      <c r="N77" s="7"/>
    </row>
    <row r="78" spans="2:14" x14ac:dyDescent="0.25">
      <c r="B78">
        <f t="shared" si="4"/>
        <v>13.416666666666659</v>
      </c>
      <c r="C78">
        <f t="shared" si="5"/>
        <v>0</v>
      </c>
    </row>
    <row r="79" spans="2:14" x14ac:dyDescent="0.25">
      <c r="B79">
        <f t="shared" si="4"/>
        <v>13.708333333333325</v>
      </c>
      <c r="C79">
        <f t="shared" si="5"/>
        <v>0</v>
      </c>
    </row>
    <row r="80" spans="2:14" x14ac:dyDescent="0.25">
      <c r="B80">
        <f t="shared" si="4"/>
        <v>13.999999999999991</v>
      </c>
      <c r="C80">
        <f t="shared" si="5"/>
        <v>0</v>
      </c>
    </row>
    <row r="81" spans="2:3" x14ac:dyDescent="0.25">
      <c r="B81">
        <f t="shared" si="4"/>
        <v>14.291666666666657</v>
      </c>
      <c r="C81">
        <f t="shared" si="5"/>
        <v>0</v>
      </c>
    </row>
    <row r="82" spans="2:3" x14ac:dyDescent="0.25">
      <c r="B82">
        <f t="shared" si="4"/>
        <v>14.583333333333323</v>
      </c>
      <c r="C82">
        <f t="shared" si="5"/>
        <v>0</v>
      </c>
    </row>
    <row r="83" spans="2:3" x14ac:dyDescent="0.25">
      <c r="B83">
        <f t="shared" si="4"/>
        <v>14.874999999999989</v>
      </c>
      <c r="C83">
        <f t="shared" si="5"/>
        <v>0</v>
      </c>
    </row>
    <row r="84" spans="2:3" x14ac:dyDescent="0.25">
      <c r="B84">
        <f t="shared" si="4"/>
        <v>15.166666666666655</v>
      </c>
      <c r="C84">
        <f t="shared" si="5"/>
        <v>0</v>
      </c>
    </row>
    <row r="85" spans="2:3" x14ac:dyDescent="0.25">
      <c r="B85">
        <f t="shared" si="4"/>
        <v>15.458333333333321</v>
      </c>
      <c r="C85">
        <f t="shared" si="5"/>
        <v>0</v>
      </c>
    </row>
    <row r="86" spans="2:3" x14ac:dyDescent="0.25">
      <c r="B86">
        <f t="shared" si="4"/>
        <v>15.749999999999988</v>
      </c>
      <c r="C86">
        <f t="shared" si="5"/>
        <v>0</v>
      </c>
    </row>
    <row r="87" spans="2:3" x14ac:dyDescent="0.25">
      <c r="B87">
        <f t="shared" si="4"/>
        <v>16.041666666666654</v>
      </c>
      <c r="C87">
        <f t="shared" si="5"/>
        <v>0</v>
      </c>
    </row>
    <row r="88" spans="2:3" x14ac:dyDescent="0.25">
      <c r="B88">
        <f t="shared" si="4"/>
        <v>16.333333333333321</v>
      </c>
      <c r="C88">
        <f t="shared" si="5"/>
        <v>0</v>
      </c>
    </row>
    <row r="89" spans="2:3" x14ac:dyDescent="0.25">
      <c r="B89">
        <f t="shared" si="4"/>
        <v>16.624999999999989</v>
      </c>
      <c r="C89">
        <f t="shared" si="5"/>
        <v>0</v>
      </c>
    </row>
    <row r="90" spans="2:3" x14ac:dyDescent="0.25">
      <c r="B90">
        <f t="shared" si="4"/>
        <v>16.916666666666657</v>
      </c>
      <c r="C90">
        <f t="shared" si="5"/>
        <v>0</v>
      </c>
    </row>
    <row r="91" spans="2:3" x14ac:dyDescent="0.25">
      <c r="B91">
        <f t="shared" si="4"/>
        <v>17.208333333333325</v>
      </c>
      <c r="C91">
        <f t="shared" si="5"/>
        <v>0</v>
      </c>
    </row>
    <row r="92" spans="2:3" x14ac:dyDescent="0.25">
      <c r="B92">
        <f t="shared" si="4"/>
        <v>17.499999999999993</v>
      </c>
      <c r="C92">
        <f t="shared" si="5"/>
        <v>0</v>
      </c>
    </row>
    <row r="93" spans="2:3" x14ac:dyDescent="0.25">
      <c r="B93">
        <f t="shared" si="4"/>
        <v>17.791666666666661</v>
      </c>
      <c r="C93">
        <f t="shared" si="5"/>
        <v>0</v>
      </c>
    </row>
    <row r="94" spans="2:3" x14ac:dyDescent="0.25">
      <c r="B94">
        <f t="shared" si="4"/>
        <v>18.083333333333329</v>
      </c>
      <c r="C94">
        <f t="shared" si="5"/>
        <v>0</v>
      </c>
    </row>
    <row r="95" spans="2:3" x14ac:dyDescent="0.25">
      <c r="B95">
        <f t="shared" si="4"/>
        <v>18.374999999999996</v>
      </c>
      <c r="C95">
        <f t="shared" si="5"/>
        <v>0</v>
      </c>
    </row>
    <row r="96" spans="2:3" x14ac:dyDescent="0.25">
      <c r="B96">
        <f t="shared" si="4"/>
        <v>18.666666666666664</v>
      </c>
      <c r="C96">
        <f t="shared" si="5"/>
        <v>0</v>
      </c>
    </row>
    <row r="97" spans="2:14" x14ac:dyDescent="0.25">
      <c r="B97">
        <f t="shared" ref="B97:B152" si="6">B96+$C$28/$C$29</f>
        <v>18.958333333333332</v>
      </c>
      <c r="C97">
        <f t="shared" ref="C97:C152" si="7">$C$32+$C$27*B97</f>
        <v>0</v>
      </c>
    </row>
    <row r="98" spans="2:14" x14ac:dyDescent="0.25">
      <c r="B98">
        <f t="shared" si="6"/>
        <v>19.25</v>
      </c>
      <c r="C98">
        <f t="shared" si="7"/>
        <v>0</v>
      </c>
    </row>
    <row r="99" spans="2:14" x14ac:dyDescent="0.25">
      <c r="B99">
        <f t="shared" si="6"/>
        <v>19.541666666666668</v>
      </c>
      <c r="C99">
        <f t="shared" si="7"/>
        <v>0</v>
      </c>
    </row>
    <row r="100" spans="2:14" x14ac:dyDescent="0.25">
      <c r="B100">
        <f t="shared" si="6"/>
        <v>19.833333333333336</v>
      </c>
      <c r="C100">
        <f t="shared" si="7"/>
        <v>0</v>
      </c>
    </row>
    <row r="101" spans="2:14" x14ac:dyDescent="0.25">
      <c r="B101">
        <f t="shared" si="6"/>
        <v>20.125000000000004</v>
      </c>
      <c r="C101">
        <f t="shared" si="7"/>
        <v>0</v>
      </c>
      <c r="N101" s="7"/>
    </row>
    <row r="102" spans="2:14" x14ac:dyDescent="0.25">
      <c r="B102">
        <f t="shared" si="6"/>
        <v>20.416666666666671</v>
      </c>
      <c r="C102">
        <f t="shared" si="7"/>
        <v>0</v>
      </c>
      <c r="N102" s="7"/>
    </row>
    <row r="103" spans="2:14" x14ac:dyDescent="0.25">
      <c r="B103">
        <f t="shared" si="6"/>
        <v>20.708333333333339</v>
      </c>
      <c r="C103">
        <f t="shared" si="7"/>
        <v>0</v>
      </c>
      <c r="N103" s="7"/>
    </row>
    <row r="104" spans="2:14" x14ac:dyDescent="0.25">
      <c r="B104">
        <f t="shared" si="6"/>
        <v>21.000000000000007</v>
      </c>
      <c r="C104">
        <f t="shared" si="7"/>
        <v>0</v>
      </c>
      <c r="N104" s="7"/>
    </row>
    <row r="105" spans="2:14" x14ac:dyDescent="0.25">
      <c r="B105">
        <f t="shared" si="6"/>
        <v>21.291666666666675</v>
      </c>
      <c r="C105">
        <f t="shared" si="7"/>
        <v>0</v>
      </c>
      <c r="N105" s="7"/>
    </row>
    <row r="106" spans="2:14" x14ac:dyDescent="0.25">
      <c r="B106">
        <f t="shared" si="6"/>
        <v>21.583333333333343</v>
      </c>
      <c r="C106">
        <f t="shared" si="7"/>
        <v>0</v>
      </c>
      <c r="N106" s="7"/>
    </row>
    <row r="107" spans="2:14" x14ac:dyDescent="0.25">
      <c r="B107">
        <f t="shared" si="6"/>
        <v>21.875000000000011</v>
      </c>
      <c r="C107">
        <f t="shared" si="7"/>
        <v>0</v>
      </c>
      <c r="N107" s="7"/>
    </row>
    <row r="108" spans="2:14" x14ac:dyDescent="0.25">
      <c r="B108">
        <f t="shared" si="6"/>
        <v>22.166666666666679</v>
      </c>
      <c r="C108">
        <f t="shared" si="7"/>
        <v>0</v>
      </c>
      <c r="N108" s="7"/>
    </row>
    <row r="109" spans="2:14" x14ac:dyDescent="0.25">
      <c r="B109">
        <f t="shared" si="6"/>
        <v>22.458333333333346</v>
      </c>
      <c r="C109">
        <f t="shared" si="7"/>
        <v>0</v>
      </c>
      <c r="N109" s="7"/>
    </row>
    <row r="110" spans="2:14" x14ac:dyDescent="0.25">
      <c r="B110">
        <f t="shared" si="6"/>
        <v>22.750000000000014</v>
      </c>
      <c r="C110">
        <f t="shared" si="7"/>
        <v>0</v>
      </c>
      <c r="N110" s="7"/>
    </row>
    <row r="111" spans="2:14" x14ac:dyDescent="0.25">
      <c r="B111">
        <f t="shared" si="6"/>
        <v>23.041666666666682</v>
      </c>
      <c r="C111">
        <f t="shared" si="7"/>
        <v>0</v>
      </c>
      <c r="N111" s="7"/>
    </row>
    <row r="112" spans="2:14" x14ac:dyDescent="0.25">
      <c r="B112">
        <f t="shared" si="6"/>
        <v>23.33333333333335</v>
      </c>
      <c r="C112">
        <f t="shared" si="7"/>
        <v>0</v>
      </c>
      <c r="N112" s="7"/>
    </row>
    <row r="113" spans="2:14" x14ac:dyDescent="0.25">
      <c r="B113">
        <f t="shared" si="6"/>
        <v>23.625000000000018</v>
      </c>
      <c r="C113">
        <f t="shared" si="7"/>
        <v>0</v>
      </c>
      <c r="N113" s="7"/>
    </row>
    <row r="114" spans="2:14" x14ac:dyDescent="0.25">
      <c r="B114">
        <f t="shared" si="6"/>
        <v>23.916666666666686</v>
      </c>
      <c r="C114">
        <f t="shared" si="7"/>
        <v>0</v>
      </c>
      <c r="N114" s="7"/>
    </row>
    <row r="115" spans="2:14" x14ac:dyDescent="0.25">
      <c r="B115">
        <f t="shared" si="6"/>
        <v>24.208333333333353</v>
      </c>
      <c r="C115">
        <f t="shared" si="7"/>
        <v>0</v>
      </c>
      <c r="N115" s="7"/>
    </row>
    <row r="116" spans="2:14" x14ac:dyDescent="0.25">
      <c r="B116">
        <f t="shared" si="6"/>
        <v>24.500000000000021</v>
      </c>
      <c r="C116">
        <f t="shared" si="7"/>
        <v>0</v>
      </c>
      <c r="N116" s="7"/>
    </row>
    <row r="117" spans="2:14" x14ac:dyDescent="0.25">
      <c r="B117">
        <f t="shared" si="6"/>
        <v>24.791666666666689</v>
      </c>
      <c r="C117">
        <f t="shared" si="7"/>
        <v>0</v>
      </c>
      <c r="N117" s="7"/>
    </row>
    <row r="118" spans="2:14" x14ac:dyDescent="0.25">
      <c r="B118">
        <f t="shared" si="6"/>
        <v>25.083333333333357</v>
      </c>
      <c r="C118">
        <f t="shared" si="7"/>
        <v>0</v>
      </c>
      <c r="N118" s="7"/>
    </row>
    <row r="119" spans="2:14" x14ac:dyDescent="0.25">
      <c r="B119">
        <f t="shared" si="6"/>
        <v>25.375000000000025</v>
      </c>
      <c r="C119">
        <f t="shared" si="7"/>
        <v>0</v>
      </c>
      <c r="N119" s="7"/>
    </row>
    <row r="120" spans="2:14" x14ac:dyDescent="0.25">
      <c r="B120">
        <f t="shared" si="6"/>
        <v>25.666666666666693</v>
      </c>
      <c r="C120">
        <f t="shared" si="7"/>
        <v>0</v>
      </c>
      <c r="N120" s="7"/>
    </row>
    <row r="121" spans="2:14" x14ac:dyDescent="0.25">
      <c r="B121">
        <f t="shared" si="6"/>
        <v>25.958333333333361</v>
      </c>
      <c r="C121">
        <f t="shared" si="7"/>
        <v>0</v>
      </c>
      <c r="N121" s="7"/>
    </row>
    <row r="122" spans="2:14" x14ac:dyDescent="0.25">
      <c r="B122">
        <f t="shared" si="6"/>
        <v>26.250000000000028</v>
      </c>
      <c r="C122">
        <f t="shared" si="7"/>
        <v>0</v>
      </c>
      <c r="N122" s="7"/>
    </row>
    <row r="123" spans="2:14" x14ac:dyDescent="0.25">
      <c r="B123">
        <f t="shared" si="6"/>
        <v>26.541666666666696</v>
      </c>
      <c r="C123">
        <f t="shared" si="7"/>
        <v>0</v>
      </c>
      <c r="N123" s="7"/>
    </row>
    <row r="124" spans="2:14" x14ac:dyDescent="0.25">
      <c r="B124">
        <f t="shared" si="6"/>
        <v>26.833333333333364</v>
      </c>
      <c r="C124">
        <f t="shared" si="7"/>
        <v>0</v>
      </c>
      <c r="N124" s="7"/>
    </row>
    <row r="125" spans="2:14" x14ac:dyDescent="0.25">
      <c r="B125">
        <f t="shared" si="6"/>
        <v>27.125000000000032</v>
      </c>
      <c r="C125">
        <f t="shared" si="7"/>
        <v>0</v>
      </c>
      <c r="N125" s="7"/>
    </row>
    <row r="126" spans="2:14" x14ac:dyDescent="0.25">
      <c r="B126">
        <f t="shared" si="6"/>
        <v>27.4166666666667</v>
      </c>
      <c r="C126">
        <f t="shared" si="7"/>
        <v>0</v>
      </c>
      <c r="N126" s="7"/>
    </row>
    <row r="127" spans="2:14" x14ac:dyDescent="0.25">
      <c r="B127">
        <f t="shared" si="6"/>
        <v>27.708333333333368</v>
      </c>
      <c r="C127">
        <f t="shared" si="7"/>
        <v>0</v>
      </c>
      <c r="N127" s="7"/>
    </row>
    <row r="128" spans="2:14" x14ac:dyDescent="0.25">
      <c r="B128">
        <f t="shared" si="6"/>
        <v>28.000000000000036</v>
      </c>
      <c r="C128">
        <f t="shared" si="7"/>
        <v>0</v>
      </c>
      <c r="N128" s="7"/>
    </row>
    <row r="129" spans="2:18" x14ac:dyDescent="0.25">
      <c r="B129">
        <f t="shared" si="6"/>
        <v>28.291666666666703</v>
      </c>
      <c r="C129">
        <f t="shared" si="7"/>
        <v>0</v>
      </c>
      <c r="N129" s="7"/>
    </row>
    <row r="130" spans="2:18" x14ac:dyDescent="0.25">
      <c r="B130">
        <f t="shared" si="6"/>
        <v>28.583333333333371</v>
      </c>
      <c r="C130">
        <f t="shared" si="7"/>
        <v>0</v>
      </c>
      <c r="N130" s="7"/>
    </row>
    <row r="131" spans="2:18" x14ac:dyDescent="0.25">
      <c r="B131">
        <f t="shared" si="6"/>
        <v>28.875000000000039</v>
      </c>
      <c r="C131">
        <f t="shared" si="7"/>
        <v>0</v>
      </c>
      <c r="N131" s="7"/>
    </row>
    <row r="132" spans="2:18" x14ac:dyDescent="0.25">
      <c r="B132">
        <f t="shared" si="6"/>
        <v>29.166666666666707</v>
      </c>
      <c r="C132">
        <f t="shared" si="7"/>
        <v>0</v>
      </c>
      <c r="N132" s="7"/>
    </row>
    <row r="133" spans="2:18" x14ac:dyDescent="0.25">
      <c r="B133">
        <f t="shared" si="6"/>
        <v>29.458333333333375</v>
      </c>
      <c r="C133">
        <f t="shared" si="7"/>
        <v>0</v>
      </c>
      <c r="N133" s="7"/>
    </row>
    <row r="134" spans="2:18" x14ac:dyDescent="0.25">
      <c r="B134">
        <f t="shared" si="6"/>
        <v>29.750000000000043</v>
      </c>
      <c r="C134">
        <f t="shared" si="7"/>
        <v>0</v>
      </c>
      <c r="N134" s="7"/>
    </row>
    <row r="135" spans="2:18" x14ac:dyDescent="0.25">
      <c r="B135">
        <f t="shared" si="6"/>
        <v>30.04166666666671</v>
      </c>
      <c r="C135">
        <f t="shared" si="7"/>
        <v>0</v>
      </c>
      <c r="N135" s="7"/>
    </row>
    <row r="136" spans="2:18" x14ac:dyDescent="0.25">
      <c r="B136">
        <f t="shared" si="6"/>
        <v>30.333333333333378</v>
      </c>
      <c r="C136">
        <f t="shared" si="7"/>
        <v>0</v>
      </c>
      <c r="N136" s="7"/>
    </row>
    <row r="137" spans="2:18" x14ac:dyDescent="0.25">
      <c r="B137">
        <f t="shared" si="6"/>
        <v>30.625000000000046</v>
      </c>
      <c r="C137">
        <f t="shared" si="7"/>
        <v>0</v>
      </c>
      <c r="N137" s="7"/>
    </row>
    <row r="138" spans="2:18" x14ac:dyDescent="0.25">
      <c r="B138">
        <f t="shared" si="6"/>
        <v>30.916666666666714</v>
      </c>
      <c r="C138">
        <f t="shared" si="7"/>
        <v>0</v>
      </c>
      <c r="N138" s="7"/>
    </row>
    <row r="139" spans="2:18" x14ac:dyDescent="0.25">
      <c r="B139">
        <f t="shared" si="6"/>
        <v>31.208333333333382</v>
      </c>
      <c r="C139">
        <f t="shared" si="7"/>
        <v>0</v>
      </c>
      <c r="N139" s="7"/>
    </row>
    <row r="140" spans="2:18" x14ac:dyDescent="0.25">
      <c r="B140">
        <f t="shared" si="6"/>
        <v>31.50000000000005</v>
      </c>
      <c r="C140">
        <f t="shared" si="7"/>
        <v>0</v>
      </c>
      <c r="N140" s="7"/>
    </row>
    <row r="141" spans="2:18" x14ac:dyDescent="0.25">
      <c r="B141">
        <f t="shared" si="6"/>
        <v>31.791666666666718</v>
      </c>
      <c r="C141">
        <f t="shared" si="7"/>
        <v>0</v>
      </c>
      <c r="N141" s="7"/>
    </row>
    <row r="142" spans="2:18" x14ac:dyDescent="0.25">
      <c r="B142">
        <f t="shared" si="6"/>
        <v>32.083333333333385</v>
      </c>
      <c r="C142">
        <f t="shared" si="7"/>
        <v>0</v>
      </c>
      <c r="N142" s="7"/>
    </row>
    <row r="143" spans="2:18" x14ac:dyDescent="0.25">
      <c r="B143">
        <f t="shared" si="6"/>
        <v>32.37500000000005</v>
      </c>
      <c r="C143">
        <f t="shared" si="7"/>
        <v>0</v>
      </c>
      <c r="N143" s="7"/>
    </row>
    <row r="144" spans="2:18" x14ac:dyDescent="0.25">
      <c r="B144">
        <f t="shared" si="6"/>
        <v>32.666666666666714</v>
      </c>
      <c r="C144">
        <f t="shared" si="7"/>
        <v>0</v>
      </c>
      <c r="N144" s="7"/>
      <c r="Q144" s="4"/>
      <c r="R144" s="7"/>
    </row>
    <row r="145" spans="2:18" x14ac:dyDescent="0.25">
      <c r="B145">
        <f t="shared" si="6"/>
        <v>32.958333333333378</v>
      </c>
      <c r="C145">
        <f t="shared" si="7"/>
        <v>0</v>
      </c>
      <c r="N145" s="7"/>
      <c r="Q145" s="4"/>
      <c r="R145" s="7"/>
    </row>
    <row r="146" spans="2:18" x14ac:dyDescent="0.25">
      <c r="B146">
        <f t="shared" si="6"/>
        <v>33.250000000000043</v>
      </c>
      <c r="C146">
        <f t="shared" si="7"/>
        <v>0</v>
      </c>
      <c r="N146" s="7"/>
      <c r="Q146" s="4"/>
      <c r="R146" s="7"/>
    </row>
    <row r="147" spans="2:18" x14ac:dyDescent="0.25">
      <c r="B147">
        <f t="shared" si="6"/>
        <v>33.541666666666707</v>
      </c>
      <c r="C147">
        <f t="shared" si="7"/>
        <v>0</v>
      </c>
      <c r="N147" s="7"/>
      <c r="Q147" s="4"/>
      <c r="R147" s="7"/>
    </row>
    <row r="148" spans="2:18" x14ac:dyDescent="0.25">
      <c r="B148">
        <f t="shared" si="6"/>
        <v>33.833333333333371</v>
      </c>
      <c r="C148">
        <f t="shared" si="7"/>
        <v>0</v>
      </c>
      <c r="N148" s="7"/>
      <c r="Q148" s="4"/>
      <c r="R148" s="7"/>
    </row>
    <row r="149" spans="2:18" x14ac:dyDescent="0.25">
      <c r="B149">
        <f t="shared" si="6"/>
        <v>34.125000000000036</v>
      </c>
      <c r="C149">
        <f t="shared" si="7"/>
        <v>0</v>
      </c>
      <c r="N149" s="7"/>
      <c r="Q149" s="4"/>
      <c r="R149" s="7"/>
    </row>
    <row r="150" spans="2:18" x14ac:dyDescent="0.25">
      <c r="B150">
        <f t="shared" si="6"/>
        <v>34.4166666666667</v>
      </c>
      <c r="C150">
        <f t="shared" si="7"/>
        <v>0</v>
      </c>
      <c r="N150" s="7"/>
      <c r="Q150" s="4"/>
      <c r="R150" s="7"/>
    </row>
    <row r="151" spans="2:18" x14ac:dyDescent="0.25">
      <c r="B151">
        <f t="shared" si="6"/>
        <v>34.708333333333364</v>
      </c>
      <c r="C151">
        <f t="shared" si="7"/>
        <v>0</v>
      </c>
      <c r="N151" s="7"/>
      <c r="Q151" s="4"/>
      <c r="R151" s="7"/>
    </row>
    <row r="152" spans="2:18" x14ac:dyDescent="0.25">
      <c r="B152">
        <f t="shared" si="6"/>
        <v>35.000000000000028</v>
      </c>
      <c r="C152">
        <f t="shared" si="7"/>
        <v>0</v>
      </c>
    </row>
    <row r="1048576" spans="16:16" x14ac:dyDescent="0.25">
      <c r="P1048576" s="7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9CE39A8-D8FA-4A1E-BBAF-F29D36D9F79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C3936EF-8E6D-467A-97F9-9B860BF6E9B5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E6E7C3BB-136F-4D48-8B72-652D1E4FF77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 runner</vt:lpstr>
      <vt:lpstr>Vol surface</vt:lpstr>
      <vt:lpstr>Plot</vt:lpstr>
      <vt:lpstr>Implied Vols</vt:lpstr>
      <vt:lpstr>Probabilities</vt:lpstr>
      <vt:lpstr>Implied Volatility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Worsaae</dc:creator>
  <cp:lastModifiedBy>Michael Worsaae</cp:lastModifiedBy>
  <dcterms:created xsi:type="dcterms:W3CDTF">2023-03-21T12:59:17Z</dcterms:created>
  <dcterms:modified xsi:type="dcterms:W3CDTF">2023-05-29T18:58:14Z</dcterms:modified>
</cp:coreProperties>
</file>