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36F4C578-1C51-4187-B0DA-8C142F2FEEDA}" xr6:coauthVersionLast="47" xr6:coauthVersionMax="47" xr10:uidLastSave="{00000000-0000-0000-0000-000000000000}"/>
  <bookViews>
    <workbookView xWindow="-120" yWindow="-120" windowWidth="29040" windowHeight="15840" xr2:uid="{7CCAF4F7-B4E4-4C22-8244-00BA3C273EF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8" i="1" s="1"/>
  <c r="F27" i="1" s="1"/>
  <c r="B32" i="1"/>
  <c r="B15" i="1"/>
  <c r="B19" i="1" s="1"/>
  <c r="C36" i="1"/>
  <c r="C32" i="1"/>
  <c r="C38" i="1"/>
  <c r="C15" i="1"/>
  <c r="C11" i="1"/>
  <c r="B11" i="1" l="1"/>
  <c r="B20" i="1" s="1"/>
  <c r="G5" i="1" s="1"/>
</calcChain>
</file>

<file path=xl/sharedStrings.xml><?xml version="1.0" encoding="utf-8"?>
<sst xmlns="http://schemas.openxmlformats.org/spreadsheetml/2006/main" count="42" uniqueCount="34">
  <si>
    <t>Inputs:</t>
  </si>
  <si>
    <t>a) Data Table</t>
  </si>
  <si>
    <t>Costs:</t>
  </si>
  <si>
    <t>Response Rate:</t>
  </si>
  <si>
    <t>Profit:</t>
  </si>
  <si>
    <t>Printing:</t>
  </si>
  <si>
    <t>Variable</t>
  </si>
  <si>
    <t>per catalog</t>
  </si>
  <si>
    <t>Mailing:</t>
  </si>
  <si>
    <t>Reply envelopes:</t>
  </si>
  <si>
    <t>per order</t>
  </si>
  <si>
    <t>Labor &amp; Materials:</t>
  </si>
  <si>
    <t>Total Costs:</t>
  </si>
  <si>
    <t>Catalogs Ordered:</t>
  </si>
  <si>
    <t>&lt;--dummy value</t>
  </si>
  <si>
    <t>Total Orders:</t>
  </si>
  <si>
    <t>Revenue:</t>
  </si>
  <si>
    <t>Average Customer Order:</t>
  </si>
  <si>
    <t>Total Revenue:</t>
  </si>
  <si>
    <t>Total Profit:</t>
  </si>
  <si>
    <t>Sales:</t>
  </si>
  <si>
    <t>Days Open</t>
  </si>
  <si>
    <t>days per week</t>
  </si>
  <si>
    <t>Daily Sales</t>
  </si>
  <si>
    <t>Weekly Profit</t>
  </si>
  <si>
    <t>hot dogs per day</t>
  </si>
  <si>
    <t>Start-up Cost</t>
  </si>
  <si>
    <t>Variable Cost</t>
  </si>
  <si>
    <t>per hot dog</t>
  </si>
  <si>
    <t>Total weekly cost:</t>
  </si>
  <si>
    <t>Price</t>
  </si>
  <si>
    <t>Total weekly revenue:</t>
  </si>
  <si>
    <t>Weekly Profit: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</si>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</sst>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0.0%"/>
    <numFmt numFmtId="167" formatCode="&quot;$&quot;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165" fontId="7" fillId="0" borderId="0" xfId="0" applyNumberFormat="1" applyFont="1"/>
    <xf numFmtId="0" fontId="0" fillId="0" borderId="0" xfId="0" applyAlignment="1">
      <alignment horizontal="left"/>
    </xf>
    <xf numFmtId="166" fontId="0" fillId="0" borderId="0" xfId="0" applyNumberFormat="1"/>
    <xf numFmtId="44" fontId="4" fillId="3" borderId="0" xfId="5" applyNumberFormat="1"/>
    <xf numFmtId="44" fontId="0" fillId="0" borderId="0" xfId="0" applyNumberFormat="1"/>
    <xf numFmtId="3" fontId="0" fillId="0" borderId="0" xfId="0" applyNumberFormat="1"/>
    <xf numFmtId="10" fontId="3" fillId="2" borderId="0" xfId="2" applyNumberFormat="1" applyFont="1" applyFill="1"/>
    <xf numFmtId="1" fontId="0" fillId="0" borderId="0" xfId="0" applyNumberFormat="1"/>
    <xf numFmtId="44" fontId="0" fillId="0" borderId="0" xfId="1" applyFont="1"/>
    <xf numFmtId="167" fontId="0" fillId="0" borderId="0" xfId="0" applyNumberFormat="1"/>
    <xf numFmtId="0" fontId="6" fillId="4" borderId="0" xfId="6"/>
    <xf numFmtId="165" fontId="6" fillId="4" borderId="0" xfId="6" applyNumberFormat="1"/>
    <xf numFmtId="0" fontId="5" fillId="0" borderId="0" xfId="0" applyFont="1"/>
    <xf numFmtId="1" fontId="3" fillId="2" borderId="0" xfId="4" applyNumberFormat="1"/>
    <xf numFmtId="6" fontId="7" fillId="0" borderId="0" xfId="0" applyNumberFormat="1" applyFont="1"/>
    <xf numFmtId="164" fontId="4" fillId="3" borderId="0" xfId="5" applyNumberFormat="1"/>
    <xf numFmtId="164" fontId="0" fillId="0" borderId="0" xfId="1" applyNumberFormat="1" applyFont="1"/>
    <xf numFmtId="0" fontId="5" fillId="0" borderId="0" xfId="0" applyFont="1" applyAlignment="1">
      <alignment horizontal="left"/>
    </xf>
    <xf numFmtId="164" fontId="6" fillId="4" borderId="0" xfId="6" applyNumberFormat="1"/>
    <xf numFmtId="0" fontId="2" fillId="0" borderId="1" xfId="3" applyAlignment="1">
      <alignment horizontal="center"/>
    </xf>
  </cellXfs>
  <cellStyles count="7">
    <cellStyle name="Accent1" xfId="6" builtinId="29"/>
    <cellStyle name="Bad" xfId="5" builtinId="27"/>
    <cellStyle name="Currency" xfId="1" builtinId="4"/>
    <cellStyle name="Good" xfId="4" builtinId="26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Sweater Company: Response vs.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'[1]Quality Sweater Company'!$F$6:$F$16</c:f>
              <c:numCache>
                <c:formatCode>0.0%</c:formatCode>
                <c:ptCount val="11"/>
                <c:pt idx="0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5.5E-2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7.4999999999999997E-2</c:v>
                </c:pt>
                <c:pt idx="10">
                  <c:v>0.08</c:v>
                </c:pt>
              </c:numCache>
            </c:numRef>
          </c:cat>
          <c:val>
            <c:numRef>
              <c:f>'[1]Quality Sweater Company'!$G$6:$G$16</c:f>
              <c:numCache>
                <c:formatCode>_("$"* #,##0.00_);_("$"* \(#,##0.00\);_("$"* "-"??_);_(@_)</c:formatCode>
                <c:ptCount val="11"/>
                <c:pt idx="0">
                  <c:v>-21600</c:v>
                </c:pt>
                <c:pt idx="1">
                  <c:v>-17700</c:v>
                </c:pt>
                <c:pt idx="2">
                  <c:v>-13800</c:v>
                </c:pt>
                <c:pt idx="3">
                  <c:v>-9900</c:v>
                </c:pt>
                <c:pt idx="4">
                  <c:v>-6000</c:v>
                </c:pt>
                <c:pt idx="5">
                  <c:v>-2100.0000000000291</c:v>
                </c:pt>
                <c:pt idx="6">
                  <c:v>1799.9999999999709</c:v>
                </c:pt>
                <c:pt idx="7">
                  <c:v>5699.9999999999709</c:v>
                </c:pt>
                <c:pt idx="8">
                  <c:v>9600</c:v>
                </c:pt>
                <c:pt idx="9">
                  <c:v>13500</c:v>
                </c:pt>
                <c:pt idx="10">
                  <c:v>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B-4774-A73B-5E13168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744815"/>
        <c:axId val="986746735"/>
      </c:barChart>
      <c:catAx>
        <c:axId val="98674481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46735"/>
        <c:crosses val="autoZero"/>
        <c:auto val="1"/>
        <c:lblAlgn val="ctr"/>
        <c:lblOffset val="100"/>
        <c:noMultiLvlLbl val="0"/>
      </c:catAx>
      <c:valAx>
        <c:axId val="9867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180975</xdr:rowOff>
    </xdr:from>
    <xdr:to>
      <xdr:col>16</xdr:col>
      <xdr:colOff>590549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7F72-50BD-48D4-B577-C47D5726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12b031b7412c4bf/Business%20Analytics%20Practice%20Workbook.xlsx.xlsx" TargetMode="External"/><Relationship Id="rId1" Type="http://schemas.openxmlformats.org/officeDocument/2006/relationships/externalLinkPath" Target="https://d.docs.live.net/412b031b7412c4bf/Business%20Analytics%20Practice%20Workbook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"/>
      <sheetName val="NCAA T-Shirt Vendor"/>
      <sheetName val="Woodworks Bookshelf Co."/>
      <sheetName val="PETROL Jeans Cost and Profits"/>
      <sheetName val="Quality Sweater Company"/>
      <sheetName val="Haute Dog"/>
      <sheetName val="B&amp;N Bookstore"/>
      <sheetName val="Copy Shop"/>
      <sheetName val="The Screamin' Blue Jays"/>
      <sheetName val="The 19th Hole"/>
      <sheetName val="Exercise Equipment Company"/>
      <sheetName val="Gopher Drugs"/>
      <sheetName val="Net Present Value"/>
      <sheetName val="Regression and NPV"/>
      <sheetName val="Campaign Marketing"/>
      <sheetName val="Linear Programming"/>
      <sheetName val="PC Tech Company"/>
      <sheetName val="Furniture Company"/>
      <sheetName val="Investment Allocaton"/>
      <sheetName val="Feed Mix"/>
      <sheetName val="Busing Problem"/>
      <sheetName val="Linear Programming 2"/>
      <sheetName val="Transportation Example"/>
      <sheetName val="Construction Project"/>
      <sheetName val="New Hire Assignments"/>
      <sheetName val="MLB Umpire Assignment"/>
      <sheetName val="College Professors"/>
      <sheetName val="Transportation and Assignment"/>
      <sheetName val="Princess Brides"/>
      <sheetName val="Bolsa de Café"/>
      <sheetName val="Art Posters"/>
      <sheetName val="Binary Investment Decision"/>
      <sheetName val="Horizon Wireless"/>
      <sheetName val="Portfolio Variance"/>
      <sheetName val="Motorcross Snowmobiles"/>
      <sheetName val="Baseball Stadium"/>
      <sheetName val="IP and Nonlinear Programming"/>
    </sheetNames>
    <sheetDataSet>
      <sheetData sheetId="0"/>
      <sheetData sheetId="1"/>
      <sheetData sheetId="2"/>
      <sheetData sheetId="3"/>
      <sheetData sheetId="4">
        <row r="6">
          <cell r="F6">
            <v>0.03</v>
          </cell>
          <cell r="G6">
            <v>-21600</v>
          </cell>
        </row>
        <row r="7">
          <cell r="F7">
            <v>3.5000000000000003E-2</v>
          </cell>
          <cell r="G7">
            <v>-17700</v>
          </cell>
        </row>
        <row r="8">
          <cell r="F8">
            <v>0.04</v>
          </cell>
          <cell r="G8">
            <v>-13800</v>
          </cell>
        </row>
        <row r="9">
          <cell r="F9">
            <v>4.4999999999999998E-2</v>
          </cell>
          <cell r="G9">
            <v>-9900</v>
          </cell>
        </row>
        <row r="10">
          <cell r="F10">
            <v>0.05</v>
          </cell>
          <cell r="G10">
            <v>-6000</v>
          </cell>
        </row>
        <row r="11">
          <cell r="F11">
            <v>5.5E-2</v>
          </cell>
          <cell r="G11">
            <v>-2100.0000000000291</v>
          </cell>
        </row>
        <row r="12">
          <cell r="F12">
            <v>0.06</v>
          </cell>
          <cell r="G12">
            <v>1799.9999999999709</v>
          </cell>
        </row>
        <row r="13">
          <cell r="F13">
            <v>6.5000000000000002E-2</v>
          </cell>
          <cell r="G13">
            <v>5699.9999999999709</v>
          </cell>
        </row>
        <row r="14">
          <cell r="F14">
            <v>7.0000000000000007E-2</v>
          </cell>
          <cell r="G14">
            <v>9600</v>
          </cell>
        </row>
        <row r="15">
          <cell r="F15">
            <v>7.4999999999999997E-2</v>
          </cell>
          <cell r="G15">
            <v>13500</v>
          </cell>
        </row>
        <row r="16">
          <cell r="F16">
            <v>0.08</v>
          </cell>
          <cell r="G16">
            <v>17400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4826-B6CC-4CBC-B738-EAD341658771}">
  <dimension ref="A3:G42"/>
  <sheetViews>
    <sheetView tabSelected="1" workbookViewId="0">
      <selection activeCell="H28" sqref="H28"/>
    </sheetView>
  </sheetViews>
  <sheetFormatPr defaultRowHeight="15" x14ac:dyDescent="0.25"/>
  <cols>
    <col min="1" max="1" width="23.140625" bestFit="1" customWidth="1"/>
    <col min="2" max="2" width="11.140625" bestFit="1" customWidth="1"/>
    <col min="3" max="3" width="10.7109375" customWidth="1"/>
    <col min="6" max="6" width="14.5703125" bestFit="1" customWidth="1"/>
    <col min="7" max="7" width="12.28515625" bestFit="1" customWidth="1"/>
  </cols>
  <sheetData>
    <row r="3" spans="1:7" x14ac:dyDescent="0.25">
      <c r="A3" t="s">
        <v>0</v>
      </c>
      <c r="F3" t="s">
        <v>1</v>
      </c>
    </row>
    <row r="4" spans="1:7" x14ac:dyDescent="0.25">
      <c r="A4" s="1" t="s">
        <v>2</v>
      </c>
      <c r="F4" t="s">
        <v>3</v>
      </c>
      <c r="G4" t="s">
        <v>4</v>
      </c>
    </row>
    <row r="5" spans="1:7" x14ac:dyDescent="0.25">
      <c r="A5" s="1" t="s">
        <v>5</v>
      </c>
      <c r="B5" s="2">
        <v>20000</v>
      </c>
      <c r="G5" s="3">
        <f>B20</f>
        <v>0</v>
      </c>
    </row>
    <row r="6" spans="1:7" x14ac:dyDescent="0.25">
      <c r="A6" s="4" t="s">
        <v>6</v>
      </c>
      <c r="F6" s="5">
        <v>0.03</v>
      </c>
      <c r="G6" s="6">
        <v>-21600</v>
      </c>
    </row>
    <row r="7" spans="1:7" x14ac:dyDescent="0.25">
      <c r="A7" s="1" t="s">
        <v>5</v>
      </c>
      <c r="B7" s="2">
        <v>0.1</v>
      </c>
      <c r="C7" t="s">
        <v>7</v>
      </c>
      <c r="F7" s="5">
        <v>3.5000000000000003E-2</v>
      </c>
      <c r="G7" s="6">
        <v>-17700</v>
      </c>
    </row>
    <row r="8" spans="1:7" x14ac:dyDescent="0.25">
      <c r="A8" s="1" t="s">
        <v>8</v>
      </c>
      <c r="B8" s="2">
        <v>0.15</v>
      </c>
      <c r="C8" t="s">
        <v>7</v>
      </c>
      <c r="F8" s="5">
        <v>0.04</v>
      </c>
      <c r="G8" s="6">
        <v>-13800</v>
      </c>
    </row>
    <row r="9" spans="1:7" x14ac:dyDescent="0.25">
      <c r="A9" s="1" t="s">
        <v>9</v>
      </c>
      <c r="B9" s="2">
        <v>0.2</v>
      </c>
      <c r="C9" t="s">
        <v>10</v>
      </c>
      <c r="F9" s="5">
        <v>4.4999999999999998E-2</v>
      </c>
      <c r="G9" s="6">
        <v>-9900</v>
      </c>
    </row>
    <row r="10" spans="1:7" x14ac:dyDescent="0.25">
      <c r="A10" s="1" t="s">
        <v>11</v>
      </c>
      <c r="B10" s="2">
        <v>32</v>
      </c>
      <c r="C10" t="s">
        <v>10</v>
      </c>
      <c r="F10" s="5">
        <v>0.05</v>
      </c>
      <c r="G10" s="6">
        <v>-6000</v>
      </c>
    </row>
    <row r="11" spans="1:7" x14ac:dyDescent="0.25">
      <c r="A11" t="s">
        <v>12</v>
      </c>
      <c r="B11" s="2">
        <f>B5+(B7+B8)*B13+(B9+B10)*B15</f>
        <v>230769.23076923087</v>
      </c>
      <c r="C11" t="str">
        <f ca="1">_xlfn.FORMULATEXT(B11)</f>
        <v>=B5+(B7+B8)*B13+(B9+B10)*B15</v>
      </c>
      <c r="F11" s="5">
        <v>5.5E-2</v>
      </c>
      <c r="G11" s="6">
        <v>-2100.0000000000291</v>
      </c>
    </row>
    <row r="12" spans="1:7" x14ac:dyDescent="0.25">
      <c r="F12" s="5">
        <v>0.06</v>
      </c>
      <c r="G12" s="7">
        <v>1799.9999999999709</v>
      </c>
    </row>
    <row r="13" spans="1:7" x14ac:dyDescent="0.25">
      <c r="A13" t="s">
        <v>13</v>
      </c>
      <c r="B13" s="8">
        <v>100000</v>
      </c>
      <c r="F13" s="5">
        <v>6.5000000000000002E-2</v>
      </c>
      <c r="G13" s="7">
        <v>5699.9999999999709</v>
      </c>
    </row>
    <row r="14" spans="1:7" x14ac:dyDescent="0.25">
      <c r="A14" t="s">
        <v>3</v>
      </c>
      <c r="B14" s="9">
        <v>5.7692307692307716E-2</v>
      </c>
      <c r="C14" t="s">
        <v>14</v>
      </c>
      <c r="F14" s="5">
        <v>7.0000000000000007E-2</v>
      </c>
      <c r="G14" s="7">
        <v>9600</v>
      </c>
    </row>
    <row r="15" spans="1:7" x14ac:dyDescent="0.25">
      <c r="A15" t="s">
        <v>15</v>
      </c>
      <c r="B15" s="10">
        <f>B14*B13</f>
        <v>5769.2307692307713</v>
      </c>
      <c r="C15" t="str">
        <f ca="1">_xlfn.FORMULATEXT(B15)</f>
        <v>=B14*B13</v>
      </c>
      <c r="F15" s="5">
        <v>7.4999999999999997E-2</v>
      </c>
      <c r="G15" s="7">
        <v>13500</v>
      </c>
    </row>
    <row r="16" spans="1:7" x14ac:dyDescent="0.25">
      <c r="F16" s="5">
        <v>0.08</v>
      </c>
      <c r="G16" s="7">
        <v>17400</v>
      </c>
    </row>
    <row r="17" spans="1:6" x14ac:dyDescent="0.25">
      <c r="A17" t="s">
        <v>16</v>
      </c>
    </row>
    <row r="18" spans="1:6" x14ac:dyDescent="0.25">
      <c r="A18" t="s">
        <v>17</v>
      </c>
      <c r="B18" s="11">
        <v>40</v>
      </c>
    </row>
    <row r="19" spans="1:6" x14ac:dyDescent="0.25">
      <c r="A19" t="s">
        <v>18</v>
      </c>
      <c r="B19" s="12">
        <f>B15*B18</f>
        <v>230769.23076923087</v>
      </c>
    </row>
    <row r="20" spans="1:6" x14ac:dyDescent="0.25">
      <c r="A20" s="13" t="s">
        <v>19</v>
      </c>
      <c r="B20" s="14">
        <f>B19-B11</f>
        <v>0</v>
      </c>
    </row>
    <row r="23" spans="1:6" ht="20.25" thickBot="1" x14ac:dyDescent="0.35">
      <c r="A23" s="22" t="s">
        <v>33</v>
      </c>
      <c r="B23" s="22"/>
      <c r="C23" s="22"/>
      <c r="D23" s="22"/>
      <c r="E23" s="22"/>
      <c r="F23" s="22"/>
    </row>
    <row r="24" spans="1:6" ht="15.75" thickTop="1" x14ac:dyDescent="0.25"/>
    <row r="25" spans="1:6" x14ac:dyDescent="0.25">
      <c r="A25" s="15" t="s">
        <v>20</v>
      </c>
    </row>
    <row r="26" spans="1:6" x14ac:dyDescent="0.25">
      <c r="A26" s="1" t="s">
        <v>21</v>
      </c>
      <c r="B26">
        <v>6</v>
      </c>
      <c r="C26" t="s">
        <v>22</v>
      </c>
      <c r="E26" t="s">
        <v>23</v>
      </c>
      <c r="F26" t="s">
        <v>24</v>
      </c>
    </row>
    <row r="27" spans="1:6" x14ac:dyDescent="0.25">
      <c r="A27" s="1" t="s">
        <v>23</v>
      </c>
      <c r="B27" s="16">
        <v>23.8095238095238</v>
      </c>
      <c r="C27" t="s">
        <v>25</v>
      </c>
      <c r="F27" s="17">
        <f>B38</f>
        <v>0</v>
      </c>
    </row>
    <row r="28" spans="1:6" x14ac:dyDescent="0.25">
      <c r="E28">
        <v>10</v>
      </c>
      <c r="F28" s="18">
        <v>-290</v>
      </c>
    </row>
    <row r="29" spans="1:6" x14ac:dyDescent="0.25">
      <c r="A29" s="15" t="s">
        <v>2</v>
      </c>
      <c r="E29">
        <v>20</v>
      </c>
      <c r="F29" s="18">
        <v>-80</v>
      </c>
    </row>
    <row r="30" spans="1:6" x14ac:dyDescent="0.25">
      <c r="A30" s="1" t="s">
        <v>26</v>
      </c>
      <c r="B30" s="19">
        <v>500</v>
      </c>
      <c r="E30">
        <v>30</v>
      </c>
      <c r="F30" s="2">
        <v>130</v>
      </c>
    </row>
    <row r="31" spans="1:6" x14ac:dyDescent="0.25">
      <c r="A31" s="1" t="s">
        <v>27</v>
      </c>
      <c r="B31" s="19">
        <v>0.5</v>
      </c>
      <c r="C31" t="s">
        <v>28</v>
      </c>
      <c r="E31">
        <v>40</v>
      </c>
      <c r="F31" s="2">
        <v>340</v>
      </c>
    </row>
    <row r="32" spans="1:6" x14ac:dyDescent="0.25">
      <c r="A32" s="1" t="s">
        <v>29</v>
      </c>
      <c r="B32" s="2">
        <f>B30+B26*B27*B31</f>
        <v>571.42857142857144</v>
      </c>
      <c r="C32" t="str">
        <f ca="1">_xlfn.FORMULATEXT(B32)</f>
        <v>=B30+B26*B27*B31</v>
      </c>
      <c r="E32">
        <v>50</v>
      </c>
      <c r="F32" s="2">
        <v>550</v>
      </c>
    </row>
    <row r="33" spans="1:6" x14ac:dyDescent="0.25">
      <c r="E33">
        <v>60</v>
      </c>
      <c r="F33" s="2">
        <v>760</v>
      </c>
    </row>
    <row r="34" spans="1:6" x14ac:dyDescent="0.25">
      <c r="A34" s="20" t="s">
        <v>16</v>
      </c>
      <c r="E34">
        <v>70</v>
      </c>
      <c r="F34" s="2">
        <v>970</v>
      </c>
    </row>
    <row r="35" spans="1:6" x14ac:dyDescent="0.25">
      <c r="A35" s="1" t="s">
        <v>30</v>
      </c>
      <c r="B35" s="2">
        <v>4</v>
      </c>
      <c r="C35" t="s">
        <v>28</v>
      </c>
      <c r="E35">
        <v>80</v>
      </c>
      <c r="F35" s="2">
        <v>1180</v>
      </c>
    </row>
    <row r="36" spans="1:6" x14ac:dyDescent="0.25">
      <c r="A36" s="1" t="s">
        <v>31</v>
      </c>
      <c r="B36" s="2">
        <f>B26*B27*B35</f>
        <v>571.42857142857122</v>
      </c>
      <c r="C36" t="str">
        <f ca="1">_xlfn.FORMULATEXT(B36)</f>
        <v>=B26*B27*B35</v>
      </c>
      <c r="E36">
        <v>90</v>
      </c>
      <c r="F36" s="2">
        <v>1390</v>
      </c>
    </row>
    <row r="37" spans="1:6" x14ac:dyDescent="0.25">
      <c r="E37">
        <v>100</v>
      </c>
      <c r="F37" s="2">
        <v>1600</v>
      </c>
    </row>
    <row r="38" spans="1:6" x14ac:dyDescent="0.25">
      <c r="A38" s="13" t="s">
        <v>32</v>
      </c>
      <c r="B38" s="21">
        <f>B36-B32</f>
        <v>0</v>
      </c>
      <c r="C38" t="str">
        <f ca="1">_xlfn.FORMULATEXT(B38)</f>
        <v>=B36-B32</v>
      </c>
      <c r="E38">
        <v>110</v>
      </c>
      <c r="F38" s="2">
        <v>1810</v>
      </c>
    </row>
    <row r="39" spans="1:6" x14ac:dyDescent="0.25">
      <c r="E39">
        <v>120</v>
      </c>
      <c r="F39" s="2">
        <v>2020</v>
      </c>
    </row>
    <row r="40" spans="1:6" x14ac:dyDescent="0.25">
      <c r="E40">
        <v>130</v>
      </c>
      <c r="F40" s="2">
        <v>2230</v>
      </c>
    </row>
    <row r="41" spans="1:6" x14ac:dyDescent="0.25">
      <c r="E41">
        <v>140</v>
      </c>
      <c r="F41" s="2">
        <v>2440</v>
      </c>
    </row>
    <row r="42" spans="1:6" x14ac:dyDescent="0.25">
      <c r="E42">
        <v>150</v>
      </c>
      <c r="F42" s="2">
        <v>2650</v>
      </c>
    </row>
  </sheetData>
  <mergeCells count="1">
    <mergeCell ref="A23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2025-02-05T17:22:40Z</dcterms:created>
  <dcterms:modified xsi:type="dcterms:W3CDTF">2025-02-05T17:24:47Z</dcterms:modified>
</cp:coreProperties>
</file>