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I:\_ERMS\151422- ESA Consultations\2024_ESA Consultations\2024PR00087_MM_AS\Code and Data\"/>
    </mc:Choice>
  </mc:AlternateContent>
  <xr:revisionPtr revIDLastSave="0" documentId="8_{90EB6C47-FEEE-4EA0-8216-69846FAE8E5E}" xr6:coauthVersionLast="36" xr6:coauthVersionMax="36" xr10:uidLastSave="{00000000-0000-0000-0000-000000000000}"/>
  <bookViews>
    <workbookView xWindow="0" yWindow="0" windowWidth="17256" windowHeight="5064" xr2:uid="{00000000-000D-0000-FFFF-FFFF00000000}"/>
  </bookViews>
  <sheets>
    <sheet name="Rfile" sheetId="1" r:id="rId1"/>
    <sheet name="IFQ" sheetId="2" r:id="rId2"/>
    <sheet name="IFQEM" sheetId="3" r:id="rId3"/>
    <sheet name="shoreside midwater" sheetId="4" r:id="rId4"/>
    <sheet name="shoreside midwater EM" sheetId="5" r:id="rId5"/>
    <sheet name="at-sea" sheetId="6" r:id="rId6"/>
    <sheet name="LE sablefish primary" sheetId="7" r:id="rId7"/>
    <sheet name="LE non sablefish" sheetId="8" r:id="rId8"/>
    <sheet name="OA" sheetId="9" r:id="rId9"/>
  </sheets>
  <calcPr calcId="191029"/>
</workbook>
</file>

<file path=xl/calcChain.xml><?xml version="1.0" encoding="utf-8"?>
<calcChain xmlns="http://schemas.openxmlformats.org/spreadsheetml/2006/main">
  <c r="H25" i="9" l="1"/>
  <c r="D25" i="9"/>
  <c r="D25" i="8"/>
  <c r="H25" i="7"/>
  <c r="D25" i="7"/>
  <c r="J25" i="6"/>
  <c r="E25" i="6"/>
  <c r="H16" i="4"/>
  <c r="H12" i="3"/>
  <c r="D12" i="3"/>
  <c r="H18" i="2"/>
  <c r="H17" i="2"/>
  <c r="D16" i="2"/>
</calcChain>
</file>

<file path=xl/sharedStrings.xml><?xml version="1.0" encoding="utf-8"?>
<sst xmlns="http://schemas.openxmlformats.org/spreadsheetml/2006/main" count="301" uniqueCount="41">
  <si>
    <t>Year</t>
  </si>
  <si>
    <t>Sector</t>
  </si>
  <si>
    <t>Gear</t>
  </si>
  <si>
    <t>Rate</t>
  </si>
  <si>
    <t>Limited Entry</t>
  </si>
  <si>
    <t>Hook and Line</t>
  </si>
  <si>
    <t>Limted Entry</t>
  </si>
  <si>
    <t>Pot</t>
  </si>
  <si>
    <t>OA Fixed Gear</t>
  </si>
  <si>
    <t>LE Fixed Gear DTL</t>
  </si>
  <si>
    <t>HOOK AND LINE</t>
  </si>
  <si>
    <t>POT</t>
  </si>
  <si>
    <t xml:space="preserve">sampled groundfish landings </t>
  </si>
  <si>
    <t xml:space="preserve">unsampled groundfish landings </t>
  </si>
  <si>
    <t>observed rate</t>
  </si>
  <si>
    <t>--</t>
  </si>
  <si>
    <t>‡ 2020</t>
  </si>
  <si>
    <t>‡ 2021</t>
  </si>
  <si>
    <t>‡ 2022</t>
  </si>
  <si>
    <t>*2020, 2021, 2022 effort int he 100% observed and EM fleet are reported together to maintain confidentiality</t>
  </si>
  <si>
    <t>MIDWATER TRAWL (ALSO INCLUDES BOTTOM TRAWL, excludes hake)</t>
  </si>
  <si>
    <t xml:space="preserve">total landings </t>
  </si>
  <si>
    <t>* In 2016 and 2017, all PSMFC Discard Handling Research trips were 100% monitored by both EM and WCGOP. These trips are included in the 100% observed IFQ fishery.</t>
  </si>
  <si>
    <t>&amp; From 2017 to 2023, trips participating in EFP's related to trawl gear modification while using EM are included.</t>
  </si>
  <si>
    <t>MIDWATER HAKE</t>
  </si>
  <si>
    <t>MIDWATER ROCKFISH</t>
  </si>
  <si>
    <t>COMBINED WITH BOTTOM TRAWL IN IFQ TAB</t>
  </si>
  <si>
    <t>See EM</t>
  </si>
  <si>
    <t>Landings</t>
  </si>
  <si>
    <t>* BOTH THESE SECTORS HAVE NO OBSERVER COVERAGE</t>
  </si>
  <si>
    <t>CATCHER-PROCESSOR</t>
  </si>
  <si>
    <t>MOTHERSHIP</t>
  </si>
  <si>
    <t>Total Catch (hake)</t>
  </si>
  <si>
    <t xml:space="preserve">Sampled Catch </t>
  </si>
  <si>
    <t>Unsampled Catch</t>
  </si>
  <si>
    <t>Observer Coverage</t>
  </si>
  <si>
    <r>
      <rPr>
        <b/>
        <sz val="10"/>
        <color theme="1"/>
        <rFont val="Arial"/>
      </rPr>
      <t>H</t>
    </r>
    <r>
      <rPr>
        <sz val="10"/>
        <color theme="1"/>
        <rFont val="Arial"/>
      </rPr>
      <t>OOK AND LINE</t>
    </r>
  </si>
  <si>
    <t>sablefish landings</t>
  </si>
  <si>
    <t xml:space="preserve">total sablefish landings </t>
  </si>
  <si>
    <t>groundfish landings</t>
  </si>
  <si>
    <t xml:space="preserve">total groundfish landings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</si>
</sst>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9" fontId="5" fillId="2" borderId="6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9" fontId="4" fillId="2" borderId="6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4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0" fontId="1" fillId="0" borderId="8" xfId="0" applyFont="1" applyBorder="1" applyAlignment="1"/>
    <xf numFmtId="9" fontId="1" fillId="0" borderId="9" xfId="0" applyNumberFormat="1" applyFont="1" applyBorder="1" applyAlignment="1"/>
    <xf numFmtId="9" fontId="1" fillId="0" borderId="0" xfId="0" applyNumberFormat="1" applyFont="1"/>
    <xf numFmtId="0" fontId="6" fillId="0" borderId="0" xfId="0" applyFont="1" applyAlignment="1"/>
    <xf numFmtId="0" fontId="3" fillId="0" borderId="10" xfId="0" applyFont="1" applyBorder="1" applyAlignment="1"/>
    <xf numFmtId="0" fontId="4" fillId="2" borderId="11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9" fontId="5" fillId="2" borderId="9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3" fillId="0" borderId="14" xfId="0" applyFont="1" applyBorder="1" applyAlignment="1"/>
    <xf numFmtId="9" fontId="5" fillId="2" borderId="15" xfId="0" applyNumberFormat="1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0" fontId="5" fillId="2" borderId="17" xfId="0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5" fillId="2" borderId="19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5" fillId="2" borderId="21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10" fontId="5" fillId="2" borderId="6" xfId="0" applyNumberFormat="1" applyFont="1" applyFill="1" applyBorder="1" applyAlignment="1">
      <alignment horizontal="right"/>
    </xf>
    <xf numFmtId="0" fontId="1" fillId="0" borderId="7" xfId="0" applyFont="1" applyBorder="1" applyAlignment="1"/>
    <xf numFmtId="10" fontId="5" fillId="2" borderId="9" xfId="0" applyNumberFormat="1" applyFont="1" applyFill="1" applyBorder="1" applyAlignment="1">
      <alignment horizontal="right"/>
    </xf>
    <xf numFmtId="0" fontId="1" fillId="0" borderId="0" xfId="0" applyFont="1"/>
    <xf numFmtId="10" fontId="1" fillId="0" borderId="0" xfId="0" applyNumberFormat="1" applyFont="1"/>
    <xf numFmtId="0" fontId="5" fillId="2" borderId="13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right"/>
    </xf>
    <xf numFmtId="10" fontId="5" fillId="2" borderId="17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24" xfId="0" applyFont="1" applyFill="1" applyBorder="1" applyAlignment="1">
      <alignment horizontal="right"/>
    </xf>
    <xf numFmtId="10" fontId="5" fillId="2" borderId="19" xfId="0" applyNumberFormat="1" applyFont="1" applyFill="1" applyBorder="1" applyAlignment="1">
      <alignment horizontal="right"/>
    </xf>
    <xf numFmtId="0" fontId="5" fillId="2" borderId="25" xfId="0" applyFont="1" applyFill="1" applyBorder="1" applyAlignment="1">
      <alignment horizontal="right"/>
    </xf>
    <xf numFmtId="0" fontId="5" fillId="2" borderId="26" xfId="0" applyFont="1" applyFill="1" applyBorder="1" applyAlignment="1">
      <alignment horizontal="right"/>
    </xf>
    <xf numFmtId="10" fontId="5" fillId="2" borderId="21" xfId="0" applyNumberFormat="1" applyFont="1" applyFill="1" applyBorder="1" applyAlignment="1">
      <alignment horizontal="right"/>
    </xf>
    <xf numFmtId="0" fontId="5" fillId="2" borderId="0" xfId="0" applyFont="1" applyFill="1" applyAlignment="1"/>
    <xf numFmtId="10" fontId="5" fillId="2" borderId="19" xfId="0" applyNumberFormat="1" applyFont="1" applyFill="1" applyBorder="1" applyAlignment="1"/>
    <xf numFmtId="0" fontId="4" fillId="2" borderId="13" xfId="0" applyFont="1" applyFill="1" applyBorder="1" applyAlignment="1">
      <alignment horizontal="left" vertical="top"/>
    </xf>
    <xf numFmtId="0" fontId="7" fillId="0" borderId="13" xfId="0" applyFont="1" applyBorder="1"/>
    <xf numFmtId="0" fontId="4" fillId="2" borderId="0" xfId="0" applyFont="1" applyFill="1" applyAlignment="1">
      <alignment horizontal="left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"/>
  <sheetViews>
    <sheetView tabSelected="1" workbookViewId="0"/>
  </sheetViews>
  <sheetFormatPr defaultColWidth="12.6640625" defaultRowHeight="15.75" customHeight="1" x14ac:dyDescent="0.25"/>
  <cols>
    <col min="2" max="2" width="17.44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2002</v>
      </c>
      <c r="B2" s="1" t="s">
        <v>4</v>
      </c>
      <c r="C2" s="1" t="s">
        <v>5</v>
      </c>
      <c r="D2" s="1">
        <v>0.24</v>
      </c>
    </row>
    <row r="3" spans="1:4" x14ac:dyDescent="0.25">
      <c r="A3" s="1">
        <v>2003</v>
      </c>
      <c r="B3" s="1" t="s">
        <v>6</v>
      </c>
      <c r="C3" s="1" t="s">
        <v>5</v>
      </c>
      <c r="D3" s="1">
        <v>0.21</v>
      </c>
    </row>
    <row r="4" spans="1:4" x14ac:dyDescent="0.25">
      <c r="A4" s="1">
        <v>2004</v>
      </c>
      <c r="B4" s="1" t="s">
        <v>6</v>
      </c>
      <c r="C4" s="1" t="s">
        <v>5</v>
      </c>
      <c r="D4" s="1">
        <v>0.14000000000000001</v>
      </c>
    </row>
    <row r="5" spans="1:4" x14ac:dyDescent="0.25">
      <c r="A5" s="1">
        <v>2005</v>
      </c>
      <c r="B5" s="1" t="s">
        <v>6</v>
      </c>
      <c r="C5" s="1" t="s">
        <v>5</v>
      </c>
      <c r="D5" s="1">
        <v>0.36</v>
      </c>
    </row>
    <row r="6" spans="1:4" x14ac:dyDescent="0.25">
      <c r="A6" s="1">
        <v>2006</v>
      </c>
      <c r="B6" s="1" t="s">
        <v>6</v>
      </c>
      <c r="C6" s="1" t="s">
        <v>5</v>
      </c>
      <c r="D6" s="1">
        <v>0.21</v>
      </c>
    </row>
    <row r="7" spans="1:4" x14ac:dyDescent="0.25">
      <c r="A7" s="1">
        <v>2007</v>
      </c>
      <c r="B7" s="1" t="s">
        <v>6</v>
      </c>
      <c r="C7" s="1" t="s">
        <v>5</v>
      </c>
      <c r="D7" s="1">
        <v>0.27</v>
      </c>
    </row>
    <row r="8" spans="1:4" x14ac:dyDescent="0.25">
      <c r="A8" s="1">
        <v>2008</v>
      </c>
      <c r="B8" s="1" t="s">
        <v>6</v>
      </c>
      <c r="C8" s="1" t="s">
        <v>5</v>
      </c>
      <c r="D8" s="1">
        <v>0.3</v>
      </c>
    </row>
    <row r="9" spans="1:4" x14ac:dyDescent="0.25">
      <c r="A9" s="1">
        <v>2009</v>
      </c>
      <c r="B9" s="1" t="s">
        <v>6</v>
      </c>
      <c r="C9" s="1" t="s">
        <v>5</v>
      </c>
      <c r="D9" s="1">
        <v>7.0000000000000007E-2</v>
      </c>
    </row>
    <row r="10" spans="1:4" x14ac:dyDescent="0.25">
      <c r="A10" s="1">
        <v>2010</v>
      </c>
      <c r="B10" s="1" t="s">
        <v>6</v>
      </c>
      <c r="C10" s="1" t="s">
        <v>5</v>
      </c>
      <c r="D10" s="1">
        <v>0.27</v>
      </c>
    </row>
    <row r="11" spans="1:4" x14ac:dyDescent="0.25">
      <c r="A11" s="1">
        <v>2011</v>
      </c>
      <c r="B11" s="1" t="s">
        <v>6</v>
      </c>
      <c r="C11" s="1" t="s">
        <v>5</v>
      </c>
      <c r="D11" s="1">
        <v>0.21</v>
      </c>
    </row>
    <row r="12" spans="1:4" x14ac:dyDescent="0.25">
      <c r="A12" s="1">
        <v>2012</v>
      </c>
      <c r="B12" s="1" t="s">
        <v>6</v>
      </c>
      <c r="C12" s="1" t="s">
        <v>5</v>
      </c>
      <c r="D12" s="1">
        <v>0.22</v>
      </c>
    </row>
    <row r="13" spans="1:4" x14ac:dyDescent="0.25">
      <c r="A13" s="1">
        <v>2013</v>
      </c>
      <c r="B13" s="1" t="s">
        <v>6</v>
      </c>
      <c r="C13" s="1" t="s">
        <v>5</v>
      </c>
      <c r="D13" s="1">
        <v>0.22</v>
      </c>
    </row>
    <row r="14" spans="1:4" x14ac:dyDescent="0.25">
      <c r="A14" s="1">
        <v>2014</v>
      </c>
      <c r="B14" s="1" t="s">
        <v>6</v>
      </c>
      <c r="C14" s="1" t="s">
        <v>5</v>
      </c>
      <c r="D14" s="1">
        <v>0.26</v>
      </c>
    </row>
    <row r="15" spans="1:4" x14ac:dyDescent="0.25">
      <c r="A15" s="1">
        <v>2015</v>
      </c>
      <c r="B15" s="1" t="s">
        <v>6</v>
      </c>
      <c r="C15" s="1" t="s">
        <v>5</v>
      </c>
      <c r="D15" s="1">
        <v>0.41</v>
      </c>
    </row>
    <row r="16" spans="1:4" x14ac:dyDescent="0.25">
      <c r="A16" s="1">
        <v>2016</v>
      </c>
      <c r="B16" s="1" t="s">
        <v>6</v>
      </c>
      <c r="C16" s="1" t="s">
        <v>5</v>
      </c>
      <c r="D16" s="1">
        <v>0.33</v>
      </c>
    </row>
    <row r="17" spans="1:4" x14ac:dyDescent="0.25">
      <c r="A17" s="1">
        <v>2017</v>
      </c>
      <c r="B17" s="1" t="s">
        <v>6</v>
      </c>
      <c r="C17" s="1" t="s">
        <v>5</v>
      </c>
      <c r="D17" s="1">
        <v>0.37</v>
      </c>
    </row>
    <row r="18" spans="1:4" x14ac:dyDescent="0.25">
      <c r="A18" s="1">
        <v>2018</v>
      </c>
      <c r="B18" s="1" t="s">
        <v>6</v>
      </c>
      <c r="C18" s="1" t="s">
        <v>5</v>
      </c>
      <c r="D18" s="1">
        <v>0.43</v>
      </c>
    </row>
    <row r="19" spans="1:4" x14ac:dyDescent="0.25">
      <c r="A19" s="1">
        <v>2019</v>
      </c>
      <c r="B19" s="1" t="s">
        <v>6</v>
      </c>
      <c r="C19" s="1" t="s">
        <v>5</v>
      </c>
      <c r="D19" s="1">
        <v>0.38</v>
      </c>
    </row>
    <row r="20" spans="1:4" x14ac:dyDescent="0.25">
      <c r="A20" s="1">
        <v>2020</v>
      </c>
      <c r="B20" s="1" t="s">
        <v>6</v>
      </c>
      <c r="C20" s="1" t="s">
        <v>5</v>
      </c>
      <c r="D20" s="1">
        <v>0.13</v>
      </c>
    </row>
    <row r="21" spans="1:4" x14ac:dyDescent="0.25">
      <c r="A21" s="1">
        <v>2021</v>
      </c>
      <c r="B21" s="1" t="s">
        <v>6</v>
      </c>
      <c r="C21" s="1" t="s">
        <v>5</v>
      </c>
      <c r="D21" s="1">
        <v>0.3</v>
      </c>
    </row>
    <row r="22" spans="1:4" x14ac:dyDescent="0.25">
      <c r="A22" s="1">
        <v>2022</v>
      </c>
      <c r="B22" s="1" t="s">
        <v>6</v>
      </c>
      <c r="C22" s="1" t="s">
        <v>5</v>
      </c>
      <c r="D22" s="1">
        <v>0.28000000000000003</v>
      </c>
    </row>
    <row r="23" spans="1:4" x14ac:dyDescent="0.25">
      <c r="A23" s="1">
        <v>2023</v>
      </c>
      <c r="B23" s="1" t="s">
        <v>6</v>
      </c>
      <c r="C23" s="1" t="s">
        <v>5</v>
      </c>
      <c r="D23" s="1">
        <v>0.3</v>
      </c>
    </row>
    <row r="24" spans="1:4" x14ac:dyDescent="0.25">
      <c r="A24" s="1">
        <v>2002</v>
      </c>
      <c r="B24" s="1" t="s">
        <v>6</v>
      </c>
      <c r="C24" s="1" t="s">
        <v>7</v>
      </c>
      <c r="D24" s="1">
        <v>0.23</v>
      </c>
    </row>
    <row r="25" spans="1:4" x14ac:dyDescent="0.25">
      <c r="A25" s="1">
        <v>2003</v>
      </c>
      <c r="B25" s="1" t="s">
        <v>6</v>
      </c>
      <c r="C25" s="1" t="s">
        <v>7</v>
      </c>
      <c r="D25" s="1">
        <v>0.25</v>
      </c>
    </row>
    <row r="26" spans="1:4" x14ac:dyDescent="0.25">
      <c r="A26" s="1">
        <v>2004</v>
      </c>
      <c r="B26" s="1" t="s">
        <v>6</v>
      </c>
      <c r="C26" s="1" t="s">
        <v>7</v>
      </c>
      <c r="D26" s="1">
        <v>0.13</v>
      </c>
    </row>
    <row r="27" spans="1:4" x14ac:dyDescent="0.25">
      <c r="A27" s="1">
        <v>2005</v>
      </c>
      <c r="B27" s="1" t="s">
        <v>6</v>
      </c>
      <c r="C27" s="1" t="s">
        <v>7</v>
      </c>
      <c r="D27" s="1">
        <v>0.46</v>
      </c>
    </row>
    <row r="28" spans="1:4" x14ac:dyDescent="0.25">
      <c r="A28" s="1">
        <v>2006</v>
      </c>
      <c r="B28" s="1" t="s">
        <v>6</v>
      </c>
      <c r="C28" s="1" t="s">
        <v>7</v>
      </c>
      <c r="D28" s="1">
        <v>0.33</v>
      </c>
    </row>
    <row r="29" spans="1:4" x14ac:dyDescent="0.25">
      <c r="A29" s="1">
        <v>2007</v>
      </c>
      <c r="B29" s="1" t="s">
        <v>6</v>
      </c>
      <c r="C29" s="1" t="s">
        <v>7</v>
      </c>
      <c r="D29" s="1">
        <v>0.21</v>
      </c>
    </row>
    <row r="30" spans="1:4" x14ac:dyDescent="0.25">
      <c r="A30" s="1">
        <v>2008</v>
      </c>
      <c r="B30" s="1" t="s">
        <v>6</v>
      </c>
      <c r="C30" s="1" t="s">
        <v>7</v>
      </c>
      <c r="D30" s="1">
        <v>0.56999999999999995</v>
      </c>
    </row>
    <row r="31" spans="1:4" x14ac:dyDescent="0.25">
      <c r="A31" s="1">
        <v>2009</v>
      </c>
      <c r="B31" s="1" t="s">
        <v>6</v>
      </c>
      <c r="C31" s="1" t="s">
        <v>7</v>
      </c>
      <c r="D31" s="1">
        <v>0.14000000000000001</v>
      </c>
    </row>
    <row r="32" spans="1:4" x14ac:dyDescent="0.25">
      <c r="A32" s="1">
        <v>2010</v>
      </c>
      <c r="B32" s="1" t="s">
        <v>6</v>
      </c>
      <c r="C32" s="1" t="s">
        <v>7</v>
      </c>
      <c r="D32" s="1">
        <v>0.28000000000000003</v>
      </c>
    </row>
    <row r="33" spans="1:4" x14ac:dyDescent="0.25">
      <c r="A33" s="1">
        <v>2011</v>
      </c>
      <c r="B33" s="1" t="s">
        <v>6</v>
      </c>
      <c r="C33" s="1" t="s">
        <v>7</v>
      </c>
      <c r="D33" s="1">
        <v>0.37</v>
      </c>
    </row>
    <row r="34" spans="1:4" x14ac:dyDescent="0.25">
      <c r="A34" s="1">
        <v>2012</v>
      </c>
      <c r="B34" s="1" t="s">
        <v>6</v>
      </c>
      <c r="C34" s="1" t="s">
        <v>7</v>
      </c>
      <c r="D34" s="1">
        <v>0.35</v>
      </c>
    </row>
    <row r="35" spans="1:4" x14ac:dyDescent="0.25">
      <c r="A35" s="1">
        <v>2013</v>
      </c>
      <c r="B35" s="1" t="s">
        <v>6</v>
      </c>
      <c r="C35" s="1" t="s">
        <v>7</v>
      </c>
      <c r="D35" s="1">
        <v>0.14000000000000001</v>
      </c>
    </row>
    <row r="36" spans="1:4" x14ac:dyDescent="0.25">
      <c r="A36" s="1">
        <v>2014</v>
      </c>
      <c r="B36" s="1" t="s">
        <v>6</v>
      </c>
      <c r="C36" s="1" t="s">
        <v>7</v>
      </c>
      <c r="D36" s="1">
        <v>0.31</v>
      </c>
    </row>
    <row r="37" spans="1:4" x14ac:dyDescent="0.25">
      <c r="A37" s="1">
        <v>2015</v>
      </c>
      <c r="B37" s="1" t="s">
        <v>6</v>
      </c>
      <c r="C37" s="1" t="s">
        <v>7</v>
      </c>
      <c r="D37" s="1">
        <v>0.61</v>
      </c>
    </row>
    <row r="38" spans="1:4" x14ac:dyDescent="0.25">
      <c r="A38" s="1">
        <v>2016</v>
      </c>
      <c r="B38" s="1" t="s">
        <v>6</v>
      </c>
      <c r="C38" s="1" t="s">
        <v>7</v>
      </c>
      <c r="D38" s="1">
        <v>0.72</v>
      </c>
    </row>
    <row r="39" spans="1:4" x14ac:dyDescent="0.25">
      <c r="A39" s="1">
        <v>2017</v>
      </c>
      <c r="B39" s="1" t="s">
        <v>6</v>
      </c>
      <c r="C39" s="1" t="s">
        <v>7</v>
      </c>
      <c r="D39" s="1">
        <v>0.32</v>
      </c>
    </row>
    <row r="40" spans="1:4" x14ac:dyDescent="0.25">
      <c r="A40" s="1">
        <v>2018</v>
      </c>
      <c r="B40" s="1" t="s">
        <v>6</v>
      </c>
      <c r="C40" s="1" t="s">
        <v>7</v>
      </c>
      <c r="D40" s="1">
        <v>0.72</v>
      </c>
    </row>
    <row r="41" spans="1:4" x14ac:dyDescent="0.25">
      <c r="A41" s="1">
        <v>2019</v>
      </c>
      <c r="B41" s="1" t="s">
        <v>6</v>
      </c>
      <c r="C41" s="1" t="s">
        <v>7</v>
      </c>
      <c r="D41" s="1">
        <v>0.47</v>
      </c>
    </row>
    <row r="42" spans="1:4" x14ac:dyDescent="0.25">
      <c r="A42" s="1">
        <v>2020</v>
      </c>
      <c r="B42" s="1" t="s">
        <v>6</v>
      </c>
      <c r="C42" s="1" t="s">
        <v>7</v>
      </c>
      <c r="D42" s="1">
        <v>0.47</v>
      </c>
    </row>
    <row r="43" spans="1:4" x14ac:dyDescent="0.25">
      <c r="A43" s="1">
        <v>2021</v>
      </c>
      <c r="B43" s="1" t="s">
        <v>6</v>
      </c>
      <c r="C43" s="1" t="s">
        <v>7</v>
      </c>
      <c r="D43" s="1">
        <v>0.39</v>
      </c>
    </row>
    <row r="44" spans="1:4" x14ac:dyDescent="0.25">
      <c r="A44" s="1">
        <v>2022</v>
      </c>
      <c r="B44" s="1" t="s">
        <v>6</v>
      </c>
      <c r="C44" s="1" t="s">
        <v>7</v>
      </c>
      <c r="D44" s="1">
        <v>0.62</v>
      </c>
    </row>
    <row r="45" spans="1:4" x14ac:dyDescent="0.25">
      <c r="A45" s="1">
        <v>2023</v>
      </c>
      <c r="B45" s="1" t="s">
        <v>6</v>
      </c>
      <c r="C45" s="1" t="s">
        <v>7</v>
      </c>
      <c r="D45" s="1">
        <v>0.53</v>
      </c>
    </row>
    <row r="46" spans="1:4" x14ac:dyDescent="0.25">
      <c r="A46" s="1">
        <v>2002</v>
      </c>
      <c r="B46" s="1" t="s">
        <v>8</v>
      </c>
      <c r="C46" s="1" t="s">
        <v>5</v>
      </c>
      <c r="D46" s="1">
        <v>0</v>
      </c>
    </row>
    <row r="47" spans="1:4" x14ac:dyDescent="0.25">
      <c r="A47" s="1">
        <v>2003</v>
      </c>
      <c r="B47" s="1" t="s">
        <v>8</v>
      </c>
      <c r="C47" s="1" t="s">
        <v>5</v>
      </c>
      <c r="D47" s="1">
        <v>0.03</v>
      </c>
    </row>
    <row r="48" spans="1:4" x14ac:dyDescent="0.25">
      <c r="A48" s="1">
        <v>2004</v>
      </c>
      <c r="B48" s="1" t="s">
        <v>8</v>
      </c>
      <c r="C48" s="1" t="s">
        <v>5</v>
      </c>
      <c r="D48" s="1">
        <v>0.02</v>
      </c>
    </row>
    <row r="49" spans="1:4" x14ac:dyDescent="0.25">
      <c r="A49" s="1">
        <v>2005</v>
      </c>
      <c r="B49" s="1" t="s">
        <v>8</v>
      </c>
      <c r="C49" s="1" t="s">
        <v>5</v>
      </c>
      <c r="D49" s="1">
        <v>0.02</v>
      </c>
    </row>
    <row r="50" spans="1:4" x14ac:dyDescent="0.25">
      <c r="A50" s="1">
        <v>2006</v>
      </c>
      <c r="B50" s="1" t="s">
        <v>8</v>
      </c>
      <c r="C50" s="1" t="s">
        <v>5</v>
      </c>
      <c r="D50" s="1">
        <v>0.01</v>
      </c>
    </row>
    <row r="51" spans="1:4" x14ac:dyDescent="0.25">
      <c r="A51" s="1">
        <v>2007</v>
      </c>
      <c r="B51" s="1" t="s">
        <v>8</v>
      </c>
      <c r="C51" s="1" t="s">
        <v>5</v>
      </c>
      <c r="D51" s="1">
        <v>0.04</v>
      </c>
    </row>
    <row r="52" spans="1:4" x14ac:dyDescent="0.25">
      <c r="A52" s="1">
        <v>2008</v>
      </c>
      <c r="B52" s="1" t="s">
        <v>8</v>
      </c>
      <c r="C52" s="1" t="s">
        <v>5</v>
      </c>
      <c r="D52" s="1">
        <v>0.04</v>
      </c>
    </row>
    <row r="53" spans="1:4" x14ac:dyDescent="0.25">
      <c r="A53" s="1">
        <v>2009</v>
      </c>
      <c r="B53" s="1" t="s">
        <v>8</v>
      </c>
      <c r="C53" s="1" t="s">
        <v>5</v>
      </c>
      <c r="D53" s="1">
        <v>0.03</v>
      </c>
    </row>
    <row r="54" spans="1:4" x14ac:dyDescent="0.25">
      <c r="A54" s="1">
        <v>2010</v>
      </c>
      <c r="B54" s="1" t="s">
        <v>8</v>
      </c>
      <c r="C54" s="1" t="s">
        <v>5</v>
      </c>
      <c r="D54" s="1">
        <v>0.03</v>
      </c>
    </row>
    <row r="55" spans="1:4" x14ac:dyDescent="0.25">
      <c r="A55" s="1">
        <v>2011</v>
      </c>
      <c r="B55" s="1" t="s">
        <v>8</v>
      </c>
      <c r="C55" s="1" t="s">
        <v>5</v>
      </c>
      <c r="D55" s="1">
        <v>0.05</v>
      </c>
    </row>
    <row r="56" spans="1:4" x14ac:dyDescent="0.25">
      <c r="A56" s="1">
        <v>2012</v>
      </c>
      <c r="B56" s="1" t="s">
        <v>8</v>
      </c>
      <c r="C56" s="1" t="s">
        <v>5</v>
      </c>
      <c r="D56" s="1">
        <v>0.04</v>
      </c>
    </row>
    <row r="57" spans="1:4" x14ac:dyDescent="0.25">
      <c r="A57" s="1">
        <v>2013</v>
      </c>
      <c r="B57" s="1" t="s">
        <v>8</v>
      </c>
      <c r="C57" s="1" t="s">
        <v>5</v>
      </c>
      <c r="D57" s="1">
        <v>0.02</v>
      </c>
    </row>
    <row r="58" spans="1:4" x14ac:dyDescent="0.25">
      <c r="A58" s="1">
        <v>2014</v>
      </c>
      <c r="B58" s="1" t="s">
        <v>8</v>
      </c>
      <c r="C58" s="1" t="s">
        <v>5</v>
      </c>
      <c r="D58" s="1">
        <v>0.05</v>
      </c>
    </row>
    <row r="59" spans="1:4" x14ac:dyDescent="0.25">
      <c r="A59" s="1">
        <v>2015</v>
      </c>
      <c r="B59" s="1" t="s">
        <v>8</v>
      </c>
      <c r="C59" s="1" t="s">
        <v>5</v>
      </c>
      <c r="D59" s="1">
        <v>0.05</v>
      </c>
    </row>
    <row r="60" spans="1:4" x14ac:dyDescent="0.25">
      <c r="A60" s="1">
        <v>2016</v>
      </c>
      <c r="B60" s="1" t="s">
        <v>8</v>
      </c>
      <c r="C60" s="1" t="s">
        <v>5</v>
      </c>
      <c r="D60" s="1">
        <v>0.05</v>
      </c>
    </row>
    <row r="61" spans="1:4" x14ac:dyDescent="0.25">
      <c r="A61" s="1">
        <v>2017</v>
      </c>
      <c r="B61" s="1" t="s">
        <v>8</v>
      </c>
      <c r="C61" s="1" t="s">
        <v>5</v>
      </c>
      <c r="D61" s="1">
        <v>0.04</v>
      </c>
    </row>
    <row r="62" spans="1:4" x14ac:dyDescent="0.25">
      <c r="A62" s="1">
        <v>2018</v>
      </c>
      <c r="B62" s="1" t="s">
        <v>8</v>
      </c>
      <c r="C62" s="1" t="s">
        <v>5</v>
      </c>
      <c r="D62" s="1">
        <v>0.05</v>
      </c>
    </row>
    <row r="63" spans="1:4" x14ac:dyDescent="0.25">
      <c r="A63" s="1">
        <v>2019</v>
      </c>
      <c r="B63" s="1" t="s">
        <v>8</v>
      </c>
      <c r="C63" s="1" t="s">
        <v>5</v>
      </c>
      <c r="D63" s="1">
        <v>0.04</v>
      </c>
    </row>
    <row r="64" spans="1:4" x14ac:dyDescent="0.25">
      <c r="A64" s="1">
        <v>2020</v>
      </c>
      <c r="B64" s="1" t="s">
        <v>8</v>
      </c>
      <c r="C64" s="1" t="s">
        <v>5</v>
      </c>
      <c r="D64" s="1">
        <v>0.03</v>
      </c>
    </row>
    <row r="65" spans="1:4" x14ac:dyDescent="0.25">
      <c r="A65" s="1">
        <v>2021</v>
      </c>
      <c r="B65" s="1" t="s">
        <v>8</v>
      </c>
      <c r="C65" s="1" t="s">
        <v>5</v>
      </c>
      <c r="D65" s="1">
        <v>0.05</v>
      </c>
    </row>
    <row r="66" spans="1:4" x14ac:dyDescent="0.25">
      <c r="A66" s="1">
        <v>2022</v>
      </c>
      <c r="B66" s="1" t="s">
        <v>8</v>
      </c>
      <c r="C66" s="1" t="s">
        <v>5</v>
      </c>
      <c r="D66" s="1">
        <v>0.04</v>
      </c>
    </row>
    <row r="67" spans="1:4" x14ac:dyDescent="0.25">
      <c r="A67" s="1">
        <v>2023</v>
      </c>
      <c r="B67" s="1" t="s">
        <v>8</v>
      </c>
      <c r="C67" s="1" t="s">
        <v>5</v>
      </c>
      <c r="D67" s="1">
        <v>0.03</v>
      </c>
    </row>
    <row r="68" spans="1:4" x14ac:dyDescent="0.25">
      <c r="A68" s="1">
        <v>2002</v>
      </c>
      <c r="B68" s="1" t="s">
        <v>8</v>
      </c>
      <c r="C68" s="1" t="s">
        <v>7</v>
      </c>
      <c r="D68" s="1">
        <v>0</v>
      </c>
    </row>
    <row r="69" spans="1:4" x14ac:dyDescent="0.25">
      <c r="A69" s="1">
        <v>2003</v>
      </c>
      <c r="B69" s="1" t="s">
        <v>8</v>
      </c>
      <c r="C69" s="1" t="s">
        <v>7</v>
      </c>
      <c r="D69" s="1">
        <v>0.02</v>
      </c>
    </row>
    <row r="70" spans="1:4" x14ac:dyDescent="0.25">
      <c r="A70" s="1">
        <v>2004</v>
      </c>
      <c r="B70" s="1" t="s">
        <v>8</v>
      </c>
      <c r="C70" s="1" t="s">
        <v>7</v>
      </c>
      <c r="D70" s="1">
        <v>0.09</v>
      </c>
    </row>
    <row r="71" spans="1:4" x14ac:dyDescent="0.25">
      <c r="A71" s="1">
        <v>2005</v>
      </c>
      <c r="B71" s="1" t="s">
        <v>8</v>
      </c>
      <c r="C71" s="1" t="s">
        <v>7</v>
      </c>
      <c r="D71" s="1">
        <v>0.03</v>
      </c>
    </row>
    <row r="72" spans="1:4" x14ac:dyDescent="0.25">
      <c r="A72" s="1">
        <v>2006</v>
      </c>
      <c r="B72" s="1" t="s">
        <v>8</v>
      </c>
      <c r="C72" s="1" t="s">
        <v>7</v>
      </c>
      <c r="D72" s="1">
        <v>0.02</v>
      </c>
    </row>
    <row r="73" spans="1:4" x14ac:dyDescent="0.25">
      <c r="A73" s="1">
        <v>2007</v>
      </c>
      <c r="B73" s="1" t="s">
        <v>8</v>
      </c>
      <c r="C73" s="1" t="s">
        <v>7</v>
      </c>
      <c r="D73" s="1">
        <v>0.03</v>
      </c>
    </row>
    <row r="74" spans="1:4" x14ac:dyDescent="0.25">
      <c r="A74" s="1">
        <v>2008</v>
      </c>
      <c r="B74" s="1" t="s">
        <v>8</v>
      </c>
      <c r="C74" s="1" t="s">
        <v>7</v>
      </c>
      <c r="D74" s="1">
        <v>0.04</v>
      </c>
    </row>
    <row r="75" spans="1:4" x14ac:dyDescent="0.25">
      <c r="A75" s="1">
        <v>2009</v>
      </c>
      <c r="B75" s="1" t="s">
        <v>8</v>
      </c>
      <c r="C75" s="1" t="s">
        <v>7</v>
      </c>
      <c r="D75" s="1">
        <v>0.02</v>
      </c>
    </row>
    <row r="76" spans="1:4" x14ac:dyDescent="0.25">
      <c r="A76" s="1">
        <v>2010</v>
      </c>
      <c r="B76" s="1" t="s">
        <v>8</v>
      </c>
      <c r="C76" s="1" t="s">
        <v>7</v>
      </c>
      <c r="D76" s="1">
        <v>0.03</v>
      </c>
    </row>
    <row r="77" spans="1:4" x14ac:dyDescent="0.25">
      <c r="A77" s="1">
        <v>2011</v>
      </c>
      <c r="B77" s="1" t="s">
        <v>8</v>
      </c>
      <c r="C77" s="1" t="s">
        <v>7</v>
      </c>
      <c r="D77" s="1">
        <v>7.0000000000000007E-2</v>
      </c>
    </row>
    <row r="78" spans="1:4" x14ac:dyDescent="0.25">
      <c r="A78" s="1">
        <v>2012</v>
      </c>
      <c r="B78" s="1" t="s">
        <v>8</v>
      </c>
      <c r="C78" s="1" t="s">
        <v>7</v>
      </c>
      <c r="D78" s="1">
        <v>7.0000000000000007E-2</v>
      </c>
    </row>
    <row r="79" spans="1:4" x14ac:dyDescent="0.25">
      <c r="A79" s="1">
        <v>2013</v>
      </c>
      <c r="B79" s="1" t="s">
        <v>8</v>
      </c>
      <c r="C79" s="1" t="s">
        <v>7</v>
      </c>
      <c r="D79" s="1">
        <v>0.09</v>
      </c>
    </row>
    <row r="80" spans="1:4" x14ac:dyDescent="0.25">
      <c r="A80" s="1">
        <v>2014</v>
      </c>
      <c r="B80" s="1" t="s">
        <v>8</v>
      </c>
      <c r="C80" s="1" t="s">
        <v>7</v>
      </c>
      <c r="D80" s="1">
        <v>0.08</v>
      </c>
    </row>
    <row r="81" spans="1:4" x14ac:dyDescent="0.25">
      <c r="A81" s="1">
        <v>2015</v>
      </c>
      <c r="B81" s="1" t="s">
        <v>8</v>
      </c>
      <c r="C81" s="1" t="s">
        <v>7</v>
      </c>
      <c r="D81" s="1">
        <v>7.0000000000000007E-2</v>
      </c>
    </row>
    <row r="82" spans="1:4" x14ac:dyDescent="0.25">
      <c r="A82" s="1">
        <v>2016</v>
      </c>
      <c r="B82" s="1" t="s">
        <v>8</v>
      </c>
      <c r="C82" s="1" t="s">
        <v>7</v>
      </c>
      <c r="D82" s="1">
        <v>7.0000000000000007E-2</v>
      </c>
    </row>
    <row r="83" spans="1:4" x14ac:dyDescent="0.25">
      <c r="A83" s="1">
        <v>2017</v>
      </c>
      <c r="B83" s="1" t="s">
        <v>8</v>
      </c>
      <c r="C83" s="1" t="s">
        <v>7</v>
      </c>
      <c r="D83" s="1">
        <v>0.12</v>
      </c>
    </row>
    <row r="84" spans="1:4" x14ac:dyDescent="0.25">
      <c r="A84" s="1">
        <v>2018</v>
      </c>
      <c r="B84" s="1" t="s">
        <v>8</v>
      </c>
      <c r="C84" s="1" t="s">
        <v>7</v>
      </c>
      <c r="D84" s="1">
        <v>0.1</v>
      </c>
    </row>
    <row r="85" spans="1:4" x14ac:dyDescent="0.25">
      <c r="A85" s="1">
        <v>2019</v>
      </c>
      <c r="B85" s="1" t="s">
        <v>8</v>
      </c>
      <c r="C85" s="1" t="s">
        <v>7</v>
      </c>
      <c r="D85" s="1">
        <v>0.11</v>
      </c>
    </row>
    <row r="86" spans="1:4" x14ac:dyDescent="0.25">
      <c r="A86" s="1">
        <v>2020</v>
      </c>
      <c r="B86" s="1" t="s">
        <v>8</v>
      </c>
      <c r="C86" s="1" t="s">
        <v>7</v>
      </c>
      <c r="D86" s="1">
        <v>0.06</v>
      </c>
    </row>
    <row r="87" spans="1:4" x14ac:dyDescent="0.25">
      <c r="A87" s="1">
        <v>2021</v>
      </c>
      <c r="B87" s="1" t="s">
        <v>8</v>
      </c>
      <c r="C87" s="1" t="s">
        <v>7</v>
      </c>
      <c r="D87" s="1">
        <v>0.05</v>
      </c>
    </row>
    <row r="88" spans="1:4" x14ac:dyDescent="0.25">
      <c r="A88" s="1">
        <v>2022</v>
      </c>
      <c r="B88" s="1" t="s">
        <v>8</v>
      </c>
      <c r="C88" s="1" t="s">
        <v>7</v>
      </c>
      <c r="D88" s="1">
        <v>0.04</v>
      </c>
    </row>
    <row r="89" spans="1:4" x14ac:dyDescent="0.25">
      <c r="A89" s="1">
        <v>2023</v>
      </c>
      <c r="B89" s="1" t="s">
        <v>8</v>
      </c>
      <c r="C89" s="1" t="s">
        <v>7</v>
      </c>
      <c r="D89" s="1">
        <v>0.05</v>
      </c>
    </row>
    <row r="90" spans="1:4" x14ac:dyDescent="0.25">
      <c r="A90" s="1">
        <v>2014</v>
      </c>
      <c r="B90" s="1" t="s">
        <v>9</v>
      </c>
      <c r="C90" s="1" t="s">
        <v>5</v>
      </c>
      <c r="D90" s="1">
        <v>0.05</v>
      </c>
    </row>
    <row r="91" spans="1:4" x14ac:dyDescent="0.25">
      <c r="A91" s="1">
        <v>2015</v>
      </c>
      <c r="B91" s="1" t="s">
        <v>9</v>
      </c>
      <c r="C91" s="1" t="s">
        <v>5</v>
      </c>
      <c r="D91" s="1">
        <v>7.0000000000000007E-2</v>
      </c>
    </row>
    <row r="92" spans="1:4" x14ac:dyDescent="0.25">
      <c r="A92" s="1">
        <v>2016</v>
      </c>
      <c r="B92" s="1" t="s">
        <v>9</v>
      </c>
      <c r="C92" s="1" t="s">
        <v>5</v>
      </c>
      <c r="D92" s="1">
        <v>0.04</v>
      </c>
    </row>
    <row r="93" spans="1:4" x14ac:dyDescent="0.25">
      <c r="A93" s="1">
        <v>2017</v>
      </c>
      <c r="B93" s="1" t="s">
        <v>9</v>
      </c>
      <c r="C93" s="1" t="s">
        <v>5</v>
      </c>
      <c r="D93" s="1">
        <v>0.03</v>
      </c>
    </row>
    <row r="94" spans="1:4" x14ac:dyDescent="0.25">
      <c r="A94" s="1">
        <v>2018</v>
      </c>
      <c r="B94" s="1" t="s">
        <v>9</v>
      </c>
      <c r="C94" s="1" t="s">
        <v>5</v>
      </c>
      <c r="D94" s="1">
        <v>0.04</v>
      </c>
    </row>
    <row r="95" spans="1:4" x14ac:dyDescent="0.25">
      <c r="A95" s="1">
        <v>2019</v>
      </c>
      <c r="B95" s="1" t="s">
        <v>9</v>
      </c>
      <c r="C95" s="1" t="s">
        <v>5</v>
      </c>
      <c r="D95" s="1">
        <v>0.04</v>
      </c>
    </row>
    <row r="96" spans="1:4" x14ac:dyDescent="0.25">
      <c r="A96" s="1">
        <v>2020</v>
      </c>
      <c r="B96" s="1" t="s">
        <v>9</v>
      </c>
      <c r="C96" s="1" t="s">
        <v>5</v>
      </c>
      <c r="D96" s="1">
        <v>0.02</v>
      </c>
    </row>
    <row r="97" spans="1:4" x14ac:dyDescent="0.25">
      <c r="A97" s="1">
        <v>2021</v>
      </c>
      <c r="B97" s="1" t="s">
        <v>9</v>
      </c>
      <c r="C97" s="1" t="s">
        <v>5</v>
      </c>
      <c r="D97" s="1">
        <v>0.02</v>
      </c>
    </row>
    <row r="98" spans="1:4" x14ac:dyDescent="0.25">
      <c r="A98" s="1">
        <v>2022</v>
      </c>
      <c r="B98" s="1" t="s">
        <v>9</v>
      </c>
      <c r="C98" s="1" t="s">
        <v>5</v>
      </c>
      <c r="D98" s="1">
        <v>0.02</v>
      </c>
    </row>
    <row r="99" spans="1:4" x14ac:dyDescent="0.25">
      <c r="A99" s="1">
        <v>2023</v>
      </c>
      <c r="B99" s="1" t="s">
        <v>9</v>
      </c>
      <c r="C99" s="1" t="s">
        <v>5</v>
      </c>
      <c r="D99" s="1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workbookViewId="0"/>
  </sheetViews>
  <sheetFormatPr defaultColWidth="12.6640625" defaultRowHeight="15.75" customHeight="1" x14ac:dyDescent="0.25"/>
  <cols>
    <col min="1" max="1" width="16.21875" customWidth="1"/>
    <col min="2" max="2" width="24.44140625" customWidth="1"/>
    <col min="3" max="3" width="25.21875" customWidth="1"/>
    <col min="6" max="6" width="23" customWidth="1"/>
    <col min="7" max="7" width="25.109375" customWidth="1"/>
  </cols>
  <sheetData>
    <row r="1" spans="1:8" ht="15.75" customHeight="1" x14ac:dyDescent="0.3">
      <c r="A1" s="2" t="s">
        <v>10</v>
      </c>
      <c r="E1" s="2" t="s">
        <v>11</v>
      </c>
    </row>
    <row r="2" spans="1:8" x14ac:dyDescent="0.25">
      <c r="A2" s="3" t="s">
        <v>0</v>
      </c>
      <c r="B2" s="4" t="s">
        <v>12</v>
      </c>
      <c r="C2" s="4" t="s">
        <v>13</v>
      </c>
      <c r="D2" s="5" t="s">
        <v>14</v>
      </c>
      <c r="E2" s="3" t="s">
        <v>0</v>
      </c>
      <c r="F2" s="4" t="s">
        <v>12</v>
      </c>
      <c r="G2" s="4" t="s">
        <v>13</v>
      </c>
      <c r="H2" s="5" t="s">
        <v>14</v>
      </c>
    </row>
    <row r="3" spans="1:8" x14ac:dyDescent="0.25">
      <c r="A3" s="6">
        <v>2011</v>
      </c>
      <c r="B3" s="7">
        <v>334</v>
      </c>
      <c r="C3" s="7">
        <v>2</v>
      </c>
      <c r="D3" s="8">
        <v>0.99</v>
      </c>
      <c r="E3" s="6">
        <v>2011</v>
      </c>
      <c r="F3" s="9">
        <v>814</v>
      </c>
      <c r="G3" s="9">
        <v>3</v>
      </c>
      <c r="H3" s="10">
        <v>1</v>
      </c>
    </row>
    <row r="4" spans="1:8" x14ac:dyDescent="0.25">
      <c r="A4" s="6">
        <v>2012</v>
      </c>
      <c r="B4" s="7">
        <v>239</v>
      </c>
      <c r="C4" s="7">
        <v>2</v>
      </c>
      <c r="D4" s="8">
        <v>0.99</v>
      </c>
      <c r="E4" s="6">
        <v>2012</v>
      </c>
      <c r="F4" s="9">
        <v>739</v>
      </c>
      <c r="G4" s="9">
        <v>2</v>
      </c>
      <c r="H4" s="10">
        <v>1</v>
      </c>
    </row>
    <row r="5" spans="1:8" x14ac:dyDescent="0.25">
      <c r="A5" s="6">
        <v>2013</v>
      </c>
      <c r="B5" s="7">
        <v>79</v>
      </c>
      <c r="C5" s="7">
        <v>0</v>
      </c>
      <c r="D5" s="8">
        <v>1</v>
      </c>
      <c r="E5" s="6">
        <v>2013</v>
      </c>
      <c r="F5" s="9">
        <v>467</v>
      </c>
      <c r="G5" s="9">
        <v>3</v>
      </c>
      <c r="H5" s="10">
        <v>0.99</v>
      </c>
    </row>
    <row r="6" spans="1:8" x14ac:dyDescent="0.25">
      <c r="A6" s="6">
        <v>2014</v>
      </c>
      <c r="B6" s="7">
        <v>85</v>
      </c>
      <c r="C6" s="7">
        <v>13</v>
      </c>
      <c r="D6" s="8">
        <v>0.87</v>
      </c>
      <c r="E6" s="6">
        <v>2014</v>
      </c>
      <c r="F6" s="9">
        <v>678</v>
      </c>
      <c r="G6" s="9">
        <v>3</v>
      </c>
      <c r="H6" s="10">
        <v>1</v>
      </c>
    </row>
    <row r="7" spans="1:8" x14ac:dyDescent="0.25">
      <c r="A7" s="6">
        <v>2015</v>
      </c>
      <c r="B7" s="7">
        <v>133</v>
      </c>
      <c r="C7" s="7">
        <v>4</v>
      </c>
      <c r="D7" s="8">
        <v>0.97</v>
      </c>
      <c r="E7" s="6">
        <v>2015</v>
      </c>
      <c r="F7" s="9">
        <v>402</v>
      </c>
      <c r="G7" s="9">
        <v>3</v>
      </c>
      <c r="H7" s="10">
        <v>0.99</v>
      </c>
    </row>
    <row r="8" spans="1:8" x14ac:dyDescent="0.25">
      <c r="A8" s="6">
        <v>2016</v>
      </c>
      <c r="B8" s="7">
        <v>177</v>
      </c>
      <c r="C8" s="7">
        <v>16</v>
      </c>
      <c r="D8" s="8">
        <v>0.92</v>
      </c>
      <c r="E8" s="6">
        <v>2016</v>
      </c>
      <c r="F8" s="9">
        <v>385</v>
      </c>
      <c r="G8" s="9">
        <v>2</v>
      </c>
      <c r="H8" s="10">
        <v>0.99</v>
      </c>
    </row>
    <row r="9" spans="1:8" x14ac:dyDescent="0.25">
      <c r="A9" s="6">
        <v>2017</v>
      </c>
      <c r="B9" s="7">
        <v>113</v>
      </c>
      <c r="C9" s="7">
        <v>3</v>
      </c>
      <c r="D9" s="8">
        <v>0.97</v>
      </c>
      <c r="E9" s="6">
        <v>2017</v>
      </c>
      <c r="F9" s="9">
        <v>365</v>
      </c>
      <c r="G9" s="9">
        <v>1</v>
      </c>
      <c r="H9" s="10">
        <v>1</v>
      </c>
    </row>
    <row r="10" spans="1:8" x14ac:dyDescent="0.25">
      <c r="A10" s="6">
        <v>2018</v>
      </c>
      <c r="B10" s="7">
        <v>152</v>
      </c>
      <c r="C10" s="7">
        <v>12</v>
      </c>
      <c r="D10" s="8">
        <v>0.93</v>
      </c>
      <c r="E10" s="6">
        <v>2018</v>
      </c>
      <c r="F10" s="9">
        <v>293</v>
      </c>
      <c r="G10" s="9">
        <v>0</v>
      </c>
      <c r="H10" s="10">
        <v>1</v>
      </c>
    </row>
    <row r="11" spans="1:8" x14ac:dyDescent="0.25">
      <c r="A11" s="6">
        <v>2019</v>
      </c>
      <c r="B11" s="7">
        <v>129</v>
      </c>
      <c r="C11" s="7">
        <v>12</v>
      </c>
      <c r="D11" s="8">
        <v>0.91</v>
      </c>
      <c r="E11" s="6">
        <v>2019</v>
      </c>
      <c r="F11" s="9">
        <v>368</v>
      </c>
      <c r="G11" s="9">
        <v>8</v>
      </c>
      <c r="H11" s="10">
        <v>0.98</v>
      </c>
    </row>
    <row r="12" spans="1:8" x14ac:dyDescent="0.25">
      <c r="A12" s="6">
        <v>2020</v>
      </c>
      <c r="B12" s="7">
        <v>0</v>
      </c>
      <c r="C12" s="7">
        <v>0</v>
      </c>
      <c r="D12" s="11" t="s">
        <v>15</v>
      </c>
      <c r="E12" s="6" t="s">
        <v>16</v>
      </c>
      <c r="F12" s="12"/>
      <c r="G12" s="12"/>
      <c r="H12" s="13"/>
    </row>
    <row r="13" spans="1:8" x14ac:dyDescent="0.25">
      <c r="A13" s="6">
        <v>2021</v>
      </c>
      <c r="B13" s="7">
        <v>0</v>
      </c>
      <c r="C13" s="7">
        <v>0</v>
      </c>
      <c r="D13" s="11" t="s">
        <v>15</v>
      </c>
      <c r="E13" s="6" t="s">
        <v>17</v>
      </c>
      <c r="F13" s="12"/>
      <c r="G13" s="12"/>
      <c r="H13" s="13"/>
    </row>
    <row r="14" spans="1:8" x14ac:dyDescent="0.25">
      <c r="A14" s="6">
        <v>2022</v>
      </c>
      <c r="B14" s="7">
        <v>0</v>
      </c>
      <c r="C14" s="7">
        <v>0</v>
      </c>
      <c r="D14" s="11" t="s">
        <v>15</v>
      </c>
      <c r="E14" s="6" t="s">
        <v>18</v>
      </c>
      <c r="F14" s="12"/>
      <c r="G14" s="12"/>
      <c r="H14" s="13"/>
    </row>
    <row r="15" spans="1:8" x14ac:dyDescent="0.25">
      <c r="A15" s="14">
        <v>2023</v>
      </c>
      <c r="B15" s="15">
        <v>0</v>
      </c>
      <c r="C15" s="15">
        <v>0</v>
      </c>
      <c r="D15" s="16" t="s">
        <v>15</v>
      </c>
      <c r="E15" s="14">
        <v>2023</v>
      </c>
      <c r="F15" s="17">
        <v>400</v>
      </c>
      <c r="G15" s="17">
        <v>9</v>
      </c>
      <c r="H15" s="18">
        <v>0.98</v>
      </c>
    </row>
    <row r="16" spans="1:8" ht="13.2" x14ac:dyDescent="0.25">
      <c r="D16" s="19">
        <f>AVERAGE(D3:D11)</f>
        <v>0.94999999999999984</v>
      </c>
      <c r="E16" s="1" t="s">
        <v>19</v>
      </c>
    </row>
    <row r="17" spans="8:8" ht="13.2" x14ac:dyDescent="0.25">
      <c r="H17" s="19">
        <f>AVERAGE(H3:H11,H15,IFQEM!D8:D10)</f>
        <v>0.83153846153846167</v>
      </c>
    </row>
    <row r="18" spans="8:8" ht="13.2" x14ac:dyDescent="0.25">
      <c r="H18" s="19">
        <f>AVERAGE(H3:H11,H15)</f>
        <v>0.9930000000000001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3"/>
  <sheetViews>
    <sheetView workbookViewId="0"/>
  </sheetViews>
  <sheetFormatPr defaultColWidth="12.6640625" defaultRowHeight="15.75" customHeight="1" x14ac:dyDescent="0.25"/>
  <cols>
    <col min="2" max="2" width="26.33203125" customWidth="1"/>
    <col min="3" max="3" width="27.44140625" customWidth="1"/>
    <col min="6" max="6" width="21.88671875" customWidth="1"/>
    <col min="7" max="7" width="21.21875" customWidth="1"/>
    <col min="10" max="10" width="27.88671875" customWidth="1"/>
    <col min="11" max="11" width="26.33203125" customWidth="1"/>
  </cols>
  <sheetData>
    <row r="1" spans="1:15" ht="15.75" customHeight="1" x14ac:dyDescent="0.3">
      <c r="A1" s="2" t="s">
        <v>11</v>
      </c>
      <c r="E1" s="20" t="s">
        <v>20</v>
      </c>
    </row>
    <row r="2" spans="1:15" x14ac:dyDescent="0.25">
      <c r="A2" s="3" t="s">
        <v>0</v>
      </c>
      <c r="B2" s="4" t="s">
        <v>12</v>
      </c>
      <c r="C2" s="4" t="s">
        <v>21</v>
      </c>
      <c r="D2" s="5" t="s">
        <v>14</v>
      </c>
      <c r="E2" s="21" t="s">
        <v>0</v>
      </c>
      <c r="F2" s="4" t="s">
        <v>12</v>
      </c>
      <c r="G2" s="4" t="s">
        <v>21</v>
      </c>
      <c r="H2" s="5" t="s">
        <v>14</v>
      </c>
    </row>
    <row r="3" spans="1:15" x14ac:dyDescent="0.25">
      <c r="A3" s="6">
        <v>2015</v>
      </c>
      <c r="B3" s="7">
        <v>102</v>
      </c>
      <c r="C3" s="7">
        <v>339</v>
      </c>
      <c r="D3" s="8">
        <v>0.3</v>
      </c>
      <c r="E3" s="22">
        <v>2015</v>
      </c>
      <c r="F3" s="7">
        <v>135</v>
      </c>
      <c r="G3" s="7">
        <v>404</v>
      </c>
      <c r="H3" s="8">
        <v>0.33</v>
      </c>
    </row>
    <row r="4" spans="1:15" x14ac:dyDescent="0.25">
      <c r="A4" s="6">
        <v>2016</v>
      </c>
      <c r="B4" s="7">
        <v>152</v>
      </c>
      <c r="C4" s="7">
        <v>446</v>
      </c>
      <c r="D4" s="8">
        <v>0.34</v>
      </c>
      <c r="E4" s="22">
        <v>2016</v>
      </c>
      <c r="F4" s="7">
        <v>487</v>
      </c>
      <c r="G4" s="7">
        <v>1756</v>
      </c>
      <c r="H4" s="8">
        <v>0.28000000000000003</v>
      </c>
    </row>
    <row r="5" spans="1:15" x14ac:dyDescent="0.25">
      <c r="A5" s="6">
        <v>2017</v>
      </c>
      <c r="B5" s="7">
        <v>184</v>
      </c>
      <c r="C5" s="7">
        <v>494</v>
      </c>
      <c r="D5" s="8">
        <v>0.37</v>
      </c>
      <c r="E5" s="22">
        <v>2017</v>
      </c>
      <c r="F5" s="7">
        <v>330</v>
      </c>
      <c r="G5" s="7">
        <v>2067</v>
      </c>
      <c r="H5" s="8">
        <v>0.16</v>
      </c>
    </row>
    <row r="6" spans="1:15" x14ac:dyDescent="0.25">
      <c r="A6" s="6">
        <v>2018</v>
      </c>
      <c r="B6" s="7">
        <v>164</v>
      </c>
      <c r="C6" s="7">
        <v>415</v>
      </c>
      <c r="D6" s="8">
        <v>0.4</v>
      </c>
      <c r="E6" s="22">
        <v>2018</v>
      </c>
      <c r="F6" s="7">
        <v>691</v>
      </c>
      <c r="G6" s="7">
        <v>2285</v>
      </c>
      <c r="H6" s="8">
        <v>0.3</v>
      </c>
    </row>
    <row r="7" spans="1:15" x14ac:dyDescent="0.25">
      <c r="A7" s="6">
        <v>2019</v>
      </c>
      <c r="B7" s="7">
        <v>126</v>
      </c>
      <c r="C7" s="7">
        <v>491</v>
      </c>
      <c r="D7" s="8">
        <v>0.26</v>
      </c>
      <c r="E7" s="22">
        <v>2019</v>
      </c>
      <c r="F7" s="7">
        <v>583</v>
      </c>
      <c r="G7" s="7">
        <v>2344</v>
      </c>
      <c r="H7" s="8">
        <v>0.25</v>
      </c>
    </row>
    <row r="8" spans="1:15" x14ac:dyDescent="0.25">
      <c r="A8" s="6">
        <v>2020</v>
      </c>
      <c r="B8" s="7">
        <v>104</v>
      </c>
      <c r="C8" s="7">
        <v>729</v>
      </c>
      <c r="D8" s="8">
        <v>0.14000000000000001</v>
      </c>
      <c r="E8" s="22">
        <v>2020</v>
      </c>
      <c r="F8" s="7">
        <v>160</v>
      </c>
      <c r="G8" s="7">
        <v>2065</v>
      </c>
      <c r="H8" s="8">
        <v>0.08</v>
      </c>
    </row>
    <row r="9" spans="1:15" x14ac:dyDescent="0.25">
      <c r="A9" s="6">
        <v>2021</v>
      </c>
      <c r="B9" s="7">
        <v>239</v>
      </c>
      <c r="C9" s="7">
        <v>679</v>
      </c>
      <c r="D9" s="8">
        <v>0.35</v>
      </c>
      <c r="E9" s="22">
        <v>2021</v>
      </c>
      <c r="F9" s="7">
        <v>164</v>
      </c>
      <c r="G9" s="7">
        <v>1512</v>
      </c>
      <c r="H9" s="8">
        <v>0.11</v>
      </c>
    </row>
    <row r="10" spans="1:15" x14ac:dyDescent="0.25">
      <c r="A10" s="6">
        <v>2022</v>
      </c>
      <c r="B10" s="7">
        <v>309</v>
      </c>
      <c r="C10" s="7">
        <v>786</v>
      </c>
      <c r="D10" s="8">
        <v>0.39</v>
      </c>
      <c r="E10" s="22">
        <v>2022</v>
      </c>
      <c r="F10" s="7">
        <v>453</v>
      </c>
      <c r="G10" s="7">
        <v>2490</v>
      </c>
      <c r="H10" s="8">
        <v>0.18</v>
      </c>
    </row>
    <row r="11" spans="1:15" x14ac:dyDescent="0.25">
      <c r="A11" s="14">
        <v>2023</v>
      </c>
      <c r="B11" s="23">
        <v>145</v>
      </c>
      <c r="C11" s="15">
        <v>530</v>
      </c>
      <c r="D11" s="24">
        <v>0.27</v>
      </c>
      <c r="E11" s="25">
        <v>2023</v>
      </c>
      <c r="F11" s="15">
        <v>654</v>
      </c>
      <c r="G11" s="15">
        <v>1990</v>
      </c>
      <c r="H11" s="24">
        <v>0.33</v>
      </c>
    </row>
    <row r="12" spans="1:15" x14ac:dyDescent="0.25">
      <c r="D12" s="19">
        <f>AVERAGE(D3:D11)</f>
        <v>0.31333333333333335</v>
      </c>
      <c r="H12" s="19">
        <f>AVERAGE(H3:H11)</f>
        <v>0.22444444444444445</v>
      </c>
      <c r="I12" s="57" t="s">
        <v>22</v>
      </c>
      <c r="J12" s="58"/>
      <c r="K12" s="58"/>
      <c r="L12" s="58"/>
      <c r="M12" s="58"/>
      <c r="N12" s="58"/>
      <c r="O12" s="58"/>
    </row>
    <row r="13" spans="1:15" x14ac:dyDescent="0.25">
      <c r="I13" s="59" t="s">
        <v>23</v>
      </c>
      <c r="J13" s="60"/>
      <c r="K13" s="60"/>
      <c r="L13" s="60"/>
      <c r="M13" s="60"/>
      <c r="N13" s="60"/>
      <c r="O13" s="60"/>
    </row>
  </sheetData>
  <mergeCells count="2">
    <mergeCell ref="I12:O12"/>
    <mergeCell ref="I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6"/>
  <sheetViews>
    <sheetView workbookViewId="0"/>
  </sheetViews>
  <sheetFormatPr defaultColWidth="12.6640625" defaultRowHeight="15.75" customHeight="1" x14ac:dyDescent="0.25"/>
  <cols>
    <col min="2" max="2" width="25" customWidth="1"/>
    <col min="3" max="3" width="22.88671875" customWidth="1"/>
    <col min="6" max="6" width="25.6640625" customWidth="1"/>
    <col min="7" max="7" width="26" customWidth="1"/>
  </cols>
  <sheetData>
    <row r="1" spans="1:8" ht="15.75" customHeight="1" x14ac:dyDescent="0.3">
      <c r="A1" s="2" t="s">
        <v>24</v>
      </c>
      <c r="E1" s="2" t="s">
        <v>25</v>
      </c>
    </row>
    <row r="2" spans="1:8" x14ac:dyDescent="0.25">
      <c r="A2" s="3" t="s">
        <v>0</v>
      </c>
      <c r="B2" s="4" t="s">
        <v>12</v>
      </c>
      <c r="C2" s="4" t="s">
        <v>13</v>
      </c>
      <c r="D2" s="26" t="s">
        <v>14</v>
      </c>
      <c r="E2" s="3" t="s">
        <v>0</v>
      </c>
      <c r="F2" s="4" t="s">
        <v>12</v>
      </c>
      <c r="G2" s="4" t="s">
        <v>13</v>
      </c>
      <c r="H2" s="5" t="s">
        <v>14</v>
      </c>
    </row>
    <row r="3" spans="1:8" x14ac:dyDescent="0.25">
      <c r="A3" s="6">
        <v>2011</v>
      </c>
      <c r="B3" s="7">
        <v>90249</v>
      </c>
      <c r="C3" s="7">
        <v>0</v>
      </c>
      <c r="D3" s="27">
        <v>1</v>
      </c>
      <c r="E3" s="6">
        <v>2011</v>
      </c>
      <c r="F3" s="7"/>
      <c r="G3" s="12"/>
      <c r="H3" s="11" t="s">
        <v>26</v>
      </c>
    </row>
    <row r="4" spans="1:8" x14ac:dyDescent="0.25">
      <c r="A4" s="6">
        <v>2012</v>
      </c>
      <c r="B4" s="7">
        <v>65288</v>
      </c>
      <c r="C4" s="7">
        <v>0</v>
      </c>
      <c r="D4" s="27">
        <v>1</v>
      </c>
      <c r="E4" s="6">
        <v>2012</v>
      </c>
      <c r="F4" s="7">
        <v>234</v>
      </c>
      <c r="G4" s="7">
        <v>0</v>
      </c>
      <c r="H4" s="8">
        <v>1</v>
      </c>
    </row>
    <row r="5" spans="1:8" x14ac:dyDescent="0.25">
      <c r="A5" s="6">
        <v>2013</v>
      </c>
      <c r="B5" s="7">
        <v>96868</v>
      </c>
      <c r="C5" s="7">
        <v>0</v>
      </c>
      <c r="D5" s="27">
        <v>1</v>
      </c>
      <c r="E5" s="6">
        <v>2013</v>
      </c>
      <c r="F5" s="7">
        <v>405</v>
      </c>
      <c r="G5" s="7">
        <v>0</v>
      </c>
      <c r="H5" s="8">
        <v>1</v>
      </c>
    </row>
    <row r="6" spans="1:8" x14ac:dyDescent="0.25">
      <c r="A6" s="6">
        <v>2014</v>
      </c>
      <c r="B6" s="7">
        <v>97925</v>
      </c>
      <c r="C6" s="7">
        <v>57</v>
      </c>
      <c r="D6" s="27">
        <v>1</v>
      </c>
      <c r="E6" s="6">
        <v>2014</v>
      </c>
      <c r="F6" s="7">
        <v>874</v>
      </c>
      <c r="G6" s="7">
        <v>0</v>
      </c>
      <c r="H6" s="8">
        <v>1</v>
      </c>
    </row>
    <row r="7" spans="1:8" x14ac:dyDescent="0.25">
      <c r="A7" s="6">
        <v>2015</v>
      </c>
      <c r="B7" s="7">
        <v>11461</v>
      </c>
      <c r="C7" s="7">
        <v>0</v>
      </c>
      <c r="D7" s="27">
        <v>1</v>
      </c>
      <c r="E7" s="6">
        <v>2015</v>
      </c>
      <c r="F7" s="7">
        <v>968</v>
      </c>
      <c r="G7" s="7">
        <v>0</v>
      </c>
      <c r="H7" s="8">
        <v>1</v>
      </c>
    </row>
    <row r="8" spans="1:8" x14ac:dyDescent="0.25">
      <c r="A8" s="6">
        <v>2016</v>
      </c>
      <c r="B8" s="7">
        <v>8970</v>
      </c>
      <c r="C8" s="7">
        <v>0</v>
      </c>
      <c r="D8" s="27">
        <v>1</v>
      </c>
      <c r="E8" s="6">
        <v>2016</v>
      </c>
      <c r="F8" s="7">
        <v>375</v>
      </c>
      <c r="G8" s="7">
        <v>0</v>
      </c>
      <c r="H8" s="8">
        <v>1</v>
      </c>
    </row>
    <row r="9" spans="1:8" x14ac:dyDescent="0.25">
      <c r="A9" s="6">
        <v>2017</v>
      </c>
      <c r="B9" s="7">
        <v>10991</v>
      </c>
      <c r="C9" s="7">
        <v>0</v>
      </c>
      <c r="D9" s="27">
        <v>1</v>
      </c>
      <c r="E9" s="6">
        <v>2017</v>
      </c>
      <c r="F9" s="7">
        <v>4298</v>
      </c>
      <c r="G9" s="7">
        <v>0</v>
      </c>
      <c r="H9" s="8">
        <v>1</v>
      </c>
    </row>
    <row r="10" spans="1:8" x14ac:dyDescent="0.25">
      <c r="A10" s="6">
        <v>2018</v>
      </c>
      <c r="B10" s="7">
        <v>9746</v>
      </c>
      <c r="C10" s="7">
        <v>0</v>
      </c>
      <c r="D10" s="27">
        <v>1</v>
      </c>
      <c r="E10" s="6">
        <v>2018</v>
      </c>
      <c r="F10" s="7">
        <v>6478</v>
      </c>
      <c r="G10" s="7">
        <v>0</v>
      </c>
      <c r="H10" s="8">
        <v>1</v>
      </c>
    </row>
    <row r="11" spans="1:8" x14ac:dyDescent="0.25">
      <c r="A11" s="6">
        <v>2019</v>
      </c>
      <c r="B11" s="7" t="s">
        <v>27</v>
      </c>
      <c r="C11" s="7" t="s">
        <v>27</v>
      </c>
      <c r="D11" s="28" t="s">
        <v>27</v>
      </c>
      <c r="E11" s="6">
        <v>2019</v>
      </c>
      <c r="F11" s="7">
        <v>5311</v>
      </c>
      <c r="G11" s="7">
        <v>9</v>
      </c>
      <c r="H11" s="8">
        <v>1</v>
      </c>
    </row>
    <row r="12" spans="1:8" x14ac:dyDescent="0.25">
      <c r="A12" s="6">
        <v>2020</v>
      </c>
      <c r="B12" s="7" t="s">
        <v>27</v>
      </c>
      <c r="C12" s="7" t="s">
        <v>27</v>
      </c>
      <c r="D12" s="28" t="s">
        <v>27</v>
      </c>
      <c r="E12" s="6">
        <v>2020</v>
      </c>
      <c r="F12" s="7">
        <v>2459</v>
      </c>
      <c r="G12" s="7">
        <v>71</v>
      </c>
      <c r="H12" s="8">
        <v>0.97</v>
      </c>
    </row>
    <row r="13" spans="1:8" x14ac:dyDescent="0.25">
      <c r="A13" s="6">
        <v>2021</v>
      </c>
      <c r="B13" s="7" t="s">
        <v>27</v>
      </c>
      <c r="C13" s="7" t="s">
        <v>27</v>
      </c>
      <c r="D13" s="28" t="s">
        <v>27</v>
      </c>
      <c r="E13" s="6">
        <v>2021</v>
      </c>
      <c r="F13" s="7">
        <v>3978</v>
      </c>
      <c r="G13" s="7">
        <v>0</v>
      </c>
      <c r="H13" s="8">
        <v>1</v>
      </c>
    </row>
    <row r="14" spans="1:8" x14ac:dyDescent="0.25">
      <c r="A14" s="6">
        <v>2022</v>
      </c>
      <c r="B14" s="7" t="s">
        <v>27</v>
      </c>
      <c r="C14" s="7" t="s">
        <v>27</v>
      </c>
      <c r="D14" s="28" t="s">
        <v>27</v>
      </c>
      <c r="E14" s="6">
        <v>2022</v>
      </c>
      <c r="F14" s="7">
        <v>5024</v>
      </c>
      <c r="G14" s="7">
        <v>32</v>
      </c>
      <c r="H14" s="8">
        <v>0.99</v>
      </c>
    </row>
    <row r="15" spans="1:8" x14ac:dyDescent="0.25">
      <c r="A15" s="14">
        <v>2023</v>
      </c>
      <c r="B15" s="15" t="s">
        <v>27</v>
      </c>
      <c r="C15" s="15" t="s">
        <v>27</v>
      </c>
      <c r="D15" s="29" t="s">
        <v>27</v>
      </c>
      <c r="E15" s="14">
        <v>2023</v>
      </c>
      <c r="F15" s="15">
        <v>4295</v>
      </c>
      <c r="G15" s="15">
        <v>17</v>
      </c>
      <c r="H15" s="24">
        <v>1</v>
      </c>
    </row>
    <row r="16" spans="1:8" ht="13.2" x14ac:dyDescent="0.25">
      <c r="H16" s="19">
        <f>AVERAGE(H4:H15)</f>
        <v>0.9966666666666667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2"/>
  <sheetViews>
    <sheetView workbookViewId="0"/>
  </sheetViews>
  <sheetFormatPr defaultColWidth="12.6640625" defaultRowHeight="15.75" customHeight="1" x14ac:dyDescent="0.25"/>
  <sheetData>
    <row r="1" spans="1:6" ht="15.75" customHeight="1" x14ac:dyDescent="0.3">
      <c r="A1" s="2" t="s">
        <v>24</v>
      </c>
      <c r="D1" s="2" t="s">
        <v>25</v>
      </c>
    </row>
    <row r="2" spans="1:6" x14ac:dyDescent="0.25">
      <c r="A2" s="3" t="s">
        <v>0</v>
      </c>
      <c r="B2" s="4" t="s">
        <v>28</v>
      </c>
      <c r="C2" s="26" t="s">
        <v>14</v>
      </c>
      <c r="D2" s="3" t="s">
        <v>0</v>
      </c>
      <c r="E2" s="4" t="s">
        <v>28</v>
      </c>
      <c r="F2" s="5" t="s">
        <v>14</v>
      </c>
    </row>
    <row r="3" spans="1:6" x14ac:dyDescent="0.25">
      <c r="A3" s="6">
        <v>2015</v>
      </c>
      <c r="B3" s="30">
        <v>46459</v>
      </c>
      <c r="C3" s="27">
        <v>0</v>
      </c>
      <c r="D3" s="6">
        <v>2015</v>
      </c>
      <c r="E3" s="31">
        <v>759</v>
      </c>
      <c r="F3" s="27">
        <v>0</v>
      </c>
    </row>
    <row r="4" spans="1:6" x14ac:dyDescent="0.25">
      <c r="A4" s="6">
        <v>2016</v>
      </c>
      <c r="B4" s="32">
        <v>76412</v>
      </c>
      <c r="C4" s="27">
        <v>0</v>
      </c>
      <c r="D4" s="6">
        <v>2016</v>
      </c>
      <c r="E4" s="33">
        <v>768</v>
      </c>
      <c r="F4" s="27">
        <v>0</v>
      </c>
    </row>
    <row r="5" spans="1:6" x14ac:dyDescent="0.25">
      <c r="A5" s="6">
        <v>2017</v>
      </c>
      <c r="B5" s="32">
        <v>133135</v>
      </c>
      <c r="C5" s="27">
        <v>0</v>
      </c>
      <c r="D5" s="6">
        <v>2017</v>
      </c>
      <c r="E5" s="33">
        <v>1570</v>
      </c>
      <c r="F5" s="27">
        <v>0</v>
      </c>
    </row>
    <row r="6" spans="1:6" x14ac:dyDescent="0.25">
      <c r="A6" s="6">
        <v>2018</v>
      </c>
      <c r="B6" s="32">
        <v>119403</v>
      </c>
      <c r="C6" s="27">
        <v>0</v>
      </c>
      <c r="D6" s="6">
        <v>2018</v>
      </c>
      <c r="E6" s="33">
        <v>5076</v>
      </c>
      <c r="F6" s="27">
        <v>0</v>
      </c>
    </row>
    <row r="7" spans="1:6" x14ac:dyDescent="0.25">
      <c r="A7" s="6">
        <v>2019</v>
      </c>
      <c r="B7" s="32">
        <v>143757</v>
      </c>
      <c r="C7" s="27">
        <v>0</v>
      </c>
      <c r="D7" s="6">
        <v>2019</v>
      </c>
      <c r="E7" s="33">
        <v>4639</v>
      </c>
      <c r="F7" s="27">
        <v>0</v>
      </c>
    </row>
    <row r="8" spans="1:6" x14ac:dyDescent="0.25">
      <c r="A8" s="6">
        <v>2020</v>
      </c>
      <c r="B8" s="32">
        <v>138224</v>
      </c>
      <c r="C8" s="27">
        <v>0</v>
      </c>
      <c r="D8" s="6">
        <v>2020</v>
      </c>
      <c r="E8" s="33">
        <v>6897</v>
      </c>
      <c r="F8" s="27">
        <v>0</v>
      </c>
    </row>
    <row r="9" spans="1:6" x14ac:dyDescent="0.25">
      <c r="A9" s="6">
        <v>2021</v>
      </c>
      <c r="B9" s="32">
        <v>125633</v>
      </c>
      <c r="C9" s="27">
        <v>0</v>
      </c>
      <c r="D9" s="6">
        <v>2021</v>
      </c>
      <c r="E9" s="33">
        <v>7757</v>
      </c>
      <c r="F9" s="27">
        <v>0</v>
      </c>
    </row>
    <row r="10" spans="1:6" x14ac:dyDescent="0.25">
      <c r="A10" s="6">
        <v>2022</v>
      </c>
      <c r="B10" s="32">
        <v>104401</v>
      </c>
      <c r="C10" s="27">
        <v>0</v>
      </c>
      <c r="D10" s="6">
        <v>2022</v>
      </c>
      <c r="E10" s="33">
        <v>7674</v>
      </c>
      <c r="F10" s="27">
        <v>0</v>
      </c>
    </row>
    <row r="11" spans="1:6" x14ac:dyDescent="0.25">
      <c r="A11" s="14">
        <v>2023</v>
      </c>
      <c r="B11" s="34">
        <v>100104</v>
      </c>
      <c r="C11" s="27">
        <v>0</v>
      </c>
      <c r="D11" s="14">
        <v>2023</v>
      </c>
      <c r="E11" s="35">
        <v>7962</v>
      </c>
      <c r="F11" s="27">
        <v>0</v>
      </c>
    </row>
    <row r="12" spans="1:6" x14ac:dyDescent="0.25">
      <c r="A12" s="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5"/>
  <sheetViews>
    <sheetView workbookViewId="0"/>
  </sheetViews>
  <sheetFormatPr defaultColWidth="12.6640625" defaultRowHeight="15.75" customHeight="1" x14ac:dyDescent="0.25"/>
  <sheetData>
    <row r="1" spans="1:10" x14ac:dyDescent="0.25">
      <c r="A1" s="36" t="s">
        <v>30</v>
      </c>
      <c r="F1" s="36" t="s">
        <v>31</v>
      </c>
    </row>
    <row r="2" spans="1:10" x14ac:dyDescent="0.25">
      <c r="A2" s="37" t="s">
        <v>0</v>
      </c>
      <c r="B2" s="38" t="s">
        <v>32</v>
      </c>
      <c r="C2" s="38" t="s">
        <v>33</v>
      </c>
      <c r="D2" s="38" t="s">
        <v>34</v>
      </c>
      <c r="E2" s="39" t="s">
        <v>35</v>
      </c>
      <c r="F2" s="37" t="s">
        <v>0</v>
      </c>
      <c r="G2" s="38" t="s">
        <v>32</v>
      </c>
      <c r="H2" s="38" t="s">
        <v>33</v>
      </c>
      <c r="I2" s="38" t="s">
        <v>34</v>
      </c>
      <c r="J2" s="39" t="s">
        <v>35</v>
      </c>
    </row>
    <row r="3" spans="1:10" x14ac:dyDescent="0.25">
      <c r="A3" s="40">
        <v>2002</v>
      </c>
      <c r="B3" s="7">
        <v>36313.5</v>
      </c>
      <c r="C3" s="7">
        <v>36529.699999999997</v>
      </c>
      <c r="D3" s="7">
        <v>89.5</v>
      </c>
      <c r="E3" s="41">
        <v>0.998</v>
      </c>
      <c r="F3" s="40">
        <v>2002</v>
      </c>
      <c r="G3" s="7">
        <v>26488.799999999999</v>
      </c>
      <c r="H3" s="7">
        <v>26607.599999999999</v>
      </c>
      <c r="I3" s="7">
        <v>32.5</v>
      </c>
      <c r="J3" s="41">
        <v>0.999</v>
      </c>
    </row>
    <row r="4" spans="1:10" x14ac:dyDescent="0.25">
      <c r="A4" s="40">
        <v>2003</v>
      </c>
      <c r="B4" s="7">
        <v>41452.400000000001</v>
      </c>
      <c r="C4" s="7">
        <v>41408.1</v>
      </c>
      <c r="D4" s="7">
        <v>25.1</v>
      </c>
      <c r="E4" s="41">
        <v>0.999</v>
      </c>
      <c r="F4" s="40">
        <v>2003</v>
      </c>
      <c r="G4" s="7">
        <v>25323</v>
      </c>
      <c r="H4" s="7">
        <v>25368.3</v>
      </c>
      <c r="I4" s="7">
        <v>671.7</v>
      </c>
      <c r="J4" s="41">
        <v>0.97399999999999998</v>
      </c>
    </row>
    <row r="5" spans="1:10" x14ac:dyDescent="0.25">
      <c r="A5" s="40">
        <v>2004</v>
      </c>
      <c r="B5" s="7">
        <v>72839.100000000006</v>
      </c>
      <c r="C5" s="7">
        <v>74589</v>
      </c>
      <c r="D5" s="7">
        <v>186.5</v>
      </c>
      <c r="E5" s="41">
        <v>0.998</v>
      </c>
      <c r="F5" s="40">
        <v>2004</v>
      </c>
      <c r="G5" s="7">
        <v>24003.599999999999</v>
      </c>
      <c r="H5" s="7">
        <v>24109.599999999999</v>
      </c>
      <c r="I5" s="7">
        <v>53</v>
      </c>
      <c r="J5" s="41">
        <v>0.998</v>
      </c>
    </row>
    <row r="6" spans="1:10" x14ac:dyDescent="0.25">
      <c r="A6" s="40">
        <v>2005</v>
      </c>
      <c r="B6" s="7">
        <v>78420.800000000003</v>
      </c>
      <c r="C6" s="7">
        <v>79310.600000000006</v>
      </c>
      <c r="D6" s="7">
        <v>22.2</v>
      </c>
      <c r="E6" s="41">
        <v>1</v>
      </c>
      <c r="F6" s="40">
        <v>2005</v>
      </c>
      <c r="G6" s="7">
        <v>48553.2</v>
      </c>
      <c r="H6" s="7">
        <v>49314.8</v>
      </c>
      <c r="I6" s="7">
        <v>20</v>
      </c>
      <c r="J6" s="41">
        <v>1</v>
      </c>
    </row>
    <row r="7" spans="1:10" x14ac:dyDescent="0.25">
      <c r="A7" s="40">
        <v>2006</v>
      </c>
      <c r="B7" s="7">
        <v>78095.5</v>
      </c>
      <c r="C7" s="7">
        <v>79917.399999999994</v>
      </c>
      <c r="D7" s="7">
        <v>28.4</v>
      </c>
      <c r="E7" s="41">
        <v>1</v>
      </c>
      <c r="F7" s="40">
        <v>2006</v>
      </c>
      <c r="G7" s="7">
        <v>54034.5</v>
      </c>
      <c r="H7" s="7">
        <v>53873.8</v>
      </c>
      <c r="I7" s="7">
        <v>1729.1</v>
      </c>
      <c r="J7" s="41">
        <v>0.96899999999999997</v>
      </c>
    </row>
    <row r="8" spans="1:10" x14ac:dyDescent="0.25">
      <c r="A8" s="40">
        <v>2007</v>
      </c>
      <c r="B8" s="7">
        <v>72799.8</v>
      </c>
      <c r="C8" s="7">
        <v>74214.5</v>
      </c>
      <c r="D8" s="7">
        <v>89.1</v>
      </c>
      <c r="E8" s="41">
        <v>0.999</v>
      </c>
      <c r="F8" s="40">
        <v>2007</v>
      </c>
      <c r="G8" s="7">
        <v>47212.5</v>
      </c>
      <c r="H8" s="7">
        <v>47582.7</v>
      </c>
      <c r="I8" s="7">
        <v>402.5</v>
      </c>
      <c r="J8" s="41">
        <v>0.99199999999999999</v>
      </c>
    </row>
    <row r="9" spans="1:10" x14ac:dyDescent="0.25">
      <c r="A9" s="40">
        <v>2008</v>
      </c>
      <c r="B9" s="7">
        <v>107845.5</v>
      </c>
      <c r="C9" s="7">
        <v>109939.8</v>
      </c>
      <c r="D9" s="7">
        <v>1086.4000000000001</v>
      </c>
      <c r="E9" s="41">
        <v>0.99</v>
      </c>
      <c r="F9" s="40">
        <v>2008</v>
      </c>
      <c r="G9" s="7">
        <v>57736.2</v>
      </c>
      <c r="H9" s="7">
        <v>58083.6</v>
      </c>
      <c r="I9" s="7">
        <v>175.1</v>
      </c>
      <c r="J9" s="41">
        <v>0.997</v>
      </c>
    </row>
    <row r="10" spans="1:10" x14ac:dyDescent="0.25">
      <c r="A10" s="40">
        <v>2009</v>
      </c>
      <c r="B10" s="7">
        <v>34541.699999999997</v>
      </c>
      <c r="C10" s="7">
        <v>38495.199999999997</v>
      </c>
      <c r="D10" s="7">
        <v>0</v>
      </c>
      <c r="E10" s="41">
        <v>1</v>
      </c>
      <c r="F10" s="40">
        <v>2009</v>
      </c>
      <c r="G10" s="7">
        <v>24032.2</v>
      </c>
      <c r="H10" s="7">
        <v>24249</v>
      </c>
      <c r="I10" s="7">
        <v>47.5</v>
      </c>
      <c r="J10" s="41">
        <v>0.998</v>
      </c>
    </row>
    <row r="11" spans="1:10" x14ac:dyDescent="0.25">
      <c r="A11" s="40">
        <v>2010</v>
      </c>
      <c r="B11" s="7">
        <v>54210.3</v>
      </c>
      <c r="C11" s="7">
        <v>54750.8</v>
      </c>
      <c r="D11" s="7">
        <v>29.2</v>
      </c>
      <c r="E11" s="41">
        <v>0.999</v>
      </c>
      <c r="F11" s="40">
        <v>2010</v>
      </c>
      <c r="G11" s="7">
        <v>35722.300000000003</v>
      </c>
      <c r="H11" s="7">
        <v>35935.4</v>
      </c>
      <c r="I11" s="7">
        <v>0</v>
      </c>
      <c r="J11" s="41">
        <v>1</v>
      </c>
    </row>
    <row r="12" spans="1:10" x14ac:dyDescent="0.25">
      <c r="A12" s="40">
        <v>2011</v>
      </c>
      <c r="B12" s="7">
        <v>71282.100000000006</v>
      </c>
      <c r="C12" s="7">
        <v>72600.800000000003</v>
      </c>
      <c r="D12" s="7">
        <v>157.6</v>
      </c>
      <c r="E12" s="41">
        <v>0.998</v>
      </c>
      <c r="F12" s="40">
        <v>2011</v>
      </c>
      <c r="G12" s="7">
        <v>49932.3</v>
      </c>
      <c r="H12" s="7">
        <v>50329.7</v>
      </c>
      <c r="I12" s="7">
        <v>1</v>
      </c>
      <c r="J12" s="41">
        <v>1</v>
      </c>
    </row>
    <row r="13" spans="1:10" x14ac:dyDescent="0.25">
      <c r="A13" s="40">
        <v>2012</v>
      </c>
      <c r="B13" s="7">
        <v>55457</v>
      </c>
      <c r="C13" s="7">
        <v>55534.5</v>
      </c>
      <c r="D13" s="7">
        <v>133.69999999999999</v>
      </c>
      <c r="E13" s="41">
        <v>0.998</v>
      </c>
      <c r="F13" s="40">
        <v>2012</v>
      </c>
      <c r="G13" s="7">
        <v>37997.199999999997</v>
      </c>
      <c r="H13" s="7">
        <v>37988.699999999997</v>
      </c>
      <c r="I13" s="7">
        <v>654.5</v>
      </c>
      <c r="J13" s="41">
        <v>0.98299999999999998</v>
      </c>
    </row>
    <row r="14" spans="1:10" x14ac:dyDescent="0.25">
      <c r="A14" s="40">
        <v>2013</v>
      </c>
      <c r="B14" s="7">
        <v>77906.3</v>
      </c>
      <c r="C14" s="7">
        <v>78216.5</v>
      </c>
      <c r="D14" s="7">
        <v>226.7</v>
      </c>
      <c r="E14" s="41">
        <v>0.997</v>
      </c>
      <c r="F14" s="40">
        <v>2013</v>
      </c>
      <c r="G14" s="7">
        <v>52305</v>
      </c>
      <c r="H14" s="7">
        <v>52746.2</v>
      </c>
      <c r="I14" s="7">
        <v>141</v>
      </c>
      <c r="J14" s="41">
        <v>0.997</v>
      </c>
    </row>
    <row r="15" spans="1:10" x14ac:dyDescent="0.25">
      <c r="A15" s="40">
        <v>2014</v>
      </c>
      <c r="B15" s="7">
        <v>103171.6</v>
      </c>
      <c r="C15" s="7">
        <v>103546.8</v>
      </c>
      <c r="D15" s="7">
        <v>89.5</v>
      </c>
      <c r="E15" s="41">
        <v>0.999</v>
      </c>
      <c r="F15" s="40">
        <v>2014</v>
      </c>
      <c r="G15" s="7">
        <v>61793.8</v>
      </c>
      <c r="H15" s="7">
        <v>62178.8</v>
      </c>
      <c r="I15" s="7">
        <v>155.1</v>
      </c>
      <c r="J15" s="41">
        <v>0.998</v>
      </c>
    </row>
    <row r="16" spans="1:10" x14ac:dyDescent="0.25">
      <c r="A16" s="40">
        <v>2015</v>
      </c>
      <c r="B16" s="7">
        <v>68435.199999999997</v>
      </c>
      <c r="C16" s="7">
        <v>69076.899999999994</v>
      </c>
      <c r="D16" s="7">
        <v>129.19999999999999</v>
      </c>
      <c r="E16" s="41">
        <v>0.998</v>
      </c>
      <c r="F16" s="40">
        <v>2015</v>
      </c>
      <c r="G16" s="7">
        <v>27548.799999999999</v>
      </c>
      <c r="H16" s="7">
        <v>27805</v>
      </c>
      <c r="I16" s="7">
        <v>47.2</v>
      </c>
      <c r="J16" s="41">
        <v>0.998</v>
      </c>
    </row>
    <row r="17" spans="1:10" x14ac:dyDescent="0.25">
      <c r="A17" s="40">
        <v>2016</v>
      </c>
      <c r="B17" s="7">
        <v>108780.6</v>
      </c>
      <c r="C17" s="7">
        <v>109679.5</v>
      </c>
      <c r="D17" s="7">
        <v>60.4</v>
      </c>
      <c r="E17" s="41">
        <v>0.999</v>
      </c>
      <c r="F17" s="40">
        <v>2016</v>
      </c>
      <c r="G17" s="7">
        <v>64597.5</v>
      </c>
      <c r="H17" s="7">
        <v>65427.199999999997</v>
      </c>
      <c r="I17" s="7">
        <v>64.3</v>
      </c>
      <c r="J17" s="41">
        <v>0.999</v>
      </c>
    </row>
    <row r="18" spans="1:10" x14ac:dyDescent="0.25">
      <c r="A18" s="40">
        <v>2017</v>
      </c>
      <c r="B18" s="7">
        <v>137104.5</v>
      </c>
      <c r="C18" s="7">
        <v>138778.5</v>
      </c>
      <c r="D18" s="7">
        <v>66.5</v>
      </c>
      <c r="E18" s="41">
        <v>1</v>
      </c>
      <c r="F18" s="40">
        <v>2017</v>
      </c>
      <c r="G18" s="7">
        <v>65358.5</v>
      </c>
      <c r="H18" s="7">
        <v>66804</v>
      </c>
      <c r="I18" s="7">
        <v>286.7</v>
      </c>
      <c r="J18" s="41">
        <v>0.996</v>
      </c>
    </row>
    <row r="19" spans="1:10" x14ac:dyDescent="0.25">
      <c r="A19" s="40">
        <v>2018</v>
      </c>
      <c r="B19" s="7">
        <v>116005.5</v>
      </c>
      <c r="C19" s="7">
        <v>117906.1</v>
      </c>
      <c r="D19" s="7">
        <v>81.8</v>
      </c>
      <c r="E19" s="41">
        <v>0.999</v>
      </c>
      <c r="F19" s="40">
        <v>2018</v>
      </c>
      <c r="G19" s="7">
        <v>65979.100000000006</v>
      </c>
      <c r="H19" s="7">
        <v>68340.899999999994</v>
      </c>
      <c r="I19" s="7">
        <v>9.8000000000000007</v>
      </c>
      <c r="J19" s="41">
        <v>1</v>
      </c>
    </row>
    <row r="20" spans="1:10" x14ac:dyDescent="0.25">
      <c r="A20" s="40">
        <v>2019</v>
      </c>
      <c r="B20" s="7">
        <v>116352.4</v>
      </c>
      <c r="C20" s="7">
        <v>118217.5</v>
      </c>
      <c r="D20" s="7">
        <v>145.5</v>
      </c>
      <c r="E20" s="41">
        <v>0.999</v>
      </c>
      <c r="F20" s="40">
        <v>2019</v>
      </c>
      <c r="G20" s="7">
        <v>51829.1</v>
      </c>
      <c r="H20" s="7">
        <v>53419.3</v>
      </c>
      <c r="I20" s="7">
        <v>410.7</v>
      </c>
      <c r="J20" s="41">
        <v>0.99199999999999999</v>
      </c>
    </row>
    <row r="21" spans="1:10" x14ac:dyDescent="0.25">
      <c r="A21" s="40">
        <v>2020</v>
      </c>
      <c r="B21" s="7">
        <v>111014.6</v>
      </c>
      <c r="C21" s="7">
        <v>111384.2</v>
      </c>
      <c r="D21" s="7">
        <v>528.4</v>
      </c>
      <c r="E21" s="41">
        <v>0.995</v>
      </c>
      <c r="F21" s="40">
        <v>2020</v>
      </c>
      <c r="G21" s="7">
        <v>37260.699999999997</v>
      </c>
      <c r="H21" s="7">
        <v>38206.9</v>
      </c>
      <c r="I21" s="7">
        <v>2.7</v>
      </c>
      <c r="J21" s="41">
        <v>1</v>
      </c>
    </row>
    <row r="22" spans="1:10" x14ac:dyDescent="0.25">
      <c r="A22" s="40">
        <v>2021</v>
      </c>
      <c r="B22" s="7">
        <v>103260.9</v>
      </c>
      <c r="C22" s="7">
        <v>103297.2</v>
      </c>
      <c r="D22" s="7">
        <v>3140.8</v>
      </c>
      <c r="E22" s="41">
        <v>0.97</v>
      </c>
      <c r="F22" s="40">
        <v>2021</v>
      </c>
      <c r="G22" s="7">
        <v>35506.800000000003</v>
      </c>
      <c r="H22" s="7">
        <v>35735.5</v>
      </c>
      <c r="I22" s="7">
        <v>127.5</v>
      </c>
      <c r="J22" s="41">
        <v>0.996</v>
      </c>
    </row>
    <row r="23" spans="1:10" x14ac:dyDescent="0.25">
      <c r="A23" s="40">
        <v>2022</v>
      </c>
      <c r="B23" s="7">
        <v>126329.3</v>
      </c>
      <c r="C23" s="7">
        <v>127102.9</v>
      </c>
      <c r="D23" s="7">
        <v>403.9</v>
      </c>
      <c r="E23" s="41">
        <v>0.997</v>
      </c>
      <c r="F23" s="40">
        <v>2022</v>
      </c>
      <c r="G23" s="7">
        <v>58109.8</v>
      </c>
      <c r="H23" s="7">
        <v>60206.5</v>
      </c>
      <c r="I23" s="7">
        <v>492.1</v>
      </c>
      <c r="J23" s="41">
        <v>0.99199999999999999</v>
      </c>
    </row>
    <row r="24" spans="1:10" x14ac:dyDescent="0.25">
      <c r="A24" s="42">
        <v>2023</v>
      </c>
      <c r="B24" s="15">
        <v>107621.2</v>
      </c>
      <c r="C24" s="15">
        <v>108280.1</v>
      </c>
      <c r="D24" s="15">
        <v>299.39999999999998</v>
      </c>
      <c r="E24" s="43">
        <v>0.997</v>
      </c>
      <c r="F24" s="42">
        <v>2023</v>
      </c>
      <c r="G24" s="15">
        <v>31884.400000000001</v>
      </c>
      <c r="H24" s="15">
        <v>32742</v>
      </c>
      <c r="I24" s="15">
        <v>757.7</v>
      </c>
      <c r="J24" s="43">
        <v>0.97699999999999998</v>
      </c>
    </row>
    <row r="25" spans="1:10" x14ac:dyDescent="0.25">
      <c r="E25" s="44">
        <f>AVERAGE(E1:E24)</f>
        <v>0.99677272727272725</v>
      </c>
      <c r="J25" s="44">
        <f>AVERAGE(J1:J24)</f>
        <v>0.99340909090909091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5"/>
  <sheetViews>
    <sheetView workbookViewId="0"/>
  </sheetViews>
  <sheetFormatPr defaultColWidth="12.6640625" defaultRowHeight="15.75" customHeight="1" x14ac:dyDescent="0.25"/>
  <sheetData>
    <row r="1" spans="1:8" x14ac:dyDescent="0.25">
      <c r="A1" s="36" t="s">
        <v>36</v>
      </c>
      <c r="E1" s="36" t="s">
        <v>11</v>
      </c>
    </row>
    <row r="2" spans="1:8" x14ac:dyDescent="0.25">
      <c r="A2" s="37" t="s">
        <v>0</v>
      </c>
      <c r="B2" s="38" t="s">
        <v>37</v>
      </c>
      <c r="C2" s="38" t="s">
        <v>38</v>
      </c>
      <c r="D2" s="39" t="s">
        <v>35</v>
      </c>
      <c r="E2" s="37" t="s">
        <v>0</v>
      </c>
      <c r="F2" s="38" t="s">
        <v>37</v>
      </c>
      <c r="G2" s="38" t="s">
        <v>38</v>
      </c>
      <c r="H2" s="39" t="s">
        <v>35</v>
      </c>
    </row>
    <row r="3" spans="1:8" x14ac:dyDescent="0.25">
      <c r="A3" s="40">
        <v>2002</v>
      </c>
      <c r="B3" s="7">
        <v>191</v>
      </c>
      <c r="C3" s="7">
        <v>800</v>
      </c>
      <c r="D3" s="41">
        <v>0.24</v>
      </c>
      <c r="E3" s="40">
        <v>2002</v>
      </c>
      <c r="F3" s="7">
        <v>82</v>
      </c>
      <c r="G3" s="7">
        <v>356</v>
      </c>
      <c r="H3" s="41">
        <v>0.23</v>
      </c>
    </row>
    <row r="4" spans="1:8" x14ac:dyDescent="0.25">
      <c r="A4" s="40">
        <v>2003</v>
      </c>
      <c r="B4" s="7">
        <v>223</v>
      </c>
      <c r="C4" s="7">
        <v>1052</v>
      </c>
      <c r="D4" s="41">
        <v>0.21</v>
      </c>
      <c r="E4" s="40">
        <v>2003</v>
      </c>
      <c r="F4" s="7">
        <v>148</v>
      </c>
      <c r="G4" s="7">
        <v>604</v>
      </c>
      <c r="H4" s="41">
        <v>0.25</v>
      </c>
    </row>
    <row r="5" spans="1:8" x14ac:dyDescent="0.25">
      <c r="A5" s="40">
        <v>2004</v>
      </c>
      <c r="B5" s="7">
        <v>180</v>
      </c>
      <c r="C5" s="7">
        <v>1319</v>
      </c>
      <c r="D5" s="41">
        <v>0.14000000000000001</v>
      </c>
      <c r="E5" s="40">
        <v>2004</v>
      </c>
      <c r="F5" s="7">
        <v>83</v>
      </c>
      <c r="G5" s="7">
        <v>627</v>
      </c>
      <c r="H5" s="41">
        <v>0.13</v>
      </c>
    </row>
    <row r="6" spans="1:8" x14ac:dyDescent="0.25">
      <c r="A6" s="40">
        <v>2005</v>
      </c>
      <c r="B6" s="7">
        <v>481</v>
      </c>
      <c r="C6" s="7">
        <v>1350</v>
      </c>
      <c r="D6" s="41">
        <v>0.36</v>
      </c>
      <c r="E6" s="40">
        <v>2005</v>
      </c>
      <c r="F6" s="7">
        <v>281</v>
      </c>
      <c r="G6" s="7">
        <v>614</v>
      </c>
      <c r="H6" s="41">
        <v>0.46</v>
      </c>
    </row>
    <row r="7" spans="1:8" x14ac:dyDescent="0.25">
      <c r="A7" s="40">
        <v>2006</v>
      </c>
      <c r="B7" s="7">
        <v>296</v>
      </c>
      <c r="C7" s="7">
        <v>1401</v>
      </c>
      <c r="D7" s="41">
        <v>0.21</v>
      </c>
      <c r="E7" s="40">
        <v>2006</v>
      </c>
      <c r="F7" s="7">
        <v>200</v>
      </c>
      <c r="G7" s="7">
        <v>611</v>
      </c>
      <c r="H7" s="41">
        <v>0.33</v>
      </c>
    </row>
    <row r="8" spans="1:8" x14ac:dyDescent="0.25">
      <c r="A8" s="40">
        <v>2007</v>
      </c>
      <c r="B8" s="7">
        <v>298</v>
      </c>
      <c r="C8" s="7">
        <v>1107</v>
      </c>
      <c r="D8" s="41">
        <v>0.27</v>
      </c>
      <c r="E8" s="40">
        <v>2007</v>
      </c>
      <c r="F8" s="7">
        <v>90</v>
      </c>
      <c r="G8" s="7">
        <v>428</v>
      </c>
      <c r="H8" s="41">
        <v>0.21</v>
      </c>
    </row>
    <row r="9" spans="1:8" x14ac:dyDescent="0.25">
      <c r="A9" s="40">
        <v>2008</v>
      </c>
      <c r="B9" s="7">
        <v>338</v>
      </c>
      <c r="C9" s="7">
        <v>1111</v>
      </c>
      <c r="D9" s="41">
        <v>0.3</v>
      </c>
      <c r="E9" s="40">
        <v>2008</v>
      </c>
      <c r="F9" s="7">
        <v>245</v>
      </c>
      <c r="G9" s="7">
        <v>433</v>
      </c>
      <c r="H9" s="41">
        <v>0.56999999999999995</v>
      </c>
    </row>
    <row r="10" spans="1:8" x14ac:dyDescent="0.25">
      <c r="A10" s="40">
        <v>2009</v>
      </c>
      <c r="B10" s="7">
        <v>98</v>
      </c>
      <c r="C10" s="7">
        <v>1452</v>
      </c>
      <c r="D10" s="41">
        <v>7.0000000000000007E-2</v>
      </c>
      <c r="E10" s="40">
        <v>2009</v>
      </c>
      <c r="F10" s="7">
        <v>66</v>
      </c>
      <c r="G10" s="7">
        <v>489</v>
      </c>
      <c r="H10" s="41">
        <v>0.14000000000000001</v>
      </c>
    </row>
    <row r="11" spans="1:8" x14ac:dyDescent="0.25">
      <c r="A11" s="40">
        <v>2010</v>
      </c>
      <c r="B11" s="7">
        <v>346</v>
      </c>
      <c r="C11" s="7">
        <v>1304</v>
      </c>
      <c r="D11" s="41">
        <v>0.27</v>
      </c>
      <c r="E11" s="40">
        <v>2010</v>
      </c>
      <c r="F11" s="7">
        <v>140</v>
      </c>
      <c r="G11" s="7">
        <v>506</v>
      </c>
      <c r="H11" s="41">
        <v>0.28000000000000003</v>
      </c>
    </row>
    <row r="12" spans="1:8" x14ac:dyDescent="0.25">
      <c r="A12" s="40">
        <v>2011</v>
      </c>
      <c r="B12" s="7">
        <v>241</v>
      </c>
      <c r="C12" s="7">
        <v>1163</v>
      </c>
      <c r="D12" s="41">
        <v>0.21</v>
      </c>
      <c r="E12" s="40">
        <v>2011</v>
      </c>
      <c r="F12" s="7">
        <v>137</v>
      </c>
      <c r="G12" s="7">
        <v>369</v>
      </c>
      <c r="H12" s="41">
        <v>0.37</v>
      </c>
    </row>
    <row r="13" spans="1:8" x14ac:dyDescent="0.25">
      <c r="A13" s="40">
        <v>2012</v>
      </c>
      <c r="B13" s="7">
        <v>239</v>
      </c>
      <c r="C13" s="7">
        <v>1095</v>
      </c>
      <c r="D13" s="41">
        <v>0.22</v>
      </c>
      <c r="E13" s="40">
        <v>2012</v>
      </c>
      <c r="F13" s="7">
        <v>101</v>
      </c>
      <c r="G13" s="7">
        <v>286</v>
      </c>
      <c r="H13" s="41">
        <v>0.35</v>
      </c>
    </row>
    <row r="14" spans="1:8" x14ac:dyDescent="0.25">
      <c r="A14" s="40">
        <v>2013</v>
      </c>
      <c r="B14" s="7">
        <v>166</v>
      </c>
      <c r="C14" s="7">
        <v>754</v>
      </c>
      <c r="D14" s="41">
        <v>0.22</v>
      </c>
      <c r="E14" s="40">
        <v>2013</v>
      </c>
      <c r="F14" s="7">
        <v>41</v>
      </c>
      <c r="G14" s="7">
        <v>283</v>
      </c>
      <c r="H14" s="41">
        <v>0.14000000000000001</v>
      </c>
    </row>
    <row r="15" spans="1:8" x14ac:dyDescent="0.25">
      <c r="A15" s="40">
        <v>2014</v>
      </c>
      <c r="B15" s="7">
        <v>200</v>
      </c>
      <c r="C15" s="7">
        <v>767</v>
      </c>
      <c r="D15" s="41">
        <v>0.26</v>
      </c>
      <c r="E15" s="40">
        <v>2014</v>
      </c>
      <c r="F15" s="7">
        <v>104</v>
      </c>
      <c r="G15" s="7">
        <v>337</v>
      </c>
      <c r="H15" s="41">
        <v>0.31</v>
      </c>
    </row>
    <row r="16" spans="1:8" x14ac:dyDescent="0.25">
      <c r="A16" s="40">
        <v>2015</v>
      </c>
      <c r="B16" s="7">
        <v>397</v>
      </c>
      <c r="C16" s="7">
        <v>964</v>
      </c>
      <c r="D16" s="41">
        <v>0.41</v>
      </c>
      <c r="E16" s="40">
        <v>2015</v>
      </c>
      <c r="F16" s="7">
        <v>219</v>
      </c>
      <c r="G16" s="7">
        <v>358</v>
      </c>
      <c r="H16" s="41">
        <v>0.61</v>
      </c>
    </row>
    <row r="17" spans="1:8" x14ac:dyDescent="0.25">
      <c r="A17" s="40">
        <v>2016</v>
      </c>
      <c r="B17" s="7">
        <v>335</v>
      </c>
      <c r="C17" s="7">
        <v>1028</v>
      </c>
      <c r="D17" s="41">
        <v>0.33</v>
      </c>
      <c r="E17" s="40">
        <v>2016</v>
      </c>
      <c r="F17" s="7">
        <v>263</v>
      </c>
      <c r="G17" s="7">
        <v>367</v>
      </c>
      <c r="H17" s="41">
        <v>0.72</v>
      </c>
    </row>
    <row r="18" spans="1:8" x14ac:dyDescent="0.25">
      <c r="A18" s="40">
        <v>2017</v>
      </c>
      <c r="B18" s="7">
        <v>394</v>
      </c>
      <c r="C18" s="7">
        <v>1076</v>
      </c>
      <c r="D18" s="41">
        <v>0.37</v>
      </c>
      <c r="E18" s="40">
        <v>2017</v>
      </c>
      <c r="F18" s="7">
        <v>115</v>
      </c>
      <c r="G18" s="7">
        <v>361</v>
      </c>
      <c r="H18" s="41">
        <v>0.32</v>
      </c>
    </row>
    <row r="19" spans="1:8" x14ac:dyDescent="0.25">
      <c r="A19" s="40">
        <v>2018</v>
      </c>
      <c r="B19" s="7">
        <v>458</v>
      </c>
      <c r="C19" s="7">
        <v>1055</v>
      </c>
      <c r="D19" s="41">
        <v>0.43</v>
      </c>
      <c r="E19" s="40">
        <v>2018</v>
      </c>
      <c r="F19" s="7">
        <v>292</v>
      </c>
      <c r="G19" s="7">
        <v>407</v>
      </c>
      <c r="H19" s="41">
        <v>0.72</v>
      </c>
    </row>
    <row r="20" spans="1:8" x14ac:dyDescent="0.25">
      <c r="A20" s="40">
        <v>2019</v>
      </c>
      <c r="B20" s="7">
        <v>359</v>
      </c>
      <c r="C20" s="7">
        <v>941</v>
      </c>
      <c r="D20" s="41">
        <v>0.38</v>
      </c>
      <c r="E20" s="40">
        <v>2019</v>
      </c>
      <c r="F20" s="7">
        <v>207</v>
      </c>
      <c r="G20" s="7">
        <v>439</v>
      </c>
      <c r="H20" s="41">
        <v>0.47</v>
      </c>
    </row>
    <row r="21" spans="1:8" x14ac:dyDescent="0.25">
      <c r="A21" s="40">
        <v>2020</v>
      </c>
      <c r="B21" s="7">
        <v>85</v>
      </c>
      <c r="C21" s="7">
        <v>677</v>
      </c>
      <c r="D21" s="41">
        <v>0.13</v>
      </c>
      <c r="E21" s="40">
        <v>2020</v>
      </c>
      <c r="F21" s="7">
        <v>251</v>
      </c>
      <c r="G21" s="7">
        <v>537</v>
      </c>
      <c r="H21" s="41">
        <v>0.47</v>
      </c>
    </row>
    <row r="22" spans="1:8" x14ac:dyDescent="0.25">
      <c r="A22" s="40">
        <v>2021</v>
      </c>
      <c r="B22" s="7">
        <v>254</v>
      </c>
      <c r="C22" s="7">
        <v>834</v>
      </c>
      <c r="D22" s="41">
        <v>0.3</v>
      </c>
      <c r="E22" s="40">
        <v>2021</v>
      </c>
      <c r="F22" s="7">
        <v>222</v>
      </c>
      <c r="G22" s="7">
        <v>563</v>
      </c>
      <c r="H22" s="41">
        <v>0.39</v>
      </c>
    </row>
    <row r="23" spans="1:8" x14ac:dyDescent="0.25">
      <c r="A23" s="40">
        <v>2022</v>
      </c>
      <c r="B23" s="7">
        <v>265</v>
      </c>
      <c r="C23" s="7">
        <v>946</v>
      </c>
      <c r="D23" s="41">
        <v>0.28000000000000003</v>
      </c>
      <c r="E23" s="40">
        <v>2022</v>
      </c>
      <c r="F23" s="7">
        <v>364</v>
      </c>
      <c r="G23" s="7">
        <v>592</v>
      </c>
      <c r="H23" s="41">
        <v>0.62</v>
      </c>
    </row>
    <row r="24" spans="1:8" x14ac:dyDescent="0.25">
      <c r="A24" s="42">
        <v>2023</v>
      </c>
      <c r="B24" s="15">
        <v>333</v>
      </c>
      <c r="C24" s="15">
        <v>1111</v>
      </c>
      <c r="D24" s="43">
        <v>0.3</v>
      </c>
      <c r="E24" s="42">
        <v>2023</v>
      </c>
      <c r="F24" s="15">
        <v>372</v>
      </c>
      <c r="G24" s="15">
        <v>708</v>
      </c>
      <c r="H24" s="43">
        <v>0.53</v>
      </c>
    </row>
    <row r="25" spans="1:8" x14ac:dyDescent="0.25">
      <c r="D25" s="45">
        <f>AVERAGE(D3:D24)</f>
        <v>0.26863636363636362</v>
      </c>
      <c r="H25" s="45">
        <f>AVERAGE(H3:H24)</f>
        <v>0.39181818181818179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5"/>
  <sheetViews>
    <sheetView workbookViewId="0"/>
  </sheetViews>
  <sheetFormatPr defaultColWidth="12.6640625" defaultRowHeight="15.75" customHeight="1" x14ac:dyDescent="0.25"/>
  <sheetData>
    <row r="1" spans="1:4" x14ac:dyDescent="0.25">
      <c r="A1" s="36"/>
    </row>
    <row r="2" spans="1:4" x14ac:dyDescent="0.25">
      <c r="A2" s="37" t="s">
        <v>0</v>
      </c>
      <c r="B2" s="38" t="s">
        <v>39</v>
      </c>
      <c r="C2" s="38" t="s">
        <v>40</v>
      </c>
      <c r="D2" s="39" t="s">
        <v>35</v>
      </c>
    </row>
    <row r="3" spans="1:4" x14ac:dyDescent="0.25">
      <c r="A3" s="40">
        <v>2002</v>
      </c>
      <c r="B3" s="46">
        <v>3</v>
      </c>
      <c r="C3" s="47">
        <v>301</v>
      </c>
      <c r="D3" s="48">
        <v>0.01</v>
      </c>
    </row>
    <row r="4" spans="1:4" x14ac:dyDescent="0.25">
      <c r="A4" s="40">
        <v>2003</v>
      </c>
      <c r="B4" s="49">
        <v>32</v>
      </c>
      <c r="C4" s="50">
        <v>357</v>
      </c>
      <c r="D4" s="51">
        <v>0.09</v>
      </c>
    </row>
    <row r="5" spans="1:4" x14ac:dyDescent="0.25">
      <c r="A5" s="40">
        <v>2004</v>
      </c>
      <c r="B5" s="49">
        <v>16</v>
      </c>
      <c r="C5" s="50">
        <v>320</v>
      </c>
      <c r="D5" s="51">
        <v>0.05</v>
      </c>
    </row>
    <row r="6" spans="1:4" x14ac:dyDescent="0.25">
      <c r="A6" s="40">
        <v>2005</v>
      </c>
      <c r="B6" s="49">
        <v>9</v>
      </c>
      <c r="C6" s="50">
        <v>327</v>
      </c>
      <c r="D6" s="51">
        <v>0.03</v>
      </c>
    </row>
    <row r="7" spans="1:4" x14ac:dyDescent="0.25">
      <c r="A7" s="40">
        <v>2006</v>
      </c>
      <c r="B7" s="49">
        <v>24</v>
      </c>
      <c r="C7" s="50">
        <v>334</v>
      </c>
      <c r="D7" s="51">
        <v>7.0000000000000007E-2</v>
      </c>
    </row>
    <row r="8" spans="1:4" x14ac:dyDescent="0.25">
      <c r="A8" s="40">
        <v>2007</v>
      </c>
      <c r="B8" s="49">
        <v>38</v>
      </c>
      <c r="C8" s="50">
        <v>312</v>
      </c>
      <c r="D8" s="51">
        <v>0.12</v>
      </c>
    </row>
    <row r="9" spans="1:4" x14ac:dyDescent="0.25">
      <c r="A9" s="40">
        <v>2008</v>
      </c>
      <c r="B9" s="49">
        <v>32</v>
      </c>
      <c r="C9" s="50">
        <v>367</v>
      </c>
      <c r="D9" s="51">
        <v>0.09</v>
      </c>
    </row>
    <row r="10" spans="1:4" x14ac:dyDescent="0.25">
      <c r="A10" s="40">
        <v>2009</v>
      </c>
      <c r="B10" s="49">
        <v>30</v>
      </c>
      <c r="C10" s="50">
        <v>520</v>
      </c>
      <c r="D10" s="51">
        <v>0.06</v>
      </c>
    </row>
    <row r="11" spans="1:4" x14ac:dyDescent="0.25">
      <c r="A11" s="40">
        <v>2010</v>
      </c>
      <c r="B11" s="49">
        <v>58</v>
      </c>
      <c r="C11" s="50">
        <v>586</v>
      </c>
      <c r="D11" s="51">
        <v>0.1</v>
      </c>
    </row>
    <row r="12" spans="1:4" x14ac:dyDescent="0.25">
      <c r="A12" s="40">
        <v>2011</v>
      </c>
      <c r="B12" s="49">
        <v>84</v>
      </c>
      <c r="C12" s="50">
        <v>831</v>
      </c>
      <c r="D12" s="51">
        <v>0.1</v>
      </c>
    </row>
    <row r="13" spans="1:4" x14ac:dyDescent="0.25">
      <c r="A13" s="40">
        <v>2012</v>
      </c>
      <c r="B13" s="49">
        <v>28</v>
      </c>
      <c r="C13" s="50">
        <v>556</v>
      </c>
      <c r="D13" s="51">
        <v>0.05</v>
      </c>
    </row>
    <row r="14" spans="1:4" x14ac:dyDescent="0.25">
      <c r="A14" s="40">
        <v>2013</v>
      </c>
      <c r="B14" s="49">
        <v>32</v>
      </c>
      <c r="C14" s="50">
        <v>485</v>
      </c>
      <c r="D14" s="51">
        <v>7.0000000000000007E-2</v>
      </c>
    </row>
    <row r="15" spans="1:4" x14ac:dyDescent="0.25">
      <c r="A15" s="40">
        <v>2014</v>
      </c>
      <c r="B15" s="49">
        <v>24</v>
      </c>
      <c r="C15" s="50">
        <v>466</v>
      </c>
      <c r="D15" s="51">
        <v>0.05</v>
      </c>
    </row>
    <row r="16" spans="1:4" x14ac:dyDescent="0.25">
      <c r="A16" s="40">
        <v>2015</v>
      </c>
      <c r="B16" s="49">
        <v>38</v>
      </c>
      <c r="C16" s="50">
        <v>513</v>
      </c>
      <c r="D16" s="51">
        <v>7.0000000000000007E-2</v>
      </c>
    </row>
    <row r="17" spans="1:4" x14ac:dyDescent="0.25">
      <c r="A17" s="40">
        <v>2016</v>
      </c>
      <c r="B17" s="49">
        <v>23</v>
      </c>
      <c r="C17" s="50">
        <v>554</v>
      </c>
      <c r="D17" s="51">
        <v>0.04</v>
      </c>
    </row>
    <row r="18" spans="1:4" x14ac:dyDescent="0.25">
      <c r="A18" s="40">
        <v>2017</v>
      </c>
      <c r="B18" s="49">
        <v>16</v>
      </c>
      <c r="C18" s="50">
        <v>545</v>
      </c>
      <c r="D18" s="51">
        <v>0.03</v>
      </c>
    </row>
    <row r="19" spans="1:4" x14ac:dyDescent="0.25">
      <c r="A19" s="40">
        <v>2018</v>
      </c>
      <c r="B19" s="49">
        <v>21</v>
      </c>
      <c r="C19" s="50">
        <v>548</v>
      </c>
      <c r="D19" s="51">
        <v>0.04</v>
      </c>
    </row>
    <row r="20" spans="1:4" x14ac:dyDescent="0.25">
      <c r="A20" s="40">
        <v>2019</v>
      </c>
      <c r="B20" s="49">
        <v>18</v>
      </c>
      <c r="C20" s="50">
        <v>504</v>
      </c>
      <c r="D20" s="51">
        <v>0.04</v>
      </c>
    </row>
    <row r="21" spans="1:4" x14ac:dyDescent="0.25">
      <c r="A21" s="40">
        <v>2020</v>
      </c>
      <c r="B21" s="49">
        <v>8</v>
      </c>
      <c r="C21" s="50">
        <v>406</v>
      </c>
      <c r="D21" s="51">
        <v>0.02</v>
      </c>
    </row>
    <row r="22" spans="1:4" x14ac:dyDescent="0.25">
      <c r="A22" s="40">
        <v>2021</v>
      </c>
      <c r="B22" s="49">
        <v>7</v>
      </c>
      <c r="C22" s="50">
        <v>323</v>
      </c>
      <c r="D22" s="51">
        <v>0.02</v>
      </c>
    </row>
    <row r="23" spans="1:4" x14ac:dyDescent="0.25">
      <c r="A23" s="40">
        <v>2022</v>
      </c>
      <c r="B23" s="49">
        <v>6</v>
      </c>
      <c r="C23" s="50">
        <v>317</v>
      </c>
      <c r="D23" s="51">
        <v>0.02</v>
      </c>
    </row>
    <row r="24" spans="1:4" x14ac:dyDescent="0.25">
      <c r="A24" s="42">
        <v>2023</v>
      </c>
      <c r="B24" s="52">
        <v>11</v>
      </c>
      <c r="C24" s="53">
        <v>302</v>
      </c>
      <c r="D24" s="54">
        <v>0.04</v>
      </c>
    </row>
    <row r="25" spans="1:4" x14ac:dyDescent="0.25">
      <c r="D25" s="45">
        <f>AVERAGE(D3:D24)</f>
        <v>5.5000000000000021E-2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2.6640625" defaultRowHeight="15.75" customHeight="1" x14ac:dyDescent="0.25"/>
  <sheetData>
    <row r="1" spans="1:8" x14ac:dyDescent="0.25">
      <c r="A1" s="36" t="s">
        <v>10</v>
      </c>
      <c r="F1" s="36" t="s">
        <v>11</v>
      </c>
    </row>
    <row r="2" spans="1:8" x14ac:dyDescent="0.25">
      <c r="A2" s="37" t="s">
        <v>0</v>
      </c>
      <c r="B2" s="38" t="s">
        <v>39</v>
      </c>
      <c r="C2" s="38" t="s">
        <v>40</v>
      </c>
      <c r="D2" s="39" t="s">
        <v>35</v>
      </c>
      <c r="E2" s="37" t="s">
        <v>0</v>
      </c>
      <c r="F2" s="38" t="s">
        <v>39</v>
      </c>
      <c r="G2" s="38" t="s">
        <v>40</v>
      </c>
      <c r="H2" s="39" t="s">
        <v>35</v>
      </c>
    </row>
    <row r="3" spans="1:8" x14ac:dyDescent="0.25">
      <c r="A3" s="40">
        <v>2002</v>
      </c>
      <c r="B3" s="55"/>
      <c r="C3" s="50">
        <v>390</v>
      </c>
      <c r="D3" s="56"/>
      <c r="E3" s="40">
        <v>2002</v>
      </c>
      <c r="F3" s="55"/>
      <c r="G3" s="50">
        <v>111</v>
      </c>
      <c r="H3" s="56"/>
    </row>
    <row r="4" spans="1:8" x14ac:dyDescent="0.25">
      <c r="A4" s="40">
        <v>2003</v>
      </c>
      <c r="B4" s="49">
        <v>17</v>
      </c>
      <c r="C4" s="50">
        <v>566</v>
      </c>
      <c r="D4" s="51">
        <v>0.03</v>
      </c>
      <c r="E4" s="40">
        <v>2003</v>
      </c>
      <c r="F4" s="49">
        <v>3</v>
      </c>
      <c r="G4" s="50">
        <v>191</v>
      </c>
      <c r="H4" s="51">
        <v>0.02</v>
      </c>
    </row>
    <row r="5" spans="1:8" x14ac:dyDescent="0.25">
      <c r="A5" s="40">
        <v>2004</v>
      </c>
      <c r="B5" s="49">
        <v>16</v>
      </c>
      <c r="C5" s="50">
        <v>474</v>
      </c>
      <c r="D5" s="51">
        <v>0.03</v>
      </c>
      <c r="E5" s="40">
        <v>2004</v>
      </c>
      <c r="F5" s="49">
        <v>17</v>
      </c>
      <c r="G5" s="50">
        <v>186</v>
      </c>
      <c r="H5" s="51">
        <v>0.09</v>
      </c>
    </row>
    <row r="6" spans="1:8" x14ac:dyDescent="0.25">
      <c r="A6" s="40">
        <v>2005</v>
      </c>
      <c r="B6" s="49">
        <v>10</v>
      </c>
      <c r="C6" s="50">
        <v>634</v>
      </c>
      <c r="D6" s="51">
        <v>0.02</v>
      </c>
      <c r="E6" s="40">
        <v>2005</v>
      </c>
      <c r="F6" s="49">
        <v>11</v>
      </c>
      <c r="G6" s="50">
        <v>380</v>
      </c>
      <c r="H6" s="51">
        <v>0.03</v>
      </c>
    </row>
    <row r="7" spans="1:8" x14ac:dyDescent="0.25">
      <c r="A7" s="40">
        <v>2006</v>
      </c>
      <c r="B7" s="49">
        <v>4</v>
      </c>
      <c r="C7" s="50">
        <v>483</v>
      </c>
      <c r="D7" s="51">
        <v>0.01</v>
      </c>
      <c r="E7" s="40">
        <v>2006</v>
      </c>
      <c r="F7" s="49">
        <v>8</v>
      </c>
      <c r="G7" s="50">
        <v>443</v>
      </c>
      <c r="H7" s="51">
        <v>0.02</v>
      </c>
    </row>
    <row r="8" spans="1:8" x14ac:dyDescent="0.25">
      <c r="A8" s="40">
        <v>2007</v>
      </c>
      <c r="B8" s="49">
        <v>10</v>
      </c>
      <c r="C8" s="50">
        <v>270</v>
      </c>
      <c r="D8" s="51">
        <v>0.04</v>
      </c>
      <c r="E8" s="40">
        <v>2007</v>
      </c>
      <c r="F8" s="49">
        <v>9</v>
      </c>
      <c r="G8" s="50">
        <v>258</v>
      </c>
      <c r="H8" s="51">
        <v>0.03</v>
      </c>
    </row>
    <row r="9" spans="1:8" x14ac:dyDescent="0.25">
      <c r="A9" s="40">
        <v>2008</v>
      </c>
      <c r="B9" s="49">
        <v>16</v>
      </c>
      <c r="C9" s="50">
        <v>405</v>
      </c>
      <c r="D9" s="51">
        <v>0.04</v>
      </c>
      <c r="E9" s="40">
        <v>2008</v>
      </c>
      <c r="F9" s="49">
        <v>10</v>
      </c>
      <c r="G9" s="50">
        <v>248</v>
      </c>
      <c r="H9" s="51">
        <v>0.04</v>
      </c>
    </row>
    <row r="10" spans="1:8" x14ac:dyDescent="0.25">
      <c r="A10" s="40">
        <v>2009</v>
      </c>
      <c r="B10" s="49">
        <v>22</v>
      </c>
      <c r="C10" s="50">
        <v>647</v>
      </c>
      <c r="D10" s="51">
        <v>0.03</v>
      </c>
      <c r="E10" s="40">
        <v>2009</v>
      </c>
      <c r="F10" s="49">
        <v>9</v>
      </c>
      <c r="G10" s="50">
        <v>374</v>
      </c>
      <c r="H10" s="51">
        <v>0.02</v>
      </c>
    </row>
    <row r="11" spans="1:8" x14ac:dyDescent="0.25">
      <c r="A11" s="40">
        <v>2010</v>
      </c>
      <c r="B11" s="49">
        <v>23</v>
      </c>
      <c r="C11" s="50">
        <v>758</v>
      </c>
      <c r="D11" s="51">
        <v>0.03</v>
      </c>
      <c r="E11" s="40">
        <v>2010</v>
      </c>
      <c r="F11" s="49">
        <v>11</v>
      </c>
      <c r="G11" s="50">
        <v>318</v>
      </c>
      <c r="H11" s="51">
        <v>0.03</v>
      </c>
    </row>
    <row r="12" spans="1:8" x14ac:dyDescent="0.25">
      <c r="A12" s="40">
        <v>2011</v>
      </c>
      <c r="B12" s="49">
        <v>20</v>
      </c>
      <c r="C12" s="50">
        <v>436</v>
      </c>
      <c r="D12" s="51">
        <v>0.05</v>
      </c>
      <c r="E12" s="40">
        <v>2011</v>
      </c>
      <c r="F12" s="49">
        <v>19</v>
      </c>
      <c r="G12" s="50">
        <v>256</v>
      </c>
      <c r="H12" s="51">
        <v>7.0000000000000007E-2</v>
      </c>
    </row>
    <row r="13" spans="1:8" x14ac:dyDescent="0.25">
      <c r="A13" s="40">
        <v>2012</v>
      </c>
      <c r="B13" s="49">
        <v>11</v>
      </c>
      <c r="C13" s="50">
        <v>324</v>
      </c>
      <c r="D13" s="51">
        <v>0.04</v>
      </c>
      <c r="E13" s="40">
        <v>2012</v>
      </c>
      <c r="F13" s="49">
        <v>9</v>
      </c>
      <c r="G13" s="50">
        <v>126</v>
      </c>
      <c r="H13" s="51">
        <v>7.0000000000000007E-2</v>
      </c>
    </row>
    <row r="14" spans="1:8" x14ac:dyDescent="0.25">
      <c r="A14" s="40">
        <v>2013</v>
      </c>
      <c r="B14" s="49">
        <v>5</v>
      </c>
      <c r="C14" s="50">
        <v>196</v>
      </c>
      <c r="D14" s="51">
        <v>0.02</v>
      </c>
      <c r="E14" s="40">
        <v>2013</v>
      </c>
      <c r="F14" s="49">
        <v>6</v>
      </c>
      <c r="G14" s="50">
        <v>72</v>
      </c>
      <c r="H14" s="51">
        <v>0.09</v>
      </c>
    </row>
    <row r="15" spans="1:8" x14ac:dyDescent="0.25">
      <c r="A15" s="40">
        <v>2014</v>
      </c>
      <c r="B15" s="49">
        <v>12</v>
      </c>
      <c r="C15" s="50">
        <v>233</v>
      </c>
      <c r="D15" s="51">
        <v>0.05</v>
      </c>
      <c r="E15" s="40">
        <v>2014</v>
      </c>
      <c r="F15" s="49">
        <v>12</v>
      </c>
      <c r="G15" s="50">
        <v>148</v>
      </c>
      <c r="H15" s="51">
        <v>0.08</v>
      </c>
    </row>
    <row r="16" spans="1:8" x14ac:dyDescent="0.25">
      <c r="A16" s="40">
        <v>2015</v>
      </c>
      <c r="B16" s="49">
        <v>17</v>
      </c>
      <c r="C16" s="50">
        <v>372</v>
      </c>
      <c r="D16" s="51">
        <v>0.05</v>
      </c>
      <c r="E16" s="40">
        <v>2015</v>
      </c>
      <c r="F16" s="49">
        <v>15</v>
      </c>
      <c r="G16" s="50">
        <v>223</v>
      </c>
      <c r="H16" s="51">
        <v>7.0000000000000007E-2</v>
      </c>
    </row>
    <row r="17" spans="1:8" x14ac:dyDescent="0.25">
      <c r="A17" s="40">
        <v>2016</v>
      </c>
      <c r="B17" s="49">
        <v>16</v>
      </c>
      <c r="C17" s="50">
        <v>293</v>
      </c>
      <c r="D17" s="51">
        <v>0.05</v>
      </c>
      <c r="E17" s="40">
        <v>2016</v>
      </c>
      <c r="F17" s="49">
        <v>15</v>
      </c>
      <c r="G17" s="50">
        <v>207</v>
      </c>
      <c r="H17" s="51">
        <v>7.0000000000000007E-2</v>
      </c>
    </row>
    <row r="18" spans="1:8" x14ac:dyDescent="0.25">
      <c r="A18" s="40">
        <v>2017</v>
      </c>
      <c r="B18" s="49">
        <v>15</v>
      </c>
      <c r="C18" s="50">
        <v>352</v>
      </c>
      <c r="D18" s="51">
        <v>0.04</v>
      </c>
      <c r="E18" s="40">
        <v>2017</v>
      </c>
      <c r="F18" s="49">
        <v>25</v>
      </c>
      <c r="G18" s="50">
        <v>209</v>
      </c>
      <c r="H18" s="51">
        <v>0.12</v>
      </c>
    </row>
    <row r="19" spans="1:8" x14ac:dyDescent="0.25">
      <c r="A19" s="40">
        <v>2018</v>
      </c>
      <c r="B19" s="49">
        <v>16</v>
      </c>
      <c r="C19" s="50">
        <v>314</v>
      </c>
      <c r="D19" s="51">
        <v>0.05</v>
      </c>
      <c r="E19" s="40">
        <v>2018</v>
      </c>
      <c r="F19" s="49">
        <v>17</v>
      </c>
      <c r="G19" s="50">
        <v>173</v>
      </c>
      <c r="H19" s="51">
        <v>0.1</v>
      </c>
    </row>
    <row r="20" spans="1:8" x14ac:dyDescent="0.25">
      <c r="A20" s="40">
        <v>2019</v>
      </c>
      <c r="B20" s="49">
        <v>12</v>
      </c>
      <c r="C20" s="50">
        <v>292</v>
      </c>
      <c r="D20" s="51">
        <v>0.04</v>
      </c>
      <c r="E20" s="40">
        <v>2019</v>
      </c>
      <c r="F20" s="49">
        <v>17</v>
      </c>
      <c r="G20" s="50">
        <v>156</v>
      </c>
      <c r="H20" s="51">
        <v>0.11</v>
      </c>
    </row>
    <row r="21" spans="1:8" x14ac:dyDescent="0.25">
      <c r="A21" s="40">
        <v>2020</v>
      </c>
      <c r="B21" s="49">
        <v>7</v>
      </c>
      <c r="C21" s="50">
        <v>251</v>
      </c>
      <c r="D21" s="51">
        <v>0.03</v>
      </c>
      <c r="E21" s="40">
        <v>2020</v>
      </c>
      <c r="F21" s="49">
        <v>4</v>
      </c>
      <c r="G21" s="50">
        <v>65</v>
      </c>
      <c r="H21" s="51">
        <v>0.06</v>
      </c>
    </row>
    <row r="22" spans="1:8" x14ac:dyDescent="0.25">
      <c r="A22" s="40">
        <v>2021</v>
      </c>
      <c r="B22" s="49">
        <v>15</v>
      </c>
      <c r="C22" s="50">
        <v>293</v>
      </c>
      <c r="D22" s="51">
        <v>0.05</v>
      </c>
      <c r="E22" s="40">
        <v>2021</v>
      </c>
      <c r="F22" s="49">
        <v>4</v>
      </c>
      <c r="G22" s="50">
        <v>84</v>
      </c>
      <c r="H22" s="51">
        <v>0.05</v>
      </c>
    </row>
    <row r="23" spans="1:8" x14ac:dyDescent="0.25">
      <c r="A23" s="40">
        <v>2022</v>
      </c>
      <c r="B23" s="49">
        <v>18</v>
      </c>
      <c r="C23" s="50">
        <v>477</v>
      </c>
      <c r="D23" s="51">
        <v>0.04</v>
      </c>
      <c r="E23" s="40">
        <v>2022</v>
      </c>
      <c r="F23" s="49">
        <v>9</v>
      </c>
      <c r="G23" s="50">
        <v>257</v>
      </c>
      <c r="H23" s="51">
        <v>0.04</v>
      </c>
    </row>
    <row r="24" spans="1:8" x14ac:dyDescent="0.25">
      <c r="A24" s="42">
        <v>2023</v>
      </c>
      <c r="B24" s="49">
        <v>17</v>
      </c>
      <c r="C24" s="50">
        <v>539</v>
      </c>
      <c r="D24" s="51">
        <v>0.03</v>
      </c>
      <c r="E24" s="42">
        <v>2023</v>
      </c>
      <c r="F24" s="52">
        <v>12</v>
      </c>
      <c r="G24" s="53">
        <v>227</v>
      </c>
      <c r="H24" s="54">
        <v>0.05</v>
      </c>
    </row>
    <row r="25" spans="1:8" x14ac:dyDescent="0.25">
      <c r="D25" s="45">
        <f>AVERAGE(D3:D24)</f>
        <v>3.6666666666666681E-2</v>
      </c>
      <c r="H25" s="45">
        <f>AVERAGE(H3:H24)</f>
        <v>6.0000000000000012E-2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Rfile</vt:lpstr>
      <vt:lpstr>IFQ</vt:lpstr>
      <vt:lpstr>IFQEM</vt:lpstr>
      <vt:lpstr>shoreside midwater</vt:lpstr>
      <vt:lpstr>shoreside midwater EM</vt:lpstr>
      <vt:lpstr>at-sea</vt:lpstr>
      <vt:lpstr>LE sablefish primary</vt:lpstr>
      <vt:lpstr>LE non sablefish</vt:lpstr>
      <vt:lpstr>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Melanson</dc:creator>
  <cp:lastModifiedBy>michaela.melanson</cp:lastModifiedBy>
  <dcterms:created xsi:type="dcterms:W3CDTF">2024-11-26T18:37:16Z</dcterms:created>
  <dcterms:modified xsi:type="dcterms:W3CDTF">2024-11-26T18:37:17Z</dcterms:modified>
</cp:coreProperties>
</file>