
<file path=[Content_Types].xml><?xml version="1.0" encoding="utf-8"?>
<Types xmlns="http://schemas.openxmlformats.org/package/2006/content-types">
  <Override PartName="/xl/worksheets/sheet1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330" windowWidth="7995" windowHeight="3435" firstSheet="3" activeTab="8"/>
  </bookViews>
  <sheets>
    <sheet name="DATAGRAMS Map Object Arrays " sheetId="10" r:id="rId1"/>
    <sheet name="DATAGRAMS Character Sheets" sheetId="12" r:id="rId2"/>
    <sheet name="DATAGRAMS item tables" sheetId="18" r:id="rId3"/>
    <sheet name="TEMPLATE item tables" sheetId="19" r:id="rId4"/>
    <sheet name="TEMPLATE player inventory" sheetId="23" r:id="rId5"/>
    <sheet name="TEMPLATE master price table" sheetId="25" r:id="rId6"/>
    <sheet name="TEMPLATE merchant profile" sheetId="24" r:id="rId7"/>
    <sheet name="TEMPLATE char_sheet.pc" sheetId="14" r:id="rId8"/>
    <sheet name="TEMPLATE char_sheet.mob" sheetId="13" r:id="rId9"/>
    <sheet name="TEMPLATE map_object.pc" sheetId="16" r:id="rId10"/>
    <sheet name="TEMPLATE map_object.mob" sheetId="15" r:id="rId11"/>
    <sheet name="TEMPLATE mob encounter groups" sheetId="22" r:id="rId12"/>
    <sheet name="TEXT BLOCKS" sheetId="21" r:id="rId13"/>
    <sheet name="saved scenarios" sheetId="17" r:id="rId14"/>
    <sheet name="Sheet1" sheetId="20" r:id="rId15"/>
  </sheets>
  <calcPr calcId="125725"/>
</workbook>
</file>

<file path=xl/calcChain.xml><?xml version="1.0" encoding="utf-8"?>
<calcChain xmlns="http://schemas.openxmlformats.org/spreadsheetml/2006/main">
  <c r="G44" i="24"/>
  <c r="G251"/>
  <c r="G247"/>
  <c r="G242"/>
  <c r="G238"/>
  <c r="G233"/>
  <c r="G229"/>
  <c r="G224"/>
  <c r="G220"/>
  <c r="C220"/>
  <c r="G215"/>
  <c r="G211"/>
  <c r="C211"/>
  <c r="C157"/>
  <c r="C202"/>
  <c r="G206"/>
  <c r="G197"/>
  <c r="G202"/>
  <c r="G193"/>
  <c r="C193"/>
  <c r="G188"/>
  <c r="G184"/>
  <c r="C184"/>
  <c r="G179"/>
  <c r="G170"/>
  <c r="G175"/>
  <c r="G166"/>
  <c r="C166"/>
  <c r="C175"/>
  <c r="G161"/>
  <c r="G157"/>
  <c r="G152"/>
  <c r="G148"/>
  <c r="C148"/>
  <c r="G143"/>
  <c r="G139"/>
  <c r="C139"/>
  <c r="G134"/>
  <c r="G130"/>
  <c r="C130"/>
  <c r="G125"/>
  <c r="G121"/>
  <c r="C121"/>
  <c r="G116"/>
  <c r="G112"/>
  <c r="C112"/>
  <c r="G107"/>
  <c r="G103"/>
  <c r="C103"/>
  <c r="G98"/>
  <c r="G94"/>
  <c r="C94"/>
  <c r="G89"/>
  <c r="G85"/>
  <c r="C85"/>
  <c r="G80"/>
  <c r="G76"/>
  <c r="C76"/>
  <c r="G71"/>
  <c r="G67"/>
  <c r="G62"/>
  <c r="G53"/>
  <c r="C67"/>
  <c r="G58"/>
  <c r="C58"/>
  <c r="G35"/>
  <c r="G49"/>
  <c r="C49"/>
  <c r="G17"/>
  <c r="C40"/>
  <c r="G31"/>
  <c r="C31"/>
  <c r="G26"/>
  <c r="G22"/>
  <c r="C22"/>
  <c r="C20"/>
  <c r="G21"/>
  <c r="G23"/>
  <c r="G24"/>
  <c r="C25"/>
  <c r="C26"/>
  <c r="C27"/>
  <c r="C29"/>
  <c r="G30"/>
  <c r="G32"/>
  <c r="G33"/>
  <c r="C34"/>
  <c r="C35"/>
  <c r="C36"/>
  <c r="C38"/>
  <c r="G39"/>
  <c r="G41"/>
  <c r="C43"/>
  <c r="C44"/>
  <c r="C45"/>
  <c r="C47"/>
  <c r="G48"/>
  <c r="G50"/>
  <c r="G51"/>
  <c r="C52"/>
  <c r="C53"/>
  <c r="C54"/>
  <c r="C56"/>
  <c r="G57"/>
  <c r="G59"/>
  <c r="G60"/>
  <c r="C61"/>
  <c r="C62"/>
  <c r="C63"/>
  <c r="C65"/>
  <c r="G66"/>
  <c r="G68"/>
  <c r="G69"/>
  <c r="C70"/>
  <c r="C71"/>
  <c r="C72"/>
  <c r="C74"/>
  <c r="G75"/>
  <c r="G77"/>
  <c r="G78"/>
  <c r="C79"/>
  <c r="C80"/>
  <c r="C81"/>
  <c r="C83"/>
  <c r="G84"/>
  <c r="G86"/>
  <c r="G87"/>
  <c r="C88"/>
  <c r="C89"/>
  <c r="C90"/>
  <c r="C92"/>
  <c r="G93"/>
  <c r="G95"/>
  <c r="G96"/>
  <c r="C97"/>
  <c r="C98"/>
  <c r="C99"/>
  <c r="C101"/>
  <c r="G102"/>
  <c r="G104"/>
  <c r="G105"/>
  <c r="C106"/>
  <c r="C107"/>
  <c r="C108"/>
  <c r="C110"/>
  <c r="G111"/>
  <c r="G113"/>
  <c r="G114"/>
  <c r="C115"/>
  <c r="C116"/>
  <c r="C117"/>
  <c r="C119"/>
  <c r="G120"/>
  <c r="G122"/>
  <c r="G123"/>
  <c r="C124"/>
  <c r="C125"/>
  <c r="C126"/>
  <c r="C128"/>
  <c r="G129"/>
  <c r="G131"/>
  <c r="G132"/>
  <c r="C133"/>
  <c r="C134"/>
  <c r="C135"/>
  <c r="C137"/>
  <c r="G138"/>
  <c r="G140"/>
  <c r="G141"/>
  <c r="C142"/>
  <c r="C143"/>
  <c r="C144"/>
  <c r="C146"/>
  <c r="G147"/>
  <c r="G149"/>
  <c r="G150"/>
  <c r="C151"/>
  <c r="C152"/>
  <c r="C153"/>
  <c r="C155"/>
  <c r="G156"/>
  <c r="G158"/>
  <c r="G159"/>
  <c r="C160"/>
  <c r="C161"/>
  <c r="C162"/>
  <c r="C164"/>
  <c r="G165"/>
  <c r="G167"/>
  <c r="G168"/>
  <c r="C169"/>
  <c r="C170"/>
  <c r="C171"/>
  <c r="C173"/>
  <c r="G174"/>
  <c r="G176"/>
  <c r="G177"/>
  <c r="C178"/>
  <c r="C179"/>
  <c r="C180"/>
  <c r="C182"/>
  <c r="G183"/>
  <c r="G185"/>
  <c r="G186"/>
  <c r="C187"/>
  <c r="C188"/>
  <c r="C189"/>
  <c r="C191"/>
  <c r="G192"/>
  <c r="G194"/>
  <c r="G195"/>
  <c r="C196"/>
  <c r="C197"/>
  <c r="C198"/>
  <c r="C200"/>
  <c r="G201"/>
  <c r="G203"/>
  <c r="G204"/>
  <c r="C205"/>
  <c r="C206"/>
  <c r="C207"/>
  <c r="C209"/>
  <c r="G210"/>
  <c r="G212"/>
  <c r="G213"/>
  <c r="C214"/>
  <c r="C215"/>
  <c r="C216"/>
  <c r="C218"/>
  <c r="G219"/>
  <c r="G221"/>
  <c r="G222"/>
  <c r="C223"/>
  <c r="C224"/>
  <c r="C225"/>
  <c r="C227"/>
  <c r="G228"/>
  <c r="G230"/>
  <c r="C229"/>
  <c r="G231"/>
  <c r="C232"/>
  <c r="C233"/>
  <c r="C234"/>
  <c r="C236"/>
  <c r="G237"/>
  <c r="G239"/>
  <c r="C238"/>
  <c r="G240"/>
  <c r="C241"/>
  <c r="C242"/>
  <c r="C243"/>
  <c r="C245"/>
  <c r="G246"/>
  <c r="G248"/>
  <c r="C247"/>
  <c r="G249"/>
  <c r="C250"/>
  <c r="C251"/>
  <c r="C252"/>
  <c r="C254"/>
  <c r="G255"/>
  <c r="G257"/>
  <c r="C256"/>
  <c r="C259"/>
  <c r="C260"/>
  <c r="C261"/>
  <c r="C13"/>
  <c r="H458"/>
  <c r="H459"/>
  <c r="H461"/>
  <c r="H462"/>
  <c r="H463"/>
  <c r="H464"/>
  <c r="H465"/>
  <c r="H466"/>
  <c r="H467"/>
  <c r="H468"/>
  <c r="H469"/>
  <c r="H470"/>
  <c r="H471"/>
  <c r="H472"/>
  <c r="H473"/>
  <c r="H474"/>
  <c r="H475"/>
  <c r="H476"/>
  <c r="H477"/>
  <c r="H478"/>
  <c r="H479"/>
  <c r="H480"/>
  <c r="H481"/>
  <c r="H482"/>
  <c r="H483"/>
  <c r="H485"/>
  <c r="H486"/>
  <c r="H487"/>
  <c r="H488"/>
  <c r="H489"/>
  <c r="H490"/>
  <c r="H491"/>
  <c r="H492"/>
  <c r="H493"/>
  <c r="H494"/>
  <c r="H495"/>
  <c r="H496"/>
  <c r="H497"/>
  <c r="H498"/>
  <c r="H499"/>
  <c r="H500"/>
  <c r="H501"/>
  <c r="H502"/>
  <c r="H503"/>
  <c r="H504"/>
  <c r="H505"/>
  <c r="H457"/>
  <c r="BA450"/>
  <c r="BA449"/>
  <c r="BA448"/>
  <c r="BA443"/>
  <c r="BA442"/>
  <c r="BA441"/>
  <c r="BA440"/>
  <c r="BA435"/>
  <c r="BA434"/>
  <c r="BA433"/>
  <c r="BA432"/>
  <c r="BA427"/>
  <c r="BA426"/>
  <c r="BA425"/>
  <c r="BA424"/>
  <c r="BA419"/>
  <c r="BA418"/>
  <c r="BA417"/>
  <c r="BA416"/>
  <c r="BA411"/>
  <c r="BA410"/>
  <c r="BA409"/>
  <c r="BA408"/>
  <c r="BA403"/>
  <c r="BA392"/>
  <c r="BA451" s="1"/>
  <c r="BA391"/>
  <c r="BA390"/>
  <c r="BA389"/>
  <c r="BA388"/>
  <c r="BA447" s="1"/>
  <c r="BA387"/>
  <c r="BA446" s="1"/>
  <c r="BA386"/>
  <c r="BA445" s="1"/>
  <c r="BA385"/>
  <c r="BA444" s="1"/>
  <c r="BA384"/>
  <c r="BA383"/>
  <c r="BA382"/>
  <c r="BA381"/>
  <c r="BA380"/>
  <c r="BA439" s="1"/>
  <c r="BA379"/>
  <c r="BA438" s="1"/>
  <c r="BA378"/>
  <c r="BA437" s="1"/>
  <c r="BA377"/>
  <c r="BA436" s="1"/>
  <c r="BA376"/>
  <c r="BA375"/>
  <c r="BA374"/>
  <c r="BA373"/>
  <c r="BA372"/>
  <c r="BA431" s="1"/>
  <c r="BA371"/>
  <c r="BA430" s="1"/>
  <c r="BA370"/>
  <c r="BA429" s="1"/>
  <c r="BA369"/>
  <c r="BA428" s="1"/>
  <c r="BA368"/>
  <c r="BA367"/>
  <c r="BA366"/>
  <c r="BA365"/>
  <c r="BA364"/>
  <c r="BA423" s="1"/>
  <c r="BA363"/>
  <c r="BA422" s="1"/>
  <c r="BA362"/>
  <c r="BA421" s="1"/>
  <c r="BA361"/>
  <c r="BA420" s="1"/>
  <c r="BA360"/>
  <c r="BA359"/>
  <c r="BA358"/>
  <c r="BA357"/>
  <c r="BA356"/>
  <c r="BA415" s="1"/>
  <c r="BA355"/>
  <c r="BA414" s="1"/>
  <c r="BA354"/>
  <c r="BA413" s="1"/>
  <c r="BA353"/>
  <c r="BA412" s="1"/>
  <c r="BA352"/>
  <c r="BA351"/>
  <c r="BA350"/>
  <c r="BA349"/>
  <c r="BA348"/>
  <c r="BA407" s="1"/>
  <c r="BA347"/>
  <c r="BA406" s="1"/>
  <c r="BA346"/>
  <c r="BA405" s="1"/>
  <c r="BA345"/>
  <c r="BA404" s="1"/>
  <c r="BA344"/>
  <c r="AZ449"/>
  <c r="AZ448"/>
  <c r="AZ447"/>
  <c r="AZ444"/>
  <c r="AZ443"/>
  <c r="AZ441"/>
  <c r="AZ440"/>
  <c r="AZ439"/>
  <c r="AZ436"/>
  <c r="AZ435"/>
  <c r="AZ433"/>
  <c r="AZ432"/>
  <c r="AZ431"/>
  <c r="AZ428"/>
  <c r="AZ427"/>
  <c r="AZ425"/>
  <c r="AZ424"/>
  <c r="AZ423"/>
  <c r="AZ420"/>
  <c r="AZ419"/>
  <c r="AZ417"/>
  <c r="AZ416"/>
  <c r="AZ415"/>
  <c r="AZ412"/>
  <c r="AZ411"/>
  <c r="AZ409"/>
  <c r="AZ408"/>
  <c r="AZ407"/>
  <c r="AZ404"/>
  <c r="AZ403"/>
  <c r="AZ392"/>
  <c r="AZ451" s="1"/>
  <c r="AZ391"/>
  <c r="AZ450" s="1"/>
  <c r="AZ390"/>
  <c r="AZ389"/>
  <c r="AZ388"/>
  <c r="AZ387"/>
  <c r="AZ446" s="1"/>
  <c r="AZ386"/>
  <c r="AZ445" s="1"/>
  <c r="AZ385"/>
  <c r="AZ384"/>
  <c r="AZ383"/>
  <c r="AZ442" s="1"/>
  <c r="AZ382"/>
  <c r="AZ381"/>
  <c r="AZ380"/>
  <c r="AZ379"/>
  <c r="AZ438" s="1"/>
  <c r="AZ378"/>
  <c r="AZ437" s="1"/>
  <c r="AZ377"/>
  <c r="AZ376"/>
  <c r="AZ375"/>
  <c r="AZ434" s="1"/>
  <c r="AZ374"/>
  <c r="AZ373"/>
  <c r="AZ372"/>
  <c r="AZ371"/>
  <c r="AZ430" s="1"/>
  <c r="AZ370"/>
  <c r="AZ429" s="1"/>
  <c r="AZ369"/>
  <c r="AZ368"/>
  <c r="AZ367"/>
  <c r="AZ426" s="1"/>
  <c r="AZ366"/>
  <c r="AZ365"/>
  <c r="AZ364"/>
  <c r="AZ363"/>
  <c r="AZ422" s="1"/>
  <c r="AZ362"/>
  <c r="AZ421" s="1"/>
  <c r="AZ361"/>
  <c r="AZ360"/>
  <c r="AZ359"/>
  <c r="AZ418" s="1"/>
  <c r="AZ358"/>
  <c r="AZ357"/>
  <c r="AZ356"/>
  <c r="AZ355"/>
  <c r="AZ414" s="1"/>
  <c r="AZ354"/>
  <c r="AZ413" s="1"/>
  <c r="AZ353"/>
  <c r="AZ352"/>
  <c r="AZ351"/>
  <c r="AZ410" s="1"/>
  <c r="AZ350"/>
  <c r="AZ349"/>
  <c r="AZ348"/>
  <c r="AZ347"/>
  <c r="AZ406" s="1"/>
  <c r="AZ346"/>
  <c r="AZ405" s="1"/>
  <c r="AZ345"/>
  <c r="AZ344"/>
  <c r="F448" l="1"/>
  <c r="F447"/>
  <c r="F439"/>
  <c r="F415"/>
  <c r="F407"/>
  <c r="E449"/>
  <c r="E503" s="1"/>
  <c r="F503" s="1"/>
  <c r="E448"/>
  <c r="E502" s="1"/>
  <c r="E417"/>
  <c r="E471" s="1"/>
  <c r="F471" s="1"/>
  <c r="E416"/>
  <c r="E470" s="1"/>
  <c r="E408"/>
  <c r="E462" s="1"/>
  <c r="F392"/>
  <c r="F451" s="1"/>
  <c r="F391"/>
  <c r="F450" s="1"/>
  <c r="F390"/>
  <c r="F449" s="1"/>
  <c r="F389"/>
  <c r="F388"/>
  <c r="F387"/>
  <c r="F446" s="1"/>
  <c r="F386"/>
  <c r="F445" s="1"/>
  <c r="F385"/>
  <c r="F444" s="1"/>
  <c r="F384"/>
  <c r="F443" s="1"/>
  <c r="F383"/>
  <c r="F442" s="1"/>
  <c r="F382"/>
  <c r="F441" s="1"/>
  <c r="F381"/>
  <c r="F440" s="1"/>
  <c r="F380"/>
  <c r="F379"/>
  <c r="F438" s="1"/>
  <c r="F378"/>
  <c r="F437" s="1"/>
  <c r="F377"/>
  <c r="F436" s="1"/>
  <c r="F376"/>
  <c r="F435" s="1"/>
  <c r="F375"/>
  <c r="F434" s="1"/>
  <c r="F374"/>
  <c r="F433" s="1"/>
  <c r="F373"/>
  <c r="F432" s="1"/>
  <c r="F372"/>
  <c r="F431" s="1"/>
  <c r="F371"/>
  <c r="F430" s="1"/>
  <c r="F370"/>
  <c r="F429" s="1"/>
  <c r="F369"/>
  <c r="F428" s="1"/>
  <c r="F368"/>
  <c r="F427" s="1"/>
  <c r="F367"/>
  <c r="F426" s="1"/>
  <c r="F366"/>
  <c r="F425" s="1"/>
  <c r="F365"/>
  <c r="F424" s="1"/>
  <c r="F364"/>
  <c r="F423" s="1"/>
  <c r="F363"/>
  <c r="F422" s="1"/>
  <c r="F362"/>
  <c r="F421" s="1"/>
  <c r="F361"/>
  <c r="F420" s="1"/>
  <c r="F360"/>
  <c r="F419" s="1"/>
  <c r="F359"/>
  <c r="F418" s="1"/>
  <c r="F358"/>
  <c r="F417" s="1"/>
  <c r="F357"/>
  <c r="F416" s="1"/>
  <c r="F356"/>
  <c r="F355"/>
  <c r="F414" s="1"/>
  <c r="F354"/>
  <c r="F413" s="1"/>
  <c r="F353"/>
  <c r="F412" s="1"/>
  <c r="F352"/>
  <c r="F411" s="1"/>
  <c r="F351"/>
  <c r="F410" s="1"/>
  <c r="F350"/>
  <c r="F409" s="1"/>
  <c r="F349"/>
  <c r="F408" s="1"/>
  <c r="F348"/>
  <c r="F347"/>
  <c r="F406" s="1"/>
  <c r="F346"/>
  <c r="F405" s="1"/>
  <c r="F345"/>
  <c r="F404" s="1"/>
  <c r="F344"/>
  <c r="F403" s="1"/>
  <c r="E392"/>
  <c r="E451" s="1"/>
  <c r="E505" s="1"/>
  <c r="E391"/>
  <c r="E450" s="1"/>
  <c r="E504" s="1"/>
  <c r="E390"/>
  <c r="E389"/>
  <c r="E388"/>
  <c r="E447" s="1"/>
  <c r="E501" s="1"/>
  <c r="F501" s="1"/>
  <c r="E387"/>
  <c r="E446" s="1"/>
  <c r="E500" s="1"/>
  <c r="E386"/>
  <c r="E445" s="1"/>
  <c r="E499" s="1"/>
  <c r="E385"/>
  <c r="E444" s="1"/>
  <c r="E498" s="1"/>
  <c r="E384"/>
  <c r="E443" s="1"/>
  <c r="E497" s="1"/>
  <c r="E383"/>
  <c r="E442" s="1"/>
  <c r="E496" s="1"/>
  <c r="E382"/>
  <c r="E441" s="1"/>
  <c r="E495" s="1"/>
  <c r="E381"/>
  <c r="E440" s="1"/>
  <c r="E494" s="1"/>
  <c r="E380"/>
  <c r="E439" s="1"/>
  <c r="E493" s="1"/>
  <c r="F493" s="1"/>
  <c r="E379"/>
  <c r="E438" s="1"/>
  <c r="E492" s="1"/>
  <c r="E378"/>
  <c r="E437" s="1"/>
  <c r="E491" s="1"/>
  <c r="E377"/>
  <c r="E436" s="1"/>
  <c r="E490" s="1"/>
  <c r="E376"/>
  <c r="E435" s="1"/>
  <c r="E489" s="1"/>
  <c r="E375"/>
  <c r="E434" s="1"/>
  <c r="E488" s="1"/>
  <c r="E374"/>
  <c r="E433" s="1"/>
  <c r="E487" s="1"/>
  <c r="F487" s="1"/>
  <c r="E373"/>
  <c r="E432" s="1"/>
  <c r="E486" s="1"/>
  <c r="E372"/>
  <c r="E431" s="1"/>
  <c r="E485" s="1"/>
  <c r="E371"/>
  <c r="E430" s="1"/>
  <c r="E484" s="1"/>
  <c r="E370"/>
  <c r="E429" s="1"/>
  <c r="E483" s="1"/>
  <c r="E369"/>
  <c r="E428" s="1"/>
  <c r="E482" s="1"/>
  <c r="E368"/>
  <c r="E427" s="1"/>
  <c r="E481" s="1"/>
  <c r="E367"/>
  <c r="E426" s="1"/>
  <c r="E480" s="1"/>
  <c r="E366"/>
  <c r="E425" s="1"/>
  <c r="E479" s="1"/>
  <c r="E365"/>
  <c r="E424" s="1"/>
  <c r="E478" s="1"/>
  <c r="E364"/>
  <c r="E423" s="1"/>
  <c r="E477" s="1"/>
  <c r="E363"/>
  <c r="E422" s="1"/>
  <c r="E476" s="1"/>
  <c r="E362"/>
  <c r="E421" s="1"/>
  <c r="E475" s="1"/>
  <c r="E361"/>
  <c r="E420" s="1"/>
  <c r="E474" s="1"/>
  <c r="E360"/>
  <c r="E419" s="1"/>
  <c r="E473" s="1"/>
  <c r="E359"/>
  <c r="E418" s="1"/>
  <c r="E472" s="1"/>
  <c r="E358"/>
  <c r="E357"/>
  <c r="E356"/>
  <c r="E415" s="1"/>
  <c r="E469" s="1"/>
  <c r="F469" s="1"/>
  <c r="E355"/>
  <c r="E414" s="1"/>
  <c r="E468" s="1"/>
  <c r="E354"/>
  <c r="E413" s="1"/>
  <c r="E467" s="1"/>
  <c r="E353"/>
  <c r="E412" s="1"/>
  <c r="E466" s="1"/>
  <c r="E352"/>
  <c r="E411" s="1"/>
  <c r="E465" s="1"/>
  <c r="E351"/>
  <c r="E410" s="1"/>
  <c r="E464" s="1"/>
  <c r="E350"/>
  <c r="E409" s="1"/>
  <c r="E463" s="1"/>
  <c r="E349"/>
  <c r="E348"/>
  <c r="E407" s="1"/>
  <c r="E461" s="1"/>
  <c r="F461" s="1"/>
  <c r="E347"/>
  <c r="E406" s="1"/>
  <c r="E460" s="1"/>
  <c r="E346"/>
  <c r="E405" s="1"/>
  <c r="E459" s="1"/>
  <c r="E345"/>
  <c r="E404" s="1"/>
  <c r="E458" s="1"/>
  <c r="E344"/>
  <c r="E403" s="1"/>
  <c r="E457" s="1"/>
  <c r="F483" l="1"/>
  <c r="F477"/>
  <c r="F467"/>
  <c r="F485"/>
  <c r="F499"/>
  <c r="F458"/>
  <c r="F466"/>
  <c r="F474"/>
  <c r="F482"/>
  <c r="F490"/>
  <c r="F498"/>
  <c r="F457"/>
  <c r="G13" s="1"/>
  <c r="F481"/>
  <c r="F473"/>
  <c r="F505"/>
  <c r="F486"/>
  <c r="F502"/>
  <c r="F465"/>
  <c r="F489"/>
  <c r="F462"/>
  <c r="F478"/>
  <c r="F497"/>
  <c r="F470"/>
  <c r="F460"/>
  <c r="G40" s="1"/>
  <c r="F468"/>
  <c r="F476"/>
  <c r="F484"/>
  <c r="G256" s="1"/>
  <c r="F492"/>
  <c r="F500"/>
  <c r="F459"/>
  <c r="F475"/>
  <c r="F491"/>
  <c r="F464"/>
  <c r="F472"/>
  <c r="F480"/>
  <c r="F488"/>
  <c r="F496"/>
  <c r="F504"/>
  <c r="F463"/>
  <c r="F479"/>
  <c r="F495"/>
  <c r="F494"/>
  <c r="I106" i="25" l="1"/>
  <c r="H106" s="1"/>
  <c r="I345" i="24"/>
  <c r="I404" s="1"/>
  <c r="J345"/>
  <c r="J404" s="1"/>
  <c r="K345"/>
  <c r="K404" s="1"/>
  <c r="I346"/>
  <c r="I405" s="1"/>
  <c r="J346"/>
  <c r="J405" s="1"/>
  <c r="K346"/>
  <c r="K405" s="1"/>
  <c r="I347"/>
  <c r="I406" s="1"/>
  <c r="J347"/>
  <c r="J406" s="1"/>
  <c r="K347"/>
  <c r="K406" s="1"/>
  <c r="I348"/>
  <c r="I407" s="1"/>
  <c r="J348"/>
  <c r="J407" s="1"/>
  <c r="K348"/>
  <c r="K407" s="1"/>
  <c r="I349"/>
  <c r="I408" s="1"/>
  <c r="J349"/>
  <c r="J408" s="1"/>
  <c r="K349"/>
  <c r="K408" s="1"/>
  <c r="I350"/>
  <c r="I409" s="1"/>
  <c r="J350"/>
  <c r="J409" s="1"/>
  <c r="K350"/>
  <c r="K409" s="1"/>
  <c r="I351"/>
  <c r="I410" s="1"/>
  <c r="J351"/>
  <c r="J410" s="1"/>
  <c r="K351"/>
  <c r="K410" s="1"/>
  <c r="I352"/>
  <c r="I411" s="1"/>
  <c r="J352"/>
  <c r="J411" s="1"/>
  <c r="K352"/>
  <c r="K411" s="1"/>
  <c r="I353"/>
  <c r="I412" s="1"/>
  <c r="J353"/>
  <c r="J412" s="1"/>
  <c r="K353"/>
  <c r="K412" s="1"/>
  <c r="I354"/>
  <c r="I413" s="1"/>
  <c r="J354"/>
  <c r="J413" s="1"/>
  <c r="K354"/>
  <c r="K413" s="1"/>
  <c r="I355"/>
  <c r="I414" s="1"/>
  <c r="J355"/>
  <c r="J414" s="1"/>
  <c r="K355"/>
  <c r="K414" s="1"/>
  <c r="I356"/>
  <c r="I415" s="1"/>
  <c r="J356"/>
  <c r="J415" s="1"/>
  <c r="K356"/>
  <c r="K415" s="1"/>
  <c r="I357"/>
  <c r="I416" s="1"/>
  <c r="J357"/>
  <c r="J416" s="1"/>
  <c r="K357"/>
  <c r="K416" s="1"/>
  <c r="I358"/>
  <c r="I417" s="1"/>
  <c r="J358"/>
  <c r="J417" s="1"/>
  <c r="K358"/>
  <c r="K417" s="1"/>
  <c r="I359"/>
  <c r="I418" s="1"/>
  <c r="J359"/>
  <c r="J418" s="1"/>
  <c r="K359"/>
  <c r="K418" s="1"/>
  <c r="I360"/>
  <c r="I419" s="1"/>
  <c r="J360"/>
  <c r="J419" s="1"/>
  <c r="K360"/>
  <c r="K419" s="1"/>
  <c r="I361"/>
  <c r="I420" s="1"/>
  <c r="J361"/>
  <c r="J420" s="1"/>
  <c r="K361"/>
  <c r="K420" s="1"/>
  <c r="I362"/>
  <c r="I421" s="1"/>
  <c r="J362"/>
  <c r="J421" s="1"/>
  <c r="K362"/>
  <c r="K421" s="1"/>
  <c r="I363"/>
  <c r="I422" s="1"/>
  <c r="J363"/>
  <c r="J422" s="1"/>
  <c r="K363"/>
  <c r="K422" s="1"/>
  <c r="I364"/>
  <c r="I423" s="1"/>
  <c r="J364"/>
  <c r="J423" s="1"/>
  <c r="K364"/>
  <c r="K423" s="1"/>
  <c r="I365"/>
  <c r="I424" s="1"/>
  <c r="J365"/>
  <c r="J424" s="1"/>
  <c r="K365"/>
  <c r="K424" s="1"/>
  <c r="I366"/>
  <c r="I425" s="1"/>
  <c r="J366"/>
  <c r="J425" s="1"/>
  <c r="K366"/>
  <c r="K425" s="1"/>
  <c r="I367"/>
  <c r="I426" s="1"/>
  <c r="J367"/>
  <c r="J426" s="1"/>
  <c r="K367"/>
  <c r="K426" s="1"/>
  <c r="I368"/>
  <c r="I427" s="1"/>
  <c r="J368"/>
  <c r="J427" s="1"/>
  <c r="K368"/>
  <c r="K427" s="1"/>
  <c r="I369"/>
  <c r="I428" s="1"/>
  <c r="J369"/>
  <c r="J428" s="1"/>
  <c r="K369"/>
  <c r="K428" s="1"/>
  <c r="I370"/>
  <c r="I429" s="1"/>
  <c r="J370"/>
  <c r="J429" s="1"/>
  <c r="K370"/>
  <c r="K429" s="1"/>
  <c r="I371"/>
  <c r="I430" s="1"/>
  <c r="J371"/>
  <c r="J430" s="1"/>
  <c r="K371"/>
  <c r="K430" s="1"/>
  <c r="I372"/>
  <c r="I431" s="1"/>
  <c r="J372"/>
  <c r="J431" s="1"/>
  <c r="K372"/>
  <c r="K431" s="1"/>
  <c r="I373"/>
  <c r="I432" s="1"/>
  <c r="J373"/>
  <c r="J432" s="1"/>
  <c r="K373"/>
  <c r="K432" s="1"/>
  <c r="I374"/>
  <c r="I433" s="1"/>
  <c r="J374"/>
  <c r="J433" s="1"/>
  <c r="K374"/>
  <c r="K433" s="1"/>
  <c r="I375"/>
  <c r="I434" s="1"/>
  <c r="J375"/>
  <c r="J434" s="1"/>
  <c r="K375"/>
  <c r="K434" s="1"/>
  <c r="I376"/>
  <c r="I435" s="1"/>
  <c r="J376"/>
  <c r="J435" s="1"/>
  <c r="K376"/>
  <c r="K435" s="1"/>
  <c r="I377"/>
  <c r="I436" s="1"/>
  <c r="J377"/>
  <c r="J436" s="1"/>
  <c r="K377"/>
  <c r="K436" s="1"/>
  <c r="I378"/>
  <c r="I437" s="1"/>
  <c r="J378"/>
  <c r="J437" s="1"/>
  <c r="K378"/>
  <c r="K437" s="1"/>
  <c r="I379"/>
  <c r="I438" s="1"/>
  <c r="J379"/>
  <c r="J438" s="1"/>
  <c r="K379"/>
  <c r="K438" s="1"/>
  <c r="I380"/>
  <c r="I439" s="1"/>
  <c r="J380"/>
  <c r="J439" s="1"/>
  <c r="K380"/>
  <c r="K439" s="1"/>
  <c r="I381"/>
  <c r="I440" s="1"/>
  <c r="J381"/>
  <c r="J440" s="1"/>
  <c r="K381"/>
  <c r="K440" s="1"/>
  <c r="I382"/>
  <c r="I441" s="1"/>
  <c r="J382"/>
  <c r="J441" s="1"/>
  <c r="K382"/>
  <c r="K441" s="1"/>
  <c r="I383"/>
  <c r="I442" s="1"/>
  <c r="J383"/>
  <c r="J442" s="1"/>
  <c r="K383"/>
  <c r="K442" s="1"/>
  <c r="I384"/>
  <c r="I443" s="1"/>
  <c r="J384"/>
  <c r="J443" s="1"/>
  <c r="K384"/>
  <c r="K443" s="1"/>
  <c r="I385"/>
  <c r="I444" s="1"/>
  <c r="J385"/>
  <c r="J444" s="1"/>
  <c r="K385"/>
  <c r="K444" s="1"/>
  <c r="I386"/>
  <c r="I445" s="1"/>
  <c r="J386"/>
  <c r="J445" s="1"/>
  <c r="K386"/>
  <c r="K445" s="1"/>
  <c r="I387"/>
  <c r="I446" s="1"/>
  <c r="J387"/>
  <c r="J446" s="1"/>
  <c r="K387"/>
  <c r="K446" s="1"/>
  <c r="I388"/>
  <c r="I447" s="1"/>
  <c r="J388"/>
  <c r="J447" s="1"/>
  <c r="K388"/>
  <c r="K447" s="1"/>
  <c r="I389"/>
  <c r="I448" s="1"/>
  <c r="J389"/>
  <c r="J448" s="1"/>
  <c r="K389"/>
  <c r="K448" s="1"/>
  <c r="I390"/>
  <c r="I449" s="1"/>
  <c r="J390"/>
  <c r="J449" s="1"/>
  <c r="K390"/>
  <c r="K449" s="1"/>
  <c r="I391"/>
  <c r="I450" s="1"/>
  <c r="J391"/>
  <c r="J450" s="1"/>
  <c r="K391"/>
  <c r="K450" s="1"/>
  <c r="I392"/>
  <c r="I451" s="1"/>
  <c r="J392"/>
  <c r="J451" s="1"/>
  <c r="K392"/>
  <c r="K451" s="1"/>
  <c r="J344"/>
  <c r="J403" s="1"/>
  <c r="K344"/>
  <c r="K403" s="1"/>
  <c r="I344"/>
  <c r="I403" s="1"/>
  <c r="P107" i="25"/>
  <c r="O107" s="1"/>
  <c r="P108"/>
  <c r="O108" s="1"/>
  <c r="P109"/>
  <c r="O109" s="1"/>
  <c r="P110"/>
  <c r="O110" s="1"/>
  <c r="P111"/>
  <c r="O111" s="1"/>
  <c r="P112"/>
  <c r="O112" s="1"/>
  <c r="P113"/>
  <c r="P200" s="1"/>
  <c r="P114"/>
  <c r="O114" s="1"/>
  <c r="P115"/>
  <c r="O115" s="1"/>
  <c r="P116"/>
  <c r="O116" s="1"/>
  <c r="P117"/>
  <c r="O117" s="1"/>
  <c r="P118"/>
  <c r="O118" s="1"/>
  <c r="P119"/>
  <c r="O119" s="1"/>
  <c r="P120"/>
  <c r="O120" s="1"/>
  <c r="P121"/>
  <c r="O121" s="1"/>
  <c r="P122"/>
  <c r="O122" s="1"/>
  <c r="P123"/>
  <c r="O123" s="1"/>
  <c r="P124"/>
  <c r="P211" s="1"/>
  <c r="P125"/>
  <c r="O125" s="1"/>
  <c r="P126"/>
  <c r="O126" s="1"/>
  <c r="P127"/>
  <c r="O127" s="1"/>
  <c r="P128"/>
  <c r="O128" s="1"/>
  <c r="P129"/>
  <c r="P216" s="1"/>
  <c r="P130"/>
  <c r="O130" s="1"/>
  <c r="P131"/>
  <c r="O131" s="1"/>
  <c r="P132"/>
  <c r="O132" s="1"/>
  <c r="P133"/>
  <c r="O133" s="1"/>
  <c r="P134"/>
  <c r="O134" s="1"/>
  <c r="P135"/>
  <c r="P222" s="1"/>
  <c r="P306" s="1"/>
  <c r="P136"/>
  <c r="O136" s="1"/>
  <c r="P137"/>
  <c r="O137" s="1"/>
  <c r="P138"/>
  <c r="O138" s="1"/>
  <c r="P139"/>
  <c r="O139" s="1"/>
  <c r="P140"/>
  <c r="P227" s="1"/>
  <c r="P141"/>
  <c r="O141" s="1"/>
  <c r="P142"/>
  <c r="O142" s="1"/>
  <c r="P143"/>
  <c r="O143" s="1"/>
  <c r="P144"/>
  <c r="O144" s="1"/>
  <c r="P145"/>
  <c r="O145" s="1"/>
  <c r="O232" s="1"/>
  <c r="P146"/>
  <c r="O146" s="1"/>
  <c r="P147"/>
  <c r="O147" s="1"/>
  <c r="P148"/>
  <c r="P235" s="1"/>
  <c r="P149"/>
  <c r="O149" s="1"/>
  <c r="P150"/>
  <c r="O150" s="1"/>
  <c r="P151"/>
  <c r="O151" s="1"/>
  <c r="P152"/>
  <c r="O152" s="1"/>
  <c r="P153"/>
  <c r="P240" s="1"/>
  <c r="P154"/>
  <c r="O154" s="1"/>
  <c r="P155"/>
  <c r="O155" s="1"/>
  <c r="P156"/>
  <c r="O156" s="1"/>
  <c r="P157"/>
  <c r="O157" s="1"/>
  <c r="P158"/>
  <c r="O158" s="1"/>
  <c r="P159"/>
  <c r="P246" s="1"/>
  <c r="P330" s="1"/>
  <c r="P160"/>
  <c r="O160" s="1"/>
  <c r="P161"/>
  <c r="O161" s="1"/>
  <c r="P162"/>
  <c r="O162" s="1"/>
  <c r="P163"/>
  <c r="O163" s="1"/>
  <c r="P164"/>
  <c r="O164" s="1"/>
  <c r="P165"/>
  <c r="O165" s="1"/>
  <c r="P166"/>
  <c r="O166" s="1"/>
  <c r="P167"/>
  <c r="O167" s="1"/>
  <c r="P168"/>
  <c r="O168" s="1"/>
  <c r="P169"/>
  <c r="O169" s="1"/>
  <c r="O256" s="1"/>
  <c r="P170"/>
  <c r="O170" s="1"/>
  <c r="P171"/>
  <c r="O171" s="1"/>
  <c r="P172"/>
  <c r="P259" s="1"/>
  <c r="P173"/>
  <c r="O173" s="1"/>
  <c r="P174"/>
  <c r="O174" s="1"/>
  <c r="P175"/>
  <c r="P262" s="1"/>
  <c r="P346" s="1"/>
  <c r="P176"/>
  <c r="O176" s="1"/>
  <c r="P177"/>
  <c r="P264" s="1"/>
  <c r="P178"/>
  <c r="O178" s="1"/>
  <c r="P179"/>
  <c r="O179" s="1"/>
  <c r="P180"/>
  <c r="O180" s="1"/>
  <c r="P181"/>
  <c r="O181" s="1"/>
  <c r="P182"/>
  <c r="O182" s="1"/>
  <c r="P183"/>
  <c r="O183" s="1"/>
  <c r="P184"/>
  <c r="O184" s="1"/>
  <c r="P185"/>
  <c r="O185" s="1"/>
  <c r="I107"/>
  <c r="H107" s="1"/>
  <c r="I108"/>
  <c r="H108" s="1"/>
  <c r="I109"/>
  <c r="H109" s="1"/>
  <c r="I110"/>
  <c r="H110" s="1"/>
  <c r="I111"/>
  <c r="H111" s="1"/>
  <c r="I112"/>
  <c r="H112" s="1"/>
  <c r="H199" s="1"/>
  <c r="I113"/>
  <c r="H113" s="1"/>
  <c r="I114"/>
  <c r="H114" s="1"/>
  <c r="I115"/>
  <c r="H115" s="1"/>
  <c r="I116"/>
  <c r="H116" s="1"/>
  <c r="I117"/>
  <c r="H117" s="1"/>
  <c r="I118"/>
  <c r="H118" s="1"/>
  <c r="I119"/>
  <c r="I206" s="1"/>
  <c r="I120"/>
  <c r="H120" s="1"/>
  <c r="I121"/>
  <c r="H121" s="1"/>
  <c r="I122"/>
  <c r="H122" s="1"/>
  <c r="I123"/>
  <c r="H123" s="1"/>
  <c r="I124"/>
  <c r="H124" s="1"/>
  <c r="I125"/>
  <c r="H125" s="1"/>
  <c r="I126"/>
  <c r="H126" s="1"/>
  <c r="I127"/>
  <c r="H127" s="1"/>
  <c r="I128"/>
  <c r="H128" s="1"/>
  <c r="H215" s="1"/>
  <c r="I129"/>
  <c r="H129" s="1"/>
  <c r="I130"/>
  <c r="H130" s="1"/>
  <c r="I131"/>
  <c r="H131" s="1"/>
  <c r="I132"/>
  <c r="H132" s="1"/>
  <c r="I133"/>
  <c r="H133" s="1"/>
  <c r="I134"/>
  <c r="H134" s="1"/>
  <c r="I135"/>
  <c r="H135" s="1"/>
  <c r="I136"/>
  <c r="H136" s="1"/>
  <c r="I137"/>
  <c r="H137" s="1"/>
  <c r="I138"/>
  <c r="H138" s="1"/>
  <c r="I139"/>
  <c r="H139" s="1"/>
  <c r="I140"/>
  <c r="H140" s="1"/>
  <c r="I141"/>
  <c r="H141" s="1"/>
  <c r="I142"/>
  <c r="H142" s="1"/>
  <c r="I143"/>
  <c r="H143" s="1"/>
  <c r="I144"/>
  <c r="H144" s="1"/>
  <c r="I145"/>
  <c r="H145" s="1"/>
  <c r="I146"/>
  <c r="H146" s="1"/>
  <c r="I147"/>
  <c r="H147" s="1"/>
  <c r="I148"/>
  <c r="H148" s="1"/>
  <c r="I149"/>
  <c r="H149" s="1"/>
  <c r="I150"/>
  <c r="H150" s="1"/>
  <c r="I151"/>
  <c r="H151" s="1"/>
  <c r="I152"/>
  <c r="H152" s="1"/>
  <c r="H239" s="1"/>
  <c r="I153"/>
  <c r="H153" s="1"/>
  <c r="I154"/>
  <c r="H154" s="1"/>
  <c r="I155"/>
  <c r="H155" s="1"/>
  <c r="I156"/>
  <c r="H156" s="1"/>
  <c r="H243" s="1"/>
  <c r="I157"/>
  <c r="H157" s="1"/>
  <c r="I158"/>
  <c r="H158" s="1"/>
  <c r="I159"/>
  <c r="H159" s="1"/>
  <c r="I160"/>
  <c r="H160" s="1"/>
  <c r="I161"/>
  <c r="H161" s="1"/>
  <c r="I162"/>
  <c r="H162" s="1"/>
  <c r="I163"/>
  <c r="H163" s="1"/>
  <c r="I164"/>
  <c r="H164" s="1"/>
  <c r="I165"/>
  <c r="H165" s="1"/>
  <c r="I166"/>
  <c r="H166" s="1"/>
  <c r="I167"/>
  <c r="H167" s="1"/>
  <c r="I168"/>
  <c r="H168" s="1"/>
  <c r="H255" s="1"/>
  <c r="I169"/>
  <c r="H169" s="1"/>
  <c r="I170"/>
  <c r="H170" s="1"/>
  <c r="I171"/>
  <c r="H171" s="1"/>
  <c r="I172"/>
  <c r="H172" s="1"/>
  <c r="H259" s="1"/>
  <c r="I173"/>
  <c r="H173" s="1"/>
  <c r="I174"/>
  <c r="H174" s="1"/>
  <c r="I175"/>
  <c r="H175" s="1"/>
  <c r="I176"/>
  <c r="H176" s="1"/>
  <c r="I177"/>
  <c r="H177" s="1"/>
  <c r="I178"/>
  <c r="H178" s="1"/>
  <c r="I179"/>
  <c r="H179" s="1"/>
  <c r="I180"/>
  <c r="H180" s="1"/>
  <c r="I181"/>
  <c r="H181" s="1"/>
  <c r="I182"/>
  <c r="H182" s="1"/>
  <c r="I183"/>
  <c r="H183" s="1"/>
  <c r="I184"/>
  <c r="H184" s="1"/>
  <c r="H271" s="1"/>
  <c r="I185"/>
  <c r="H185" s="1"/>
  <c r="P106"/>
  <c r="O106" s="1"/>
  <c r="O193" s="1"/>
  <c r="D185"/>
  <c r="C185" s="1"/>
  <c r="C272" s="1"/>
  <c r="D184"/>
  <c r="C184" s="1"/>
  <c r="C271" s="1"/>
  <c r="D183"/>
  <c r="C183" s="1"/>
  <c r="C270" s="1"/>
  <c r="D182"/>
  <c r="C182" s="1"/>
  <c r="C269" s="1"/>
  <c r="D181"/>
  <c r="C181" s="1"/>
  <c r="C268" s="1"/>
  <c r="D180"/>
  <c r="C180" s="1"/>
  <c r="C267" s="1"/>
  <c r="D179"/>
  <c r="C179" s="1"/>
  <c r="D178"/>
  <c r="C178" s="1"/>
  <c r="C265" s="1"/>
  <c r="D177"/>
  <c r="C177" s="1"/>
  <c r="C264" s="1"/>
  <c r="D176"/>
  <c r="C176" s="1"/>
  <c r="C263" s="1"/>
  <c r="D175"/>
  <c r="C175" s="1"/>
  <c r="C262" s="1"/>
  <c r="D174"/>
  <c r="C174" s="1"/>
  <c r="C261" s="1"/>
  <c r="D173"/>
  <c r="C173" s="1"/>
  <c r="C260" s="1"/>
  <c r="D172"/>
  <c r="C172" s="1"/>
  <c r="C259" s="1"/>
  <c r="D171"/>
  <c r="C171" s="1"/>
  <c r="D170"/>
  <c r="C170" s="1"/>
  <c r="C257" s="1"/>
  <c r="D169"/>
  <c r="C169" s="1"/>
  <c r="C256" s="1"/>
  <c r="D168"/>
  <c r="C168" s="1"/>
  <c r="C255" s="1"/>
  <c r="D167"/>
  <c r="C167" s="1"/>
  <c r="C254" s="1"/>
  <c r="D166"/>
  <c r="C166" s="1"/>
  <c r="C253" s="1"/>
  <c r="D165"/>
  <c r="C165" s="1"/>
  <c r="C252" s="1"/>
  <c r="D164"/>
  <c r="C164" s="1"/>
  <c r="C251" s="1"/>
  <c r="D163"/>
  <c r="C163" s="1"/>
  <c r="C250" s="1"/>
  <c r="D162"/>
  <c r="C162" s="1"/>
  <c r="C249" s="1"/>
  <c r="D161"/>
  <c r="C161" s="1"/>
  <c r="D160"/>
  <c r="C160" s="1"/>
  <c r="C247" s="1"/>
  <c r="D159"/>
  <c r="C159" s="1"/>
  <c r="C246" s="1"/>
  <c r="D158"/>
  <c r="C158" s="1"/>
  <c r="C245" s="1"/>
  <c r="D157"/>
  <c r="C157" s="1"/>
  <c r="C244" s="1"/>
  <c r="D156"/>
  <c r="C156" s="1"/>
  <c r="C243" s="1"/>
  <c r="D155"/>
  <c r="C155" s="1"/>
  <c r="C242" s="1"/>
  <c r="D154"/>
  <c r="C154" s="1"/>
  <c r="C241" s="1"/>
  <c r="D153"/>
  <c r="C153" s="1"/>
  <c r="D152"/>
  <c r="C152" s="1"/>
  <c r="C239" s="1"/>
  <c r="D151"/>
  <c r="C151" s="1"/>
  <c r="C238" s="1"/>
  <c r="D150"/>
  <c r="C150" s="1"/>
  <c r="C237" s="1"/>
  <c r="D149"/>
  <c r="C149" s="1"/>
  <c r="C236" s="1"/>
  <c r="D148"/>
  <c r="C148" s="1"/>
  <c r="D147"/>
  <c r="C147" s="1"/>
  <c r="C234" s="1"/>
  <c r="D146"/>
  <c r="C146" s="1"/>
  <c r="C233" s="1"/>
  <c r="D145"/>
  <c r="C145" s="1"/>
  <c r="D144"/>
  <c r="C144" s="1"/>
  <c r="C231" s="1"/>
  <c r="D143"/>
  <c r="C143" s="1"/>
  <c r="C230" s="1"/>
  <c r="D142"/>
  <c r="C142" s="1"/>
  <c r="D141"/>
  <c r="C141" s="1"/>
  <c r="D140"/>
  <c r="C140" s="1"/>
  <c r="C227" s="1"/>
  <c r="D139"/>
  <c r="C139" s="1"/>
  <c r="C226" s="1"/>
  <c r="D138"/>
  <c r="C138" s="1"/>
  <c r="C225" s="1"/>
  <c r="D137"/>
  <c r="C137" s="1"/>
  <c r="D136"/>
  <c r="C136" s="1"/>
  <c r="C223" s="1"/>
  <c r="D135"/>
  <c r="C135" s="1"/>
  <c r="C222" s="1"/>
  <c r="D134"/>
  <c r="C134" s="1"/>
  <c r="D133"/>
  <c r="C133" s="1"/>
  <c r="C220" s="1"/>
  <c r="D132"/>
  <c r="C132" s="1"/>
  <c r="C219" s="1"/>
  <c r="D131"/>
  <c r="C131" s="1"/>
  <c r="C218" s="1"/>
  <c r="D130"/>
  <c r="C130" s="1"/>
  <c r="C217" s="1"/>
  <c r="D129"/>
  <c r="C129" s="1"/>
  <c r="D128"/>
  <c r="C128" s="1"/>
  <c r="C215" s="1"/>
  <c r="D127"/>
  <c r="C127" s="1"/>
  <c r="C214" s="1"/>
  <c r="D126"/>
  <c r="C126" s="1"/>
  <c r="D125"/>
  <c r="C125" s="1"/>
  <c r="D124"/>
  <c r="C124" s="1"/>
  <c r="C211" s="1"/>
  <c r="D123"/>
  <c r="C123" s="1"/>
  <c r="C210" s="1"/>
  <c r="D122"/>
  <c r="C122" s="1"/>
  <c r="C209" s="1"/>
  <c r="D121"/>
  <c r="C121" s="1"/>
  <c r="D120"/>
  <c r="C120" s="1"/>
  <c r="C207" s="1"/>
  <c r="D119"/>
  <c r="C119" s="1"/>
  <c r="C206" s="1"/>
  <c r="D118"/>
  <c r="C118" s="1"/>
  <c r="C205" s="1"/>
  <c r="D117"/>
  <c r="C117" s="1"/>
  <c r="C204" s="1"/>
  <c r="D116"/>
  <c r="C116" s="1"/>
  <c r="C203" s="1"/>
  <c r="D115"/>
  <c r="C115" s="1"/>
  <c r="C202" s="1"/>
  <c r="D114"/>
  <c r="C114" s="1"/>
  <c r="C201" s="1"/>
  <c r="D113"/>
  <c r="C113" s="1"/>
  <c r="C200" s="1"/>
  <c r="D112"/>
  <c r="C112" s="1"/>
  <c r="C199" s="1"/>
  <c r="D111"/>
  <c r="C111" s="1"/>
  <c r="C198" s="1"/>
  <c r="D110"/>
  <c r="C110" s="1"/>
  <c r="C197" s="1"/>
  <c r="D109"/>
  <c r="C109" s="1"/>
  <c r="C196" s="1"/>
  <c r="D108"/>
  <c r="C108" s="1"/>
  <c r="C195" s="1"/>
  <c r="D107"/>
  <c r="C107" s="1"/>
  <c r="C194" s="1"/>
  <c r="D106"/>
  <c r="C106" s="1"/>
  <c r="C193" s="1"/>
  <c r="BS13" i="19"/>
  <c r="BS14" s="1"/>
  <c r="BR12"/>
  <c r="M107" i="25"/>
  <c r="N107" s="1"/>
  <c r="N363" s="1"/>
  <c r="N106"/>
  <c r="N362" s="1"/>
  <c r="N10"/>
  <c r="AT13" i="19"/>
  <c r="AS13" s="1"/>
  <c r="AS12"/>
  <c r="F107" i="25"/>
  <c r="G107" s="1"/>
  <c r="G278" s="1"/>
  <c r="G106"/>
  <c r="G362" s="1"/>
  <c r="T12" i="19"/>
  <c r="B106" i="25"/>
  <c r="B10" s="1"/>
  <c r="A107"/>
  <c r="B107" s="1"/>
  <c r="B11" s="1"/>
  <c r="M289" i="24"/>
  <c r="AY921" i="19"/>
  <c r="AY413"/>
  <c r="AX329"/>
  <c r="AX328"/>
  <c r="AX327"/>
  <c r="AX326"/>
  <c r="AX325"/>
  <c r="AX324"/>
  <c r="AX323"/>
  <c r="BD314"/>
  <c r="AX241"/>
  <c r="AX240"/>
  <c r="AX239"/>
  <c r="AX238"/>
  <c r="AX237"/>
  <c r="AX236"/>
  <c r="AX235"/>
  <c r="BN176"/>
  <c r="BN314" s="1"/>
  <c r="BM176"/>
  <c r="BM314" s="1"/>
  <c r="BL176"/>
  <c r="BL314" s="1"/>
  <c r="BK176"/>
  <c r="BK314" s="1"/>
  <c r="BJ176"/>
  <c r="BJ314" s="1"/>
  <c r="BI176"/>
  <c r="BI314" s="1"/>
  <c r="BH176"/>
  <c r="BH314" s="1"/>
  <c r="BG176"/>
  <c r="BG314" s="1"/>
  <c r="BF176"/>
  <c r="BF314" s="1"/>
  <c r="BE176"/>
  <c r="BE314" s="1"/>
  <c r="BD176"/>
  <c r="BC176"/>
  <c r="BC314" s="1"/>
  <c r="BB176"/>
  <c r="BB314" s="1"/>
  <c r="BN175"/>
  <c r="BN313" s="1"/>
  <c r="BM175"/>
  <c r="BM313" s="1"/>
  <c r="BL175"/>
  <c r="BL313" s="1"/>
  <c r="BK175"/>
  <c r="BK313" s="1"/>
  <c r="BJ175"/>
  <c r="BJ313" s="1"/>
  <c r="BI175"/>
  <c r="BI313" s="1"/>
  <c r="BH175"/>
  <c r="BH313" s="1"/>
  <c r="BG175"/>
  <c r="BG313" s="1"/>
  <c r="BF175"/>
  <c r="BF313" s="1"/>
  <c r="BE175"/>
  <c r="BE313" s="1"/>
  <c r="BD175"/>
  <c r="BD313" s="1"/>
  <c r="BC175"/>
  <c r="BC313" s="1"/>
  <c r="BB175"/>
  <c r="BB313" s="1"/>
  <c r="BN174"/>
  <c r="BN312" s="1"/>
  <c r="BM174"/>
  <c r="BM312" s="1"/>
  <c r="BL174"/>
  <c r="BL312" s="1"/>
  <c r="BK174"/>
  <c r="BK312" s="1"/>
  <c r="BJ174"/>
  <c r="BJ312" s="1"/>
  <c r="BI174"/>
  <c r="BI312" s="1"/>
  <c r="BH174"/>
  <c r="BH312" s="1"/>
  <c r="BG174"/>
  <c r="BG312" s="1"/>
  <c r="BF174"/>
  <c r="BF312" s="1"/>
  <c r="BE174"/>
  <c r="BE312" s="1"/>
  <c r="BD174"/>
  <c r="BD312" s="1"/>
  <c r="BC174"/>
  <c r="BC312" s="1"/>
  <c r="BB174"/>
  <c r="BB312" s="1"/>
  <c r="BN173"/>
  <c r="BN311" s="1"/>
  <c r="BM173"/>
  <c r="BM311" s="1"/>
  <c r="BL173"/>
  <c r="BL311" s="1"/>
  <c r="BK173"/>
  <c r="BK311" s="1"/>
  <c r="BJ173"/>
  <c r="BJ311" s="1"/>
  <c r="BI173"/>
  <c r="BI311" s="1"/>
  <c r="BH173"/>
  <c r="BH311" s="1"/>
  <c r="BG173"/>
  <c r="BG311" s="1"/>
  <c r="BF173"/>
  <c r="BF311" s="1"/>
  <c r="BE173"/>
  <c r="BE311" s="1"/>
  <c r="BD173"/>
  <c r="BD311" s="1"/>
  <c r="BC173"/>
  <c r="BC311" s="1"/>
  <c r="BB173"/>
  <c r="BB311" s="1"/>
  <c r="BN172"/>
  <c r="BN310" s="1"/>
  <c r="BM172"/>
  <c r="BM310" s="1"/>
  <c r="BL172"/>
  <c r="BL310" s="1"/>
  <c r="BK172"/>
  <c r="BK310" s="1"/>
  <c r="BJ172"/>
  <c r="BJ310" s="1"/>
  <c r="BI172"/>
  <c r="BI310" s="1"/>
  <c r="BH172"/>
  <c r="BH310" s="1"/>
  <c r="BG172"/>
  <c r="BG310" s="1"/>
  <c r="BF172"/>
  <c r="BF310" s="1"/>
  <c r="BE172"/>
  <c r="BE310" s="1"/>
  <c r="BD172"/>
  <c r="BD310" s="1"/>
  <c r="BC172"/>
  <c r="BC310" s="1"/>
  <c r="BB172"/>
  <c r="BB310" s="1"/>
  <c r="BN171"/>
  <c r="BN309" s="1"/>
  <c r="BM171"/>
  <c r="BM309" s="1"/>
  <c r="BL171"/>
  <c r="BL309" s="1"/>
  <c r="BK171"/>
  <c r="BK309" s="1"/>
  <c r="BJ171"/>
  <c r="BJ309" s="1"/>
  <c r="BI171"/>
  <c r="BI309" s="1"/>
  <c r="BH171"/>
  <c r="BH309" s="1"/>
  <c r="BG171"/>
  <c r="BG309" s="1"/>
  <c r="BF171"/>
  <c r="BF309" s="1"/>
  <c r="BE171"/>
  <c r="BE309" s="1"/>
  <c r="BD171"/>
  <c r="BD309" s="1"/>
  <c r="BC171"/>
  <c r="BC309" s="1"/>
  <c r="BB171"/>
  <c r="BB309" s="1"/>
  <c r="BN170"/>
  <c r="BN308" s="1"/>
  <c r="BM170"/>
  <c r="BM308" s="1"/>
  <c r="BL170"/>
  <c r="BL308" s="1"/>
  <c r="BK170"/>
  <c r="BK308" s="1"/>
  <c r="BJ170"/>
  <c r="BJ308" s="1"/>
  <c r="BI170"/>
  <c r="BI308" s="1"/>
  <c r="BH170"/>
  <c r="BH308" s="1"/>
  <c r="BG170"/>
  <c r="BG308" s="1"/>
  <c r="BF170"/>
  <c r="BF308" s="1"/>
  <c r="BE170"/>
  <c r="BE308" s="1"/>
  <c r="BD170"/>
  <c r="BD308" s="1"/>
  <c r="BC170"/>
  <c r="BC308" s="1"/>
  <c r="BB170"/>
  <c r="BB308" s="1"/>
  <c r="BN169"/>
  <c r="BN307" s="1"/>
  <c r="BM169"/>
  <c r="BM307" s="1"/>
  <c r="BL169"/>
  <c r="BL307" s="1"/>
  <c r="BK169"/>
  <c r="BK307" s="1"/>
  <c r="BJ169"/>
  <c r="BJ307" s="1"/>
  <c r="BI169"/>
  <c r="BI307" s="1"/>
  <c r="BH169"/>
  <c r="BH307" s="1"/>
  <c r="BG169"/>
  <c r="BG307" s="1"/>
  <c r="BF169"/>
  <c r="BF307" s="1"/>
  <c r="BE169"/>
  <c r="BE307" s="1"/>
  <c r="BD169"/>
  <c r="BD307" s="1"/>
  <c r="BC169"/>
  <c r="BC307" s="1"/>
  <c r="BB169"/>
  <c r="BB307" s="1"/>
  <c r="BN168"/>
  <c r="BN306" s="1"/>
  <c r="BM168"/>
  <c r="BM306" s="1"/>
  <c r="BL168"/>
  <c r="BL306" s="1"/>
  <c r="BK168"/>
  <c r="BK306" s="1"/>
  <c r="BJ168"/>
  <c r="BJ306" s="1"/>
  <c r="BI168"/>
  <c r="BI306" s="1"/>
  <c r="BH168"/>
  <c r="BH306" s="1"/>
  <c r="BG168"/>
  <c r="BG306" s="1"/>
  <c r="BF168"/>
  <c r="BF306" s="1"/>
  <c r="BE168"/>
  <c r="BE306" s="1"/>
  <c r="BD168"/>
  <c r="BD306" s="1"/>
  <c r="BC168"/>
  <c r="BC306" s="1"/>
  <c r="BB168"/>
  <c r="BB306" s="1"/>
  <c r="BN167"/>
  <c r="BN305" s="1"/>
  <c r="BM167"/>
  <c r="BM305" s="1"/>
  <c r="BL167"/>
  <c r="BL305" s="1"/>
  <c r="BK167"/>
  <c r="BK305" s="1"/>
  <c r="BJ167"/>
  <c r="BJ305" s="1"/>
  <c r="BI167"/>
  <c r="BI305" s="1"/>
  <c r="BH167"/>
  <c r="BH305" s="1"/>
  <c r="BG167"/>
  <c r="BG305" s="1"/>
  <c r="BF167"/>
  <c r="BF305" s="1"/>
  <c r="BE167"/>
  <c r="BE305" s="1"/>
  <c r="BD167"/>
  <c r="BD305" s="1"/>
  <c r="BC167"/>
  <c r="BC305" s="1"/>
  <c r="BB167"/>
  <c r="BB305" s="1"/>
  <c r="BN166"/>
  <c r="BN304" s="1"/>
  <c r="BM166"/>
  <c r="BM304" s="1"/>
  <c r="BL166"/>
  <c r="BL304" s="1"/>
  <c r="BK166"/>
  <c r="BK304" s="1"/>
  <c r="BJ166"/>
  <c r="BJ304" s="1"/>
  <c r="BI166"/>
  <c r="BI304" s="1"/>
  <c r="BH166"/>
  <c r="BH304" s="1"/>
  <c r="BG166"/>
  <c r="BG304" s="1"/>
  <c r="BF166"/>
  <c r="BF304" s="1"/>
  <c r="BE166"/>
  <c r="BE304" s="1"/>
  <c r="BD166"/>
  <c r="BD304" s="1"/>
  <c r="BC166"/>
  <c r="BC304" s="1"/>
  <c r="BB166"/>
  <c r="BB304" s="1"/>
  <c r="BN165"/>
  <c r="BN303" s="1"/>
  <c r="BM165"/>
  <c r="BM303" s="1"/>
  <c r="BL165"/>
  <c r="BL303" s="1"/>
  <c r="BK165"/>
  <c r="BK303" s="1"/>
  <c r="BJ165"/>
  <c r="BJ303" s="1"/>
  <c r="BI165"/>
  <c r="BI303" s="1"/>
  <c r="BH165"/>
  <c r="BH303" s="1"/>
  <c r="BG165"/>
  <c r="BG303" s="1"/>
  <c r="BF165"/>
  <c r="BF303" s="1"/>
  <c r="BE165"/>
  <c r="BE303" s="1"/>
  <c r="BD165"/>
  <c r="BD303" s="1"/>
  <c r="BC165"/>
  <c r="BC303" s="1"/>
  <c r="BB165"/>
  <c r="BB303" s="1"/>
  <c r="BN164"/>
  <c r="BN302" s="1"/>
  <c r="BM164"/>
  <c r="BM302" s="1"/>
  <c r="BL164"/>
  <c r="BL302" s="1"/>
  <c r="BK164"/>
  <c r="BK302" s="1"/>
  <c r="BJ164"/>
  <c r="BJ302" s="1"/>
  <c r="BI164"/>
  <c r="BI302" s="1"/>
  <c r="BH164"/>
  <c r="BH302" s="1"/>
  <c r="BG164"/>
  <c r="BG302" s="1"/>
  <c r="BF164"/>
  <c r="BF302" s="1"/>
  <c r="BE164"/>
  <c r="BE302" s="1"/>
  <c r="BD164"/>
  <c r="BD302" s="1"/>
  <c r="BC164"/>
  <c r="BC302" s="1"/>
  <c r="BB164"/>
  <c r="BB302" s="1"/>
  <c r="BN163"/>
  <c r="BN301" s="1"/>
  <c r="BM163"/>
  <c r="BM301" s="1"/>
  <c r="BL163"/>
  <c r="BL301" s="1"/>
  <c r="BK163"/>
  <c r="BK301" s="1"/>
  <c r="BJ163"/>
  <c r="BJ301" s="1"/>
  <c r="BI163"/>
  <c r="BI301" s="1"/>
  <c r="BH163"/>
  <c r="BH301" s="1"/>
  <c r="BG163"/>
  <c r="BG301" s="1"/>
  <c r="BF163"/>
  <c r="BF301" s="1"/>
  <c r="BE163"/>
  <c r="BE301" s="1"/>
  <c r="BD163"/>
  <c r="BD301" s="1"/>
  <c r="BC163"/>
  <c r="BC301" s="1"/>
  <c r="BB163"/>
  <c r="BB301" s="1"/>
  <c r="BN162"/>
  <c r="BN300" s="1"/>
  <c r="BM162"/>
  <c r="BM300" s="1"/>
  <c r="BL162"/>
  <c r="BL300" s="1"/>
  <c r="BK162"/>
  <c r="BK300" s="1"/>
  <c r="BJ162"/>
  <c r="BJ300" s="1"/>
  <c r="BI162"/>
  <c r="BI300" s="1"/>
  <c r="BH162"/>
  <c r="BH300" s="1"/>
  <c r="BG162"/>
  <c r="BG300" s="1"/>
  <c r="BF162"/>
  <c r="BF300" s="1"/>
  <c r="BE162"/>
  <c r="BE300" s="1"/>
  <c r="BD162"/>
  <c r="BD300" s="1"/>
  <c r="BC162"/>
  <c r="BC300" s="1"/>
  <c r="BB162"/>
  <c r="BB300" s="1"/>
  <c r="BN161"/>
  <c r="BN299" s="1"/>
  <c r="BM161"/>
  <c r="BM299" s="1"/>
  <c r="BL161"/>
  <c r="BL299" s="1"/>
  <c r="BK161"/>
  <c r="BK299" s="1"/>
  <c r="BJ161"/>
  <c r="BJ299" s="1"/>
  <c r="BI161"/>
  <c r="BI299" s="1"/>
  <c r="BH161"/>
  <c r="BH299" s="1"/>
  <c r="BG161"/>
  <c r="BG299" s="1"/>
  <c r="BF161"/>
  <c r="BF299" s="1"/>
  <c r="BE161"/>
  <c r="BE299" s="1"/>
  <c r="BD161"/>
  <c r="BD299" s="1"/>
  <c r="BC161"/>
  <c r="BC299" s="1"/>
  <c r="BB161"/>
  <c r="BB299" s="1"/>
  <c r="BN160"/>
  <c r="BN298" s="1"/>
  <c r="BM160"/>
  <c r="BM298" s="1"/>
  <c r="BL160"/>
  <c r="BL298" s="1"/>
  <c r="BK160"/>
  <c r="BK298" s="1"/>
  <c r="BJ160"/>
  <c r="BJ298" s="1"/>
  <c r="BI160"/>
  <c r="BI298" s="1"/>
  <c r="BH160"/>
  <c r="BH298" s="1"/>
  <c r="BG160"/>
  <c r="BG298" s="1"/>
  <c r="BF160"/>
  <c r="BF298" s="1"/>
  <c r="BE160"/>
  <c r="BE298" s="1"/>
  <c r="BD160"/>
  <c r="BD298" s="1"/>
  <c r="BC160"/>
  <c r="BC298" s="1"/>
  <c r="BB160"/>
  <c r="BB298" s="1"/>
  <c r="BN159"/>
  <c r="BN297" s="1"/>
  <c r="BM159"/>
  <c r="BM297" s="1"/>
  <c r="BL159"/>
  <c r="BL297" s="1"/>
  <c r="BK159"/>
  <c r="BK297" s="1"/>
  <c r="BJ159"/>
  <c r="BJ297" s="1"/>
  <c r="BI159"/>
  <c r="BI297" s="1"/>
  <c r="BH159"/>
  <c r="BH297" s="1"/>
  <c r="BG159"/>
  <c r="BG297" s="1"/>
  <c r="BF159"/>
  <c r="BF297" s="1"/>
  <c r="BE159"/>
  <c r="BE297" s="1"/>
  <c r="BD159"/>
  <c r="BD297" s="1"/>
  <c r="BC159"/>
  <c r="BC297" s="1"/>
  <c r="BB159"/>
  <c r="BB297" s="1"/>
  <c r="BN158"/>
  <c r="BN296" s="1"/>
  <c r="BM158"/>
  <c r="BM296" s="1"/>
  <c r="BL158"/>
  <c r="BL296" s="1"/>
  <c r="BK158"/>
  <c r="BK296" s="1"/>
  <c r="BJ158"/>
  <c r="BJ296" s="1"/>
  <c r="BI158"/>
  <c r="BI296" s="1"/>
  <c r="BH158"/>
  <c r="BH296" s="1"/>
  <c r="BG158"/>
  <c r="BG296" s="1"/>
  <c r="BF158"/>
  <c r="BF296" s="1"/>
  <c r="BE158"/>
  <c r="BE296" s="1"/>
  <c r="BD158"/>
  <c r="BD296" s="1"/>
  <c r="BC158"/>
  <c r="BC296" s="1"/>
  <c r="BB158"/>
  <c r="BB296" s="1"/>
  <c r="BN157"/>
  <c r="BN295" s="1"/>
  <c r="BM157"/>
  <c r="BM295" s="1"/>
  <c r="BL157"/>
  <c r="BL295" s="1"/>
  <c r="BK157"/>
  <c r="BK295" s="1"/>
  <c r="BJ157"/>
  <c r="BJ295" s="1"/>
  <c r="BI157"/>
  <c r="BI295" s="1"/>
  <c r="BH157"/>
  <c r="BH295" s="1"/>
  <c r="BG157"/>
  <c r="BG295" s="1"/>
  <c r="BF157"/>
  <c r="BF295" s="1"/>
  <c r="BE157"/>
  <c r="BE295" s="1"/>
  <c r="BD157"/>
  <c r="BD295" s="1"/>
  <c r="BC157"/>
  <c r="BC295" s="1"/>
  <c r="BB157"/>
  <c r="BB295" s="1"/>
  <c r="BN156"/>
  <c r="BN294" s="1"/>
  <c r="BM156"/>
  <c r="BM294" s="1"/>
  <c r="BL156"/>
  <c r="BL294" s="1"/>
  <c r="BK156"/>
  <c r="BK294" s="1"/>
  <c r="BJ156"/>
  <c r="BJ294" s="1"/>
  <c r="BI156"/>
  <c r="BI294" s="1"/>
  <c r="BH156"/>
  <c r="BH294" s="1"/>
  <c r="BG156"/>
  <c r="BG294" s="1"/>
  <c r="BF156"/>
  <c r="BF294" s="1"/>
  <c r="BE156"/>
  <c r="BE294" s="1"/>
  <c r="BD156"/>
  <c r="BD294" s="1"/>
  <c r="BC156"/>
  <c r="BC294" s="1"/>
  <c r="BB156"/>
  <c r="BB294" s="1"/>
  <c r="BN155"/>
  <c r="BN293" s="1"/>
  <c r="BM155"/>
  <c r="BM293" s="1"/>
  <c r="BL155"/>
  <c r="BL293" s="1"/>
  <c r="BK155"/>
  <c r="BK293" s="1"/>
  <c r="BJ155"/>
  <c r="BJ293" s="1"/>
  <c r="BI155"/>
  <c r="BI293" s="1"/>
  <c r="BH155"/>
  <c r="BH293" s="1"/>
  <c r="BG155"/>
  <c r="BG293" s="1"/>
  <c r="BF155"/>
  <c r="BF293" s="1"/>
  <c r="BE155"/>
  <c r="BE293" s="1"/>
  <c r="BD155"/>
  <c r="BD293" s="1"/>
  <c r="BC155"/>
  <c r="BC293" s="1"/>
  <c r="BB155"/>
  <c r="BB293" s="1"/>
  <c r="BN154"/>
  <c r="BN292" s="1"/>
  <c r="BM154"/>
  <c r="BM292" s="1"/>
  <c r="BL154"/>
  <c r="BL292" s="1"/>
  <c r="BK154"/>
  <c r="BK292" s="1"/>
  <c r="BJ154"/>
  <c r="BJ292" s="1"/>
  <c r="BI154"/>
  <c r="BI292" s="1"/>
  <c r="BH154"/>
  <c r="BH292" s="1"/>
  <c r="BG154"/>
  <c r="BG292" s="1"/>
  <c r="BF154"/>
  <c r="BF292" s="1"/>
  <c r="BE154"/>
  <c r="BE292" s="1"/>
  <c r="BD154"/>
  <c r="BD292" s="1"/>
  <c r="BC154"/>
  <c r="BC292" s="1"/>
  <c r="BB154"/>
  <c r="BB292" s="1"/>
  <c r="BN153"/>
  <c r="BN291" s="1"/>
  <c r="BM153"/>
  <c r="BM291" s="1"/>
  <c r="BL153"/>
  <c r="BL291" s="1"/>
  <c r="BK153"/>
  <c r="BK291" s="1"/>
  <c r="BJ153"/>
  <c r="BJ291" s="1"/>
  <c r="BI153"/>
  <c r="BI291" s="1"/>
  <c r="BH153"/>
  <c r="BH291" s="1"/>
  <c r="BG153"/>
  <c r="BG291" s="1"/>
  <c r="BF153"/>
  <c r="BF291" s="1"/>
  <c r="BE153"/>
  <c r="BE291" s="1"/>
  <c r="BD153"/>
  <c r="BD291" s="1"/>
  <c r="BC153"/>
  <c r="BC291" s="1"/>
  <c r="BB153"/>
  <c r="BB291" s="1"/>
  <c r="BN152"/>
  <c r="BN290" s="1"/>
  <c r="BM152"/>
  <c r="BM290" s="1"/>
  <c r="BL152"/>
  <c r="BL290" s="1"/>
  <c r="BK152"/>
  <c r="BK290" s="1"/>
  <c r="BJ152"/>
  <c r="BJ290" s="1"/>
  <c r="BI152"/>
  <c r="BI290" s="1"/>
  <c r="BH152"/>
  <c r="BH290" s="1"/>
  <c r="BG152"/>
  <c r="BG290" s="1"/>
  <c r="BF152"/>
  <c r="BF290" s="1"/>
  <c r="BE152"/>
  <c r="BE290" s="1"/>
  <c r="BD152"/>
  <c r="BD290" s="1"/>
  <c r="BC152"/>
  <c r="BC290" s="1"/>
  <c r="BB152"/>
  <c r="BB290" s="1"/>
  <c r="BN151"/>
  <c r="BN289" s="1"/>
  <c r="BM151"/>
  <c r="BM289" s="1"/>
  <c r="BL151"/>
  <c r="BL289" s="1"/>
  <c r="BK151"/>
  <c r="BK289" s="1"/>
  <c r="BJ151"/>
  <c r="BJ289" s="1"/>
  <c r="BI151"/>
  <c r="BI289" s="1"/>
  <c r="BH151"/>
  <c r="BH289" s="1"/>
  <c r="BG151"/>
  <c r="BG289" s="1"/>
  <c r="BF151"/>
  <c r="BF289" s="1"/>
  <c r="BE151"/>
  <c r="BE289" s="1"/>
  <c r="BD151"/>
  <c r="BD289" s="1"/>
  <c r="BC151"/>
  <c r="BC289" s="1"/>
  <c r="BB151"/>
  <c r="BB289" s="1"/>
  <c r="BN150"/>
  <c r="BN288" s="1"/>
  <c r="BM150"/>
  <c r="BM288" s="1"/>
  <c r="BL150"/>
  <c r="BL288" s="1"/>
  <c r="BK150"/>
  <c r="BK288" s="1"/>
  <c r="BJ150"/>
  <c r="BJ288" s="1"/>
  <c r="BI150"/>
  <c r="BI288" s="1"/>
  <c r="BH150"/>
  <c r="BH288" s="1"/>
  <c r="BG150"/>
  <c r="BG288" s="1"/>
  <c r="BF150"/>
  <c r="BF288" s="1"/>
  <c r="BE150"/>
  <c r="BE288" s="1"/>
  <c r="BD150"/>
  <c r="BD288" s="1"/>
  <c r="BC150"/>
  <c r="BC288" s="1"/>
  <c r="BB150"/>
  <c r="BB288" s="1"/>
  <c r="BN149"/>
  <c r="BN287" s="1"/>
  <c r="BM149"/>
  <c r="BM287" s="1"/>
  <c r="BL149"/>
  <c r="BL287" s="1"/>
  <c r="BK149"/>
  <c r="BK287" s="1"/>
  <c r="BJ149"/>
  <c r="BJ287" s="1"/>
  <c r="BI149"/>
  <c r="BI287" s="1"/>
  <c r="BH149"/>
  <c r="BH287" s="1"/>
  <c r="BG149"/>
  <c r="BG287" s="1"/>
  <c r="BF149"/>
  <c r="BF287" s="1"/>
  <c r="BE149"/>
  <c r="BE287" s="1"/>
  <c r="BD149"/>
  <c r="BD287" s="1"/>
  <c r="BC149"/>
  <c r="BC287" s="1"/>
  <c r="BB149"/>
  <c r="BB287" s="1"/>
  <c r="BN148"/>
  <c r="BN286" s="1"/>
  <c r="BM148"/>
  <c r="BM286" s="1"/>
  <c r="BL148"/>
  <c r="BL286" s="1"/>
  <c r="BK148"/>
  <c r="BK286" s="1"/>
  <c r="BJ148"/>
  <c r="BJ286" s="1"/>
  <c r="BI148"/>
  <c r="BI286" s="1"/>
  <c r="BH148"/>
  <c r="BH286" s="1"/>
  <c r="BG148"/>
  <c r="BG286" s="1"/>
  <c r="BF148"/>
  <c r="BF286" s="1"/>
  <c r="BE148"/>
  <c r="BE286" s="1"/>
  <c r="BD148"/>
  <c r="BD286" s="1"/>
  <c r="BC148"/>
  <c r="BC286" s="1"/>
  <c r="BB148"/>
  <c r="BB286" s="1"/>
  <c r="BN147"/>
  <c r="BN285" s="1"/>
  <c r="BM147"/>
  <c r="BM285" s="1"/>
  <c r="BL147"/>
  <c r="BL285" s="1"/>
  <c r="BK147"/>
  <c r="BK285" s="1"/>
  <c r="BJ147"/>
  <c r="BJ285" s="1"/>
  <c r="BI147"/>
  <c r="BI285" s="1"/>
  <c r="BH147"/>
  <c r="BH285" s="1"/>
  <c r="BG147"/>
  <c r="BG285" s="1"/>
  <c r="BF147"/>
  <c r="BF285" s="1"/>
  <c r="BE147"/>
  <c r="BE285" s="1"/>
  <c r="BD147"/>
  <c r="BD285" s="1"/>
  <c r="BC147"/>
  <c r="BC285" s="1"/>
  <c r="BB147"/>
  <c r="BB285" s="1"/>
  <c r="BN146"/>
  <c r="BN284" s="1"/>
  <c r="BM146"/>
  <c r="BM284" s="1"/>
  <c r="BL146"/>
  <c r="BL284" s="1"/>
  <c r="BK146"/>
  <c r="BK284" s="1"/>
  <c r="BJ146"/>
  <c r="BJ284" s="1"/>
  <c r="BI146"/>
  <c r="BI284" s="1"/>
  <c r="BH146"/>
  <c r="BH284" s="1"/>
  <c r="BG146"/>
  <c r="BG284" s="1"/>
  <c r="BF146"/>
  <c r="BF284" s="1"/>
  <c r="BE146"/>
  <c r="BE284" s="1"/>
  <c r="BD146"/>
  <c r="BD284" s="1"/>
  <c r="BC146"/>
  <c r="BC284" s="1"/>
  <c r="BB146"/>
  <c r="BB284" s="1"/>
  <c r="BN145"/>
  <c r="BN283" s="1"/>
  <c r="BM145"/>
  <c r="BM283" s="1"/>
  <c r="BL145"/>
  <c r="BL283" s="1"/>
  <c r="BK145"/>
  <c r="BK283" s="1"/>
  <c r="BJ145"/>
  <c r="BJ283" s="1"/>
  <c r="BI145"/>
  <c r="BI283" s="1"/>
  <c r="BG145"/>
  <c r="BG283" s="1"/>
  <c r="BF145"/>
  <c r="BF283" s="1"/>
  <c r="BE145"/>
  <c r="BE283" s="1"/>
  <c r="BD145"/>
  <c r="BD283" s="1"/>
  <c r="BC145"/>
  <c r="BC283" s="1"/>
  <c r="BB145"/>
  <c r="BB283" s="1"/>
  <c r="BN144"/>
  <c r="BN282" s="1"/>
  <c r="BM144"/>
  <c r="BM282" s="1"/>
  <c r="BL144"/>
  <c r="BL282" s="1"/>
  <c r="BK144"/>
  <c r="BK282" s="1"/>
  <c r="BJ144"/>
  <c r="BJ282" s="1"/>
  <c r="BI144"/>
  <c r="BI282" s="1"/>
  <c r="BH144"/>
  <c r="BH282" s="1"/>
  <c r="BG144"/>
  <c r="BG282" s="1"/>
  <c r="BF144"/>
  <c r="BF282" s="1"/>
  <c r="BE144"/>
  <c r="BE282" s="1"/>
  <c r="BD144"/>
  <c r="BD282" s="1"/>
  <c r="BC144"/>
  <c r="BC282" s="1"/>
  <c r="BB144"/>
  <c r="BB282" s="1"/>
  <c r="BN143"/>
  <c r="BN281" s="1"/>
  <c r="BM143"/>
  <c r="BM281" s="1"/>
  <c r="BL143"/>
  <c r="BL281" s="1"/>
  <c r="BK143"/>
  <c r="BK281" s="1"/>
  <c r="BJ143"/>
  <c r="BJ281" s="1"/>
  <c r="BI143"/>
  <c r="BI281" s="1"/>
  <c r="BH143"/>
  <c r="BH281" s="1"/>
  <c r="BG143"/>
  <c r="BG281" s="1"/>
  <c r="BF143"/>
  <c r="BF281" s="1"/>
  <c r="BE143"/>
  <c r="BE281" s="1"/>
  <c r="BD143"/>
  <c r="BD281" s="1"/>
  <c r="BC143"/>
  <c r="BC281" s="1"/>
  <c r="BB143"/>
  <c r="BB281" s="1"/>
  <c r="BN142"/>
  <c r="BN280" s="1"/>
  <c r="BM142"/>
  <c r="BM280" s="1"/>
  <c r="BL142"/>
  <c r="BL280" s="1"/>
  <c r="BK142"/>
  <c r="BK280" s="1"/>
  <c r="BJ142"/>
  <c r="BJ280" s="1"/>
  <c r="BI142"/>
  <c r="BI280" s="1"/>
  <c r="BH142"/>
  <c r="BH280" s="1"/>
  <c r="BG142"/>
  <c r="BG280" s="1"/>
  <c r="BF142"/>
  <c r="BF280" s="1"/>
  <c r="BE142"/>
  <c r="BE280" s="1"/>
  <c r="BD142"/>
  <c r="BD280" s="1"/>
  <c r="BC142"/>
  <c r="BC280" s="1"/>
  <c r="BB142"/>
  <c r="BB280" s="1"/>
  <c r="BN141"/>
  <c r="BN279" s="1"/>
  <c r="BM141"/>
  <c r="BM279" s="1"/>
  <c r="BL141"/>
  <c r="BL279" s="1"/>
  <c r="BK141"/>
  <c r="BK279" s="1"/>
  <c r="BJ141"/>
  <c r="BJ279" s="1"/>
  <c r="BI141"/>
  <c r="BI279" s="1"/>
  <c r="BH141"/>
  <c r="BH279" s="1"/>
  <c r="BG141"/>
  <c r="BG279" s="1"/>
  <c r="BF141"/>
  <c r="BF279" s="1"/>
  <c r="BE141"/>
  <c r="BE279" s="1"/>
  <c r="BD141"/>
  <c r="BD279" s="1"/>
  <c r="BC141"/>
  <c r="BC279" s="1"/>
  <c r="BB141"/>
  <c r="BB279" s="1"/>
  <c r="BN140"/>
  <c r="BN278" s="1"/>
  <c r="BM140"/>
  <c r="BM278" s="1"/>
  <c r="BL140"/>
  <c r="BL278" s="1"/>
  <c r="BK140"/>
  <c r="BK278" s="1"/>
  <c r="BJ140"/>
  <c r="BJ278" s="1"/>
  <c r="BI140"/>
  <c r="BI278" s="1"/>
  <c r="BH140"/>
  <c r="BH278" s="1"/>
  <c r="BG140"/>
  <c r="BG278" s="1"/>
  <c r="BF140"/>
  <c r="BF278" s="1"/>
  <c r="BE140"/>
  <c r="BE278" s="1"/>
  <c r="BD140"/>
  <c r="BD278" s="1"/>
  <c r="BC140"/>
  <c r="BC278" s="1"/>
  <c r="BB140"/>
  <c r="BB278" s="1"/>
  <c r="BN139"/>
  <c r="BN277" s="1"/>
  <c r="BM139"/>
  <c r="BM277" s="1"/>
  <c r="BL139"/>
  <c r="BL277" s="1"/>
  <c r="BK139"/>
  <c r="BK277" s="1"/>
  <c r="BJ139"/>
  <c r="BJ277" s="1"/>
  <c r="BI139"/>
  <c r="BI277" s="1"/>
  <c r="BH139"/>
  <c r="BH277" s="1"/>
  <c r="BG139"/>
  <c r="BG277" s="1"/>
  <c r="BF139"/>
  <c r="BF277" s="1"/>
  <c r="BE139"/>
  <c r="BE277" s="1"/>
  <c r="BD139"/>
  <c r="BD277" s="1"/>
  <c r="BC139"/>
  <c r="BC277" s="1"/>
  <c r="BB139"/>
  <c r="BB277" s="1"/>
  <c r="BN138"/>
  <c r="BN276" s="1"/>
  <c r="BM138"/>
  <c r="BM276" s="1"/>
  <c r="BL138"/>
  <c r="BL276" s="1"/>
  <c r="BK138"/>
  <c r="BK276" s="1"/>
  <c r="BJ138"/>
  <c r="BJ276" s="1"/>
  <c r="BI138"/>
  <c r="BI276" s="1"/>
  <c r="BH138"/>
  <c r="BH276" s="1"/>
  <c r="BG138"/>
  <c r="BG276" s="1"/>
  <c r="BF138"/>
  <c r="BF276" s="1"/>
  <c r="BE138"/>
  <c r="BE276" s="1"/>
  <c r="BD138"/>
  <c r="BD276" s="1"/>
  <c r="BC138"/>
  <c r="BC276" s="1"/>
  <c r="BB138"/>
  <c r="BB276" s="1"/>
  <c r="BN137"/>
  <c r="BN275" s="1"/>
  <c r="BM137"/>
  <c r="BM275" s="1"/>
  <c r="BL137"/>
  <c r="BL275" s="1"/>
  <c r="BK137"/>
  <c r="BK275" s="1"/>
  <c r="BJ137"/>
  <c r="BJ275" s="1"/>
  <c r="BI137"/>
  <c r="BI275" s="1"/>
  <c r="BH137"/>
  <c r="BH275" s="1"/>
  <c r="BG137"/>
  <c r="BG275" s="1"/>
  <c r="BF137"/>
  <c r="BF275" s="1"/>
  <c r="BE137"/>
  <c r="BE275" s="1"/>
  <c r="BD137"/>
  <c r="BD275" s="1"/>
  <c r="BC137"/>
  <c r="BC275" s="1"/>
  <c r="BB137"/>
  <c r="BB275" s="1"/>
  <c r="BN136"/>
  <c r="BN274" s="1"/>
  <c r="BM136"/>
  <c r="BM274" s="1"/>
  <c r="BL136"/>
  <c r="BL274" s="1"/>
  <c r="BK136"/>
  <c r="BK274" s="1"/>
  <c r="BJ136"/>
  <c r="BJ274" s="1"/>
  <c r="BI136"/>
  <c r="BI274" s="1"/>
  <c r="BH136"/>
  <c r="BH274" s="1"/>
  <c r="BG136"/>
  <c r="BG274" s="1"/>
  <c r="BF136"/>
  <c r="BF274" s="1"/>
  <c r="BE136"/>
  <c r="BE274" s="1"/>
  <c r="BD136"/>
  <c r="BD274" s="1"/>
  <c r="BC136"/>
  <c r="BC274" s="1"/>
  <c r="BB136"/>
  <c r="BB274" s="1"/>
  <c r="BN135"/>
  <c r="BN273" s="1"/>
  <c r="BM135"/>
  <c r="BM273" s="1"/>
  <c r="BL135"/>
  <c r="BL273" s="1"/>
  <c r="BK135"/>
  <c r="BK273" s="1"/>
  <c r="BJ135"/>
  <c r="BJ273" s="1"/>
  <c r="BI135"/>
  <c r="BI273" s="1"/>
  <c r="BH135"/>
  <c r="BH273" s="1"/>
  <c r="BG135"/>
  <c r="BG273" s="1"/>
  <c r="BF135"/>
  <c r="BF273" s="1"/>
  <c r="BE135"/>
  <c r="BE273" s="1"/>
  <c r="BD135"/>
  <c r="BD273" s="1"/>
  <c r="BC135"/>
  <c r="BC273" s="1"/>
  <c r="BB135"/>
  <c r="BB273" s="1"/>
  <c r="BN134"/>
  <c r="BN272" s="1"/>
  <c r="BM134"/>
  <c r="BM272" s="1"/>
  <c r="BL134"/>
  <c r="BL272" s="1"/>
  <c r="BK134"/>
  <c r="BK272" s="1"/>
  <c r="BJ134"/>
  <c r="BJ272" s="1"/>
  <c r="BI134"/>
  <c r="BI272" s="1"/>
  <c r="BH134"/>
  <c r="BH272" s="1"/>
  <c r="BG134"/>
  <c r="BG272" s="1"/>
  <c r="BF134"/>
  <c r="BF272" s="1"/>
  <c r="BE134"/>
  <c r="BE272" s="1"/>
  <c r="BD134"/>
  <c r="BD272" s="1"/>
  <c r="BC134"/>
  <c r="BC272" s="1"/>
  <c r="BB134"/>
  <c r="BB272" s="1"/>
  <c r="BN133"/>
  <c r="BN271" s="1"/>
  <c r="BM133"/>
  <c r="BM271" s="1"/>
  <c r="BL133"/>
  <c r="BL271" s="1"/>
  <c r="BK133"/>
  <c r="BK271" s="1"/>
  <c r="BJ133"/>
  <c r="BJ271" s="1"/>
  <c r="BI133"/>
  <c r="BI271" s="1"/>
  <c r="BH133"/>
  <c r="BH271" s="1"/>
  <c r="BG133"/>
  <c r="BG271" s="1"/>
  <c r="BF133"/>
  <c r="BF271" s="1"/>
  <c r="BE133"/>
  <c r="BE271" s="1"/>
  <c r="BD133"/>
  <c r="BD271" s="1"/>
  <c r="BC133"/>
  <c r="BC271" s="1"/>
  <c r="BB133"/>
  <c r="BB271" s="1"/>
  <c r="BN132"/>
  <c r="BN270" s="1"/>
  <c r="BM132"/>
  <c r="BM270" s="1"/>
  <c r="BL132"/>
  <c r="BL270" s="1"/>
  <c r="BK132"/>
  <c r="BK270" s="1"/>
  <c r="BJ132"/>
  <c r="BJ270" s="1"/>
  <c r="BI132"/>
  <c r="BI270" s="1"/>
  <c r="BH132"/>
  <c r="BH270" s="1"/>
  <c r="BG132"/>
  <c r="BG270" s="1"/>
  <c r="BF132"/>
  <c r="BF270" s="1"/>
  <c r="BE132"/>
  <c r="BE270" s="1"/>
  <c r="BD132"/>
  <c r="BD270" s="1"/>
  <c r="BC132"/>
  <c r="BC270" s="1"/>
  <c r="BB132"/>
  <c r="BB270" s="1"/>
  <c r="BN131"/>
  <c r="BN269" s="1"/>
  <c r="BM131"/>
  <c r="BM269" s="1"/>
  <c r="BL131"/>
  <c r="BL269" s="1"/>
  <c r="BK131"/>
  <c r="BK269" s="1"/>
  <c r="BJ131"/>
  <c r="BJ269" s="1"/>
  <c r="BI131"/>
  <c r="BI269" s="1"/>
  <c r="BH131"/>
  <c r="BH269" s="1"/>
  <c r="BG131"/>
  <c r="BG269" s="1"/>
  <c r="BF131"/>
  <c r="BF269" s="1"/>
  <c r="BE131"/>
  <c r="BE269" s="1"/>
  <c r="BD131"/>
  <c r="BD269" s="1"/>
  <c r="BC131"/>
  <c r="BC269" s="1"/>
  <c r="BB131"/>
  <c r="BB269" s="1"/>
  <c r="BN130"/>
  <c r="BN268" s="1"/>
  <c r="BM130"/>
  <c r="BM268" s="1"/>
  <c r="BL130"/>
  <c r="BL268" s="1"/>
  <c r="BK130"/>
  <c r="BK268" s="1"/>
  <c r="BJ130"/>
  <c r="BJ268" s="1"/>
  <c r="BI130"/>
  <c r="BI268" s="1"/>
  <c r="BH130"/>
  <c r="BH268" s="1"/>
  <c r="BG130"/>
  <c r="BG268" s="1"/>
  <c r="BF130"/>
  <c r="BF268" s="1"/>
  <c r="BE130"/>
  <c r="BE268" s="1"/>
  <c r="BD130"/>
  <c r="BD268" s="1"/>
  <c r="BC130"/>
  <c r="BC268" s="1"/>
  <c r="BB130"/>
  <c r="BB268" s="1"/>
  <c r="BN129"/>
  <c r="BN267" s="1"/>
  <c r="BM129"/>
  <c r="BM267" s="1"/>
  <c r="BL129"/>
  <c r="BL267" s="1"/>
  <c r="BK129"/>
  <c r="BK267" s="1"/>
  <c r="BJ129"/>
  <c r="BJ267" s="1"/>
  <c r="BI129"/>
  <c r="BI267" s="1"/>
  <c r="BH129"/>
  <c r="BH267" s="1"/>
  <c r="BG129"/>
  <c r="BG267" s="1"/>
  <c r="BF129"/>
  <c r="BF267" s="1"/>
  <c r="BE129"/>
  <c r="BE267" s="1"/>
  <c r="BD129"/>
  <c r="BD267" s="1"/>
  <c r="BC129"/>
  <c r="BC267" s="1"/>
  <c r="BB129"/>
  <c r="BB267" s="1"/>
  <c r="BN128"/>
  <c r="BN266" s="1"/>
  <c r="BM128"/>
  <c r="BM266" s="1"/>
  <c r="BL128"/>
  <c r="BL266" s="1"/>
  <c r="BK128"/>
  <c r="BK266" s="1"/>
  <c r="BJ128"/>
  <c r="BJ266" s="1"/>
  <c r="BI128"/>
  <c r="BI266" s="1"/>
  <c r="BH128"/>
  <c r="BH266" s="1"/>
  <c r="BG128"/>
  <c r="BG266" s="1"/>
  <c r="BF128"/>
  <c r="BF266" s="1"/>
  <c r="BE128"/>
  <c r="BE266" s="1"/>
  <c r="BD128"/>
  <c r="BD266" s="1"/>
  <c r="BC128"/>
  <c r="BC266" s="1"/>
  <c r="BB128"/>
  <c r="BB266" s="1"/>
  <c r="BN127"/>
  <c r="BN265" s="1"/>
  <c r="BM127"/>
  <c r="BM265" s="1"/>
  <c r="BL127"/>
  <c r="BL265" s="1"/>
  <c r="BK127"/>
  <c r="BK265" s="1"/>
  <c r="BJ127"/>
  <c r="BJ265" s="1"/>
  <c r="BI127"/>
  <c r="BI265" s="1"/>
  <c r="BH127"/>
  <c r="BH265" s="1"/>
  <c r="BG127"/>
  <c r="BG265" s="1"/>
  <c r="BF127"/>
  <c r="BF265" s="1"/>
  <c r="BE127"/>
  <c r="BE265" s="1"/>
  <c r="BD127"/>
  <c r="BD265" s="1"/>
  <c r="BC127"/>
  <c r="BC265" s="1"/>
  <c r="BB127"/>
  <c r="BB265" s="1"/>
  <c r="BN126"/>
  <c r="BN264" s="1"/>
  <c r="BM126"/>
  <c r="BM264" s="1"/>
  <c r="BL126"/>
  <c r="BL264" s="1"/>
  <c r="BK126"/>
  <c r="BK264" s="1"/>
  <c r="BJ126"/>
  <c r="BJ264" s="1"/>
  <c r="BI126"/>
  <c r="BI264" s="1"/>
  <c r="BG126"/>
  <c r="BG264" s="1"/>
  <c r="BF126"/>
  <c r="BF264" s="1"/>
  <c r="BE126"/>
  <c r="BE264" s="1"/>
  <c r="BD126"/>
  <c r="BD264" s="1"/>
  <c r="BC126"/>
  <c r="BC264" s="1"/>
  <c r="BB126"/>
  <c r="BB264" s="1"/>
  <c r="BN125"/>
  <c r="BN263" s="1"/>
  <c r="BM125"/>
  <c r="BM263" s="1"/>
  <c r="BL125"/>
  <c r="BL263" s="1"/>
  <c r="BK125"/>
  <c r="BK263" s="1"/>
  <c r="BJ125"/>
  <c r="BJ263" s="1"/>
  <c r="BI125"/>
  <c r="BI263" s="1"/>
  <c r="BG125"/>
  <c r="BG263" s="1"/>
  <c r="BF125"/>
  <c r="BF263" s="1"/>
  <c r="BE125"/>
  <c r="BE263" s="1"/>
  <c r="BD125"/>
  <c r="BD263" s="1"/>
  <c r="BC125"/>
  <c r="BC263" s="1"/>
  <c r="BB125"/>
  <c r="BB263" s="1"/>
  <c r="BN124"/>
  <c r="BN262" s="1"/>
  <c r="BM124"/>
  <c r="BM262" s="1"/>
  <c r="BL124"/>
  <c r="BL262" s="1"/>
  <c r="BK124"/>
  <c r="BK262" s="1"/>
  <c r="BJ124"/>
  <c r="BJ262" s="1"/>
  <c r="BI124"/>
  <c r="BI262" s="1"/>
  <c r="BG124"/>
  <c r="BG262" s="1"/>
  <c r="BF124"/>
  <c r="BF262" s="1"/>
  <c r="BE124"/>
  <c r="BE262" s="1"/>
  <c r="BD124"/>
  <c r="BD262" s="1"/>
  <c r="BC124"/>
  <c r="BC262" s="1"/>
  <c r="BB124"/>
  <c r="BB262" s="1"/>
  <c r="BN123"/>
  <c r="BN261" s="1"/>
  <c r="BM123"/>
  <c r="BM261" s="1"/>
  <c r="BL123"/>
  <c r="BL261" s="1"/>
  <c r="BK123"/>
  <c r="BK261" s="1"/>
  <c r="BJ123"/>
  <c r="BJ261" s="1"/>
  <c r="BI123"/>
  <c r="BI261" s="1"/>
  <c r="BG123"/>
  <c r="BG261" s="1"/>
  <c r="BF123"/>
  <c r="BF261" s="1"/>
  <c r="BE123"/>
  <c r="BE261" s="1"/>
  <c r="BD123"/>
  <c r="BD261" s="1"/>
  <c r="BC123"/>
  <c r="BC261" s="1"/>
  <c r="BB123"/>
  <c r="BB261" s="1"/>
  <c r="BN122"/>
  <c r="BN260" s="1"/>
  <c r="BM122"/>
  <c r="BM260" s="1"/>
  <c r="BL122"/>
  <c r="BL260" s="1"/>
  <c r="BK122"/>
  <c r="BK260" s="1"/>
  <c r="BJ122"/>
  <c r="BJ260" s="1"/>
  <c r="BI122"/>
  <c r="BI260" s="1"/>
  <c r="BG122"/>
  <c r="BG260" s="1"/>
  <c r="BF122"/>
  <c r="BF260" s="1"/>
  <c r="BE122"/>
  <c r="BE260" s="1"/>
  <c r="BD122"/>
  <c r="BD260" s="1"/>
  <c r="BC122"/>
  <c r="BC260" s="1"/>
  <c r="BB348" s="1"/>
  <c r="BB122"/>
  <c r="BB260" s="1"/>
  <c r="BN121"/>
  <c r="BN259" s="1"/>
  <c r="BM121"/>
  <c r="BM259" s="1"/>
  <c r="BL121"/>
  <c r="BL259" s="1"/>
  <c r="BK121"/>
  <c r="BK259" s="1"/>
  <c r="BJ121"/>
  <c r="BJ259" s="1"/>
  <c r="BI121"/>
  <c r="BI259" s="1"/>
  <c r="BG121"/>
  <c r="BG259" s="1"/>
  <c r="BF121"/>
  <c r="BF259" s="1"/>
  <c r="BE121"/>
  <c r="BE259" s="1"/>
  <c r="BD121"/>
  <c r="BD259" s="1"/>
  <c r="BC121"/>
  <c r="BC259" s="1"/>
  <c r="BB121"/>
  <c r="BB259" s="1"/>
  <c r="BN120"/>
  <c r="BN258" s="1"/>
  <c r="BM120"/>
  <c r="BM258" s="1"/>
  <c r="BL120"/>
  <c r="BL258" s="1"/>
  <c r="BK120"/>
  <c r="BK258" s="1"/>
  <c r="BJ120"/>
  <c r="BJ258" s="1"/>
  <c r="BI120"/>
  <c r="BI258" s="1"/>
  <c r="BG120"/>
  <c r="BG258" s="1"/>
  <c r="BF120"/>
  <c r="BF258" s="1"/>
  <c r="BE120"/>
  <c r="BE258" s="1"/>
  <c r="BD120"/>
  <c r="BD258" s="1"/>
  <c r="BC120"/>
  <c r="BC258" s="1"/>
  <c r="BB120"/>
  <c r="BB258" s="1"/>
  <c r="BN119"/>
  <c r="BN257" s="1"/>
  <c r="BM119"/>
  <c r="BM257" s="1"/>
  <c r="BL119"/>
  <c r="BL257" s="1"/>
  <c r="BK119"/>
  <c r="BK257" s="1"/>
  <c r="BJ119"/>
  <c r="BJ257" s="1"/>
  <c r="BI119"/>
  <c r="BI257" s="1"/>
  <c r="BG119"/>
  <c r="BG257" s="1"/>
  <c r="BF119"/>
  <c r="BF257" s="1"/>
  <c r="BE119"/>
  <c r="BE257" s="1"/>
  <c r="BD119"/>
  <c r="BD257" s="1"/>
  <c r="BC119"/>
  <c r="BC257" s="1"/>
  <c r="BB119"/>
  <c r="BB257" s="1"/>
  <c r="BN118"/>
  <c r="BN256" s="1"/>
  <c r="BM118"/>
  <c r="BM256" s="1"/>
  <c r="BL118"/>
  <c r="BL256" s="1"/>
  <c r="BK118"/>
  <c r="BK256" s="1"/>
  <c r="BJ118"/>
  <c r="BJ256" s="1"/>
  <c r="BI118"/>
  <c r="BI256" s="1"/>
  <c r="BG118"/>
  <c r="BG256" s="1"/>
  <c r="BF118"/>
  <c r="BF256" s="1"/>
  <c r="BE118"/>
  <c r="BE256" s="1"/>
  <c r="BD118"/>
  <c r="BD256" s="1"/>
  <c r="BC118"/>
  <c r="BC256" s="1"/>
  <c r="BB118"/>
  <c r="BB256" s="1"/>
  <c r="BN117"/>
  <c r="BN255" s="1"/>
  <c r="BM117"/>
  <c r="BM255" s="1"/>
  <c r="BL117"/>
  <c r="BL255" s="1"/>
  <c r="BK117"/>
  <c r="BK255" s="1"/>
  <c r="BJ117"/>
  <c r="BJ255" s="1"/>
  <c r="BI117"/>
  <c r="BI255" s="1"/>
  <c r="BG117"/>
  <c r="BG255" s="1"/>
  <c r="BF117"/>
  <c r="BF255" s="1"/>
  <c r="BE117"/>
  <c r="BE255" s="1"/>
  <c r="BD117"/>
  <c r="BD255" s="1"/>
  <c r="BC117"/>
  <c r="BC255" s="1"/>
  <c r="BB117"/>
  <c r="BB255" s="1"/>
  <c r="BN116"/>
  <c r="BN254" s="1"/>
  <c r="BM116"/>
  <c r="BM254" s="1"/>
  <c r="BL116"/>
  <c r="BL254" s="1"/>
  <c r="BK116"/>
  <c r="BK254" s="1"/>
  <c r="BJ116"/>
  <c r="BJ254" s="1"/>
  <c r="BI116"/>
  <c r="BI254" s="1"/>
  <c r="BG116"/>
  <c r="BG254" s="1"/>
  <c r="BF116"/>
  <c r="BF254" s="1"/>
  <c r="BE116"/>
  <c r="BE254" s="1"/>
  <c r="BD116"/>
  <c r="BD254" s="1"/>
  <c r="BC116"/>
  <c r="BC254" s="1"/>
  <c r="BB116"/>
  <c r="BB254" s="1"/>
  <c r="BN115"/>
  <c r="BN253" s="1"/>
  <c r="BM115"/>
  <c r="BM253" s="1"/>
  <c r="BL115"/>
  <c r="BL253" s="1"/>
  <c r="BK115"/>
  <c r="BK253" s="1"/>
  <c r="BJ115"/>
  <c r="BJ253" s="1"/>
  <c r="BI115"/>
  <c r="BI253" s="1"/>
  <c r="BG115"/>
  <c r="BG253" s="1"/>
  <c r="BF115"/>
  <c r="BF253" s="1"/>
  <c r="BE115"/>
  <c r="BE253" s="1"/>
  <c r="BD115"/>
  <c r="BD253" s="1"/>
  <c r="BC115"/>
  <c r="BC253" s="1"/>
  <c r="BB115"/>
  <c r="BB253" s="1"/>
  <c r="BN114"/>
  <c r="BN252" s="1"/>
  <c r="BM114"/>
  <c r="BM252" s="1"/>
  <c r="BL114"/>
  <c r="BL252" s="1"/>
  <c r="BK114"/>
  <c r="BK252" s="1"/>
  <c r="BJ114"/>
  <c r="BJ252" s="1"/>
  <c r="BI114"/>
  <c r="BI252" s="1"/>
  <c r="BG114"/>
  <c r="BG252" s="1"/>
  <c r="BF114"/>
  <c r="BF252" s="1"/>
  <c r="BE114"/>
  <c r="BE252" s="1"/>
  <c r="BD114"/>
  <c r="BD252" s="1"/>
  <c r="BC114"/>
  <c r="BC252" s="1"/>
  <c r="BB340" s="1"/>
  <c r="BB114"/>
  <c r="BB252" s="1"/>
  <c r="BN113"/>
  <c r="BN251" s="1"/>
  <c r="BM113"/>
  <c r="BM251" s="1"/>
  <c r="BL113"/>
  <c r="BL251" s="1"/>
  <c r="BK113"/>
  <c r="BK251" s="1"/>
  <c r="BJ113"/>
  <c r="BJ251" s="1"/>
  <c r="BI113"/>
  <c r="BI251" s="1"/>
  <c r="BG113"/>
  <c r="BG251" s="1"/>
  <c r="BF113"/>
  <c r="BF251" s="1"/>
  <c r="BE113"/>
  <c r="BE251" s="1"/>
  <c r="BD113"/>
  <c r="BD251" s="1"/>
  <c r="BC113"/>
  <c r="BC251" s="1"/>
  <c r="BB113"/>
  <c r="BB251" s="1"/>
  <c r="BN112"/>
  <c r="BN250" s="1"/>
  <c r="BM112"/>
  <c r="BM250" s="1"/>
  <c r="BL112"/>
  <c r="BL250" s="1"/>
  <c r="BK112"/>
  <c r="BK250" s="1"/>
  <c r="BJ112"/>
  <c r="BJ250" s="1"/>
  <c r="BI112"/>
  <c r="BI250" s="1"/>
  <c r="BG112"/>
  <c r="BG250" s="1"/>
  <c r="BF112"/>
  <c r="BF250" s="1"/>
  <c r="BE112"/>
  <c r="BE250" s="1"/>
  <c r="BD112"/>
  <c r="BD250" s="1"/>
  <c r="BC112"/>
  <c r="BC250" s="1"/>
  <c r="BB112"/>
  <c r="BB250" s="1"/>
  <c r="BN111"/>
  <c r="BN249" s="1"/>
  <c r="BM111"/>
  <c r="BM249" s="1"/>
  <c r="BL111"/>
  <c r="BL249" s="1"/>
  <c r="BK111"/>
  <c r="BK249" s="1"/>
  <c r="BJ111"/>
  <c r="BJ249" s="1"/>
  <c r="BI111"/>
  <c r="BI249" s="1"/>
  <c r="BG111"/>
  <c r="BG249" s="1"/>
  <c r="BF111"/>
  <c r="BF249" s="1"/>
  <c r="BE111"/>
  <c r="BE249" s="1"/>
  <c r="BD111"/>
  <c r="BD249" s="1"/>
  <c r="BC111"/>
  <c r="BC249" s="1"/>
  <c r="BB111"/>
  <c r="BB249" s="1"/>
  <c r="BN110"/>
  <c r="BN248" s="1"/>
  <c r="BM110"/>
  <c r="BM248" s="1"/>
  <c r="BL110"/>
  <c r="BL248" s="1"/>
  <c r="BK110"/>
  <c r="BK248" s="1"/>
  <c r="BJ110"/>
  <c r="BJ248" s="1"/>
  <c r="BI110"/>
  <c r="BI248" s="1"/>
  <c r="BG110"/>
  <c r="BG248" s="1"/>
  <c r="BF110"/>
  <c r="BF248" s="1"/>
  <c r="BE110"/>
  <c r="BE248" s="1"/>
  <c r="BD110"/>
  <c r="BD248" s="1"/>
  <c r="BC110"/>
  <c r="BC248" s="1"/>
  <c r="BB110"/>
  <c r="BB248" s="1"/>
  <c r="BN109"/>
  <c r="BN247" s="1"/>
  <c r="BM109"/>
  <c r="BM247" s="1"/>
  <c r="BL109"/>
  <c r="BL247" s="1"/>
  <c r="BK109"/>
  <c r="BK247" s="1"/>
  <c r="BJ109"/>
  <c r="BJ247" s="1"/>
  <c r="BI109"/>
  <c r="BI247" s="1"/>
  <c r="BG109"/>
  <c r="BG247" s="1"/>
  <c r="BF109"/>
  <c r="BF247" s="1"/>
  <c r="BE109"/>
  <c r="BE247" s="1"/>
  <c r="BD109"/>
  <c r="BD247" s="1"/>
  <c r="BC109"/>
  <c r="BC247" s="1"/>
  <c r="BB109"/>
  <c r="BB247" s="1"/>
  <c r="BN108"/>
  <c r="BN246" s="1"/>
  <c r="BM108"/>
  <c r="BM246" s="1"/>
  <c r="BL108"/>
  <c r="BL246" s="1"/>
  <c r="BK108"/>
  <c r="BK246" s="1"/>
  <c r="BJ108"/>
  <c r="BJ246" s="1"/>
  <c r="BI108"/>
  <c r="BI246" s="1"/>
  <c r="BG108"/>
  <c r="BG246" s="1"/>
  <c r="BF108"/>
  <c r="BF246" s="1"/>
  <c r="BE108"/>
  <c r="BE246" s="1"/>
  <c r="BD108"/>
  <c r="BD246" s="1"/>
  <c r="BC108"/>
  <c r="BC246" s="1"/>
  <c r="BB108"/>
  <c r="BB246" s="1"/>
  <c r="BN107"/>
  <c r="BN245" s="1"/>
  <c r="BM107"/>
  <c r="BM245" s="1"/>
  <c r="BL107"/>
  <c r="BL245" s="1"/>
  <c r="BK107"/>
  <c r="BK245" s="1"/>
  <c r="BJ107"/>
  <c r="BJ245" s="1"/>
  <c r="BI107"/>
  <c r="BI245" s="1"/>
  <c r="BG107"/>
  <c r="BG245" s="1"/>
  <c r="BF107"/>
  <c r="BF245" s="1"/>
  <c r="BE107"/>
  <c r="BE245" s="1"/>
  <c r="BD107"/>
  <c r="BD245" s="1"/>
  <c r="BC107"/>
  <c r="BC245" s="1"/>
  <c r="BB107"/>
  <c r="BB245" s="1"/>
  <c r="BN106"/>
  <c r="BN244" s="1"/>
  <c r="BM106"/>
  <c r="BM244" s="1"/>
  <c r="BL106"/>
  <c r="BL244" s="1"/>
  <c r="BK106"/>
  <c r="BK244" s="1"/>
  <c r="BJ106"/>
  <c r="BJ244" s="1"/>
  <c r="BI106"/>
  <c r="BI244" s="1"/>
  <c r="BG106"/>
  <c r="BG244" s="1"/>
  <c r="BF106"/>
  <c r="BF244" s="1"/>
  <c r="BE106"/>
  <c r="BE244" s="1"/>
  <c r="BD106"/>
  <c r="BD244" s="1"/>
  <c r="BC106"/>
  <c r="BC244" s="1"/>
  <c r="BB106"/>
  <c r="BB244" s="1"/>
  <c r="BN105"/>
  <c r="BN243" s="1"/>
  <c r="BM105"/>
  <c r="BM243" s="1"/>
  <c r="BL105"/>
  <c r="BL243" s="1"/>
  <c r="BK105"/>
  <c r="BK243" s="1"/>
  <c r="BJ105"/>
  <c r="BJ243" s="1"/>
  <c r="BI105"/>
  <c r="BI243" s="1"/>
  <c r="BG105"/>
  <c r="BG243" s="1"/>
  <c r="BF105"/>
  <c r="BF243" s="1"/>
  <c r="BE105"/>
  <c r="BE243" s="1"/>
  <c r="BD105"/>
  <c r="BD243" s="1"/>
  <c r="BC105"/>
  <c r="BC243" s="1"/>
  <c r="BB105"/>
  <c r="BB243" s="1"/>
  <c r="BN104"/>
  <c r="BN242" s="1"/>
  <c r="BM104"/>
  <c r="BM242" s="1"/>
  <c r="BL104"/>
  <c r="BL242" s="1"/>
  <c r="BK104"/>
  <c r="BK242" s="1"/>
  <c r="BJ104"/>
  <c r="BJ242" s="1"/>
  <c r="BI104"/>
  <c r="BI242" s="1"/>
  <c r="BG104"/>
  <c r="BG242" s="1"/>
  <c r="BF104"/>
  <c r="BF242" s="1"/>
  <c r="BE104"/>
  <c r="BE242" s="1"/>
  <c r="BD104"/>
  <c r="BD242" s="1"/>
  <c r="BC104"/>
  <c r="BC242" s="1"/>
  <c r="BB104"/>
  <c r="BB242" s="1"/>
  <c r="BN103"/>
  <c r="BN241" s="1"/>
  <c r="BM103"/>
  <c r="BM241" s="1"/>
  <c r="BL103"/>
  <c r="BL241" s="1"/>
  <c r="BK103"/>
  <c r="BK241" s="1"/>
  <c r="BJ103"/>
  <c r="BJ241" s="1"/>
  <c r="BI103"/>
  <c r="BI241" s="1"/>
  <c r="BG103"/>
  <c r="BG241" s="1"/>
  <c r="BF103"/>
  <c r="BF241" s="1"/>
  <c r="BE103"/>
  <c r="BE241" s="1"/>
  <c r="BD103"/>
  <c r="BD241" s="1"/>
  <c r="BC103"/>
  <c r="BC241" s="1"/>
  <c r="BB103"/>
  <c r="BB241" s="1"/>
  <c r="AX103"/>
  <c r="BN102"/>
  <c r="BN240" s="1"/>
  <c r="BM102"/>
  <c r="BM240" s="1"/>
  <c r="BL102"/>
  <c r="BL240" s="1"/>
  <c r="BK102"/>
  <c r="BK240" s="1"/>
  <c r="BJ102"/>
  <c r="BJ240" s="1"/>
  <c r="BI102"/>
  <c r="BI240" s="1"/>
  <c r="BG102"/>
  <c r="BG240" s="1"/>
  <c r="BF102"/>
  <c r="BF240" s="1"/>
  <c r="BE102"/>
  <c r="BE240" s="1"/>
  <c r="BD102"/>
  <c r="BD240" s="1"/>
  <c r="BC102"/>
  <c r="BC240" s="1"/>
  <c r="BB102"/>
  <c r="BB240" s="1"/>
  <c r="AX102"/>
  <c r="BN101"/>
  <c r="BN239" s="1"/>
  <c r="BM101"/>
  <c r="BM239" s="1"/>
  <c r="BL101"/>
  <c r="BL239" s="1"/>
  <c r="BK101"/>
  <c r="BK239" s="1"/>
  <c r="BJ101"/>
  <c r="BJ239" s="1"/>
  <c r="BI101"/>
  <c r="BI239" s="1"/>
  <c r="BG101"/>
  <c r="BG239" s="1"/>
  <c r="BF101"/>
  <c r="BF239" s="1"/>
  <c r="BE101"/>
  <c r="BE239" s="1"/>
  <c r="BD101"/>
  <c r="BD239" s="1"/>
  <c r="BC101"/>
  <c r="BC239" s="1"/>
  <c r="BB101"/>
  <c r="BB239" s="1"/>
  <c r="AX101"/>
  <c r="BN100"/>
  <c r="BN238" s="1"/>
  <c r="BM100"/>
  <c r="BM238" s="1"/>
  <c r="BL100"/>
  <c r="BL238" s="1"/>
  <c r="BK100"/>
  <c r="BK238" s="1"/>
  <c r="BJ100"/>
  <c r="BJ238" s="1"/>
  <c r="BI100"/>
  <c r="BI238" s="1"/>
  <c r="BG100"/>
  <c r="BG238" s="1"/>
  <c r="BF100"/>
  <c r="BF238" s="1"/>
  <c r="BE100"/>
  <c r="BE238" s="1"/>
  <c r="BD100"/>
  <c r="BD238" s="1"/>
  <c r="BC100"/>
  <c r="BC238" s="1"/>
  <c r="BB100"/>
  <c r="BB238" s="1"/>
  <c r="AX100"/>
  <c r="BN99"/>
  <c r="BN237" s="1"/>
  <c r="BM99"/>
  <c r="BM237" s="1"/>
  <c r="BL99"/>
  <c r="BL237" s="1"/>
  <c r="BK99"/>
  <c r="BK237" s="1"/>
  <c r="BJ99"/>
  <c r="BJ237" s="1"/>
  <c r="BI99"/>
  <c r="BI237" s="1"/>
  <c r="BG99"/>
  <c r="BG237" s="1"/>
  <c r="BF99"/>
  <c r="BF237" s="1"/>
  <c r="BE99"/>
  <c r="BE237" s="1"/>
  <c r="BD99"/>
  <c r="BD237" s="1"/>
  <c r="BC99"/>
  <c r="BC237" s="1"/>
  <c r="BB99"/>
  <c r="BB237" s="1"/>
  <c r="AX99"/>
  <c r="BN98"/>
  <c r="BN236" s="1"/>
  <c r="BM98"/>
  <c r="BM236" s="1"/>
  <c r="BL98"/>
  <c r="BL236" s="1"/>
  <c r="BK98"/>
  <c r="BK236" s="1"/>
  <c r="BJ98"/>
  <c r="BJ236" s="1"/>
  <c r="BI98"/>
  <c r="BI236" s="1"/>
  <c r="BH98"/>
  <c r="BH236" s="1"/>
  <c r="BG98"/>
  <c r="BG236" s="1"/>
  <c r="BF98"/>
  <c r="BF236" s="1"/>
  <c r="BE98"/>
  <c r="BE236" s="1"/>
  <c r="BD98"/>
  <c r="BD236" s="1"/>
  <c r="BC98"/>
  <c r="BC236" s="1"/>
  <c r="BB98"/>
  <c r="BB236" s="1"/>
  <c r="AX98"/>
  <c r="BN97"/>
  <c r="BN235" s="1"/>
  <c r="BM97"/>
  <c r="BM235" s="1"/>
  <c r="BL97"/>
  <c r="BL235" s="1"/>
  <c r="BK97"/>
  <c r="BK235" s="1"/>
  <c r="BJ97"/>
  <c r="BJ235" s="1"/>
  <c r="BI97"/>
  <c r="BI235" s="1"/>
  <c r="BH97"/>
  <c r="BH235" s="1"/>
  <c r="BG97"/>
  <c r="BG235" s="1"/>
  <c r="BF97"/>
  <c r="BF235" s="1"/>
  <c r="BE97"/>
  <c r="BE235" s="1"/>
  <c r="BD97"/>
  <c r="BD235" s="1"/>
  <c r="BC97"/>
  <c r="BC235" s="1"/>
  <c r="BB97"/>
  <c r="BB235" s="1"/>
  <c r="AX97"/>
  <c r="AY12"/>
  <c r="AY235" s="1"/>
  <c r="BB375" l="1"/>
  <c r="BC375" s="1"/>
  <c r="BD375" s="1"/>
  <c r="BE375" s="1"/>
  <c r="BF375" s="1"/>
  <c r="BG375" s="1"/>
  <c r="BH375" s="1"/>
  <c r="BI375" s="1"/>
  <c r="BJ375" s="1"/>
  <c r="BK375" s="1"/>
  <c r="BL375" s="1"/>
  <c r="BM375" s="1"/>
  <c r="BB733" s="1"/>
  <c r="BB399"/>
  <c r="BC399" s="1"/>
  <c r="BD399" s="1"/>
  <c r="BE399" s="1"/>
  <c r="BF399" s="1"/>
  <c r="BG399" s="1"/>
  <c r="BH399" s="1"/>
  <c r="BI399" s="1"/>
  <c r="BJ399" s="1"/>
  <c r="BK399" s="1"/>
  <c r="BL399" s="1"/>
  <c r="BM399" s="1"/>
  <c r="BB877" s="1"/>
  <c r="BB362"/>
  <c r="BC362" s="1"/>
  <c r="BD362" s="1"/>
  <c r="BE362" s="1"/>
  <c r="BF362" s="1"/>
  <c r="BG362" s="1"/>
  <c r="BH362" s="1"/>
  <c r="BI362" s="1"/>
  <c r="BJ362" s="1"/>
  <c r="BK362" s="1"/>
  <c r="BL362" s="1"/>
  <c r="BM362" s="1"/>
  <c r="BB655" s="1"/>
  <c r="BC348"/>
  <c r="BB354"/>
  <c r="BB345"/>
  <c r="BR13"/>
  <c r="O177" i="25"/>
  <c r="O264" s="1"/>
  <c r="O348" s="1"/>
  <c r="BB359" i="19"/>
  <c r="BC359" s="1"/>
  <c r="BD359" s="1"/>
  <c r="BE359" s="1"/>
  <c r="BF359" s="1"/>
  <c r="BG359" s="1"/>
  <c r="BH359" s="1"/>
  <c r="BI359" s="1"/>
  <c r="BJ359" s="1"/>
  <c r="BK359" s="1"/>
  <c r="BL359" s="1"/>
  <c r="BM359" s="1"/>
  <c r="BB637" s="1"/>
  <c r="BC354"/>
  <c r="BD354" s="1"/>
  <c r="BE354" s="1"/>
  <c r="BF354" s="1"/>
  <c r="BG354" s="1"/>
  <c r="BH354" s="1"/>
  <c r="BI354" s="1"/>
  <c r="BJ354" s="1"/>
  <c r="BK354" s="1"/>
  <c r="BL354" s="1"/>
  <c r="BM354" s="1"/>
  <c r="BB607" s="1"/>
  <c r="BB386"/>
  <c r="BC386" s="1"/>
  <c r="BD386" s="1"/>
  <c r="BE386" s="1"/>
  <c r="BF386" s="1"/>
  <c r="BG386" s="1"/>
  <c r="BH386" s="1"/>
  <c r="BI386" s="1"/>
  <c r="BJ386" s="1"/>
  <c r="BK386" s="1"/>
  <c r="BL386" s="1"/>
  <c r="BM386" s="1"/>
  <c r="BB799" s="1"/>
  <c r="BD348"/>
  <c r="P269" i="25"/>
  <c r="P353" s="1"/>
  <c r="P224"/>
  <c r="P308" s="1"/>
  <c r="P229"/>
  <c r="P313" s="1"/>
  <c r="P230"/>
  <c r="P314" s="1"/>
  <c r="P245"/>
  <c r="P329" s="1"/>
  <c r="O113"/>
  <c r="O200" s="1"/>
  <c r="O284" s="1"/>
  <c r="I266"/>
  <c r="I350" s="1"/>
  <c r="I202"/>
  <c r="I286" s="1"/>
  <c r="P256"/>
  <c r="P340" s="1"/>
  <c r="C340"/>
  <c r="C291"/>
  <c r="C339"/>
  <c r="C315"/>
  <c r="C347"/>
  <c r="C356"/>
  <c r="C323"/>
  <c r="C283"/>
  <c r="P348"/>
  <c r="C331"/>
  <c r="I214"/>
  <c r="I298" s="1"/>
  <c r="O153"/>
  <c r="O240" s="1"/>
  <c r="P251"/>
  <c r="P335" s="1"/>
  <c r="P253"/>
  <c r="P337" s="1"/>
  <c r="C348"/>
  <c r="C299"/>
  <c r="P261"/>
  <c r="P345" s="1"/>
  <c r="C355"/>
  <c r="C307"/>
  <c r="P198"/>
  <c r="P282" s="1"/>
  <c r="C284"/>
  <c r="P221"/>
  <c r="P305" s="1"/>
  <c r="P300"/>
  <c r="O129"/>
  <c r="O216" s="1"/>
  <c r="O300" s="1"/>
  <c r="P214"/>
  <c r="P298" s="1"/>
  <c r="P213"/>
  <c r="P297" s="1"/>
  <c r="P205"/>
  <c r="P289" s="1"/>
  <c r="I194"/>
  <c r="I278" s="1"/>
  <c r="O242"/>
  <c r="O326" s="1"/>
  <c r="O229"/>
  <c r="O313" s="1"/>
  <c r="O258"/>
  <c r="O342" s="1"/>
  <c r="O245"/>
  <c r="O329" s="1"/>
  <c r="O226"/>
  <c r="O310" s="1"/>
  <c r="O213"/>
  <c r="O297" s="1"/>
  <c r="O194"/>
  <c r="O278" s="1"/>
  <c r="O265"/>
  <c r="O349" s="1"/>
  <c r="O233"/>
  <c r="O317" s="1"/>
  <c r="O201"/>
  <c r="O285" s="1"/>
  <c r="O195"/>
  <c r="O279" s="1"/>
  <c r="O266"/>
  <c r="O350" s="1"/>
  <c r="O253"/>
  <c r="O337" s="1"/>
  <c r="O234"/>
  <c r="O318" s="1"/>
  <c r="O221"/>
  <c r="O305" s="1"/>
  <c r="O202"/>
  <c r="O286" s="1"/>
  <c r="O197"/>
  <c r="O281" s="1"/>
  <c r="O249"/>
  <c r="O333" s="1"/>
  <c r="O243"/>
  <c r="O327" s="1"/>
  <c r="O217"/>
  <c r="O301" s="1"/>
  <c r="O267"/>
  <c r="O351" s="1"/>
  <c r="O269"/>
  <c r="O353" s="1"/>
  <c r="O250"/>
  <c r="O334" s="1"/>
  <c r="O237"/>
  <c r="O321" s="1"/>
  <c r="O218"/>
  <c r="O302" s="1"/>
  <c r="O205"/>
  <c r="O289" s="1"/>
  <c r="O209"/>
  <c r="O293" s="1"/>
  <c r="O261"/>
  <c r="O345" s="1"/>
  <c r="O210"/>
  <c r="O294" s="1"/>
  <c r="O257"/>
  <c r="O341" s="1"/>
  <c r="O251"/>
  <c r="O335" s="1"/>
  <c r="O225"/>
  <c r="O309" s="1"/>
  <c r="P206"/>
  <c r="P290" s="1"/>
  <c r="O224"/>
  <c r="O308" s="1"/>
  <c r="P238"/>
  <c r="P322" s="1"/>
  <c r="P254"/>
  <c r="P338" s="1"/>
  <c r="P284"/>
  <c r="P324"/>
  <c r="O175"/>
  <c r="O159"/>
  <c r="O135"/>
  <c r="O222" s="1"/>
  <c r="P243"/>
  <c r="P327" s="1"/>
  <c r="P203"/>
  <c r="P287" s="1"/>
  <c r="O316"/>
  <c r="O340"/>
  <c r="P219"/>
  <c r="P303" s="1"/>
  <c r="P195"/>
  <c r="P279" s="1"/>
  <c r="P295"/>
  <c r="P311"/>
  <c r="P319"/>
  <c r="P343"/>
  <c r="O172"/>
  <c r="O148"/>
  <c r="O140"/>
  <c r="O227" s="1"/>
  <c r="O124"/>
  <c r="H119"/>
  <c r="O277"/>
  <c r="P270"/>
  <c r="P354" s="1"/>
  <c r="H217"/>
  <c r="H301" s="1"/>
  <c r="H233"/>
  <c r="H317" s="1"/>
  <c r="H249"/>
  <c r="H333" s="1"/>
  <c r="H198"/>
  <c r="H282" s="1"/>
  <c r="H230"/>
  <c r="H314" s="1"/>
  <c r="H262"/>
  <c r="H346" s="1"/>
  <c r="H197"/>
  <c r="H281" s="1"/>
  <c r="H213"/>
  <c r="H297" s="1"/>
  <c r="H229"/>
  <c r="H313" s="1"/>
  <c r="H245"/>
  <c r="H329" s="1"/>
  <c r="H261"/>
  <c r="H345" s="1"/>
  <c r="H218"/>
  <c r="H302" s="1"/>
  <c r="H250"/>
  <c r="H334" s="1"/>
  <c r="H201"/>
  <c r="H285" s="1"/>
  <c r="H238"/>
  <c r="H322" s="1"/>
  <c r="H205"/>
  <c r="H289" s="1"/>
  <c r="H221"/>
  <c r="H305" s="1"/>
  <c r="H237"/>
  <c r="H321" s="1"/>
  <c r="H253"/>
  <c r="H337" s="1"/>
  <c r="H269"/>
  <c r="H353" s="1"/>
  <c r="H265"/>
  <c r="H349" s="1"/>
  <c r="H254"/>
  <c r="H338" s="1"/>
  <c r="H210"/>
  <c r="H294" s="1"/>
  <c r="H226"/>
  <c r="H310" s="1"/>
  <c r="H242"/>
  <c r="H326" s="1"/>
  <c r="H193"/>
  <c r="H277" s="1"/>
  <c r="H209"/>
  <c r="H293" s="1"/>
  <c r="H225"/>
  <c r="H309" s="1"/>
  <c r="H241"/>
  <c r="H325" s="1"/>
  <c r="H257"/>
  <c r="H341" s="1"/>
  <c r="H203"/>
  <c r="H287" s="1"/>
  <c r="H219"/>
  <c r="H303" s="1"/>
  <c r="H231"/>
  <c r="H315" s="1"/>
  <c r="H247"/>
  <c r="H331" s="1"/>
  <c r="H263"/>
  <c r="H347" s="1"/>
  <c r="H283"/>
  <c r="H299"/>
  <c r="H343"/>
  <c r="H355"/>
  <c r="I198"/>
  <c r="I282" s="1"/>
  <c r="I210"/>
  <c r="I294" s="1"/>
  <c r="I222"/>
  <c r="I306" s="1"/>
  <c r="I234"/>
  <c r="I318" s="1"/>
  <c r="I246"/>
  <c r="I330" s="1"/>
  <c r="I258"/>
  <c r="I342" s="1"/>
  <c r="I290"/>
  <c r="I196"/>
  <c r="I280" s="1"/>
  <c r="I200"/>
  <c r="I284" s="1"/>
  <c r="I204"/>
  <c r="I288" s="1"/>
  <c r="I208"/>
  <c r="I292" s="1"/>
  <c r="I212"/>
  <c r="I296" s="1"/>
  <c r="I216"/>
  <c r="I300" s="1"/>
  <c r="I220"/>
  <c r="I304" s="1"/>
  <c r="I224"/>
  <c r="I308" s="1"/>
  <c r="I228"/>
  <c r="I312" s="1"/>
  <c r="I232"/>
  <c r="I316" s="1"/>
  <c r="I236"/>
  <c r="I320" s="1"/>
  <c r="I240"/>
  <c r="I324" s="1"/>
  <c r="I244"/>
  <c r="I328" s="1"/>
  <c r="I248"/>
  <c r="I332" s="1"/>
  <c r="I252"/>
  <c r="I336" s="1"/>
  <c r="I256"/>
  <c r="I340" s="1"/>
  <c r="I260"/>
  <c r="I344" s="1"/>
  <c r="I264"/>
  <c r="I348" s="1"/>
  <c r="I268"/>
  <c r="I352" s="1"/>
  <c r="I272"/>
  <c r="I356" s="1"/>
  <c r="H235"/>
  <c r="H319" s="1"/>
  <c r="H251"/>
  <c r="H335" s="1"/>
  <c r="H267"/>
  <c r="H351" s="1"/>
  <c r="H327"/>
  <c r="H196"/>
  <c r="H280" s="1"/>
  <c r="H200"/>
  <c r="H284" s="1"/>
  <c r="H204"/>
  <c r="H288" s="1"/>
  <c r="H208"/>
  <c r="H292" s="1"/>
  <c r="H212"/>
  <c r="H296" s="1"/>
  <c r="H381" s="1"/>
  <c r="I29" s="1"/>
  <c r="H216"/>
  <c r="H300" s="1"/>
  <c r="H385" s="1"/>
  <c r="I33" s="1"/>
  <c r="H220"/>
  <c r="H304" s="1"/>
  <c r="H224"/>
  <c r="H308" s="1"/>
  <c r="H393" s="1"/>
  <c r="I41" s="1"/>
  <c r="H228"/>
  <c r="H312" s="1"/>
  <c r="H232"/>
  <c r="H316" s="1"/>
  <c r="H401" s="1"/>
  <c r="I49" s="1"/>
  <c r="H236"/>
  <c r="H320" s="1"/>
  <c r="H240"/>
  <c r="H324" s="1"/>
  <c r="H244"/>
  <c r="H328" s="1"/>
  <c r="H413" s="1"/>
  <c r="I61" s="1"/>
  <c r="H248"/>
  <c r="H332" s="1"/>
  <c r="H417" s="1"/>
  <c r="I65" s="1"/>
  <c r="H252"/>
  <c r="H336" s="1"/>
  <c r="H421" s="1"/>
  <c r="I69" s="1"/>
  <c r="H256"/>
  <c r="H340" s="1"/>
  <c r="H260"/>
  <c r="H344" s="1"/>
  <c r="H429" s="1"/>
  <c r="I77" s="1"/>
  <c r="H264"/>
  <c r="H348" s="1"/>
  <c r="H433" s="1"/>
  <c r="I81" s="1"/>
  <c r="H268"/>
  <c r="H352" s="1"/>
  <c r="H437" s="1"/>
  <c r="I85" s="1"/>
  <c r="H272"/>
  <c r="H356" s="1"/>
  <c r="I195"/>
  <c r="I279" s="1"/>
  <c r="I199"/>
  <c r="I283" s="1"/>
  <c r="I203"/>
  <c r="I287" s="1"/>
  <c r="I207"/>
  <c r="I291" s="1"/>
  <c r="I211"/>
  <c r="I295" s="1"/>
  <c r="I215"/>
  <c r="I299" s="1"/>
  <c r="I219"/>
  <c r="I303" s="1"/>
  <c r="I223"/>
  <c r="I307" s="1"/>
  <c r="I227"/>
  <c r="I311" s="1"/>
  <c r="I231"/>
  <c r="I315" s="1"/>
  <c r="I235"/>
  <c r="I319" s="1"/>
  <c r="I239"/>
  <c r="I323" s="1"/>
  <c r="I243"/>
  <c r="I327" s="1"/>
  <c r="I247"/>
  <c r="I331" s="1"/>
  <c r="I251"/>
  <c r="I335" s="1"/>
  <c r="I255"/>
  <c r="I339" s="1"/>
  <c r="I259"/>
  <c r="I343" s="1"/>
  <c r="I263"/>
  <c r="I347" s="1"/>
  <c r="I267"/>
  <c r="I351" s="1"/>
  <c r="I271"/>
  <c r="I355" s="1"/>
  <c r="H195"/>
  <c r="H279" s="1"/>
  <c r="H211"/>
  <c r="H295" s="1"/>
  <c r="H227"/>
  <c r="H311" s="1"/>
  <c r="H323"/>
  <c r="H339"/>
  <c r="I218"/>
  <c r="I302" s="1"/>
  <c r="I226"/>
  <c r="I310" s="1"/>
  <c r="I238"/>
  <c r="I322" s="1"/>
  <c r="I250"/>
  <c r="I334" s="1"/>
  <c r="I262"/>
  <c r="I346" s="1"/>
  <c r="I270"/>
  <c r="I354" s="1"/>
  <c r="I193"/>
  <c r="I277" s="1"/>
  <c r="I197"/>
  <c r="I281" s="1"/>
  <c r="I201"/>
  <c r="I285" s="1"/>
  <c r="I205"/>
  <c r="I289" s="1"/>
  <c r="I209"/>
  <c r="I293" s="1"/>
  <c r="I213"/>
  <c r="I297" s="1"/>
  <c r="I217"/>
  <c r="I301" s="1"/>
  <c r="I221"/>
  <c r="I305" s="1"/>
  <c r="I225"/>
  <c r="I309" s="1"/>
  <c r="I229"/>
  <c r="I313" s="1"/>
  <c r="I233"/>
  <c r="I317" s="1"/>
  <c r="I237"/>
  <c r="I321" s="1"/>
  <c r="I241"/>
  <c r="I325" s="1"/>
  <c r="I245"/>
  <c r="I329" s="1"/>
  <c r="I249"/>
  <c r="I333" s="1"/>
  <c r="I253"/>
  <c r="I337" s="1"/>
  <c r="I257"/>
  <c r="I341" s="1"/>
  <c r="I261"/>
  <c r="I345" s="1"/>
  <c r="I265"/>
  <c r="I349" s="1"/>
  <c r="I269"/>
  <c r="I353" s="1"/>
  <c r="H207"/>
  <c r="H291" s="1"/>
  <c r="H223"/>
  <c r="H307" s="1"/>
  <c r="I230"/>
  <c r="I314" s="1"/>
  <c r="I242"/>
  <c r="I326" s="1"/>
  <c r="I254"/>
  <c r="I338" s="1"/>
  <c r="C338"/>
  <c r="C306"/>
  <c r="M108"/>
  <c r="C278"/>
  <c r="C351"/>
  <c r="C343"/>
  <c r="C335"/>
  <c r="C327"/>
  <c r="C311"/>
  <c r="C303"/>
  <c r="C295"/>
  <c r="C287"/>
  <c r="C279"/>
  <c r="C330"/>
  <c r="C282"/>
  <c r="C352"/>
  <c r="C344"/>
  <c r="C336"/>
  <c r="C328"/>
  <c r="C320"/>
  <c r="C304"/>
  <c r="C288"/>
  <c r="C280"/>
  <c r="C353"/>
  <c r="C345"/>
  <c r="C337"/>
  <c r="C329"/>
  <c r="C321"/>
  <c r="C289"/>
  <c r="C281"/>
  <c r="C346"/>
  <c r="C314"/>
  <c r="C290"/>
  <c r="C349"/>
  <c r="C341"/>
  <c r="C333"/>
  <c r="C325"/>
  <c r="C317"/>
  <c r="C309"/>
  <c r="C301"/>
  <c r="C293"/>
  <c r="C285"/>
  <c r="C354"/>
  <c r="C322"/>
  <c r="C298"/>
  <c r="C277"/>
  <c r="C334"/>
  <c r="C326"/>
  <c r="C318"/>
  <c r="C310"/>
  <c r="C302"/>
  <c r="C294"/>
  <c r="C286"/>
  <c r="D193"/>
  <c r="D277" s="1"/>
  <c r="C362" s="1"/>
  <c r="D10" s="1"/>
  <c r="P197"/>
  <c r="O241"/>
  <c r="O325" s="1"/>
  <c r="P267"/>
  <c r="P351" s="1"/>
  <c r="P237"/>
  <c r="P321" s="1"/>
  <c r="BR14" i="19"/>
  <c r="BS15"/>
  <c r="P193" i="25"/>
  <c r="P277" s="1"/>
  <c r="P209"/>
  <c r="P293" s="1"/>
  <c r="P225"/>
  <c r="P241"/>
  <c r="P325" s="1"/>
  <c r="P257"/>
  <c r="P341" s="1"/>
  <c r="O207"/>
  <c r="O291" s="1"/>
  <c r="O223"/>
  <c r="O307" s="1"/>
  <c r="O239"/>
  <c r="O323" s="1"/>
  <c r="O255"/>
  <c r="O339" s="1"/>
  <c r="O271"/>
  <c r="O355" s="1"/>
  <c r="P196"/>
  <c r="P280" s="1"/>
  <c r="P212"/>
  <c r="P296" s="1"/>
  <c r="P228"/>
  <c r="P312" s="1"/>
  <c r="P244"/>
  <c r="P328" s="1"/>
  <c r="P260"/>
  <c r="P344" s="1"/>
  <c r="P248"/>
  <c r="P332" s="1"/>
  <c r="P208"/>
  <c r="P292" s="1"/>
  <c r="O248"/>
  <c r="O332" s="1"/>
  <c r="P272"/>
  <c r="P356" s="1"/>
  <c r="N11"/>
  <c r="O208"/>
  <c r="O292" s="1"/>
  <c r="P232"/>
  <c r="P316" s="1"/>
  <c r="O272"/>
  <c r="O356" s="1"/>
  <c r="O212"/>
  <c r="O296" s="1"/>
  <c r="O244"/>
  <c r="O328" s="1"/>
  <c r="P217"/>
  <c r="P265"/>
  <c r="P349" s="1"/>
  <c r="O199"/>
  <c r="O283" s="1"/>
  <c r="O215"/>
  <c r="O299" s="1"/>
  <c r="O231"/>
  <c r="O315" s="1"/>
  <c r="O247"/>
  <c r="O331" s="1"/>
  <c r="O263"/>
  <c r="O347" s="1"/>
  <c r="O219"/>
  <c r="O303" s="1"/>
  <c r="N278"/>
  <c r="O228"/>
  <c r="O312" s="1"/>
  <c r="P249"/>
  <c r="P333" s="1"/>
  <c r="P204"/>
  <c r="P288" s="1"/>
  <c r="P220"/>
  <c r="P304" s="1"/>
  <c r="P236"/>
  <c r="P320" s="1"/>
  <c r="P252"/>
  <c r="P336" s="1"/>
  <c r="P268"/>
  <c r="P352" s="1"/>
  <c r="N194"/>
  <c r="O196"/>
  <c r="O280" s="1"/>
  <c r="O260"/>
  <c r="O344" s="1"/>
  <c r="P201"/>
  <c r="P233"/>
  <c r="P317" s="1"/>
  <c r="O204"/>
  <c r="O288" s="1"/>
  <c r="O220"/>
  <c r="O304" s="1"/>
  <c r="O236"/>
  <c r="O320" s="1"/>
  <c r="O252"/>
  <c r="O336" s="1"/>
  <c r="O268"/>
  <c r="O352" s="1"/>
  <c r="O203"/>
  <c r="O287" s="1"/>
  <c r="P194"/>
  <c r="P202"/>
  <c r="P210"/>
  <c r="P218"/>
  <c r="P226"/>
  <c r="P234"/>
  <c r="P242"/>
  <c r="P250"/>
  <c r="P258"/>
  <c r="P266"/>
  <c r="O206"/>
  <c r="O290" s="1"/>
  <c r="O214"/>
  <c r="O298" s="1"/>
  <c r="O230"/>
  <c r="O238"/>
  <c r="O254"/>
  <c r="O338" s="1"/>
  <c r="O270"/>
  <c r="O354" s="1"/>
  <c r="N193"/>
  <c r="P199"/>
  <c r="P283" s="1"/>
  <c r="P207"/>
  <c r="P291" s="1"/>
  <c r="P215"/>
  <c r="P299" s="1"/>
  <c r="P223"/>
  <c r="P307" s="1"/>
  <c r="P231"/>
  <c r="P315" s="1"/>
  <c r="P239"/>
  <c r="P323" s="1"/>
  <c r="P247"/>
  <c r="P331" s="1"/>
  <c r="P255"/>
  <c r="P339" s="1"/>
  <c r="P263"/>
  <c r="P347" s="1"/>
  <c r="P271"/>
  <c r="P355" s="1"/>
  <c r="N277"/>
  <c r="AT14" i="19"/>
  <c r="F108" i="25"/>
  <c r="F109" s="1"/>
  <c r="G109" s="1"/>
  <c r="G13" s="1"/>
  <c r="BB363" i="19"/>
  <c r="BC363" s="1"/>
  <c r="BD363" s="1"/>
  <c r="BE363" s="1"/>
  <c r="BF363" s="1"/>
  <c r="BG363" s="1"/>
  <c r="BH363" s="1"/>
  <c r="BI363" s="1"/>
  <c r="BJ363" s="1"/>
  <c r="BK363" s="1"/>
  <c r="BL363" s="1"/>
  <c r="BM363" s="1"/>
  <c r="BB661" s="1"/>
  <c r="BB387"/>
  <c r="BC387" s="1"/>
  <c r="BD387" s="1"/>
  <c r="BE387" s="1"/>
  <c r="BF387" s="1"/>
  <c r="BG387" s="1"/>
  <c r="BH387" s="1"/>
  <c r="BI387" s="1"/>
  <c r="BJ387" s="1"/>
  <c r="BK387" s="1"/>
  <c r="BL387" s="1"/>
  <c r="BM387" s="1"/>
  <c r="BB805" s="1"/>
  <c r="BB332"/>
  <c r="BC332" s="1"/>
  <c r="BD332" s="1"/>
  <c r="BE332" s="1"/>
  <c r="BF332" s="1"/>
  <c r="BB334"/>
  <c r="BC334" s="1"/>
  <c r="BD334" s="1"/>
  <c r="BE334" s="1"/>
  <c r="BF334" s="1"/>
  <c r="BB336"/>
  <c r="BC336" s="1"/>
  <c r="BD336" s="1"/>
  <c r="BE336" s="1"/>
  <c r="BF336" s="1"/>
  <c r="BB338"/>
  <c r="BC338" s="1"/>
  <c r="BD338" s="1"/>
  <c r="BE338" s="1"/>
  <c r="BF338" s="1"/>
  <c r="BB342"/>
  <c r="BC342" s="1"/>
  <c r="BD342" s="1"/>
  <c r="BE342" s="1"/>
  <c r="BF342" s="1"/>
  <c r="BB344"/>
  <c r="BC344" s="1"/>
  <c r="BD344" s="1"/>
  <c r="BE344" s="1"/>
  <c r="BF344" s="1"/>
  <c r="BB346"/>
  <c r="BC346" s="1"/>
  <c r="BD346" s="1"/>
  <c r="BE346" s="1"/>
  <c r="BF346" s="1"/>
  <c r="BB350"/>
  <c r="BC350" s="1"/>
  <c r="BD350" s="1"/>
  <c r="BE350" s="1"/>
  <c r="BF350" s="1"/>
  <c r="BB378"/>
  <c r="BC378" s="1"/>
  <c r="BD378" s="1"/>
  <c r="BE378" s="1"/>
  <c r="BF378" s="1"/>
  <c r="BG378" s="1"/>
  <c r="BH378" s="1"/>
  <c r="BI378" s="1"/>
  <c r="BJ378" s="1"/>
  <c r="BK378" s="1"/>
  <c r="BL378" s="1"/>
  <c r="BM378" s="1"/>
  <c r="BB751" s="1"/>
  <c r="BB394"/>
  <c r="BB355"/>
  <c r="BC355" s="1"/>
  <c r="BD355" s="1"/>
  <c r="BE355" s="1"/>
  <c r="BF355" s="1"/>
  <c r="BG355" s="1"/>
  <c r="BH355" s="1"/>
  <c r="BI355" s="1"/>
  <c r="BJ355" s="1"/>
  <c r="BK355" s="1"/>
  <c r="BL355" s="1"/>
  <c r="BM355" s="1"/>
  <c r="BB613" s="1"/>
  <c r="BB337"/>
  <c r="BC337" s="1"/>
  <c r="BD337" s="1"/>
  <c r="BE337" s="1"/>
  <c r="BF337" s="1"/>
  <c r="BB343"/>
  <c r="BC343" s="1"/>
  <c r="BD343" s="1"/>
  <c r="BE343" s="1"/>
  <c r="BF343" s="1"/>
  <c r="BB374"/>
  <c r="BC374" s="1"/>
  <c r="BD374" s="1"/>
  <c r="BE374" s="1"/>
  <c r="BF374" s="1"/>
  <c r="BG374" s="1"/>
  <c r="BH374" s="1"/>
  <c r="BI374" s="1"/>
  <c r="BJ374" s="1"/>
  <c r="BK374" s="1"/>
  <c r="BL374" s="1"/>
  <c r="BM374" s="1"/>
  <c r="BB727" s="1"/>
  <c r="BB382"/>
  <c r="BC382" s="1"/>
  <c r="BD382" s="1"/>
  <c r="BE382" s="1"/>
  <c r="BF382" s="1"/>
  <c r="BG382" s="1"/>
  <c r="BH382" s="1"/>
  <c r="BI382" s="1"/>
  <c r="BJ382" s="1"/>
  <c r="BK382" s="1"/>
  <c r="BL382" s="1"/>
  <c r="BM382" s="1"/>
  <c r="BB775" s="1"/>
  <c r="BB358"/>
  <c r="BC358" s="1"/>
  <c r="BD358" s="1"/>
  <c r="BE358" s="1"/>
  <c r="BF358" s="1"/>
  <c r="BG358" s="1"/>
  <c r="BH358" s="1"/>
  <c r="BI358" s="1"/>
  <c r="BJ358" s="1"/>
  <c r="BK358" s="1"/>
  <c r="BL358" s="1"/>
  <c r="BM358" s="1"/>
  <c r="BB631" s="1"/>
  <c r="BC340"/>
  <c r="BD340" s="1"/>
  <c r="BE340" s="1"/>
  <c r="BF340" s="1"/>
  <c r="BB323"/>
  <c r="BC323" s="1"/>
  <c r="BD323" s="1"/>
  <c r="BB383"/>
  <c r="BC383" s="1"/>
  <c r="BD383" s="1"/>
  <c r="BE383" s="1"/>
  <c r="BF383" s="1"/>
  <c r="BG383" s="1"/>
  <c r="BH383" s="1"/>
  <c r="BI383" s="1"/>
  <c r="BJ383" s="1"/>
  <c r="BK383" s="1"/>
  <c r="BL383" s="1"/>
  <c r="BM383" s="1"/>
  <c r="BB781" s="1"/>
  <c r="BB351"/>
  <c r="BC351" s="1"/>
  <c r="BD351" s="1"/>
  <c r="BE351" s="1"/>
  <c r="BF351" s="1"/>
  <c r="BB352"/>
  <c r="BC352" s="1"/>
  <c r="BD352" s="1"/>
  <c r="BE352" s="1"/>
  <c r="BF352" s="1"/>
  <c r="BB372"/>
  <c r="BC372" s="1"/>
  <c r="BD372" s="1"/>
  <c r="BE372" s="1"/>
  <c r="BF372" s="1"/>
  <c r="BG372" s="1"/>
  <c r="BH372" s="1"/>
  <c r="BI372" s="1"/>
  <c r="BJ372" s="1"/>
  <c r="BK372" s="1"/>
  <c r="BL372" s="1"/>
  <c r="BM372" s="1"/>
  <c r="BB715" s="1"/>
  <c r="BE348"/>
  <c r="BF348" s="1"/>
  <c r="BB371"/>
  <c r="AY323"/>
  <c r="BB339"/>
  <c r="BC339" s="1"/>
  <c r="BD339" s="1"/>
  <c r="BE339" s="1"/>
  <c r="BF339" s="1"/>
  <c r="BB367"/>
  <c r="BC367" s="1"/>
  <c r="BD367" s="1"/>
  <c r="BE367" s="1"/>
  <c r="BF367" s="1"/>
  <c r="BG367" s="1"/>
  <c r="BH367" s="1"/>
  <c r="BI367" s="1"/>
  <c r="BJ367" s="1"/>
  <c r="BK367" s="1"/>
  <c r="BL367" s="1"/>
  <c r="BM367" s="1"/>
  <c r="BB685" s="1"/>
  <c r="BB370"/>
  <c r="BC370" s="1"/>
  <c r="BD370" s="1"/>
  <c r="BE370" s="1"/>
  <c r="BF370" s="1"/>
  <c r="BG370" s="1"/>
  <c r="BH370" s="1"/>
  <c r="BI370" s="1"/>
  <c r="BJ370" s="1"/>
  <c r="BK370" s="1"/>
  <c r="BL370" s="1"/>
  <c r="BM370" s="1"/>
  <c r="BB703" s="1"/>
  <c r="BB379"/>
  <c r="BC379" s="1"/>
  <c r="BD379" s="1"/>
  <c r="BE379" s="1"/>
  <c r="BF379" s="1"/>
  <c r="BG379" s="1"/>
  <c r="BH379" s="1"/>
  <c r="BI379" s="1"/>
  <c r="BJ379" s="1"/>
  <c r="BK379" s="1"/>
  <c r="BL379" s="1"/>
  <c r="BM379" s="1"/>
  <c r="BB757" s="1"/>
  <c r="BB390"/>
  <c r="BC390" s="1"/>
  <c r="BD390" s="1"/>
  <c r="BE390" s="1"/>
  <c r="BF390" s="1"/>
  <c r="BG390" s="1"/>
  <c r="BH390" s="1"/>
  <c r="BI390" s="1"/>
  <c r="BJ390" s="1"/>
  <c r="BK390" s="1"/>
  <c r="BL390" s="1"/>
  <c r="BM390" s="1"/>
  <c r="BB823" s="1"/>
  <c r="BB402"/>
  <c r="BC402" s="1"/>
  <c r="BD402" s="1"/>
  <c r="BE402" s="1"/>
  <c r="BF402" s="1"/>
  <c r="BG402" s="1"/>
  <c r="BH402" s="1"/>
  <c r="BI402" s="1"/>
  <c r="BJ402" s="1"/>
  <c r="BK402" s="1"/>
  <c r="BL402" s="1"/>
  <c r="BM402" s="1"/>
  <c r="BB895" s="1"/>
  <c r="BB356"/>
  <c r="BC356" s="1"/>
  <c r="BD356" s="1"/>
  <c r="BE356" s="1"/>
  <c r="BF356" s="1"/>
  <c r="BG356" s="1"/>
  <c r="BH356" s="1"/>
  <c r="BI356" s="1"/>
  <c r="BB400"/>
  <c r="BC400" s="1"/>
  <c r="BD400" s="1"/>
  <c r="BE400" s="1"/>
  <c r="BF400" s="1"/>
  <c r="BG400" s="1"/>
  <c r="BH400" s="1"/>
  <c r="BI400" s="1"/>
  <c r="BB335"/>
  <c r="BC335" s="1"/>
  <c r="BD335" s="1"/>
  <c r="BE335" s="1"/>
  <c r="BF335" s="1"/>
  <c r="BB324"/>
  <c r="BC324" s="1"/>
  <c r="BD324" s="1"/>
  <c r="BE324" s="1"/>
  <c r="BF324" s="1"/>
  <c r="BG324" s="1"/>
  <c r="BH324" s="1"/>
  <c r="BI324" s="1"/>
  <c r="BJ324" s="1"/>
  <c r="BK324" s="1"/>
  <c r="BL324" s="1"/>
  <c r="BM324" s="1"/>
  <c r="BB421" s="1"/>
  <c r="BC345"/>
  <c r="BD345" s="1"/>
  <c r="BE345" s="1"/>
  <c r="BF345" s="1"/>
  <c r="BB349"/>
  <c r="BC349" s="1"/>
  <c r="BD349" s="1"/>
  <c r="BE349" s="1"/>
  <c r="BF349" s="1"/>
  <c r="BB395"/>
  <c r="BC395" s="1"/>
  <c r="BD395" s="1"/>
  <c r="BE395" s="1"/>
  <c r="BF395" s="1"/>
  <c r="BG395" s="1"/>
  <c r="BH395" s="1"/>
  <c r="BI395" s="1"/>
  <c r="BJ395" s="1"/>
  <c r="BK395" s="1"/>
  <c r="BL395" s="1"/>
  <c r="BM395" s="1"/>
  <c r="BB853" s="1"/>
  <c r="AY415"/>
  <c r="AY418" s="1"/>
  <c r="BB419" s="1"/>
  <c r="BB353"/>
  <c r="BC353" s="1"/>
  <c r="BD353" s="1"/>
  <c r="BE353" s="1"/>
  <c r="BF353" s="1"/>
  <c r="BG353" s="1"/>
  <c r="BH353" s="1"/>
  <c r="BI353" s="1"/>
  <c r="BJ353" s="1"/>
  <c r="BK353" s="1"/>
  <c r="BL353" s="1"/>
  <c r="BM353" s="1"/>
  <c r="BB601" s="1"/>
  <c r="BB368"/>
  <c r="BC368" s="1"/>
  <c r="BD368" s="1"/>
  <c r="BE368" s="1"/>
  <c r="BF368" s="1"/>
  <c r="BG368" s="1"/>
  <c r="BH368" s="1"/>
  <c r="BI368" s="1"/>
  <c r="BJ368" s="1"/>
  <c r="BK368" s="1"/>
  <c r="BL368" s="1"/>
  <c r="BM368" s="1"/>
  <c r="BB691" s="1"/>
  <c r="BB388"/>
  <c r="BC388" s="1"/>
  <c r="BD388" s="1"/>
  <c r="BE388" s="1"/>
  <c r="BF388" s="1"/>
  <c r="BG388" s="1"/>
  <c r="BH388" s="1"/>
  <c r="BI388" s="1"/>
  <c r="BJ388" s="1"/>
  <c r="BK388" s="1"/>
  <c r="BL388" s="1"/>
  <c r="BM388" s="1"/>
  <c r="BB811" s="1"/>
  <c r="BB391"/>
  <c r="BC391" s="1"/>
  <c r="BD391" s="1"/>
  <c r="BE391" s="1"/>
  <c r="AY97"/>
  <c r="BB325"/>
  <c r="BC325" s="1"/>
  <c r="BD325" s="1"/>
  <c r="BE325" s="1"/>
  <c r="BF325" s="1"/>
  <c r="BB347"/>
  <c r="BC347" s="1"/>
  <c r="BD347" s="1"/>
  <c r="BE347" s="1"/>
  <c r="BF347" s="1"/>
  <c r="BB366"/>
  <c r="BC366" s="1"/>
  <c r="BD366" s="1"/>
  <c r="BE366" s="1"/>
  <c r="BF366" s="1"/>
  <c r="BG366" s="1"/>
  <c r="BH366" s="1"/>
  <c r="BI366" s="1"/>
  <c r="BJ366" s="1"/>
  <c r="BK366" s="1"/>
  <c r="BL366" s="1"/>
  <c r="BM366" s="1"/>
  <c r="BB679" s="1"/>
  <c r="BB389"/>
  <c r="BC389" s="1"/>
  <c r="BB398"/>
  <c r="BC398" s="1"/>
  <c r="BD398" s="1"/>
  <c r="BE398" s="1"/>
  <c r="BF398" s="1"/>
  <c r="BG398" s="1"/>
  <c r="BH398" s="1"/>
  <c r="BI398" s="1"/>
  <c r="BJ398" s="1"/>
  <c r="BK398" s="1"/>
  <c r="BL398" s="1"/>
  <c r="BM398" s="1"/>
  <c r="BB871" s="1"/>
  <c r="G11" i="25"/>
  <c r="G10"/>
  <c r="G363"/>
  <c r="G194"/>
  <c r="G193"/>
  <c r="G277"/>
  <c r="C240"/>
  <c r="C324" s="1"/>
  <c r="C266"/>
  <c r="C350" s="1"/>
  <c r="B277"/>
  <c r="C228"/>
  <c r="C312" s="1"/>
  <c r="C212"/>
  <c r="C296" s="1"/>
  <c r="C248"/>
  <c r="C332" s="1"/>
  <c r="C235"/>
  <c r="C319" s="1"/>
  <c r="C258"/>
  <c r="C342" s="1"/>
  <c r="C229"/>
  <c r="C313" s="1"/>
  <c r="C216"/>
  <c r="C300" s="1"/>
  <c r="C213"/>
  <c r="C297" s="1"/>
  <c r="C232"/>
  <c r="C316" s="1"/>
  <c r="A108"/>
  <c r="B108" s="1"/>
  <c r="B364" s="1"/>
  <c r="C224"/>
  <c r="C308" s="1"/>
  <c r="C221"/>
  <c r="C305" s="1"/>
  <c r="C208"/>
  <c r="C292" s="1"/>
  <c r="B195"/>
  <c r="B279"/>
  <c r="B194"/>
  <c r="B278"/>
  <c r="B363"/>
  <c r="B193"/>
  <c r="B362"/>
  <c r="A109"/>
  <c r="B109" s="1"/>
  <c r="B280" s="1"/>
  <c r="BB326" i="19"/>
  <c r="BC326" s="1"/>
  <c r="BD326" s="1"/>
  <c r="BE326" s="1"/>
  <c r="BF326" s="1"/>
  <c r="BJ356"/>
  <c r="BK356" s="1"/>
  <c r="BL356" s="1"/>
  <c r="BM356" s="1"/>
  <c r="BB619" s="1"/>
  <c r="BF391"/>
  <c r="BG391" s="1"/>
  <c r="BH391" s="1"/>
  <c r="BI391" s="1"/>
  <c r="BJ391" s="1"/>
  <c r="BK391" s="1"/>
  <c r="BL391" s="1"/>
  <c r="BM391" s="1"/>
  <c r="BB829" s="1"/>
  <c r="BJ400"/>
  <c r="BK400" s="1"/>
  <c r="BL400" s="1"/>
  <c r="BM400" s="1"/>
  <c r="BB883" s="1"/>
  <c r="BE323"/>
  <c r="BF323" s="1"/>
  <c r="BG323" s="1"/>
  <c r="BH323" s="1"/>
  <c r="BI323" s="1"/>
  <c r="BJ323" s="1"/>
  <c r="BK323" s="1"/>
  <c r="BL323" s="1"/>
  <c r="BM323" s="1"/>
  <c r="BB415" s="1"/>
  <c r="BB327"/>
  <c r="BC327" s="1"/>
  <c r="BD327" s="1"/>
  <c r="BE327" s="1"/>
  <c r="BF327" s="1"/>
  <c r="BB329"/>
  <c r="BC329" s="1"/>
  <c r="BD329" s="1"/>
  <c r="BE329" s="1"/>
  <c r="BF329" s="1"/>
  <c r="BB369"/>
  <c r="BC369" s="1"/>
  <c r="BD369" s="1"/>
  <c r="BE369" s="1"/>
  <c r="BF369" s="1"/>
  <c r="BG369" s="1"/>
  <c r="BH369" s="1"/>
  <c r="BI369" s="1"/>
  <c r="BJ369" s="1"/>
  <c r="BK369" s="1"/>
  <c r="BL369" s="1"/>
  <c r="BM369" s="1"/>
  <c r="BB697" s="1"/>
  <c r="BB401"/>
  <c r="BC401" s="1"/>
  <c r="BD401" s="1"/>
  <c r="BE401" s="1"/>
  <c r="BF401" s="1"/>
  <c r="BG401" s="1"/>
  <c r="BH401" s="1"/>
  <c r="BI401" s="1"/>
  <c r="BJ401" s="1"/>
  <c r="BK401" s="1"/>
  <c r="BL401" s="1"/>
  <c r="BM401" s="1"/>
  <c r="BB889" s="1"/>
  <c r="BC371"/>
  <c r="BD371" s="1"/>
  <c r="BE371" s="1"/>
  <c r="BF371" s="1"/>
  <c r="BB393"/>
  <c r="BC393" s="1"/>
  <c r="BD393" s="1"/>
  <c r="BE393" s="1"/>
  <c r="BF393" s="1"/>
  <c r="BG393" s="1"/>
  <c r="BH393" s="1"/>
  <c r="BI393" s="1"/>
  <c r="BJ393" s="1"/>
  <c r="BK393" s="1"/>
  <c r="BL393" s="1"/>
  <c r="BM393" s="1"/>
  <c r="BB841" s="1"/>
  <c r="BB360"/>
  <c r="BC360" s="1"/>
  <c r="BD360" s="1"/>
  <c r="BE360" s="1"/>
  <c r="BF360" s="1"/>
  <c r="BG360" s="1"/>
  <c r="BH360" s="1"/>
  <c r="BI360" s="1"/>
  <c r="BJ360" s="1"/>
  <c r="BK360" s="1"/>
  <c r="BL360" s="1"/>
  <c r="BM360" s="1"/>
  <c r="BB643" s="1"/>
  <c r="BB376"/>
  <c r="BC376" s="1"/>
  <c r="BD376" s="1"/>
  <c r="BE376" s="1"/>
  <c r="BF376" s="1"/>
  <c r="BG376" s="1"/>
  <c r="BH376" s="1"/>
  <c r="BI376" s="1"/>
  <c r="BJ376" s="1"/>
  <c r="BK376" s="1"/>
  <c r="BL376" s="1"/>
  <c r="BM376" s="1"/>
  <c r="BB739" s="1"/>
  <c r="BB392"/>
  <c r="BC392" s="1"/>
  <c r="BD392" s="1"/>
  <c r="BE392" s="1"/>
  <c r="BF392" s="1"/>
  <c r="BG392" s="1"/>
  <c r="BH392" s="1"/>
  <c r="BI392" s="1"/>
  <c r="BJ392" s="1"/>
  <c r="BK392" s="1"/>
  <c r="BL392" s="1"/>
  <c r="BM392" s="1"/>
  <c r="BB835" s="1"/>
  <c r="BB365"/>
  <c r="BC365" s="1"/>
  <c r="BD365" s="1"/>
  <c r="BE365" s="1"/>
  <c r="BF365" s="1"/>
  <c r="BG365" s="1"/>
  <c r="BH365" s="1"/>
  <c r="BI365" s="1"/>
  <c r="BJ365" s="1"/>
  <c r="BK365" s="1"/>
  <c r="BL365" s="1"/>
  <c r="BM365" s="1"/>
  <c r="BB673" s="1"/>
  <c r="BD389"/>
  <c r="BE389" s="1"/>
  <c r="BF389" s="1"/>
  <c r="BG389" s="1"/>
  <c r="BH389" s="1"/>
  <c r="BI389" s="1"/>
  <c r="BJ389" s="1"/>
  <c r="BK389" s="1"/>
  <c r="BL389" s="1"/>
  <c r="BM389" s="1"/>
  <c r="BB817" s="1"/>
  <c r="BB385"/>
  <c r="BC385" s="1"/>
  <c r="BD385" s="1"/>
  <c r="BE385" s="1"/>
  <c r="BF385" s="1"/>
  <c r="BG385" s="1"/>
  <c r="BH385" s="1"/>
  <c r="BI385" s="1"/>
  <c r="BJ385" s="1"/>
  <c r="BK385" s="1"/>
  <c r="BL385" s="1"/>
  <c r="BM385" s="1"/>
  <c r="BB793" s="1"/>
  <c r="BB333"/>
  <c r="BC333" s="1"/>
  <c r="BD333" s="1"/>
  <c r="BE333" s="1"/>
  <c r="BF333" s="1"/>
  <c r="BB364"/>
  <c r="BC364" s="1"/>
  <c r="BD364" s="1"/>
  <c r="BE364" s="1"/>
  <c r="BF364" s="1"/>
  <c r="BG364" s="1"/>
  <c r="BH364" s="1"/>
  <c r="BI364" s="1"/>
  <c r="BJ364" s="1"/>
  <c r="BK364" s="1"/>
  <c r="BL364" s="1"/>
  <c r="BM364" s="1"/>
  <c r="BB667" s="1"/>
  <c r="BB377"/>
  <c r="BC377" s="1"/>
  <c r="BD377" s="1"/>
  <c r="BE377" s="1"/>
  <c r="BF377" s="1"/>
  <c r="BG377" s="1"/>
  <c r="BH377" s="1"/>
  <c r="BI377" s="1"/>
  <c r="BJ377" s="1"/>
  <c r="BK377" s="1"/>
  <c r="BL377" s="1"/>
  <c r="BM377" s="1"/>
  <c r="BB745" s="1"/>
  <c r="BB361"/>
  <c r="BC361" s="1"/>
  <c r="BD361" s="1"/>
  <c r="BE361" s="1"/>
  <c r="BF361" s="1"/>
  <c r="BG361" s="1"/>
  <c r="BH361" s="1"/>
  <c r="BI361" s="1"/>
  <c r="BJ361" s="1"/>
  <c r="BK361" s="1"/>
  <c r="BL361" s="1"/>
  <c r="BM361" s="1"/>
  <c r="BB649" s="1"/>
  <c r="BB331"/>
  <c r="BC331" s="1"/>
  <c r="BD331" s="1"/>
  <c r="BE331" s="1"/>
  <c r="BF331" s="1"/>
  <c r="BB373"/>
  <c r="BC373" s="1"/>
  <c r="BD373" s="1"/>
  <c r="BE373" s="1"/>
  <c r="BF373" s="1"/>
  <c r="BG373" s="1"/>
  <c r="BH373" s="1"/>
  <c r="BI373" s="1"/>
  <c r="BJ373" s="1"/>
  <c r="BK373" s="1"/>
  <c r="BL373" s="1"/>
  <c r="BM373" s="1"/>
  <c r="BB721" s="1"/>
  <c r="BB357"/>
  <c r="BC357" s="1"/>
  <c r="BD357" s="1"/>
  <c r="BE357" s="1"/>
  <c r="BF357" s="1"/>
  <c r="BG357" s="1"/>
  <c r="BH357" s="1"/>
  <c r="BI357" s="1"/>
  <c r="BJ357" s="1"/>
  <c r="BK357" s="1"/>
  <c r="BL357" s="1"/>
  <c r="BM357" s="1"/>
  <c r="BB625" s="1"/>
  <c r="BB396"/>
  <c r="BC396" s="1"/>
  <c r="BD396" s="1"/>
  <c r="BE396" s="1"/>
  <c r="BF396" s="1"/>
  <c r="BG396" s="1"/>
  <c r="BH396" s="1"/>
  <c r="BI396" s="1"/>
  <c r="BJ396" s="1"/>
  <c r="BK396" s="1"/>
  <c r="BL396" s="1"/>
  <c r="BM396" s="1"/>
  <c r="BB859" s="1"/>
  <c r="BC394"/>
  <c r="BD394" s="1"/>
  <c r="BE394" s="1"/>
  <c r="BF394" s="1"/>
  <c r="BG394" s="1"/>
  <c r="BH394" s="1"/>
  <c r="BI394" s="1"/>
  <c r="BJ394" s="1"/>
  <c r="BK394" s="1"/>
  <c r="BL394" s="1"/>
  <c r="BM394" s="1"/>
  <c r="BB847" s="1"/>
  <c r="BB384"/>
  <c r="BC384" s="1"/>
  <c r="BD384" s="1"/>
  <c r="BE384" s="1"/>
  <c r="BF384" s="1"/>
  <c r="BG384" s="1"/>
  <c r="BH384" s="1"/>
  <c r="BI384" s="1"/>
  <c r="BJ384" s="1"/>
  <c r="BK384" s="1"/>
  <c r="BL384" s="1"/>
  <c r="BM384" s="1"/>
  <c r="BB787" s="1"/>
  <c r="BB397"/>
  <c r="BC397" s="1"/>
  <c r="BD397" s="1"/>
  <c r="BE397" s="1"/>
  <c r="BF397" s="1"/>
  <c r="BG397" s="1"/>
  <c r="BH397" s="1"/>
  <c r="BI397" s="1"/>
  <c r="BJ397" s="1"/>
  <c r="BK397" s="1"/>
  <c r="BL397" s="1"/>
  <c r="BM397" s="1"/>
  <c r="BB865" s="1"/>
  <c r="BB330"/>
  <c r="BC330" s="1"/>
  <c r="BD330" s="1"/>
  <c r="BE330" s="1"/>
  <c r="BF330" s="1"/>
  <c r="BB380"/>
  <c r="BC380" s="1"/>
  <c r="BD380" s="1"/>
  <c r="BE380" s="1"/>
  <c r="BF380" s="1"/>
  <c r="BG380" s="1"/>
  <c r="BH380" s="1"/>
  <c r="BI380" s="1"/>
  <c r="BJ380" s="1"/>
  <c r="BK380" s="1"/>
  <c r="BL380" s="1"/>
  <c r="BM380" s="1"/>
  <c r="BB763" s="1"/>
  <c r="BB341"/>
  <c r="BC341" s="1"/>
  <c r="BD341" s="1"/>
  <c r="BE341" s="1"/>
  <c r="BF341" s="1"/>
  <c r="BB328"/>
  <c r="BC328" s="1"/>
  <c r="BD328" s="1"/>
  <c r="BE328" s="1"/>
  <c r="BF328" s="1"/>
  <c r="BB381"/>
  <c r="BC381" s="1"/>
  <c r="BD381" s="1"/>
  <c r="BE381" s="1"/>
  <c r="BF381" s="1"/>
  <c r="BG381" s="1"/>
  <c r="BH381" s="1"/>
  <c r="BI381" s="1"/>
  <c r="BJ381" s="1"/>
  <c r="BK381" s="1"/>
  <c r="BL381" s="1"/>
  <c r="BM381" s="1"/>
  <c r="BB769" s="1"/>
  <c r="AY416" l="1"/>
  <c r="O393" i="25"/>
  <c r="P41" s="1"/>
  <c r="O375"/>
  <c r="P23" s="1"/>
  <c r="O433"/>
  <c r="P81" s="1"/>
  <c r="O398"/>
  <c r="P46" s="1"/>
  <c r="O425"/>
  <c r="P73" s="1"/>
  <c r="O410"/>
  <c r="P58" s="1"/>
  <c r="O400"/>
  <c r="O376"/>
  <c r="H414"/>
  <c r="I62" s="1"/>
  <c r="O324"/>
  <c r="O409" s="1"/>
  <c r="O420"/>
  <c r="P68" s="1"/>
  <c r="O429"/>
  <c r="O392"/>
  <c r="O373"/>
  <c r="H396"/>
  <c r="I44" s="1"/>
  <c r="H392"/>
  <c r="I40" s="1"/>
  <c r="O422"/>
  <c r="P70" s="1"/>
  <c r="H379"/>
  <c r="I27" s="1"/>
  <c r="O385"/>
  <c r="H380"/>
  <c r="I28" s="1"/>
  <c r="O437"/>
  <c r="O397"/>
  <c r="P45" s="1"/>
  <c r="H441"/>
  <c r="I89" s="1"/>
  <c r="H377"/>
  <c r="I25" s="1"/>
  <c r="H432"/>
  <c r="I80" s="1"/>
  <c r="H419"/>
  <c r="I67" s="1"/>
  <c r="O430"/>
  <c r="P78" s="1"/>
  <c r="O423"/>
  <c r="P71" s="1"/>
  <c r="O436"/>
  <c r="O432"/>
  <c r="O417"/>
  <c r="O406"/>
  <c r="P54" s="1"/>
  <c r="O439"/>
  <c r="P87" s="1"/>
  <c r="O382"/>
  <c r="P30" s="1"/>
  <c r="O390"/>
  <c r="O388"/>
  <c r="P36" s="1"/>
  <c r="O384"/>
  <c r="P32" s="1"/>
  <c r="O383"/>
  <c r="P31" s="1"/>
  <c r="O377"/>
  <c r="O374"/>
  <c r="P22" s="1"/>
  <c r="O369"/>
  <c r="O368"/>
  <c r="O365"/>
  <c r="O381"/>
  <c r="P29" s="1"/>
  <c r="O408"/>
  <c r="O413"/>
  <c r="O424"/>
  <c r="O405"/>
  <c r="O440"/>
  <c r="O421"/>
  <c r="P342"/>
  <c r="O427" s="1"/>
  <c r="P75" s="1"/>
  <c r="P318"/>
  <c r="O403" s="1"/>
  <c r="P51" s="1"/>
  <c r="P281"/>
  <c r="O366" s="1"/>
  <c r="P14" s="1"/>
  <c r="P326"/>
  <c r="O411" s="1"/>
  <c r="P59" s="1"/>
  <c r="P334"/>
  <c r="O419" s="1"/>
  <c r="P67" s="1"/>
  <c r="O211"/>
  <c r="O295" s="1"/>
  <c r="O380" s="1"/>
  <c r="P28" s="1"/>
  <c r="O402"/>
  <c r="O311"/>
  <c r="O396" s="1"/>
  <c r="P44" s="1"/>
  <c r="O246"/>
  <c r="O330" s="1"/>
  <c r="O415" s="1"/>
  <c r="O306"/>
  <c r="O391" s="1"/>
  <c r="P294"/>
  <c r="O379" s="1"/>
  <c r="P27" s="1"/>
  <c r="P301"/>
  <c r="O386" s="1"/>
  <c r="P34" s="1"/>
  <c r="P309"/>
  <c r="O394" s="1"/>
  <c r="P42" s="1"/>
  <c r="O322"/>
  <c r="O407" s="1"/>
  <c r="P55" s="1"/>
  <c r="O372"/>
  <c r="P20" s="1"/>
  <c r="O416"/>
  <c r="P278"/>
  <c r="O363" s="1"/>
  <c r="P11" s="1"/>
  <c r="P302"/>
  <c r="O387" s="1"/>
  <c r="P35" s="1"/>
  <c r="O418"/>
  <c r="P66" s="1"/>
  <c r="O389"/>
  <c r="O364"/>
  <c r="O378"/>
  <c r="P26" s="1"/>
  <c r="O314"/>
  <c r="O399" s="1"/>
  <c r="P47" s="1"/>
  <c r="O412"/>
  <c r="O441"/>
  <c r="O434"/>
  <c r="O414"/>
  <c r="P62" s="1"/>
  <c r="P285"/>
  <c r="O370" s="1"/>
  <c r="P18" s="1"/>
  <c r="P350"/>
  <c r="O435" s="1"/>
  <c r="P83" s="1"/>
  <c r="P286"/>
  <c r="O371" s="1"/>
  <c r="P19" s="1"/>
  <c r="P310"/>
  <c r="O395" s="1"/>
  <c r="P43" s="1"/>
  <c r="O259"/>
  <c r="O343" s="1"/>
  <c r="O428" s="1"/>
  <c r="P76" s="1"/>
  <c r="O438"/>
  <c r="P86" s="1"/>
  <c r="O235"/>
  <c r="O319" s="1"/>
  <c r="O404" s="1"/>
  <c r="O426"/>
  <c r="P74" s="1"/>
  <c r="O262"/>
  <c r="O401"/>
  <c r="P49" s="1"/>
  <c r="H399"/>
  <c r="I47" s="1"/>
  <c r="H436"/>
  <c r="I84" s="1"/>
  <c r="H400"/>
  <c r="I48" s="1"/>
  <c r="H365"/>
  <c r="I13" s="1"/>
  <c r="H395"/>
  <c r="I43" s="1"/>
  <c r="H397"/>
  <c r="I45" s="1"/>
  <c r="H369"/>
  <c r="I17" s="1"/>
  <c r="H405"/>
  <c r="I53" s="1"/>
  <c r="H390"/>
  <c r="I38" s="1"/>
  <c r="H402"/>
  <c r="I50" s="1"/>
  <c r="H424"/>
  <c r="I72" s="1"/>
  <c r="H404"/>
  <c r="I52" s="1"/>
  <c r="H422"/>
  <c r="I70" s="1"/>
  <c r="H387"/>
  <c r="I35" s="1"/>
  <c r="H373"/>
  <c r="I21" s="1"/>
  <c r="H370"/>
  <c r="I18" s="1"/>
  <c r="O198"/>
  <c r="O282" s="1"/>
  <c r="O367" s="1"/>
  <c r="O362"/>
  <c r="P10" s="1"/>
  <c r="H431"/>
  <c r="I79" s="1"/>
  <c r="H406"/>
  <c r="I54" s="1"/>
  <c r="H426"/>
  <c r="I74" s="1"/>
  <c r="H372"/>
  <c r="I20" s="1"/>
  <c r="H388"/>
  <c r="I36" s="1"/>
  <c r="H376"/>
  <c r="I24" s="1"/>
  <c r="H362"/>
  <c r="I10" s="1"/>
  <c r="H202"/>
  <c r="H286" s="1"/>
  <c r="H371" s="1"/>
  <c r="I19" s="1"/>
  <c r="H194"/>
  <c r="H278" s="1"/>
  <c r="H363" s="1"/>
  <c r="I11" s="1"/>
  <c r="H214"/>
  <c r="H298" s="1"/>
  <c r="H383" s="1"/>
  <c r="I31" s="1"/>
  <c r="H206"/>
  <c r="H290" s="1"/>
  <c r="H375" s="1"/>
  <c r="I23" s="1"/>
  <c r="H266"/>
  <c r="H350" s="1"/>
  <c r="H435" s="1"/>
  <c r="I83" s="1"/>
  <c r="H222"/>
  <c r="H306" s="1"/>
  <c r="H391" s="1"/>
  <c r="I39" s="1"/>
  <c r="H384"/>
  <c r="I32" s="1"/>
  <c r="H410"/>
  <c r="I58" s="1"/>
  <c r="H420"/>
  <c r="I68" s="1"/>
  <c r="H398"/>
  <c r="I46" s="1"/>
  <c r="H386"/>
  <c r="I34" s="1"/>
  <c r="H428"/>
  <c r="I76" s="1"/>
  <c r="H411"/>
  <c r="I59" s="1"/>
  <c r="H434"/>
  <c r="I82" s="1"/>
  <c r="H364"/>
  <c r="I12" s="1"/>
  <c r="H407"/>
  <c r="I55" s="1"/>
  <c r="H425"/>
  <c r="I73" s="1"/>
  <c r="H408"/>
  <c r="I56" s="1"/>
  <c r="H440"/>
  <c r="I88" s="1"/>
  <c r="H258"/>
  <c r="H342" s="1"/>
  <c r="H427" s="1"/>
  <c r="I75" s="1"/>
  <c r="H389"/>
  <c r="I37" s="1"/>
  <c r="H438"/>
  <c r="I86" s="1"/>
  <c r="H418"/>
  <c r="I66" s="1"/>
  <c r="H234"/>
  <c r="H318" s="1"/>
  <c r="H403" s="1"/>
  <c r="I51" s="1"/>
  <c r="H246"/>
  <c r="H330" s="1"/>
  <c r="H415" s="1"/>
  <c r="I63" s="1"/>
  <c r="H270"/>
  <c r="H354" s="1"/>
  <c r="H439" s="1"/>
  <c r="I87" s="1"/>
  <c r="H423"/>
  <c r="I71" s="1"/>
  <c r="H378"/>
  <c r="I26" s="1"/>
  <c r="H366"/>
  <c r="I14" s="1"/>
  <c r="H412"/>
  <c r="I60" s="1"/>
  <c r="H416"/>
  <c r="I64" s="1"/>
  <c r="H394"/>
  <c r="I42" s="1"/>
  <c r="H382"/>
  <c r="I30" s="1"/>
  <c r="H367"/>
  <c r="I15" s="1"/>
  <c r="H374"/>
  <c r="I22" s="1"/>
  <c r="H430"/>
  <c r="I78" s="1"/>
  <c r="H368"/>
  <c r="I16" s="1"/>
  <c r="H409"/>
  <c r="I57" s="1"/>
  <c r="M109"/>
  <c r="N108"/>
  <c r="BR15" i="19"/>
  <c r="BS16"/>
  <c r="P37" i="25"/>
  <c r="AS14" i="19"/>
  <c r="AT15"/>
  <c r="F110" i="25"/>
  <c r="F111" s="1"/>
  <c r="G108"/>
  <c r="G364" s="1"/>
  <c r="G279"/>
  <c r="AY417" i="19"/>
  <c r="BB418" s="1"/>
  <c r="G195" i="25"/>
  <c r="G12"/>
  <c r="G365"/>
  <c r="G280"/>
  <c r="G196"/>
  <c r="B12"/>
  <c r="B13"/>
  <c r="B196"/>
  <c r="B365"/>
  <c r="A110"/>
  <c r="B110" s="1"/>
  <c r="P52" l="1"/>
  <c r="P63"/>
  <c r="O346"/>
  <c r="O431" s="1"/>
  <c r="P79" s="1"/>
  <c r="P15"/>
  <c r="P57"/>
  <c r="P89"/>
  <c r="P33"/>
  <c r="P39"/>
  <c r="P69"/>
  <c r="P48"/>
  <c r="P50"/>
  <c r="P21"/>
  <c r="P84"/>
  <c r="P16"/>
  <c r="P40"/>
  <c r="P12"/>
  <c r="P13"/>
  <c r="P17"/>
  <c r="P88"/>
  <c r="P82"/>
  <c r="P56"/>
  <c r="P61"/>
  <c r="P85"/>
  <c r="P53"/>
  <c r="P80"/>
  <c r="P77"/>
  <c r="P64"/>
  <c r="P25"/>
  <c r="P60"/>
  <c r="P65"/>
  <c r="P72"/>
  <c r="P24"/>
  <c r="P38"/>
  <c r="M110"/>
  <c r="N109"/>
  <c r="N12"/>
  <c r="N195"/>
  <c r="N279"/>
  <c r="N364"/>
  <c r="BR16" i="19"/>
  <c r="BS17"/>
  <c r="AT16"/>
  <c r="AS15"/>
  <c r="G110" i="25"/>
  <c r="G14" s="1"/>
  <c r="G111"/>
  <c r="G15" s="1"/>
  <c r="F112"/>
  <c r="B281"/>
  <c r="B366"/>
  <c r="B14"/>
  <c r="B197"/>
  <c r="A111"/>
  <c r="N427" i="24"/>
  <c r="M344"/>
  <c r="M403" s="1"/>
  <c r="L344"/>
  <c r="L403" s="1"/>
  <c r="N344"/>
  <c r="N403" s="1"/>
  <c r="P344"/>
  <c r="P403" s="1"/>
  <c r="R344"/>
  <c r="R403" s="1"/>
  <c r="T344"/>
  <c r="T403" s="1"/>
  <c r="V344"/>
  <c r="V403" s="1"/>
  <c r="X344"/>
  <c r="X403" s="1"/>
  <c r="Z344"/>
  <c r="Z403" s="1"/>
  <c r="AB344"/>
  <c r="AB403" s="1"/>
  <c r="AD344"/>
  <c r="AD403" s="1"/>
  <c r="AF344"/>
  <c r="AF403" s="1"/>
  <c r="AH344"/>
  <c r="AH403" s="1"/>
  <c r="AJ344"/>
  <c r="AJ403" s="1"/>
  <c r="AL344"/>
  <c r="AL403" s="1"/>
  <c r="AN344"/>
  <c r="AN403" s="1"/>
  <c r="AP344"/>
  <c r="AP403" s="1"/>
  <c r="AR344"/>
  <c r="AR403" s="1"/>
  <c r="AT344"/>
  <c r="AT403" s="1"/>
  <c r="AV344"/>
  <c r="AV403" s="1"/>
  <c r="AX344"/>
  <c r="AX403" s="1"/>
  <c r="L345"/>
  <c r="L404" s="1"/>
  <c r="M345"/>
  <c r="M404" s="1"/>
  <c r="N345"/>
  <c r="N404" s="1"/>
  <c r="O345"/>
  <c r="O404" s="1"/>
  <c r="P345"/>
  <c r="P404" s="1"/>
  <c r="Q345"/>
  <c r="Q404" s="1"/>
  <c r="R345"/>
  <c r="R404" s="1"/>
  <c r="S345"/>
  <c r="S404" s="1"/>
  <c r="T345"/>
  <c r="T404" s="1"/>
  <c r="U345"/>
  <c r="U404" s="1"/>
  <c r="V345"/>
  <c r="V404" s="1"/>
  <c r="W345"/>
  <c r="W404" s="1"/>
  <c r="X345"/>
  <c r="X404" s="1"/>
  <c r="Y345"/>
  <c r="Y404" s="1"/>
  <c r="Z345"/>
  <c r="Z404" s="1"/>
  <c r="AA345"/>
  <c r="AA404" s="1"/>
  <c r="AB345"/>
  <c r="AB404" s="1"/>
  <c r="AC345"/>
  <c r="AC404" s="1"/>
  <c r="AD345"/>
  <c r="AD404" s="1"/>
  <c r="AE345"/>
  <c r="AE404" s="1"/>
  <c r="AF345"/>
  <c r="AF404" s="1"/>
  <c r="AG345"/>
  <c r="AG404" s="1"/>
  <c r="AH345"/>
  <c r="AH404" s="1"/>
  <c r="AI345"/>
  <c r="AI404" s="1"/>
  <c r="AJ345"/>
  <c r="AJ404" s="1"/>
  <c r="AK345"/>
  <c r="AK404" s="1"/>
  <c r="AL345"/>
  <c r="AL404" s="1"/>
  <c r="AM345"/>
  <c r="AM404" s="1"/>
  <c r="AN345"/>
  <c r="AN404" s="1"/>
  <c r="AO345"/>
  <c r="AO404" s="1"/>
  <c r="AP345"/>
  <c r="AP404" s="1"/>
  <c r="AQ345"/>
  <c r="AQ404" s="1"/>
  <c r="AR345"/>
  <c r="AR404" s="1"/>
  <c r="AS345"/>
  <c r="AS404" s="1"/>
  <c r="AT345"/>
  <c r="AT404" s="1"/>
  <c r="AU345"/>
  <c r="AU404" s="1"/>
  <c r="AV345"/>
  <c r="AV404" s="1"/>
  <c r="AW345"/>
  <c r="AW404" s="1"/>
  <c r="AX345"/>
  <c r="AX404" s="1"/>
  <c r="AY345"/>
  <c r="AY404" s="1"/>
  <c r="L346"/>
  <c r="L405" s="1"/>
  <c r="M346"/>
  <c r="M405" s="1"/>
  <c r="N346"/>
  <c r="N405" s="1"/>
  <c r="O346"/>
  <c r="O405" s="1"/>
  <c r="P346"/>
  <c r="P405" s="1"/>
  <c r="Q346"/>
  <c r="Q405" s="1"/>
  <c r="R346"/>
  <c r="R405" s="1"/>
  <c r="S346"/>
  <c r="S405" s="1"/>
  <c r="T346"/>
  <c r="T405" s="1"/>
  <c r="U346"/>
  <c r="U405" s="1"/>
  <c r="V346"/>
  <c r="V405" s="1"/>
  <c r="W346"/>
  <c r="W405" s="1"/>
  <c r="X346"/>
  <c r="X405" s="1"/>
  <c r="Y346"/>
  <c r="Y405" s="1"/>
  <c r="Z346"/>
  <c r="Z405" s="1"/>
  <c r="AA346"/>
  <c r="AA405" s="1"/>
  <c r="AB346"/>
  <c r="AB405" s="1"/>
  <c r="AC346"/>
  <c r="AC405" s="1"/>
  <c r="AD346"/>
  <c r="AD405" s="1"/>
  <c r="AE346"/>
  <c r="AE405" s="1"/>
  <c r="AF346"/>
  <c r="AF405" s="1"/>
  <c r="AG346"/>
  <c r="AG405" s="1"/>
  <c r="AH346"/>
  <c r="AH405" s="1"/>
  <c r="AI346"/>
  <c r="AI405" s="1"/>
  <c r="AJ346"/>
  <c r="AJ405" s="1"/>
  <c r="AK346"/>
  <c r="AK405" s="1"/>
  <c r="AL346"/>
  <c r="AL405" s="1"/>
  <c r="AM346"/>
  <c r="AM405" s="1"/>
  <c r="AN346"/>
  <c r="AN405" s="1"/>
  <c r="AO346"/>
  <c r="AO405" s="1"/>
  <c r="AP346"/>
  <c r="AP405" s="1"/>
  <c r="AQ346"/>
  <c r="AQ405" s="1"/>
  <c r="AR346"/>
  <c r="AR405" s="1"/>
  <c r="AS346"/>
  <c r="AS405" s="1"/>
  <c r="AT346"/>
  <c r="AT405" s="1"/>
  <c r="AU346"/>
  <c r="AU405" s="1"/>
  <c r="AV346"/>
  <c r="AV405" s="1"/>
  <c r="AW346"/>
  <c r="AW405" s="1"/>
  <c r="AX346"/>
  <c r="AX405" s="1"/>
  <c r="AY346"/>
  <c r="AY405" s="1"/>
  <c r="L347"/>
  <c r="L406" s="1"/>
  <c r="M347"/>
  <c r="M406" s="1"/>
  <c r="N347"/>
  <c r="N406" s="1"/>
  <c r="O347"/>
  <c r="O406" s="1"/>
  <c r="P347"/>
  <c r="P406" s="1"/>
  <c r="Q347"/>
  <c r="Q406" s="1"/>
  <c r="R347"/>
  <c r="R406" s="1"/>
  <c r="S347"/>
  <c r="S406" s="1"/>
  <c r="T347"/>
  <c r="T406" s="1"/>
  <c r="U347"/>
  <c r="U406" s="1"/>
  <c r="V347"/>
  <c r="V406" s="1"/>
  <c r="W347"/>
  <c r="W406" s="1"/>
  <c r="X347"/>
  <c r="X406" s="1"/>
  <c r="Y347"/>
  <c r="Y406" s="1"/>
  <c r="Z347"/>
  <c r="Z406" s="1"/>
  <c r="AA347"/>
  <c r="AA406" s="1"/>
  <c r="AB347"/>
  <c r="AB406" s="1"/>
  <c r="AC347"/>
  <c r="AC406" s="1"/>
  <c r="AD347"/>
  <c r="AD406" s="1"/>
  <c r="AE347"/>
  <c r="AE406" s="1"/>
  <c r="AF347"/>
  <c r="AF406" s="1"/>
  <c r="AG347"/>
  <c r="AG406" s="1"/>
  <c r="AH347"/>
  <c r="AH406" s="1"/>
  <c r="AI347"/>
  <c r="AI406" s="1"/>
  <c r="AJ347"/>
  <c r="AJ406" s="1"/>
  <c r="AK347"/>
  <c r="AK406" s="1"/>
  <c r="AL347"/>
  <c r="AL406" s="1"/>
  <c r="AM347"/>
  <c r="AM406" s="1"/>
  <c r="AN347"/>
  <c r="AN406" s="1"/>
  <c r="AO347"/>
  <c r="AO406" s="1"/>
  <c r="AP347"/>
  <c r="AP406" s="1"/>
  <c r="AQ347"/>
  <c r="AQ406" s="1"/>
  <c r="AR347"/>
  <c r="AR406" s="1"/>
  <c r="AS347"/>
  <c r="AS406" s="1"/>
  <c r="AT347"/>
  <c r="AT406" s="1"/>
  <c r="AU347"/>
  <c r="AU406" s="1"/>
  <c r="AV347"/>
  <c r="AV406" s="1"/>
  <c r="AW347"/>
  <c r="AW406" s="1"/>
  <c r="AX347"/>
  <c r="AX406" s="1"/>
  <c r="AY347"/>
  <c r="AY406" s="1"/>
  <c r="L348"/>
  <c r="L407" s="1"/>
  <c r="M348"/>
  <c r="M407" s="1"/>
  <c r="N348"/>
  <c r="N407" s="1"/>
  <c r="O348"/>
  <c r="O407" s="1"/>
  <c r="P348"/>
  <c r="P407" s="1"/>
  <c r="Q348"/>
  <c r="Q407" s="1"/>
  <c r="R348"/>
  <c r="R407" s="1"/>
  <c r="S348"/>
  <c r="S407" s="1"/>
  <c r="T348"/>
  <c r="T407" s="1"/>
  <c r="U348"/>
  <c r="U407" s="1"/>
  <c r="V348"/>
  <c r="V407" s="1"/>
  <c r="W348"/>
  <c r="W407" s="1"/>
  <c r="X348"/>
  <c r="X407" s="1"/>
  <c r="Y348"/>
  <c r="Y407" s="1"/>
  <c r="Z348"/>
  <c r="Z407" s="1"/>
  <c r="AA348"/>
  <c r="AA407" s="1"/>
  <c r="AB348"/>
  <c r="AB407" s="1"/>
  <c r="AC348"/>
  <c r="AC407" s="1"/>
  <c r="AD348"/>
  <c r="AD407" s="1"/>
  <c r="AE348"/>
  <c r="AE407" s="1"/>
  <c r="AF348"/>
  <c r="AF407" s="1"/>
  <c r="AG348"/>
  <c r="AG407" s="1"/>
  <c r="AH348"/>
  <c r="AH407" s="1"/>
  <c r="AI348"/>
  <c r="AI407" s="1"/>
  <c r="AJ348"/>
  <c r="AJ407" s="1"/>
  <c r="AK348"/>
  <c r="AK407" s="1"/>
  <c r="AL348"/>
  <c r="AL407" s="1"/>
  <c r="AM348"/>
  <c r="AM407" s="1"/>
  <c r="AN348"/>
  <c r="AN407" s="1"/>
  <c r="AO348"/>
  <c r="AO407" s="1"/>
  <c r="AP348"/>
  <c r="AP407" s="1"/>
  <c r="AQ348"/>
  <c r="AQ407" s="1"/>
  <c r="AR348"/>
  <c r="AR407" s="1"/>
  <c r="AS348"/>
  <c r="AS407" s="1"/>
  <c r="AT348"/>
  <c r="AT407" s="1"/>
  <c r="AU348"/>
  <c r="AU407" s="1"/>
  <c r="AV348"/>
  <c r="AV407" s="1"/>
  <c r="AW348"/>
  <c r="AW407" s="1"/>
  <c r="AX348"/>
  <c r="AX407" s="1"/>
  <c r="AY348"/>
  <c r="AY407" s="1"/>
  <c r="L349"/>
  <c r="L408" s="1"/>
  <c r="M349"/>
  <c r="M408" s="1"/>
  <c r="N349"/>
  <c r="N408" s="1"/>
  <c r="O349"/>
  <c r="O408" s="1"/>
  <c r="P349"/>
  <c r="P408" s="1"/>
  <c r="Q349"/>
  <c r="Q408" s="1"/>
  <c r="R349"/>
  <c r="R408" s="1"/>
  <c r="S349"/>
  <c r="S408" s="1"/>
  <c r="T349"/>
  <c r="T408" s="1"/>
  <c r="U349"/>
  <c r="U408" s="1"/>
  <c r="V349"/>
  <c r="V408" s="1"/>
  <c r="W349"/>
  <c r="W408" s="1"/>
  <c r="X349"/>
  <c r="X408" s="1"/>
  <c r="Y349"/>
  <c r="Y408" s="1"/>
  <c r="Z349"/>
  <c r="Z408" s="1"/>
  <c r="AA349"/>
  <c r="AA408" s="1"/>
  <c r="AB349"/>
  <c r="AB408" s="1"/>
  <c r="AC349"/>
  <c r="AC408" s="1"/>
  <c r="AD349"/>
  <c r="AD408" s="1"/>
  <c r="AE349"/>
  <c r="AE408" s="1"/>
  <c r="AF349"/>
  <c r="AF408" s="1"/>
  <c r="AG349"/>
  <c r="AG408" s="1"/>
  <c r="AH349"/>
  <c r="AH408" s="1"/>
  <c r="AI349"/>
  <c r="AI408" s="1"/>
  <c r="AJ349"/>
  <c r="AJ408" s="1"/>
  <c r="AK349"/>
  <c r="AK408" s="1"/>
  <c r="AL349"/>
  <c r="AL408" s="1"/>
  <c r="AM349"/>
  <c r="AM408" s="1"/>
  <c r="AN349"/>
  <c r="AN408" s="1"/>
  <c r="AO349"/>
  <c r="AO408" s="1"/>
  <c r="AP349"/>
  <c r="AP408" s="1"/>
  <c r="AQ349"/>
  <c r="AQ408" s="1"/>
  <c r="AR349"/>
  <c r="AR408" s="1"/>
  <c r="AS349"/>
  <c r="AS408" s="1"/>
  <c r="AT349"/>
  <c r="AT408" s="1"/>
  <c r="AU349"/>
  <c r="AU408" s="1"/>
  <c r="AV349"/>
  <c r="AV408" s="1"/>
  <c r="AW349"/>
  <c r="AW408" s="1"/>
  <c r="AX349"/>
  <c r="AX408" s="1"/>
  <c r="AY349"/>
  <c r="AY408" s="1"/>
  <c r="L350"/>
  <c r="L409" s="1"/>
  <c r="M350"/>
  <c r="M409" s="1"/>
  <c r="N350"/>
  <c r="N409" s="1"/>
  <c r="O350"/>
  <c r="O409" s="1"/>
  <c r="P350"/>
  <c r="P409" s="1"/>
  <c r="Q350"/>
  <c r="Q409" s="1"/>
  <c r="R350"/>
  <c r="R409" s="1"/>
  <c r="S350"/>
  <c r="S409" s="1"/>
  <c r="T350"/>
  <c r="T409" s="1"/>
  <c r="U350"/>
  <c r="U409" s="1"/>
  <c r="V350"/>
  <c r="V409" s="1"/>
  <c r="W350"/>
  <c r="W409" s="1"/>
  <c r="X350"/>
  <c r="X409" s="1"/>
  <c r="Y350"/>
  <c r="Y409" s="1"/>
  <c r="Z350"/>
  <c r="Z409" s="1"/>
  <c r="AA350"/>
  <c r="AA409" s="1"/>
  <c r="AB350"/>
  <c r="AB409" s="1"/>
  <c r="AC350"/>
  <c r="AC409" s="1"/>
  <c r="AD350"/>
  <c r="AD409" s="1"/>
  <c r="AE350"/>
  <c r="AE409" s="1"/>
  <c r="AF350"/>
  <c r="AF409" s="1"/>
  <c r="AG350"/>
  <c r="AG409" s="1"/>
  <c r="AH350"/>
  <c r="AH409" s="1"/>
  <c r="AI350"/>
  <c r="AI409" s="1"/>
  <c r="AJ350"/>
  <c r="AJ409" s="1"/>
  <c r="AK350"/>
  <c r="AK409" s="1"/>
  <c r="AL350"/>
  <c r="AL409" s="1"/>
  <c r="AM350"/>
  <c r="AM409" s="1"/>
  <c r="AN350"/>
  <c r="AN409" s="1"/>
  <c r="AO350"/>
  <c r="AO409" s="1"/>
  <c r="AP350"/>
  <c r="AP409" s="1"/>
  <c r="AQ350"/>
  <c r="AQ409" s="1"/>
  <c r="AR350"/>
  <c r="AR409" s="1"/>
  <c r="AS350"/>
  <c r="AS409" s="1"/>
  <c r="AT350"/>
  <c r="AT409" s="1"/>
  <c r="AU350"/>
  <c r="AU409" s="1"/>
  <c r="AV350"/>
  <c r="AV409" s="1"/>
  <c r="AW350"/>
  <c r="AW409" s="1"/>
  <c r="AX350"/>
  <c r="AX409" s="1"/>
  <c r="AY350"/>
  <c r="AY409" s="1"/>
  <c r="L351"/>
  <c r="L410" s="1"/>
  <c r="M351"/>
  <c r="M410" s="1"/>
  <c r="N351"/>
  <c r="N410" s="1"/>
  <c r="O351"/>
  <c r="O410" s="1"/>
  <c r="P351"/>
  <c r="P410" s="1"/>
  <c r="Q351"/>
  <c r="Q410" s="1"/>
  <c r="R351"/>
  <c r="R410" s="1"/>
  <c r="S351"/>
  <c r="S410" s="1"/>
  <c r="T351"/>
  <c r="T410" s="1"/>
  <c r="U351"/>
  <c r="U410" s="1"/>
  <c r="V351"/>
  <c r="V410" s="1"/>
  <c r="W351"/>
  <c r="W410" s="1"/>
  <c r="X351"/>
  <c r="X410" s="1"/>
  <c r="Y351"/>
  <c r="Y410" s="1"/>
  <c r="Z351"/>
  <c r="Z410" s="1"/>
  <c r="AA351"/>
  <c r="AA410" s="1"/>
  <c r="AB351"/>
  <c r="AB410" s="1"/>
  <c r="AC351"/>
  <c r="AC410" s="1"/>
  <c r="AD351"/>
  <c r="AD410" s="1"/>
  <c r="AE351"/>
  <c r="AE410" s="1"/>
  <c r="AF351"/>
  <c r="AF410" s="1"/>
  <c r="AG351"/>
  <c r="AG410" s="1"/>
  <c r="AH351"/>
  <c r="AH410" s="1"/>
  <c r="AI351"/>
  <c r="AI410" s="1"/>
  <c r="AJ351"/>
  <c r="AJ410" s="1"/>
  <c r="AK351"/>
  <c r="AK410" s="1"/>
  <c r="AL351"/>
  <c r="AL410" s="1"/>
  <c r="AM351"/>
  <c r="AM410" s="1"/>
  <c r="AN351"/>
  <c r="AN410" s="1"/>
  <c r="AO351"/>
  <c r="AO410" s="1"/>
  <c r="AP351"/>
  <c r="AP410" s="1"/>
  <c r="AQ351"/>
  <c r="AQ410" s="1"/>
  <c r="AR351"/>
  <c r="AR410" s="1"/>
  <c r="AS351"/>
  <c r="AS410" s="1"/>
  <c r="AT351"/>
  <c r="AT410" s="1"/>
  <c r="AU351"/>
  <c r="AU410" s="1"/>
  <c r="AV351"/>
  <c r="AV410" s="1"/>
  <c r="AW351"/>
  <c r="AW410" s="1"/>
  <c r="AX351"/>
  <c r="AX410" s="1"/>
  <c r="AY351"/>
  <c r="AY410" s="1"/>
  <c r="L352"/>
  <c r="L411" s="1"/>
  <c r="M352"/>
  <c r="M411" s="1"/>
  <c r="N352"/>
  <c r="N411" s="1"/>
  <c r="O352"/>
  <c r="O411" s="1"/>
  <c r="P352"/>
  <c r="P411" s="1"/>
  <c r="Q352"/>
  <c r="Q411" s="1"/>
  <c r="R352"/>
  <c r="R411" s="1"/>
  <c r="S352"/>
  <c r="S411" s="1"/>
  <c r="T352"/>
  <c r="T411" s="1"/>
  <c r="U352"/>
  <c r="U411" s="1"/>
  <c r="V352"/>
  <c r="V411" s="1"/>
  <c r="W352"/>
  <c r="W411" s="1"/>
  <c r="X352"/>
  <c r="X411" s="1"/>
  <c r="Y352"/>
  <c r="Y411" s="1"/>
  <c r="Z352"/>
  <c r="Z411" s="1"/>
  <c r="AA352"/>
  <c r="AA411" s="1"/>
  <c r="AB352"/>
  <c r="AB411" s="1"/>
  <c r="AC352"/>
  <c r="AC411" s="1"/>
  <c r="AD352"/>
  <c r="AD411" s="1"/>
  <c r="AE352"/>
  <c r="AE411" s="1"/>
  <c r="AF352"/>
  <c r="AF411" s="1"/>
  <c r="AG352"/>
  <c r="AG411" s="1"/>
  <c r="AH352"/>
  <c r="AH411" s="1"/>
  <c r="AI352"/>
  <c r="AI411" s="1"/>
  <c r="AJ352"/>
  <c r="AJ411" s="1"/>
  <c r="AK352"/>
  <c r="AK411" s="1"/>
  <c r="AL352"/>
  <c r="AL411" s="1"/>
  <c r="AM352"/>
  <c r="AM411" s="1"/>
  <c r="AN352"/>
  <c r="AN411" s="1"/>
  <c r="AO352"/>
  <c r="AO411" s="1"/>
  <c r="AP352"/>
  <c r="AP411" s="1"/>
  <c r="AQ352"/>
  <c r="AQ411" s="1"/>
  <c r="AR352"/>
  <c r="AR411" s="1"/>
  <c r="AS352"/>
  <c r="AS411" s="1"/>
  <c r="AT352"/>
  <c r="AT411" s="1"/>
  <c r="AU352"/>
  <c r="AU411" s="1"/>
  <c r="AV352"/>
  <c r="AV411" s="1"/>
  <c r="AW352"/>
  <c r="AW411" s="1"/>
  <c r="AX352"/>
  <c r="AX411" s="1"/>
  <c r="AY352"/>
  <c r="AY411" s="1"/>
  <c r="L353"/>
  <c r="L412" s="1"/>
  <c r="M353"/>
  <c r="M412" s="1"/>
  <c r="N353"/>
  <c r="N412" s="1"/>
  <c r="O353"/>
  <c r="O412" s="1"/>
  <c r="P353"/>
  <c r="P412" s="1"/>
  <c r="Q353"/>
  <c r="Q412" s="1"/>
  <c r="R353"/>
  <c r="R412" s="1"/>
  <c r="S353"/>
  <c r="S412" s="1"/>
  <c r="T353"/>
  <c r="T412" s="1"/>
  <c r="U353"/>
  <c r="U412" s="1"/>
  <c r="V353"/>
  <c r="V412" s="1"/>
  <c r="W353"/>
  <c r="W412" s="1"/>
  <c r="X353"/>
  <c r="X412" s="1"/>
  <c r="Y353"/>
  <c r="Y412" s="1"/>
  <c r="Z353"/>
  <c r="Z412" s="1"/>
  <c r="AA353"/>
  <c r="AA412" s="1"/>
  <c r="AB353"/>
  <c r="AB412" s="1"/>
  <c r="AC353"/>
  <c r="AC412" s="1"/>
  <c r="AD353"/>
  <c r="AD412" s="1"/>
  <c r="AE353"/>
  <c r="AE412" s="1"/>
  <c r="AF353"/>
  <c r="AF412" s="1"/>
  <c r="AG353"/>
  <c r="AG412" s="1"/>
  <c r="AH353"/>
  <c r="AH412" s="1"/>
  <c r="AI353"/>
  <c r="AI412" s="1"/>
  <c r="AJ353"/>
  <c r="AJ412" s="1"/>
  <c r="AK353"/>
  <c r="AK412" s="1"/>
  <c r="AL353"/>
  <c r="AL412" s="1"/>
  <c r="AM353"/>
  <c r="AM412" s="1"/>
  <c r="AN353"/>
  <c r="AN412" s="1"/>
  <c r="AO353"/>
  <c r="AO412" s="1"/>
  <c r="AP353"/>
  <c r="AP412" s="1"/>
  <c r="AQ353"/>
  <c r="AQ412" s="1"/>
  <c r="AR353"/>
  <c r="AR412" s="1"/>
  <c r="AS353"/>
  <c r="AS412" s="1"/>
  <c r="AT353"/>
  <c r="AT412" s="1"/>
  <c r="AU353"/>
  <c r="AU412" s="1"/>
  <c r="AV353"/>
  <c r="AV412" s="1"/>
  <c r="AW353"/>
  <c r="AW412" s="1"/>
  <c r="AX353"/>
  <c r="AX412" s="1"/>
  <c r="AY353"/>
  <c r="AY412" s="1"/>
  <c r="L354"/>
  <c r="L413" s="1"/>
  <c r="M354"/>
  <c r="M413" s="1"/>
  <c r="N354"/>
  <c r="N413" s="1"/>
  <c r="O354"/>
  <c r="O413" s="1"/>
  <c r="P354"/>
  <c r="P413" s="1"/>
  <c r="Q354"/>
  <c r="Q413" s="1"/>
  <c r="R354"/>
  <c r="R413" s="1"/>
  <c r="S354"/>
  <c r="S413" s="1"/>
  <c r="T354"/>
  <c r="T413" s="1"/>
  <c r="U354"/>
  <c r="U413" s="1"/>
  <c r="V354"/>
  <c r="V413" s="1"/>
  <c r="W354"/>
  <c r="W413" s="1"/>
  <c r="X354"/>
  <c r="X413" s="1"/>
  <c r="Y354"/>
  <c r="Y413" s="1"/>
  <c r="Z354"/>
  <c r="Z413" s="1"/>
  <c r="AA354"/>
  <c r="AA413" s="1"/>
  <c r="AB354"/>
  <c r="AB413" s="1"/>
  <c r="AC354"/>
  <c r="AC413" s="1"/>
  <c r="AD354"/>
  <c r="AD413" s="1"/>
  <c r="AE354"/>
  <c r="AE413" s="1"/>
  <c r="AF354"/>
  <c r="AF413" s="1"/>
  <c r="AG354"/>
  <c r="AG413" s="1"/>
  <c r="AH354"/>
  <c r="AH413" s="1"/>
  <c r="AI354"/>
  <c r="AI413" s="1"/>
  <c r="AJ354"/>
  <c r="AJ413" s="1"/>
  <c r="AK354"/>
  <c r="AK413" s="1"/>
  <c r="AL354"/>
  <c r="AL413" s="1"/>
  <c r="AM354"/>
  <c r="AM413" s="1"/>
  <c r="AN354"/>
  <c r="AN413" s="1"/>
  <c r="AO354"/>
  <c r="AO413" s="1"/>
  <c r="AP354"/>
  <c r="AP413" s="1"/>
  <c r="AQ354"/>
  <c r="AQ413" s="1"/>
  <c r="AR354"/>
  <c r="AR413" s="1"/>
  <c r="AS354"/>
  <c r="AS413" s="1"/>
  <c r="AT354"/>
  <c r="AT413" s="1"/>
  <c r="AU354"/>
  <c r="AU413" s="1"/>
  <c r="AV354"/>
  <c r="AV413" s="1"/>
  <c r="AW354"/>
  <c r="AW413" s="1"/>
  <c r="AX354"/>
  <c r="AX413" s="1"/>
  <c r="AY354"/>
  <c r="AY413" s="1"/>
  <c r="L355"/>
  <c r="L414" s="1"/>
  <c r="M355"/>
  <c r="M414" s="1"/>
  <c r="N355"/>
  <c r="N414" s="1"/>
  <c r="O355"/>
  <c r="O414" s="1"/>
  <c r="P355"/>
  <c r="P414" s="1"/>
  <c r="Q355"/>
  <c r="Q414" s="1"/>
  <c r="R355"/>
  <c r="R414" s="1"/>
  <c r="S355"/>
  <c r="S414" s="1"/>
  <c r="T355"/>
  <c r="T414" s="1"/>
  <c r="U355"/>
  <c r="U414" s="1"/>
  <c r="V355"/>
  <c r="V414" s="1"/>
  <c r="W355"/>
  <c r="W414" s="1"/>
  <c r="X355"/>
  <c r="X414" s="1"/>
  <c r="Y355"/>
  <c r="Y414" s="1"/>
  <c r="Z355"/>
  <c r="Z414" s="1"/>
  <c r="AA355"/>
  <c r="AA414" s="1"/>
  <c r="AB355"/>
  <c r="AB414" s="1"/>
  <c r="AC355"/>
  <c r="AC414" s="1"/>
  <c r="AD355"/>
  <c r="AD414" s="1"/>
  <c r="AE355"/>
  <c r="AE414" s="1"/>
  <c r="AF355"/>
  <c r="AF414" s="1"/>
  <c r="AG355"/>
  <c r="AG414" s="1"/>
  <c r="AH355"/>
  <c r="AH414" s="1"/>
  <c r="AI355"/>
  <c r="AI414" s="1"/>
  <c r="AJ355"/>
  <c r="AJ414" s="1"/>
  <c r="AK355"/>
  <c r="AK414" s="1"/>
  <c r="AL355"/>
  <c r="AL414" s="1"/>
  <c r="AM355"/>
  <c r="AM414" s="1"/>
  <c r="AN355"/>
  <c r="AN414" s="1"/>
  <c r="AO355"/>
  <c r="AO414" s="1"/>
  <c r="AP355"/>
  <c r="AP414" s="1"/>
  <c r="AQ355"/>
  <c r="AQ414" s="1"/>
  <c r="AR355"/>
  <c r="AR414" s="1"/>
  <c r="AS355"/>
  <c r="AS414" s="1"/>
  <c r="AT355"/>
  <c r="AT414" s="1"/>
  <c r="AU355"/>
  <c r="AU414" s="1"/>
  <c r="AV355"/>
  <c r="AV414" s="1"/>
  <c r="AW355"/>
  <c r="AW414" s="1"/>
  <c r="AX355"/>
  <c r="AX414" s="1"/>
  <c r="AY355"/>
  <c r="AY414" s="1"/>
  <c r="L356"/>
  <c r="L415" s="1"/>
  <c r="M356"/>
  <c r="M415" s="1"/>
  <c r="N356"/>
  <c r="N415" s="1"/>
  <c r="O356"/>
  <c r="O415" s="1"/>
  <c r="P356"/>
  <c r="P415" s="1"/>
  <c r="Q356"/>
  <c r="Q415" s="1"/>
  <c r="R356"/>
  <c r="R415" s="1"/>
  <c r="S356"/>
  <c r="S415" s="1"/>
  <c r="T356"/>
  <c r="T415" s="1"/>
  <c r="U356"/>
  <c r="U415" s="1"/>
  <c r="V356"/>
  <c r="V415" s="1"/>
  <c r="W356"/>
  <c r="W415" s="1"/>
  <c r="X356"/>
  <c r="X415" s="1"/>
  <c r="Y356"/>
  <c r="Y415" s="1"/>
  <c r="Z356"/>
  <c r="Z415" s="1"/>
  <c r="AA356"/>
  <c r="AA415" s="1"/>
  <c r="AB356"/>
  <c r="AB415" s="1"/>
  <c r="AC356"/>
  <c r="AC415" s="1"/>
  <c r="AD356"/>
  <c r="AD415" s="1"/>
  <c r="AE356"/>
  <c r="AE415" s="1"/>
  <c r="AF356"/>
  <c r="AF415" s="1"/>
  <c r="AG356"/>
  <c r="AG415" s="1"/>
  <c r="AH356"/>
  <c r="AH415" s="1"/>
  <c r="AI356"/>
  <c r="AI415" s="1"/>
  <c r="AJ356"/>
  <c r="AJ415" s="1"/>
  <c r="AK356"/>
  <c r="AK415" s="1"/>
  <c r="AL356"/>
  <c r="AL415" s="1"/>
  <c r="AM356"/>
  <c r="AM415" s="1"/>
  <c r="AN356"/>
  <c r="AN415" s="1"/>
  <c r="AO356"/>
  <c r="AO415" s="1"/>
  <c r="AP356"/>
  <c r="AP415" s="1"/>
  <c r="AQ356"/>
  <c r="AQ415" s="1"/>
  <c r="AR356"/>
  <c r="AR415" s="1"/>
  <c r="AS356"/>
  <c r="AS415" s="1"/>
  <c r="AT356"/>
  <c r="AT415" s="1"/>
  <c r="AU356"/>
  <c r="AU415" s="1"/>
  <c r="AV356"/>
  <c r="AV415" s="1"/>
  <c r="AW356"/>
  <c r="AW415" s="1"/>
  <c r="AX356"/>
  <c r="AX415" s="1"/>
  <c r="AY356"/>
  <c r="AY415" s="1"/>
  <c r="L357"/>
  <c r="L416" s="1"/>
  <c r="M357"/>
  <c r="M416" s="1"/>
  <c r="N357"/>
  <c r="N416" s="1"/>
  <c r="O357"/>
  <c r="O416" s="1"/>
  <c r="P357"/>
  <c r="P416" s="1"/>
  <c r="Q357"/>
  <c r="Q416" s="1"/>
  <c r="R357"/>
  <c r="R416" s="1"/>
  <c r="S357"/>
  <c r="S416" s="1"/>
  <c r="T357"/>
  <c r="T416" s="1"/>
  <c r="U357"/>
  <c r="U416" s="1"/>
  <c r="V357"/>
  <c r="V416" s="1"/>
  <c r="W357"/>
  <c r="W416" s="1"/>
  <c r="X357"/>
  <c r="X416" s="1"/>
  <c r="Y357"/>
  <c r="Y416" s="1"/>
  <c r="Z357"/>
  <c r="Z416" s="1"/>
  <c r="AA357"/>
  <c r="AA416" s="1"/>
  <c r="AB357"/>
  <c r="AB416" s="1"/>
  <c r="AC357"/>
  <c r="AC416" s="1"/>
  <c r="AD357"/>
  <c r="AD416" s="1"/>
  <c r="AE357"/>
  <c r="AE416" s="1"/>
  <c r="AF357"/>
  <c r="AF416" s="1"/>
  <c r="AG357"/>
  <c r="AG416" s="1"/>
  <c r="AH357"/>
  <c r="AH416" s="1"/>
  <c r="AI357"/>
  <c r="AI416" s="1"/>
  <c r="AJ357"/>
  <c r="AJ416" s="1"/>
  <c r="AK357"/>
  <c r="AK416" s="1"/>
  <c r="AL357"/>
  <c r="AL416" s="1"/>
  <c r="AM357"/>
  <c r="AM416" s="1"/>
  <c r="AN357"/>
  <c r="AN416" s="1"/>
  <c r="AO357"/>
  <c r="AO416" s="1"/>
  <c r="AP357"/>
  <c r="AP416" s="1"/>
  <c r="AQ357"/>
  <c r="AQ416" s="1"/>
  <c r="AR357"/>
  <c r="AR416" s="1"/>
  <c r="AS357"/>
  <c r="AS416" s="1"/>
  <c r="AT357"/>
  <c r="AT416" s="1"/>
  <c r="AU357"/>
  <c r="AU416" s="1"/>
  <c r="AV357"/>
  <c r="AV416" s="1"/>
  <c r="AW357"/>
  <c r="AW416" s="1"/>
  <c r="AX357"/>
  <c r="AX416" s="1"/>
  <c r="AY357"/>
  <c r="AY416" s="1"/>
  <c r="L358"/>
  <c r="L417" s="1"/>
  <c r="M358"/>
  <c r="M417" s="1"/>
  <c r="N358"/>
  <c r="N417" s="1"/>
  <c r="O358"/>
  <c r="O417" s="1"/>
  <c r="P358"/>
  <c r="P417" s="1"/>
  <c r="Q358"/>
  <c r="Q417" s="1"/>
  <c r="R358"/>
  <c r="R417" s="1"/>
  <c r="S358"/>
  <c r="S417" s="1"/>
  <c r="T358"/>
  <c r="T417" s="1"/>
  <c r="U358"/>
  <c r="U417" s="1"/>
  <c r="V358"/>
  <c r="V417" s="1"/>
  <c r="W358"/>
  <c r="W417" s="1"/>
  <c r="X358"/>
  <c r="X417" s="1"/>
  <c r="Y358"/>
  <c r="Y417" s="1"/>
  <c r="Z358"/>
  <c r="Z417" s="1"/>
  <c r="AA358"/>
  <c r="AA417" s="1"/>
  <c r="AB358"/>
  <c r="AB417" s="1"/>
  <c r="AC358"/>
  <c r="AC417" s="1"/>
  <c r="AD358"/>
  <c r="AD417" s="1"/>
  <c r="AE358"/>
  <c r="AE417" s="1"/>
  <c r="AF358"/>
  <c r="AF417" s="1"/>
  <c r="AG358"/>
  <c r="AG417" s="1"/>
  <c r="AH358"/>
  <c r="AH417" s="1"/>
  <c r="AI358"/>
  <c r="AI417" s="1"/>
  <c r="AJ358"/>
  <c r="AJ417" s="1"/>
  <c r="AK358"/>
  <c r="AK417" s="1"/>
  <c r="AL358"/>
  <c r="AL417" s="1"/>
  <c r="AM358"/>
  <c r="AM417" s="1"/>
  <c r="AN358"/>
  <c r="AN417" s="1"/>
  <c r="AO358"/>
  <c r="AO417" s="1"/>
  <c r="AP358"/>
  <c r="AP417" s="1"/>
  <c r="AQ358"/>
  <c r="AQ417" s="1"/>
  <c r="AR358"/>
  <c r="AR417" s="1"/>
  <c r="AS358"/>
  <c r="AS417" s="1"/>
  <c r="AT358"/>
  <c r="AT417" s="1"/>
  <c r="AU358"/>
  <c r="AU417" s="1"/>
  <c r="AV358"/>
  <c r="AV417" s="1"/>
  <c r="AW358"/>
  <c r="AW417" s="1"/>
  <c r="AX358"/>
  <c r="AX417" s="1"/>
  <c r="AY358"/>
  <c r="AY417" s="1"/>
  <c r="L359"/>
  <c r="L418" s="1"/>
  <c r="M359"/>
  <c r="M418" s="1"/>
  <c r="N359"/>
  <c r="N418" s="1"/>
  <c r="O359"/>
  <c r="O418" s="1"/>
  <c r="P359"/>
  <c r="P418" s="1"/>
  <c r="Q359"/>
  <c r="Q418" s="1"/>
  <c r="R359"/>
  <c r="R418" s="1"/>
  <c r="S359"/>
  <c r="S418" s="1"/>
  <c r="T359"/>
  <c r="T418" s="1"/>
  <c r="U359"/>
  <c r="U418" s="1"/>
  <c r="V359"/>
  <c r="V418" s="1"/>
  <c r="W359"/>
  <c r="W418" s="1"/>
  <c r="X359"/>
  <c r="X418" s="1"/>
  <c r="Y359"/>
  <c r="Y418" s="1"/>
  <c r="Z359"/>
  <c r="Z418" s="1"/>
  <c r="AA359"/>
  <c r="AA418" s="1"/>
  <c r="AB359"/>
  <c r="AB418" s="1"/>
  <c r="AC359"/>
  <c r="AC418" s="1"/>
  <c r="AD359"/>
  <c r="AD418" s="1"/>
  <c r="AE359"/>
  <c r="AE418" s="1"/>
  <c r="AF359"/>
  <c r="AF418" s="1"/>
  <c r="AG359"/>
  <c r="AG418" s="1"/>
  <c r="AH359"/>
  <c r="AH418" s="1"/>
  <c r="AI359"/>
  <c r="AI418" s="1"/>
  <c r="AJ359"/>
  <c r="AJ418" s="1"/>
  <c r="AK359"/>
  <c r="AK418" s="1"/>
  <c r="AL359"/>
  <c r="AL418" s="1"/>
  <c r="AM359"/>
  <c r="AM418" s="1"/>
  <c r="AN359"/>
  <c r="AN418" s="1"/>
  <c r="AO359"/>
  <c r="AO418" s="1"/>
  <c r="AP359"/>
  <c r="AP418" s="1"/>
  <c r="AQ359"/>
  <c r="AQ418" s="1"/>
  <c r="AR359"/>
  <c r="AR418" s="1"/>
  <c r="AS359"/>
  <c r="AS418" s="1"/>
  <c r="AT359"/>
  <c r="AT418" s="1"/>
  <c r="AU359"/>
  <c r="AU418" s="1"/>
  <c r="AV359"/>
  <c r="AV418" s="1"/>
  <c r="AW359"/>
  <c r="AW418" s="1"/>
  <c r="AX359"/>
  <c r="AX418" s="1"/>
  <c r="AY359"/>
  <c r="AY418" s="1"/>
  <c r="L360"/>
  <c r="L419" s="1"/>
  <c r="M360"/>
  <c r="M419" s="1"/>
  <c r="N360"/>
  <c r="N419" s="1"/>
  <c r="O360"/>
  <c r="O419" s="1"/>
  <c r="P360"/>
  <c r="P419" s="1"/>
  <c r="Q360"/>
  <c r="Q419" s="1"/>
  <c r="R360"/>
  <c r="R419" s="1"/>
  <c r="S360"/>
  <c r="S419" s="1"/>
  <c r="T360"/>
  <c r="T419" s="1"/>
  <c r="U360"/>
  <c r="U419" s="1"/>
  <c r="V360"/>
  <c r="V419" s="1"/>
  <c r="W360"/>
  <c r="W419" s="1"/>
  <c r="X360"/>
  <c r="X419" s="1"/>
  <c r="Y360"/>
  <c r="Y419" s="1"/>
  <c r="Z360"/>
  <c r="Z419" s="1"/>
  <c r="AA360"/>
  <c r="AA419" s="1"/>
  <c r="AB360"/>
  <c r="AB419" s="1"/>
  <c r="AC360"/>
  <c r="AC419" s="1"/>
  <c r="AD360"/>
  <c r="AD419" s="1"/>
  <c r="AE360"/>
  <c r="AE419" s="1"/>
  <c r="AF360"/>
  <c r="AF419" s="1"/>
  <c r="AG360"/>
  <c r="AG419" s="1"/>
  <c r="AH360"/>
  <c r="AH419" s="1"/>
  <c r="AI360"/>
  <c r="AI419" s="1"/>
  <c r="AJ360"/>
  <c r="AJ419" s="1"/>
  <c r="AK360"/>
  <c r="AK419" s="1"/>
  <c r="AL360"/>
  <c r="AL419" s="1"/>
  <c r="AM360"/>
  <c r="AM419" s="1"/>
  <c r="AN360"/>
  <c r="AN419" s="1"/>
  <c r="AO360"/>
  <c r="AO419" s="1"/>
  <c r="AP360"/>
  <c r="AP419" s="1"/>
  <c r="AQ360"/>
  <c r="AQ419" s="1"/>
  <c r="AR360"/>
  <c r="AR419" s="1"/>
  <c r="AS360"/>
  <c r="AS419" s="1"/>
  <c r="AT360"/>
  <c r="AT419" s="1"/>
  <c r="AU360"/>
  <c r="AU419" s="1"/>
  <c r="AV360"/>
  <c r="AV419" s="1"/>
  <c r="AW360"/>
  <c r="AW419" s="1"/>
  <c r="AX360"/>
  <c r="AX419" s="1"/>
  <c r="AY360"/>
  <c r="AY419" s="1"/>
  <c r="L361"/>
  <c r="L420" s="1"/>
  <c r="M361"/>
  <c r="M420" s="1"/>
  <c r="N361"/>
  <c r="N420" s="1"/>
  <c r="O361"/>
  <c r="O420" s="1"/>
  <c r="P361"/>
  <c r="P420" s="1"/>
  <c r="Q361"/>
  <c r="Q420" s="1"/>
  <c r="R361"/>
  <c r="R420" s="1"/>
  <c r="S361"/>
  <c r="S420" s="1"/>
  <c r="T361"/>
  <c r="T420" s="1"/>
  <c r="U361"/>
  <c r="U420" s="1"/>
  <c r="V361"/>
  <c r="V420" s="1"/>
  <c r="W361"/>
  <c r="W420" s="1"/>
  <c r="X361"/>
  <c r="X420" s="1"/>
  <c r="Y361"/>
  <c r="Y420" s="1"/>
  <c r="Z361"/>
  <c r="Z420" s="1"/>
  <c r="AA361"/>
  <c r="AA420" s="1"/>
  <c r="AB361"/>
  <c r="AB420" s="1"/>
  <c r="AC361"/>
  <c r="AC420" s="1"/>
  <c r="AD361"/>
  <c r="AD420" s="1"/>
  <c r="AE361"/>
  <c r="AE420" s="1"/>
  <c r="AF361"/>
  <c r="AF420" s="1"/>
  <c r="AG361"/>
  <c r="AG420" s="1"/>
  <c r="AH361"/>
  <c r="AH420" s="1"/>
  <c r="AI361"/>
  <c r="AI420" s="1"/>
  <c r="AJ361"/>
  <c r="AJ420" s="1"/>
  <c r="AK361"/>
  <c r="AK420" s="1"/>
  <c r="AL361"/>
  <c r="AL420" s="1"/>
  <c r="AM361"/>
  <c r="AM420" s="1"/>
  <c r="AN361"/>
  <c r="AN420" s="1"/>
  <c r="AO361"/>
  <c r="AO420" s="1"/>
  <c r="AP361"/>
  <c r="AP420" s="1"/>
  <c r="AQ361"/>
  <c r="AQ420" s="1"/>
  <c r="AR361"/>
  <c r="AR420" s="1"/>
  <c r="AS361"/>
  <c r="AS420" s="1"/>
  <c r="AT361"/>
  <c r="AT420" s="1"/>
  <c r="AU361"/>
  <c r="AU420" s="1"/>
  <c r="AV361"/>
  <c r="AV420" s="1"/>
  <c r="AW361"/>
  <c r="AW420" s="1"/>
  <c r="AX361"/>
  <c r="AX420" s="1"/>
  <c r="AY361"/>
  <c r="AY420" s="1"/>
  <c r="L362"/>
  <c r="L421" s="1"/>
  <c r="M362"/>
  <c r="M421" s="1"/>
  <c r="N362"/>
  <c r="N421" s="1"/>
  <c r="O362"/>
  <c r="O421" s="1"/>
  <c r="P362"/>
  <c r="P421" s="1"/>
  <c r="Q362"/>
  <c r="Q421" s="1"/>
  <c r="R362"/>
  <c r="R421" s="1"/>
  <c r="S362"/>
  <c r="S421" s="1"/>
  <c r="T362"/>
  <c r="T421" s="1"/>
  <c r="U362"/>
  <c r="U421" s="1"/>
  <c r="V362"/>
  <c r="V421" s="1"/>
  <c r="W362"/>
  <c r="W421" s="1"/>
  <c r="X362"/>
  <c r="X421" s="1"/>
  <c r="Y362"/>
  <c r="Y421" s="1"/>
  <c r="Z362"/>
  <c r="Z421" s="1"/>
  <c r="AA362"/>
  <c r="AA421" s="1"/>
  <c r="AB362"/>
  <c r="AB421" s="1"/>
  <c r="AC362"/>
  <c r="AC421" s="1"/>
  <c r="AD362"/>
  <c r="AD421" s="1"/>
  <c r="AE362"/>
  <c r="AE421" s="1"/>
  <c r="AF362"/>
  <c r="AF421" s="1"/>
  <c r="AG362"/>
  <c r="AG421" s="1"/>
  <c r="AH362"/>
  <c r="AH421" s="1"/>
  <c r="AI362"/>
  <c r="AI421" s="1"/>
  <c r="AJ362"/>
  <c r="AJ421" s="1"/>
  <c r="AK362"/>
  <c r="AK421" s="1"/>
  <c r="AL362"/>
  <c r="AL421" s="1"/>
  <c r="AM362"/>
  <c r="AM421" s="1"/>
  <c r="AN362"/>
  <c r="AN421" s="1"/>
  <c r="AO362"/>
  <c r="AO421" s="1"/>
  <c r="AP362"/>
  <c r="AP421" s="1"/>
  <c r="AQ362"/>
  <c r="AQ421" s="1"/>
  <c r="AR362"/>
  <c r="AR421" s="1"/>
  <c r="AS362"/>
  <c r="AS421" s="1"/>
  <c r="AT362"/>
  <c r="AT421" s="1"/>
  <c r="AU362"/>
  <c r="AU421" s="1"/>
  <c r="AV362"/>
  <c r="AV421" s="1"/>
  <c r="AW362"/>
  <c r="AW421" s="1"/>
  <c r="AX362"/>
  <c r="AX421" s="1"/>
  <c r="AY362"/>
  <c r="AY421" s="1"/>
  <c r="L363"/>
  <c r="L422" s="1"/>
  <c r="M363"/>
  <c r="M422" s="1"/>
  <c r="N363"/>
  <c r="N422" s="1"/>
  <c r="O363"/>
  <c r="O422" s="1"/>
  <c r="P363"/>
  <c r="P422" s="1"/>
  <c r="Q363"/>
  <c r="Q422" s="1"/>
  <c r="R363"/>
  <c r="R422" s="1"/>
  <c r="S363"/>
  <c r="S422" s="1"/>
  <c r="T363"/>
  <c r="T422" s="1"/>
  <c r="U363"/>
  <c r="U422" s="1"/>
  <c r="V363"/>
  <c r="V422" s="1"/>
  <c r="W363"/>
  <c r="W422" s="1"/>
  <c r="X363"/>
  <c r="X422" s="1"/>
  <c r="Y363"/>
  <c r="Y422" s="1"/>
  <c r="Z363"/>
  <c r="Z422" s="1"/>
  <c r="AA363"/>
  <c r="AA422" s="1"/>
  <c r="AB363"/>
  <c r="AB422" s="1"/>
  <c r="AC363"/>
  <c r="AC422" s="1"/>
  <c r="AD363"/>
  <c r="AD422" s="1"/>
  <c r="AE363"/>
  <c r="AE422" s="1"/>
  <c r="AF363"/>
  <c r="AF422" s="1"/>
  <c r="AG363"/>
  <c r="AG422" s="1"/>
  <c r="AH363"/>
  <c r="AH422" s="1"/>
  <c r="AI363"/>
  <c r="AI422" s="1"/>
  <c r="AJ363"/>
  <c r="AJ422" s="1"/>
  <c r="AK363"/>
  <c r="AK422" s="1"/>
  <c r="AL363"/>
  <c r="AL422" s="1"/>
  <c r="AM363"/>
  <c r="AM422" s="1"/>
  <c r="AN363"/>
  <c r="AN422" s="1"/>
  <c r="AO363"/>
  <c r="AO422" s="1"/>
  <c r="AP363"/>
  <c r="AP422" s="1"/>
  <c r="AQ363"/>
  <c r="AQ422" s="1"/>
  <c r="AR363"/>
  <c r="AR422" s="1"/>
  <c r="AS363"/>
  <c r="AS422" s="1"/>
  <c r="AT363"/>
  <c r="AT422" s="1"/>
  <c r="AU363"/>
  <c r="AU422" s="1"/>
  <c r="AV363"/>
  <c r="AV422" s="1"/>
  <c r="AW363"/>
  <c r="AW422" s="1"/>
  <c r="AX363"/>
  <c r="AX422" s="1"/>
  <c r="AY363"/>
  <c r="AY422" s="1"/>
  <c r="L364"/>
  <c r="L423" s="1"/>
  <c r="M364"/>
  <c r="M423" s="1"/>
  <c r="N364"/>
  <c r="N423" s="1"/>
  <c r="O364"/>
  <c r="O423" s="1"/>
  <c r="P364"/>
  <c r="P423" s="1"/>
  <c r="Q364"/>
  <c r="Q423" s="1"/>
  <c r="R364"/>
  <c r="R423" s="1"/>
  <c r="S364"/>
  <c r="S423" s="1"/>
  <c r="T364"/>
  <c r="T423" s="1"/>
  <c r="U364"/>
  <c r="U423" s="1"/>
  <c r="V364"/>
  <c r="V423" s="1"/>
  <c r="W364"/>
  <c r="W423" s="1"/>
  <c r="X364"/>
  <c r="X423" s="1"/>
  <c r="Y364"/>
  <c r="Y423" s="1"/>
  <c r="Z364"/>
  <c r="Z423" s="1"/>
  <c r="AA364"/>
  <c r="AA423" s="1"/>
  <c r="AB364"/>
  <c r="AB423" s="1"/>
  <c r="AC364"/>
  <c r="AC423" s="1"/>
  <c r="AD364"/>
  <c r="AD423" s="1"/>
  <c r="AE364"/>
  <c r="AE423" s="1"/>
  <c r="AF364"/>
  <c r="AF423" s="1"/>
  <c r="AG364"/>
  <c r="AG423" s="1"/>
  <c r="AH364"/>
  <c r="AH423" s="1"/>
  <c r="AI364"/>
  <c r="AI423" s="1"/>
  <c r="AJ364"/>
  <c r="AJ423" s="1"/>
  <c r="AK364"/>
  <c r="AK423" s="1"/>
  <c r="AL364"/>
  <c r="AL423" s="1"/>
  <c r="AM364"/>
  <c r="AM423" s="1"/>
  <c r="AN364"/>
  <c r="AN423" s="1"/>
  <c r="AO364"/>
  <c r="AO423" s="1"/>
  <c r="AP364"/>
  <c r="AP423" s="1"/>
  <c r="AQ364"/>
  <c r="AQ423" s="1"/>
  <c r="AR364"/>
  <c r="AR423" s="1"/>
  <c r="AS364"/>
  <c r="AS423" s="1"/>
  <c r="AT364"/>
  <c r="AT423" s="1"/>
  <c r="AU364"/>
  <c r="AU423" s="1"/>
  <c r="AV364"/>
  <c r="AV423" s="1"/>
  <c r="AW364"/>
  <c r="AW423" s="1"/>
  <c r="AX364"/>
  <c r="AX423" s="1"/>
  <c r="AY364"/>
  <c r="AY423" s="1"/>
  <c r="L365"/>
  <c r="L424" s="1"/>
  <c r="M365"/>
  <c r="M424" s="1"/>
  <c r="N365"/>
  <c r="N424" s="1"/>
  <c r="O365"/>
  <c r="O424" s="1"/>
  <c r="P365"/>
  <c r="P424" s="1"/>
  <c r="Q365"/>
  <c r="Q424" s="1"/>
  <c r="R365"/>
  <c r="R424" s="1"/>
  <c r="S365"/>
  <c r="S424" s="1"/>
  <c r="T365"/>
  <c r="T424" s="1"/>
  <c r="U365"/>
  <c r="U424" s="1"/>
  <c r="V365"/>
  <c r="V424" s="1"/>
  <c r="W365"/>
  <c r="W424" s="1"/>
  <c r="X365"/>
  <c r="X424" s="1"/>
  <c r="Y365"/>
  <c r="Y424" s="1"/>
  <c r="Z365"/>
  <c r="Z424" s="1"/>
  <c r="AA365"/>
  <c r="AA424" s="1"/>
  <c r="AB365"/>
  <c r="AB424" s="1"/>
  <c r="AC365"/>
  <c r="AC424" s="1"/>
  <c r="AD365"/>
  <c r="AD424" s="1"/>
  <c r="AE365"/>
  <c r="AE424" s="1"/>
  <c r="AF365"/>
  <c r="AF424" s="1"/>
  <c r="AG365"/>
  <c r="AG424" s="1"/>
  <c r="AH365"/>
  <c r="AH424" s="1"/>
  <c r="AI365"/>
  <c r="AI424" s="1"/>
  <c r="AJ365"/>
  <c r="AJ424" s="1"/>
  <c r="AK365"/>
  <c r="AK424" s="1"/>
  <c r="AL365"/>
  <c r="AL424" s="1"/>
  <c r="AM365"/>
  <c r="AM424" s="1"/>
  <c r="AN365"/>
  <c r="AN424" s="1"/>
  <c r="AO365"/>
  <c r="AO424" s="1"/>
  <c r="AP365"/>
  <c r="AP424" s="1"/>
  <c r="AQ365"/>
  <c r="AQ424" s="1"/>
  <c r="AR365"/>
  <c r="AR424" s="1"/>
  <c r="AS365"/>
  <c r="AS424" s="1"/>
  <c r="AT365"/>
  <c r="AT424" s="1"/>
  <c r="AU365"/>
  <c r="AU424" s="1"/>
  <c r="AV365"/>
  <c r="AV424" s="1"/>
  <c r="AW365"/>
  <c r="AW424" s="1"/>
  <c r="AX365"/>
  <c r="AX424" s="1"/>
  <c r="AY365"/>
  <c r="AY424" s="1"/>
  <c r="L366"/>
  <c r="L425" s="1"/>
  <c r="M366"/>
  <c r="M425" s="1"/>
  <c r="N366"/>
  <c r="N425" s="1"/>
  <c r="O366"/>
  <c r="O425" s="1"/>
  <c r="P366"/>
  <c r="P425" s="1"/>
  <c r="Q366"/>
  <c r="Q425" s="1"/>
  <c r="R366"/>
  <c r="R425" s="1"/>
  <c r="S366"/>
  <c r="S425" s="1"/>
  <c r="T366"/>
  <c r="T425" s="1"/>
  <c r="U366"/>
  <c r="U425" s="1"/>
  <c r="V366"/>
  <c r="V425" s="1"/>
  <c r="W366"/>
  <c r="W425" s="1"/>
  <c r="X366"/>
  <c r="X425" s="1"/>
  <c r="Y366"/>
  <c r="Y425" s="1"/>
  <c r="Z366"/>
  <c r="Z425" s="1"/>
  <c r="AA366"/>
  <c r="AA425" s="1"/>
  <c r="AB366"/>
  <c r="AB425" s="1"/>
  <c r="AC366"/>
  <c r="AC425" s="1"/>
  <c r="AD366"/>
  <c r="AD425" s="1"/>
  <c r="AE366"/>
  <c r="AE425" s="1"/>
  <c r="AF366"/>
  <c r="AF425" s="1"/>
  <c r="AG366"/>
  <c r="AG425" s="1"/>
  <c r="AH366"/>
  <c r="AH425" s="1"/>
  <c r="AI366"/>
  <c r="AI425" s="1"/>
  <c r="AJ366"/>
  <c r="AJ425" s="1"/>
  <c r="AK366"/>
  <c r="AK425" s="1"/>
  <c r="AL366"/>
  <c r="AL425" s="1"/>
  <c r="AM366"/>
  <c r="AM425" s="1"/>
  <c r="AN366"/>
  <c r="AN425" s="1"/>
  <c r="AO366"/>
  <c r="AO425" s="1"/>
  <c r="AP366"/>
  <c r="AP425" s="1"/>
  <c r="AQ366"/>
  <c r="AQ425" s="1"/>
  <c r="AR366"/>
  <c r="AR425" s="1"/>
  <c r="AS366"/>
  <c r="AS425" s="1"/>
  <c r="AT366"/>
  <c r="AT425" s="1"/>
  <c r="AU366"/>
  <c r="AU425" s="1"/>
  <c r="AV366"/>
  <c r="AV425" s="1"/>
  <c r="AW366"/>
  <c r="AW425" s="1"/>
  <c r="AX366"/>
  <c r="AX425" s="1"/>
  <c r="AY366"/>
  <c r="AY425" s="1"/>
  <c r="L367"/>
  <c r="L426" s="1"/>
  <c r="M367"/>
  <c r="M426" s="1"/>
  <c r="N367"/>
  <c r="N426" s="1"/>
  <c r="O367"/>
  <c r="O426" s="1"/>
  <c r="P367"/>
  <c r="P426" s="1"/>
  <c r="Q367"/>
  <c r="Q426" s="1"/>
  <c r="R367"/>
  <c r="R426" s="1"/>
  <c r="S367"/>
  <c r="S426" s="1"/>
  <c r="T367"/>
  <c r="T426" s="1"/>
  <c r="U367"/>
  <c r="U426" s="1"/>
  <c r="V367"/>
  <c r="V426" s="1"/>
  <c r="W367"/>
  <c r="W426" s="1"/>
  <c r="X367"/>
  <c r="X426" s="1"/>
  <c r="Y367"/>
  <c r="Y426" s="1"/>
  <c r="Z367"/>
  <c r="Z426" s="1"/>
  <c r="AA367"/>
  <c r="AA426" s="1"/>
  <c r="AB367"/>
  <c r="AB426" s="1"/>
  <c r="AC367"/>
  <c r="AC426" s="1"/>
  <c r="AD367"/>
  <c r="AD426" s="1"/>
  <c r="AE367"/>
  <c r="AE426" s="1"/>
  <c r="AF367"/>
  <c r="AF426" s="1"/>
  <c r="AG367"/>
  <c r="AG426" s="1"/>
  <c r="AH367"/>
  <c r="AH426" s="1"/>
  <c r="AI367"/>
  <c r="AI426" s="1"/>
  <c r="AJ367"/>
  <c r="AJ426" s="1"/>
  <c r="AK367"/>
  <c r="AK426" s="1"/>
  <c r="AL367"/>
  <c r="AL426" s="1"/>
  <c r="AM367"/>
  <c r="AM426" s="1"/>
  <c r="AN367"/>
  <c r="AN426" s="1"/>
  <c r="AO367"/>
  <c r="AO426" s="1"/>
  <c r="AP367"/>
  <c r="AP426" s="1"/>
  <c r="AQ367"/>
  <c r="AQ426" s="1"/>
  <c r="AR367"/>
  <c r="AR426" s="1"/>
  <c r="AS367"/>
  <c r="AS426" s="1"/>
  <c r="AT367"/>
  <c r="AT426" s="1"/>
  <c r="AU367"/>
  <c r="AU426" s="1"/>
  <c r="AV367"/>
  <c r="AV426" s="1"/>
  <c r="AW367"/>
  <c r="AW426" s="1"/>
  <c r="AX367"/>
  <c r="AX426" s="1"/>
  <c r="AY367"/>
  <c r="AY426" s="1"/>
  <c r="L368"/>
  <c r="L427" s="1"/>
  <c r="M368"/>
  <c r="M427" s="1"/>
  <c r="N368"/>
  <c r="O368"/>
  <c r="O427" s="1"/>
  <c r="P368"/>
  <c r="P427" s="1"/>
  <c r="Q368"/>
  <c r="Q427" s="1"/>
  <c r="R368"/>
  <c r="R427" s="1"/>
  <c r="S368"/>
  <c r="S427" s="1"/>
  <c r="T368"/>
  <c r="T427" s="1"/>
  <c r="U368"/>
  <c r="U427" s="1"/>
  <c r="V368"/>
  <c r="V427" s="1"/>
  <c r="W368"/>
  <c r="W427" s="1"/>
  <c r="X368"/>
  <c r="X427" s="1"/>
  <c r="Y368"/>
  <c r="Y427" s="1"/>
  <c r="Z368"/>
  <c r="Z427" s="1"/>
  <c r="AA368"/>
  <c r="AA427" s="1"/>
  <c r="AB368"/>
  <c r="AB427" s="1"/>
  <c r="AC368"/>
  <c r="AC427" s="1"/>
  <c r="AD368"/>
  <c r="AD427" s="1"/>
  <c r="AE368"/>
  <c r="AE427" s="1"/>
  <c r="AF368"/>
  <c r="AF427" s="1"/>
  <c r="AG368"/>
  <c r="AG427" s="1"/>
  <c r="AH368"/>
  <c r="AH427" s="1"/>
  <c r="AI368"/>
  <c r="AI427" s="1"/>
  <c r="AJ368"/>
  <c r="AJ427" s="1"/>
  <c r="AK368"/>
  <c r="AK427" s="1"/>
  <c r="AL368"/>
  <c r="AL427" s="1"/>
  <c r="AM368"/>
  <c r="AM427" s="1"/>
  <c r="AN368"/>
  <c r="AN427" s="1"/>
  <c r="AO368"/>
  <c r="AO427" s="1"/>
  <c r="AP368"/>
  <c r="AP427" s="1"/>
  <c r="AQ368"/>
  <c r="AQ427" s="1"/>
  <c r="AR368"/>
  <c r="AR427" s="1"/>
  <c r="AS368"/>
  <c r="AS427" s="1"/>
  <c r="AT368"/>
  <c r="AT427" s="1"/>
  <c r="AU368"/>
  <c r="AU427" s="1"/>
  <c r="AV368"/>
  <c r="AV427" s="1"/>
  <c r="AW368"/>
  <c r="AW427" s="1"/>
  <c r="AX368"/>
  <c r="AX427" s="1"/>
  <c r="AY368"/>
  <c r="AY427" s="1"/>
  <c r="L369"/>
  <c r="L428" s="1"/>
  <c r="M369"/>
  <c r="M428" s="1"/>
  <c r="N369"/>
  <c r="N428" s="1"/>
  <c r="O369"/>
  <c r="O428" s="1"/>
  <c r="P369"/>
  <c r="P428" s="1"/>
  <c r="Q369"/>
  <c r="Q428" s="1"/>
  <c r="R369"/>
  <c r="R428" s="1"/>
  <c r="S369"/>
  <c r="S428" s="1"/>
  <c r="T369"/>
  <c r="T428" s="1"/>
  <c r="U369"/>
  <c r="U428" s="1"/>
  <c r="V369"/>
  <c r="V428" s="1"/>
  <c r="W369"/>
  <c r="W428" s="1"/>
  <c r="X369"/>
  <c r="X428" s="1"/>
  <c r="Y369"/>
  <c r="Y428" s="1"/>
  <c r="Z369"/>
  <c r="Z428" s="1"/>
  <c r="AA369"/>
  <c r="AA428" s="1"/>
  <c r="AB369"/>
  <c r="AB428" s="1"/>
  <c r="AC369"/>
  <c r="AC428" s="1"/>
  <c r="AD369"/>
  <c r="AD428" s="1"/>
  <c r="AE369"/>
  <c r="AE428" s="1"/>
  <c r="AF369"/>
  <c r="AF428" s="1"/>
  <c r="AG369"/>
  <c r="AG428" s="1"/>
  <c r="AH369"/>
  <c r="AH428" s="1"/>
  <c r="AI369"/>
  <c r="AI428" s="1"/>
  <c r="AJ369"/>
  <c r="AJ428" s="1"/>
  <c r="AK369"/>
  <c r="AK428" s="1"/>
  <c r="AL369"/>
  <c r="AL428" s="1"/>
  <c r="AM369"/>
  <c r="AM428" s="1"/>
  <c r="AN369"/>
  <c r="AN428" s="1"/>
  <c r="AO369"/>
  <c r="AO428" s="1"/>
  <c r="AP369"/>
  <c r="AP428" s="1"/>
  <c r="AQ369"/>
  <c r="AQ428" s="1"/>
  <c r="AR369"/>
  <c r="AR428" s="1"/>
  <c r="AS369"/>
  <c r="AS428" s="1"/>
  <c r="AT369"/>
  <c r="AT428" s="1"/>
  <c r="AU369"/>
  <c r="AU428" s="1"/>
  <c r="AV369"/>
  <c r="AV428" s="1"/>
  <c r="AW369"/>
  <c r="AW428" s="1"/>
  <c r="AX369"/>
  <c r="AX428" s="1"/>
  <c r="AY369"/>
  <c r="AY428" s="1"/>
  <c r="L370"/>
  <c r="L429" s="1"/>
  <c r="M370"/>
  <c r="M429" s="1"/>
  <c r="N370"/>
  <c r="N429" s="1"/>
  <c r="O370"/>
  <c r="O429" s="1"/>
  <c r="P370"/>
  <c r="P429" s="1"/>
  <c r="Q370"/>
  <c r="Q429" s="1"/>
  <c r="R370"/>
  <c r="R429" s="1"/>
  <c r="S370"/>
  <c r="S429" s="1"/>
  <c r="T370"/>
  <c r="T429" s="1"/>
  <c r="U370"/>
  <c r="U429" s="1"/>
  <c r="V370"/>
  <c r="V429" s="1"/>
  <c r="W370"/>
  <c r="W429" s="1"/>
  <c r="X370"/>
  <c r="X429" s="1"/>
  <c r="Y370"/>
  <c r="Y429" s="1"/>
  <c r="Z370"/>
  <c r="Z429" s="1"/>
  <c r="AA370"/>
  <c r="AA429" s="1"/>
  <c r="AB370"/>
  <c r="AB429" s="1"/>
  <c r="AC370"/>
  <c r="AC429" s="1"/>
  <c r="AD370"/>
  <c r="AD429" s="1"/>
  <c r="AE370"/>
  <c r="AE429" s="1"/>
  <c r="AF370"/>
  <c r="AF429" s="1"/>
  <c r="AG370"/>
  <c r="AG429" s="1"/>
  <c r="AH370"/>
  <c r="AH429" s="1"/>
  <c r="AI370"/>
  <c r="AI429" s="1"/>
  <c r="AJ370"/>
  <c r="AJ429" s="1"/>
  <c r="AK370"/>
  <c r="AK429" s="1"/>
  <c r="AL370"/>
  <c r="AL429" s="1"/>
  <c r="AM370"/>
  <c r="AM429" s="1"/>
  <c r="AN370"/>
  <c r="AN429" s="1"/>
  <c r="AO370"/>
  <c r="AO429" s="1"/>
  <c r="AP370"/>
  <c r="AP429" s="1"/>
  <c r="AQ370"/>
  <c r="AQ429" s="1"/>
  <c r="AR370"/>
  <c r="AR429" s="1"/>
  <c r="AS370"/>
  <c r="AS429" s="1"/>
  <c r="AT370"/>
  <c r="AT429" s="1"/>
  <c r="AU370"/>
  <c r="AU429" s="1"/>
  <c r="AV370"/>
  <c r="AV429" s="1"/>
  <c r="AW370"/>
  <c r="AW429" s="1"/>
  <c r="AX370"/>
  <c r="AX429" s="1"/>
  <c r="AY370"/>
  <c r="AY429" s="1"/>
  <c r="L371"/>
  <c r="L430" s="1"/>
  <c r="M371"/>
  <c r="M430" s="1"/>
  <c r="N371"/>
  <c r="N430" s="1"/>
  <c r="O371"/>
  <c r="O430" s="1"/>
  <c r="P371"/>
  <c r="P430" s="1"/>
  <c r="Q371"/>
  <c r="Q430" s="1"/>
  <c r="R371"/>
  <c r="R430" s="1"/>
  <c r="S371"/>
  <c r="S430" s="1"/>
  <c r="T371"/>
  <c r="T430" s="1"/>
  <c r="U371"/>
  <c r="U430" s="1"/>
  <c r="V371"/>
  <c r="V430" s="1"/>
  <c r="W371"/>
  <c r="W430" s="1"/>
  <c r="X371"/>
  <c r="X430" s="1"/>
  <c r="Y371"/>
  <c r="Y430" s="1"/>
  <c r="Z371"/>
  <c r="Z430" s="1"/>
  <c r="AA371"/>
  <c r="AA430" s="1"/>
  <c r="AB371"/>
  <c r="AB430" s="1"/>
  <c r="AC371"/>
  <c r="AC430" s="1"/>
  <c r="AD371"/>
  <c r="AD430" s="1"/>
  <c r="AE371"/>
  <c r="AE430" s="1"/>
  <c r="AF371"/>
  <c r="AF430" s="1"/>
  <c r="AG371"/>
  <c r="AG430" s="1"/>
  <c r="AH371"/>
  <c r="AH430" s="1"/>
  <c r="AI371"/>
  <c r="AI430" s="1"/>
  <c r="AJ371"/>
  <c r="AJ430" s="1"/>
  <c r="AK371"/>
  <c r="AK430" s="1"/>
  <c r="AL371"/>
  <c r="AL430" s="1"/>
  <c r="AM371"/>
  <c r="AM430" s="1"/>
  <c r="AN371"/>
  <c r="AN430" s="1"/>
  <c r="AO371"/>
  <c r="AO430" s="1"/>
  <c r="AP371"/>
  <c r="AP430" s="1"/>
  <c r="AQ371"/>
  <c r="AQ430" s="1"/>
  <c r="AR371"/>
  <c r="AR430" s="1"/>
  <c r="AS371"/>
  <c r="AS430" s="1"/>
  <c r="AT371"/>
  <c r="AT430" s="1"/>
  <c r="AU371"/>
  <c r="AU430" s="1"/>
  <c r="AV371"/>
  <c r="AV430" s="1"/>
  <c r="AW371"/>
  <c r="AW430" s="1"/>
  <c r="AX371"/>
  <c r="AX430" s="1"/>
  <c r="AY371"/>
  <c r="AY430" s="1"/>
  <c r="L372"/>
  <c r="L431" s="1"/>
  <c r="M372"/>
  <c r="M431" s="1"/>
  <c r="N372"/>
  <c r="N431" s="1"/>
  <c r="O372"/>
  <c r="O431" s="1"/>
  <c r="P372"/>
  <c r="P431" s="1"/>
  <c r="Q372"/>
  <c r="Q431" s="1"/>
  <c r="R372"/>
  <c r="R431" s="1"/>
  <c r="S372"/>
  <c r="S431" s="1"/>
  <c r="T372"/>
  <c r="T431" s="1"/>
  <c r="U372"/>
  <c r="U431" s="1"/>
  <c r="V372"/>
  <c r="V431" s="1"/>
  <c r="W372"/>
  <c r="W431" s="1"/>
  <c r="X372"/>
  <c r="X431" s="1"/>
  <c r="Y372"/>
  <c r="Y431" s="1"/>
  <c r="Z372"/>
  <c r="Z431" s="1"/>
  <c r="AA372"/>
  <c r="AA431" s="1"/>
  <c r="AB372"/>
  <c r="AB431" s="1"/>
  <c r="AC372"/>
  <c r="AC431" s="1"/>
  <c r="AD372"/>
  <c r="AD431" s="1"/>
  <c r="AE372"/>
  <c r="AE431" s="1"/>
  <c r="AF372"/>
  <c r="AF431" s="1"/>
  <c r="AG372"/>
  <c r="AG431" s="1"/>
  <c r="AH372"/>
  <c r="AH431" s="1"/>
  <c r="AI372"/>
  <c r="AI431" s="1"/>
  <c r="AJ372"/>
  <c r="AJ431" s="1"/>
  <c r="AK372"/>
  <c r="AK431" s="1"/>
  <c r="AL372"/>
  <c r="AL431" s="1"/>
  <c r="AM372"/>
  <c r="AM431" s="1"/>
  <c r="AN372"/>
  <c r="AN431" s="1"/>
  <c r="AO372"/>
  <c r="AO431" s="1"/>
  <c r="AP372"/>
  <c r="AP431" s="1"/>
  <c r="AQ372"/>
  <c r="AQ431" s="1"/>
  <c r="AR372"/>
  <c r="AR431" s="1"/>
  <c r="AS372"/>
  <c r="AS431" s="1"/>
  <c r="AT372"/>
  <c r="AT431" s="1"/>
  <c r="AU372"/>
  <c r="AU431" s="1"/>
  <c r="AV372"/>
  <c r="AV431" s="1"/>
  <c r="AW372"/>
  <c r="AW431" s="1"/>
  <c r="AX372"/>
  <c r="AX431" s="1"/>
  <c r="AY372"/>
  <c r="AY431" s="1"/>
  <c r="L373"/>
  <c r="L432" s="1"/>
  <c r="M373"/>
  <c r="M432" s="1"/>
  <c r="N373"/>
  <c r="N432" s="1"/>
  <c r="O373"/>
  <c r="O432" s="1"/>
  <c r="P373"/>
  <c r="P432" s="1"/>
  <c r="Q373"/>
  <c r="Q432" s="1"/>
  <c r="R373"/>
  <c r="R432" s="1"/>
  <c r="S373"/>
  <c r="S432" s="1"/>
  <c r="T373"/>
  <c r="T432" s="1"/>
  <c r="U373"/>
  <c r="U432" s="1"/>
  <c r="V373"/>
  <c r="V432" s="1"/>
  <c r="W373"/>
  <c r="W432" s="1"/>
  <c r="X373"/>
  <c r="X432" s="1"/>
  <c r="Y373"/>
  <c r="Y432" s="1"/>
  <c r="Z373"/>
  <c r="Z432" s="1"/>
  <c r="AA373"/>
  <c r="AA432" s="1"/>
  <c r="AB373"/>
  <c r="AB432" s="1"/>
  <c r="AC373"/>
  <c r="AC432" s="1"/>
  <c r="AD373"/>
  <c r="AD432" s="1"/>
  <c r="AE373"/>
  <c r="AE432" s="1"/>
  <c r="AF373"/>
  <c r="AF432" s="1"/>
  <c r="AG373"/>
  <c r="AG432" s="1"/>
  <c r="AH373"/>
  <c r="AH432" s="1"/>
  <c r="AI373"/>
  <c r="AI432" s="1"/>
  <c r="AJ373"/>
  <c r="AJ432" s="1"/>
  <c r="AK373"/>
  <c r="AK432" s="1"/>
  <c r="AL373"/>
  <c r="AL432" s="1"/>
  <c r="AM373"/>
  <c r="AM432" s="1"/>
  <c r="AN373"/>
  <c r="AN432" s="1"/>
  <c r="AO373"/>
  <c r="AO432" s="1"/>
  <c r="AP373"/>
  <c r="AP432" s="1"/>
  <c r="AQ373"/>
  <c r="AQ432" s="1"/>
  <c r="AR373"/>
  <c r="AR432" s="1"/>
  <c r="AS373"/>
  <c r="AS432" s="1"/>
  <c r="AT373"/>
  <c r="AT432" s="1"/>
  <c r="AU373"/>
  <c r="AU432" s="1"/>
  <c r="AV373"/>
  <c r="AV432" s="1"/>
  <c r="AW373"/>
  <c r="AW432" s="1"/>
  <c r="AX373"/>
  <c r="AX432" s="1"/>
  <c r="AY373"/>
  <c r="AY432" s="1"/>
  <c r="L374"/>
  <c r="L433" s="1"/>
  <c r="M374"/>
  <c r="M433" s="1"/>
  <c r="N374"/>
  <c r="N433" s="1"/>
  <c r="O374"/>
  <c r="O433" s="1"/>
  <c r="P374"/>
  <c r="P433" s="1"/>
  <c r="Q374"/>
  <c r="Q433" s="1"/>
  <c r="R374"/>
  <c r="R433" s="1"/>
  <c r="S374"/>
  <c r="S433" s="1"/>
  <c r="T374"/>
  <c r="T433" s="1"/>
  <c r="U374"/>
  <c r="U433" s="1"/>
  <c r="V374"/>
  <c r="V433" s="1"/>
  <c r="W374"/>
  <c r="W433" s="1"/>
  <c r="X374"/>
  <c r="X433" s="1"/>
  <c r="Y374"/>
  <c r="Y433" s="1"/>
  <c r="Z374"/>
  <c r="Z433" s="1"/>
  <c r="AA374"/>
  <c r="AA433" s="1"/>
  <c r="AB374"/>
  <c r="AB433" s="1"/>
  <c r="AC374"/>
  <c r="AC433" s="1"/>
  <c r="AD374"/>
  <c r="AD433" s="1"/>
  <c r="AE374"/>
  <c r="AE433" s="1"/>
  <c r="AF374"/>
  <c r="AF433" s="1"/>
  <c r="AG374"/>
  <c r="AG433" s="1"/>
  <c r="AH374"/>
  <c r="AH433" s="1"/>
  <c r="AI374"/>
  <c r="AI433" s="1"/>
  <c r="AJ374"/>
  <c r="AJ433" s="1"/>
  <c r="AK374"/>
  <c r="AK433" s="1"/>
  <c r="AL374"/>
  <c r="AL433" s="1"/>
  <c r="AM374"/>
  <c r="AM433" s="1"/>
  <c r="AN374"/>
  <c r="AN433" s="1"/>
  <c r="AO374"/>
  <c r="AO433" s="1"/>
  <c r="AP374"/>
  <c r="AP433" s="1"/>
  <c r="AQ374"/>
  <c r="AQ433" s="1"/>
  <c r="AR374"/>
  <c r="AR433" s="1"/>
  <c r="AS374"/>
  <c r="AS433" s="1"/>
  <c r="AT374"/>
  <c r="AT433" s="1"/>
  <c r="AU374"/>
  <c r="AU433" s="1"/>
  <c r="AV374"/>
  <c r="AV433" s="1"/>
  <c r="AW374"/>
  <c r="AW433" s="1"/>
  <c r="AX374"/>
  <c r="AX433" s="1"/>
  <c r="AY374"/>
  <c r="AY433" s="1"/>
  <c r="L375"/>
  <c r="L434" s="1"/>
  <c r="M375"/>
  <c r="M434" s="1"/>
  <c r="N375"/>
  <c r="N434" s="1"/>
  <c r="O375"/>
  <c r="O434" s="1"/>
  <c r="P375"/>
  <c r="P434" s="1"/>
  <c r="Q375"/>
  <c r="Q434" s="1"/>
  <c r="R375"/>
  <c r="R434" s="1"/>
  <c r="S375"/>
  <c r="S434" s="1"/>
  <c r="T375"/>
  <c r="T434" s="1"/>
  <c r="U375"/>
  <c r="U434" s="1"/>
  <c r="V375"/>
  <c r="V434" s="1"/>
  <c r="W375"/>
  <c r="W434" s="1"/>
  <c r="X375"/>
  <c r="X434" s="1"/>
  <c r="Y375"/>
  <c r="Y434" s="1"/>
  <c r="Z375"/>
  <c r="Z434" s="1"/>
  <c r="AA375"/>
  <c r="AA434" s="1"/>
  <c r="AB375"/>
  <c r="AB434" s="1"/>
  <c r="AC375"/>
  <c r="AC434" s="1"/>
  <c r="AD375"/>
  <c r="AD434" s="1"/>
  <c r="AE375"/>
  <c r="AE434" s="1"/>
  <c r="AF375"/>
  <c r="AF434" s="1"/>
  <c r="AG375"/>
  <c r="AG434" s="1"/>
  <c r="AH375"/>
  <c r="AH434" s="1"/>
  <c r="AI375"/>
  <c r="AI434" s="1"/>
  <c r="AJ375"/>
  <c r="AJ434" s="1"/>
  <c r="AK375"/>
  <c r="AK434" s="1"/>
  <c r="AL375"/>
  <c r="AL434" s="1"/>
  <c r="AM375"/>
  <c r="AM434" s="1"/>
  <c r="AN375"/>
  <c r="AN434" s="1"/>
  <c r="AO375"/>
  <c r="AO434" s="1"/>
  <c r="AP375"/>
  <c r="AP434" s="1"/>
  <c r="AQ375"/>
  <c r="AQ434" s="1"/>
  <c r="AR375"/>
  <c r="AR434" s="1"/>
  <c r="AS375"/>
  <c r="AS434" s="1"/>
  <c r="AT375"/>
  <c r="AT434" s="1"/>
  <c r="AU375"/>
  <c r="AU434" s="1"/>
  <c r="AV375"/>
  <c r="AV434" s="1"/>
  <c r="AW375"/>
  <c r="AW434" s="1"/>
  <c r="AX375"/>
  <c r="AX434" s="1"/>
  <c r="AY375"/>
  <c r="AY434" s="1"/>
  <c r="L376"/>
  <c r="L435" s="1"/>
  <c r="M376"/>
  <c r="M435" s="1"/>
  <c r="N376"/>
  <c r="N435" s="1"/>
  <c r="O376"/>
  <c r="O435" s="1"/>
  <c r="P376"/>
  <c r="P435" s="1"/>
  <c r="Q376"/>
  <c r="Q435" s="1"/>
  <c r="R376"/>
  <c r="R435" s="1"/>
  <c r="S376"/>
  <c r="S435" s="1"/>
  <c r="T376"/>
  <c r="T435" s="1"/>
  <c r="U376"/>
  <c r="U435" s="1"/>
  <c r="V376"/>
  <c r="V435" s="1"/>
  <c r="W376"/>
  <c r="W435" s="1"/>
  <c r="X376"/>
  <c r="X435" s="1"/>
  <c r="Y376"/>
  <c r="Y435" s="1"/>
  <c r="Z376"/>
  <c r="Z435" s="1"/>
  <c r="AA376"/>
  <c r="AA435" s="1"/>
  <c r="AB376"/>
  <c r="AB435" s="1"/>
  <c r="AC376"/>
  <c r="AC435" s="1"/>
  <c r="AD376"/>
  <c r="AD435" s="1"/>
  <c r="AE376"/>
  <c r="AE435" s="1"/>
  <c r="AF376"/>
  <c r="AF435" s="1"/>
  <c r="AG376"/>
  <c r="AG435" s="1"/>
  <c r="AH376"/>
  <c r="AH435" s="1"/>
  <c r="AI376"/>
  <c r="AI435" s="1"/>
  <c r="AJ376"/>
  <c r="AJ435" s="1"/>
  <c r="AK376"/>
  <c r="AK435" s="1"/>
  <c r="AL376"/>
  <c r="AL435" s="1"/>
  <c r="AM376"/>
  <c r="AM435" s="1"/>
  <c r="AN376"/>
  <c r="AN435" s="1"/>
  <c r="AO376"/>
  <c r="AO435" s="1"/>
  <c r="AP376"/>
  <c r="AP435" s="1"/>
  <c r="AQ376"/>
  <c r="AQ435" s="1"/>
  <c r="AR376"/>
  <c r="AR435" s="1"/>
  <c r="AS376"/>
  <c r="AS435" s="1"/>
  <c r="AT376"/>
  <c r="AT435" s="1"/>
  <c r="AU376"/>
  <c r="AU435" s="1"/>
  <c r="AV376"/>
  <c r="AV435" s="1"/>
  <c r="AW376"/>
  <c r="AW435" s="1"/>
  <c r="AX376"/>
  <c r="AX435" s="1"/>
  <c r="AY376"/>
  <c r="AY435" s="1"/>
  <c r="L377"/>
  <c r="L436" s="1"/>
  <c r="M377"/>
  <c r="M436" s="1"/>
  <c r="N377"/>
  <c r="N436" s="1"/>
  <c r="O377"/>
  <c r="O436" s="1"/>
  <c r="P377"/>
  <c r="P436" s="1"/>
  <c r="Q377"/>
  <c r="Q436" s="1"/>
  <c r="R377"/>
  <c r="R436" s="1"/>
  <c r="S377"/>
  <c r="S436" s="1"/>
  <c r="T377"/>
  <c r="T436" s="1"/>
  <c r="U377"/>
  <c r="U436" s="1"/>
  <c r="V377"/>
  <c r="V436" s="1"/>
  <c r="W377"/>
  <c r="W436" s="1"/>
  <c r="X377"/>
  <c r="X436" s="1"/>
  <c r="Y377"/>
  <c r="Y436" s="1"/>
  <c r="Z377"/>
  <c r="Z436" s="1"/>
  <c r="AA377"/>
  <c r="AA436" s="1"/>
  <c r="AB377"/>
  <c r="AB436" s="1"/>
  <c r="AC377"/>
  <c r="AC436" s="1"/>
  <c r="AD377"/>
  <c r="AD436" s="1"/>
  <c r="AE377"/>
  <c r="AE436" s="1"/>
  <c r="AF377"/>
  <c r="AF436" s="1"/>
  <c r="AG377"/>
  <c r="AG436" s="1"/>
  <c r="AH377"/>
  <c r="AH436" s="1"/>
  <c r="AI377"/>
  <c r="AI436" s="1"/>
  <c r="AJ377"/>
  <c r="AJ436" s="1"/>
  <c r="AK377"/>
  <c r="AK436" s="1"/>
  <c r="AL377"/>
  <c r="AL436" s="1"/>
  <c r="AM377"/>
  <c r="AM436" s="1"/>
  <c r="AN377"/>
  <c r="AN436" s="1"/>
  <c r="AO377"/>
  <c r="AO436" s="1"/>
  <c r="AP377"/>
  <c r="AP436" s="1"/>
  <c r="AQ377"/>
  <c r="AQ436" s="1"/>
  <c r="AR377"/>
  <c r="AR436" s="1"/>
  <c r="AS377"/>
  <c r="AS436" s="1"/>
  <c r="AT377"/>
  <c r="AT436" s="1"/>
  <c r="AU377"/>
  <c r="AU436" s="1"/>
  <c r="AV377"/>
  <c r="AV436" s="1"/>
  <c r="AW377"/>
  <c r="AW436" s="1"/>
  <c r="AX377"/>
  <c r="AX436" s="1"/>
  <c r="AY377"/>
  <c r="AY436" s="1"/>
  <c r="L378"/>
  <c r="L437" s="1"/>
  <c r="M378"/>
  <c r="M437" s="1"/>
  <c r="N378"/>
  <c r="N437" s="1"/>
  <c r="O378"/>
  <c r="O437" s="1"/>
  <c r="P378"/>
  <c r="P437" s="1"/>
  <c r="Q378"/>
  <c r="Q437" s="1"/>
  <c r="R378"/>
  <c r="R437" s="1"/>
  <c r="S378"/>
  <c r="S437" s="1"/>
  <c r="T378"/>
  <c r="T437" s="1"/>
  <c r="U378"/>
  <c r="U437" s="1"/>
  <c r="V378"/>
  <c r="V437" s="1"/>
  <c r="W378"/>
  <c r="W437" s="1"/>
  <c r="X378"/>
  <c r="X437" s="1"/>
  <c r="Y378"/>
  <c r="Y437" s="1"/>
  <c r="Z378"/>
  <c r="Z437" s="1"/>
  <c r="AA378"/>
  <c r="AA437" s="1"/>
  <c r="AB378"/>
  <c r="AB437" s="1"/>
  <c r="AC378"/>
  <c r="AC437" s="1"/>
  <c r="AD378"/>
  <c r="AD437" s="1"/>
  <c r="AE378"/>
  <c r="AE437" s="1"/>
  <c r="AF378"/>
  <c r="AF437" s="1"/>
  <c r="AG378"/>
  <c r="AG437" s="1"/>
  <c r="AH378"/>
  <c r="AH437" s="1"/>
  <c r="AI378"/>
  <c r="AI437" s="1"/>
  <c r="AJ378"/>
  <c r="AJ437" s="1"/>
  <c r="AK378"/>
  <c r="AK437" s="1"/>
  <c r="AL378"/>
  <c r="AL437" s="1"/>
  <c r="AM378"/>
  <c r="AM437" s="1"/>
  <c r="AN378"/>
  <c r="AN437" s="1"/>
  <c r="AO378"/>
  <c r="AO437" s="1"/>
  <c r="AP378"/>
  <c r="AP437" s="1"/>
  <c r="AQ378"/>
  <c r="AQ437" s="1"/>
  <c r="AR378"/>
  <c r="AR437" s="1"/>
  <c r="AS378"/>
  <c r="AS437" s="1"/>
  <c r="AT378"/>
  <c r="AT437" s="1"/>
  <c r="AU378"/>
  <c r="AU437" s="1"/>
  <c r="AV378"/>
  <c r="AV437" s="1"/>
  <c r="AW378"/>
  <c r="AW437" s="1"/>
  <c r="AX378"/>
  <c r="AX437" s="1"/>
  <c r="AY378"/>
  <c r="AY437" s="1"/>
  <c r="L379"/>
  <c r="L438" s="1"/>
  <c r="M379"/>
  <c r="M438" s="1"/>
  <c r="N379"/>
  <c r="N438" s="1"/>
  <c r="O379"/>
  <c r="O438" s="1"/>
  <c r="P379"/>
  <c r="P438" s="1"/>
  <c r="Q379"/>
  <c r="Q438" s="1"/>
  <c r="R379"/>
  <c r="R438" s="1"/>
  <c r="S379"/>
  <c r="S438" s="1"/>
  <c r="T379"/>
  <c r="T438" s="1"/>
  <c r="U379"/>
  <c r="U438" s="1"/>
  <c r="V379"/>
  <c r="V438" s="1"/>
  <c r="W379"/>
  <c r="W438" s="1"/>
  <c r="X379"/>
  <c r="X438" s="1"/>
  <c r="Y379"/>
  <c r="Y438" s="1"/>
  <c r="Z379"/>
  <c r="Z438" s="1"/>
  <c r="AA379"/>
  <c r="AA438" s="1"/>
  <c r="AB379"/>
  <c r="AB438" s="1"/>
  <c r="AC379"/>
  <c r="AC438" s="1"/>
  <c r="AD379"/>
  <c r="AD438" s="1"/>
  <c r="AE379"/>
  <c r="AE438" s="1"/>
  <c r="AF379"/>
  <c r="AF438" s="1"/>
  <c r="AG379"/>
  <c r="AG438" s="1"/>
  <c r="AH379"/>
  <c r="AH438" s="1"/>
  <c r="AI379"/>
  <c r="AI438" s="1"/>
  <c r="AJ379"/>
  <c r="AJ438" s="1"/>
  <c r="AK379"/>
  <c r="AK438" s="1"/>
  <c r="AL379"/>
  <c r="AL438" s="1"/>
  <c r="AM379"/>
  <c r="AM438" s="1"/>
  <c r="AN379"/>
  <c r="AN438" s="1"/>
  <c r="AO379"/>
  <c r="AO438" s="1"/>
  <c r="AP379"/>
  <c r="AP438" s="1"/>
  <c r="AQ379"/>
  <c r="AQ438" s="1"/>
  <c r="AR379"/>
  <c r="AR438" s="1"/>
  <c r="AS379"/>
  <c r="AS438" s="1"/>
  <c r="AT379"/>
  <c r="AT438" s="1"/>
  <c r="AU379"/>
  <c r="AU438" s="1"/>
  <c r="AV379"/>
  <c r="AV438" s="1"/>
  <c r="AW379"/>
  <c r="AW438" s="1"/>
  <c r="AX379"/>
  <c r="AX438" s="1"/>
  <c r="AY379"/>
  <c r="AY438" s="1"/>
  <c r="L380"/>
  <c r="L439" s="1"/>
  <c r="M380"/>
  <c r="M439" s="1"/>
  <c r="N380"/>
  <c r="N439" s="1"/>
  <c r="O380"/>
  <c r="O439" s="1"/>
  <c r="P380"/>
  <c r="P439" s="1"/>
  <c r="Q380"/>
  <c r="Q439" s="1"/>
  <c r="R380"/>
  <c r="R439" s="1"/>
  <c r="S380"/>
  <c r="S439" s="1"/>
  <c r="T380"/>
  <c r="T439" s="1"/>
  <c r="U380"/>
  <c r="U439" s="1"/>
  <c r="V380"/>
  <c r="V439" s="1"/>
  <c r="W380"/>
  <c r="W439" s="1"/>
  <c r="X380"/>
  <c r="X439" s="1"/>
  <c r="Y380"/>
  <c r="Y439" s="1"/>
  <c r="Z380"/>
  <c r="Z439" s="1"/>
  <c r="AA380"/>
  <c r="AA439" s="1"/>
  <c r="AB380"/>
  <c r="AB439" s="1"/>
  <c r="AC380"/>
  <c r="AC439" s="1"/>
  <c r="AD380"/>
  <c r="AD439" s="1"/>
  <c r="AE380"/>
  <c r="AE439" s="1"/>
  <c r="AF380"/>
  <c r="AF439" s="1"/>
  <c r="AG380"/>
  <c r="AG439" s="1"/>
  <c r="AH380"/>
  <c r="AH439" s="1"/>
  <c r="AI380"/>
  <c r="AI439" s="1"/>
  <c r="AJ380"/>
  <c r="AJ439" s="1"/>
  <c r="AK380"/>
  <c r="AK439" s="1"/>
  <c r="AL380"/>
  <c r="AL439" s="1"/>
  <c r="AM380"/>
  <c r="AM439" s="1"/>
  <c r="AN380"/>
  <c r="AN439" s="1"/>
  <c r="AO380"/>
  <c r="AO439" s="1"/>
  <c r="AP380"/>
  <c r="AP439" s="1"/>
  <c r="AQ380"/>
  <c r="AQ439" s="1"/>
  <c r="AR380"/>
  <c r="AR439" s="1"/>
  <c r="AS380"/>
  <c r="AS439" s="1"/>
  <c r="AT380"/>
  <c r="AT439" s="1"/>
  <c r="AU380"/>
  <c r="AU439" s="1"/>
  <c r="AV380"/>
  <c r="AV439" s="1"/>
  <c r="AW380"/>
  <c r="AW439" s="1"/>
  <c r="AX380"/>
  <c r="AX439" s="1"/>
  <c r="AY380"/>
  <c r="AY439" s="1"/>
  <c r="L381"/>
  <c r="L440" s="1"/>
  <c r="M381"/>
  <c r="M440" s="1"/>
  <c r="N381"/>
  <c r="N440" s="1"/>
  <c r="O381"/>
  <c r="O440" s="1"/>
  <c r="P381"/>
  <c r="P440" s="1"/>
  <c r="Q381"/>
  <c r="Q440" s="1"/>
  <c r="R381"/>
  <c r="R440" s="1"/>
  <c r="S381"/>
  <c r="S440" s="1"/>
  <c r="T381"/>
  <c r="T440" s="1"/>
  <c r="U381"/>
  <c r="U440" s="1"/>
  <c r="V381"/>
  <c r="V440" s="1"/>
  <c r="W381"/>
  <c r="W440" s="1"/>
  <c r="X381"/>
  <c r="X440" s="1"/>
  <c r="Y381"/>
  <c r="Y440" s="1"/>
  <c r="Z381"/>
  <c r="Z440" s="1"/>
  <c r="AA381"/>
  <c r="AA440" s="1"/>
  <c r="AB381"/>
  <c r="AB440" s="1"/>
  <c r="AC381"/>
  <c r="AC440" s="1"/>
  <c r="AD381"/>
  <c r="AD440" s="1"/>
  <c r="AE381"/>
  <c r="AE440" s="1"/>
  <c r="AF381"/>
  <c r="AF440" s="1"/>
  <c r="AG381"/>
  <c r="AG440" s="1"/>
  <c r="AH381"/>
  <c r="AH440" s="1"/>
  <c r="AI381"/>
  <c r="AI440" s="1"/>
  <c r="AJ381"/>
  <c r="AJ440" s="1"/>
  <c r="AK381"/>
  <c r="AK440" s="1"/>
  <c r="AL381"/>
  <c r="AL440" s="1"/>
  <c r="AM381"/>
  <c r="AM440" s="1"/>
  <c r="AN381"/>
  <c r="AN440" s="1"/>
  <c r="AO381"/>
  <c r="AO440" s="1"/>
  <c r="AP381"/>
  <c r="AP440" s="1"/>
  <c r="AQ381"/>
  <c r="AQ440" s="1"/>
  <c r="AR381"/>
  <c r="AR440" s="1"/>
  <c r="AS381"/>
  <c r="AS440" s="1"/>
  <c r="AT381"/>
  <c r="AT440" s="1"/>
  <c r="AU381"/>
  <c r="AU440" s="1"/>
  <c r="AV381"/>
  <c r="AV440" s="1"/>
  <c r="AW381"/>
  <c r="AW440" s="1"/>
  <c r="AX381"/>
  <c r="AX440" s="1"/>
  <c r="AY381"/>
  <c r="AY440" s="1"/>
  <c r="L382"/>
  <c r="L441" s="1"/>
  <c r="M382"/>
  <c r="M441" s="1"/>
  <c r="N382"/>
  <c r="N441" s="1"/>
  <c r="O382"/>
  <c r="O441" s="1"/>
  <c r="P382"/>
  <c r="P441" s="1"/>
  <c r="Q382"/>
  <c r="Q441" s="1"/>
  <c r="R382"/>
  <c r="R441" s="1"/>
  <c r="S382"/>
  <c r="S441" s="1"/>
  <c r="T382"/>
  <c r="T441" s="1"/>
  <c r="U382"/>
  <c r="U441" s="1"/>
  <c r="V382"/>
  <c r="V441" s="1"/>
  <c r="W382"/>
  <c r="W441" s="1"/>
  <c r="X382"/>
  <c r="X441" s="1"/>
  <c r="Y382"/>
  <c r="Y441" s="1"/>
  <c r="Z382"/>
  <c r="Z441" s="1"/>
  <c r="AA382"/>
  <c r="AA441" s="1"/>
  <c r="AB382"/>
  <c r="AB441" s="1"/>
  <c r="AC382"/>
  <c r="AC441" s="1"/>
  <c r="AD382"/>
  <c r="AD441" s="1"/>
  <c r="AE382"/>
  <c r="AE441" s="1"/>
  <c r="AF382"/>
  <c r="AF441" s="1"/>
  <c r="AG382"/>
  <c r="AG441" s="1"/>
  <c r="AH382"/>
  <c r="AH441" s="1"/>
  <c r="AI382"/>
  <c r="AI441" s="1"/>
  <c r="AJ382"/>
  <c r="AJ441" s="1"/>
  <c r="AK382"/>
  <c r="AK441" s="1"/>
  <c r="AL382"/>
  <c r="AL441" s="1"/>
  <c r="AM382"/>
  <c r="AM441" s="1"/>
  <c r="AN382"/>
  <c r="AN441" s="1"/>
  <c r="AO382"/>
  <c r="AO441" s="1"/>
  <c r="AP382"/>
  <c r="AP441" s="1"/>
  <c r="AQ382"/>
  <c r="AQ441" s="1"/>
  <c r="AR382"/>
  <c r="AR441" s="1"/>
  <c r="AS382"/>
  <c r="AS441" s="1"/>
  <c r="AT382"/>
  <c r="AT441" s="1"/>
  <c r="AU382"/>
  <c r="AU441" s="1"/>
  <c r="AV382"/>
  <c r="AV441" s="1"/>
  <c r="AW382"/>
  <c r="AW441" s="1"/>
  <c r="AX382"/>
  <c r="AX441" s="1"/>
  <c r="AY382"/>
  <c r="AY441" s="1"/>
  <c r="L383"/>
  <c r="L442" s="1"/>
  <c r="M383"/>
  <c r="M442" s="1"/>
  <c r="N383"/>
  <c r="N442" s="1"/>
  <c r="O383"/>
  <c r="O442" s="1"/>
  <c r="P383"/>
  <c r="P442" s="1"/>
  <c r="Q383"/>
  <c r="Q442" s="1"/>
  <c r="R383"/>
  <c r="R442" s="1"/>
  <c r="S383"/>
  <c r="S442" s="1"/>
  <c r="T383"/>
  <c r="T442" s="1"/>
  <c r="U383"/>
  <c r="U442" s="1"/>
  <c r="V383"/>
  <c r="V442" s="1"/>
  <c r="W383"/>
  <c r="W442" s="1"/>
  <c r="X383"/>
  <c r="X442" s="1"/>
  <c r="Y383"/>
  <c r="Y442" s="1"/>
  <c r="Z383"/>
  <c r="Z442" s="1"/>
  <c r="AA383"/>
  <c r="AA442" s="1"/>
  <c r="AB383"/>
  <c r="AB442" s="1"/>
  <c r="AC383"/>
  <c r="AC442" s="1"/>
  <c r="AD383"/>
  <c r="AD442" s="1"/>
  <c r="AE383"/>
  <c r="AE442" s="1"/>
  <c r="AF383"/>
  <c r="AF442" s="1"/>
  <c r="AG383"/>
  <c r="AG442" s="1"/>
  <c r="AH383"/>
  <c r="AH442" s="1"/>
  <c r="AI383"/>
  <c r="AI442" s="1"/>
  <c r="AJ383"/>
  <c r="AJ442" s="1"/>
  <c r="AK383"/>
  <c r="AK442" s="1"/>
  <c r="AL383"/>
  <c r="AL442" s="1"/>
  <c r="AM383"/>
  <c r="AM442" s="1"/>
  <c r="AN383"/>
  <c r="AN442" s="1"/>
  <c r="AO383"/>
  <c r="AO442" s="1"/>
  <c r="AP383"/>
  <c r="AP442" s="1"/>
  <c r="AQ383"/>
  <c r="AQ442" s="1"/>
  <c r="AR383"/>
  <c r="AR442" s="1"/>
  <c r="AS383"/>
  <c r="AS442" s="1"/>
  <c r="AT383"/>
  <c r="AT442" s="1"/>
  <c r="AU383"/>
  <c r="AU442" s="1"/>
  <c r="AV383"/>
  <c r="AV442" s="1"/>
  <c r="AW383"/>
  <c r="AW442" s="1"/>
  <c r="AX383"/>
  <c r="AX442" s="1"/>
  <c r="AY383"/>
  <c r="AY442" s="1"/>
  <c r="L384"/>
  <c r="L443" s="1"/>
  <c r="M384"/>
  <c r="M443" s="1"/>
  <c r="N384"/>
  <c r="N443" s="1"/>
  <c r="O384"/>
  <c r="O443" s="1"/>
  <c r="P384"/>
  <c r="P443" s="1"/>
  <c r="Q384"/>
  <c r="Q443" s="1"/>
  <c r="R384"/>
  <c r="R443" s="1"/>
  <c r="S384"/>
  <c r="S443" s="1"/>
  <c r="T384"/>
  <c r="T443" s="1"/>
  <c r="U384"/>
  <c r="U443" s="1"/>
  <c r="V384"/>
  <c r="V443" s="1"/>
  <c r="W384"/>
  <c r="W443" s="1"/>
  <c r="X384"/>
  <c r="X443" s="1"/>
  <c r="Y384"/>
  <c r="Y443" s="1"/>
  <c r="Z384"/>
  <c r="Z443" s="1"/>
  <c r="AA384"/>
  <c r="AA443" s="1"/>
  <c r="AB384"/>
  <c r="AB443" s="1"/>
  <c r="AC384"/>
  <c r="AC443" s="1"/>
  <c r="AD384"/>
  <c r="AD443" s="1"/>
  <c r="AE384"/>
  <c r="AE443" s="1"/>
  <c r="AF384"/>
  <c r="AF443" s="1"/>
  <c r="AG384"/>
  <c r="AG443" s="1"/>
  <c r="AH384"/>
  <c r="AH443" s="1"/>
  <c r="AI384"/>
  <c r="AI443" s="1"/>
  <c r="AJ384"/>
  <c r="AJ443" s="1"/>
  <c r="AK384"/>
  <c r="AK443" s="1"/>
  <c r="AL384"/>
  <c r="AL443" s="1"/>
  <c r="AM384"/>
  <c r="AM443" s="1"/>
  <c r="AN384"/>
  <c r="AN443" s="1"/>
  <c r="AO384"/>
  <c r="AO443" s="1"/>
  <c r="AP384"/>
  <c r="AP443" s="1"/>
  <c r="AQ384"/>
  <c r="AQ443" s="1"/>
  <c r="AR384"/>
  <c r="AR443" s="1"/>
  <c r="AS384"/>
  <c r="AS443" s="1"/>
  <c r="AT384"/>
  <c r="AT443" s="1"/>
  <c r="AU384"/>
  <c r="AU443" s="1"/>
  <c r="AV384"/>
  <c r="AV443" s="1"/>
  <c r="AW384"/>
  <c r="AW443" s="1"/>
  <c r="AX384"/>
  <c r="AX443" s="1"/>
  <c r="AY384"/>
  <c r="AY443" s="1"/>
  <c r="L385"/>
  <c r="L444" s="1"/>
  <c r="M385"/>
  <c r="M444" s="1"/>
  <c r="N385"/>
  <c r="N444" s="1"/>
  <c r="O385"/>
  <c r="O444" s="1"/>
  <c r="P385"/>
  <c r="P444" s="1"/>
  <c r="Q385"/>
  <c r="Q444" s="1"/>
  <c r="R385"/>
  <c r="R444" s="1"/>
  <c r="S385"/>
  <c r="S444" s="1"/>
  <c r="T385"/>
  <c r="T444" s="1"/>
  <c r="U385"/>
  <c r="U444" s="1"/>
  <c r="V385"/>
  <c r="V444" s="1"/>
  <c r="W385"/>
  <c r="W444" s="1"/>
  <c r="X385"/>
  <c r="X444" s="1"/>
  <c r="Y385"/>
  <c r="Y444" s="1"/>
  <c r="Z385"/>
  <c r="Z444" s="1"/>
  <c r="AA385"/>
  <c r="AA444" s="1"/>
  <c r="AB385"/>
  <c r="AB444" s="1"/>
  <c r="AC385"/>
  <c r="AC444" s="1"/>
  <c r="AD385"/>
  <c r="AD444" s="1"/>
  <c r="AE385"/>
  <c r="AE444" s="1"/>
  <c r="AF385"/>
  <c r="AF444" s="1"/>
  <c r="AG385"/>
  <c r="AG444" s="1"/>
  <c r="AH385"/>
  <c r="AH444" s="1"/>
  <c r="AI385"/>
  <c r="AI444" s="1"/>
  <c r="AJ385"/>
  <c r="AJ444" s="1"/>
  <c r="AK385"/>
  <c r="AK444" s="1"/>
  <c r="AL385"/>
  <c r="AL444" s="1"/>
  <c r="AM385"/>
  <c r="AM444" s="1"/>
  <c r="AN385"/>
  <c r="AN444" s="1"/>
  <c r="AO385"/>
  <c r="AO444" s="1"/>
  <c r="AP385"/>
  <c r="AP444" s="1"/>
  <c r="AQ385"/>
  <c r="AQ444" s="1"/>
  <c r="AR385"/>
  <c r="AR444" s="1"/>
  <c r="AS385"/>
  <c r="AS444" s="1"/>
  <c r="AT385"/>
  <c r="AT444" s="1"/>
  <c r="AU385"/>
  <c r="AU444" s="1"/>
  <c r="AV385"/>
  <c r="AV444" s="1"/>
  <c r="AW385"/>
  <c r="AW444" s="1"/>
  <c r="AX385"/>
  <c r="AX444" s="1"/>
  <c r="AY385"/>
  <c r="AY444" s="1"/>
  <c r="L386"/>
  <c r="L445" s="1"/>
  <c r="M386"/>
  <c r="M445" s="1"/>
  <c r="N386"/>
  <c r="N445" s="1"/>
  <c r="O386"/>
  <c r="O445" s="1"/>
  <c r="P386"/>
  <c r="P445" s="1"/>
  <c r="Q386"/>
  <c r="Q445" s="1"/>
  <c r="R386"/>
  <c r="R445" s="1"/>
  <c r="S386"/>
  <c r="S445" s="1"/>
  <c r="T386"/>
  <c r="T445" s="1"/>
  <c r="U386"/>
  <c r="U445" s="1"/>
  <c r="V386"/>
  <c r="V445" s="1"/>
  <c r="W386"/>
  <c r="W445" s="1"/>
  <c r="X386"/>
  <c r="X445" s="1"/>
  <c r="Y386"/>
  <c r="Y445" s="1"/>
  <c r="Z386"/>
  <c r="Z445" s="1"/>
  <c r="AA386"/>
  <c r="AA445" s="1"/>
  <c r="AB386"/>
  <c r="AB445" s="1"/>
  <c r="AC386"/>
  <c r="AC445" s="1"/>
  <c r="AD386"/>
  <c r="AD445" s="1"/>
  <c r="AE386"/>
  <c r="AE445" s="1"/>
  <c r="AF386"/>
  <c r="AF445" s="1"/>
  <c r="AG386"/>
  <c r="AG445" s="1"/>
  <c r="AH386"/>
  <c r="AH445" s="1"/>
  <c r="AI386"/>
  <c r="AI445" s="1"/>
  <c r="AJ386"/>
  <c r="AJ445" s="1"/>
  <c r="AK386"/>
  <c r="AK445" s="1"/>
  <c r="AL386"/>
  <c r="AL445" s="1"/>
  <c r="AM386"/>
  <c r="AM445" s="1"/>
  <c r="AN386"/>
  <c r="AN445" s="1"/>
  <c r="AO386"/>
  <c r="AO445" s="1"/>
  <c r="AP386"/>
  <c r="AP445" s="1"/>
  <c r="AQ386"/>
  <c r="AQ445" s="1"/>
  <c r="AR386"/>
  <c r="AR445" s="1"/>
  <c r="AS386"/>
  <c r="AS445" s="1"/>
  <c r="AT386"/>
  <c r="AT445" s="1"/>
  <c r="AU386"/>
  <c r="AU445" s="1"/>
  <c r="AV386"/>
  <c r="AV445" s="1"/>
  <c r="AW386"/>
  <c r="AW445" s="1"/>
  <c r="AX386"/>
  <c r="AX445" s="1"/>
  <c r="AY386"/>
  <c r="AY445" s="1"/>
  <c r="L387"/>
  <c r="L446" s="1"/>
  <c r="M387"/>
  <c r="M446" s="1"/>
  <c r="N387"/>
  <c r="N446" s="1"/>
  <c r="O387"/>
  <c r="O446" s="1"/>
  <c r="P387"/>
  <c r="P446" s="1"/>
  <c r="Q387"/>
  <c r="Q446" s="1"/>
  <c r="R387"/>
  <c r="R446" s="1"/>
  <c r="S387"/>
  <c r="S446" s="1"/>
  <c r="T387"/>
  <c r="T446" s="1"/>
  <c r="U387"/>
  <c r="U446" s="1"/>
  <c r="V387"/>
  <c r="V446" s="1"/>
  <c r="W387"/>
  <c r="W446" s="1"/>
  <c r="X387"/>
  <c r="X446" s="1"/>
  <c r="Y387"/>
  <c r="Y446" s="1"/>
  <c r="Z387"/>
  <c r="Z446" s="1"/>
  <c r="AA387"/>
  <c r="AA446" s="1"/>
  <c r="AB387"/>
  <c r="AB446" s="1"/>
  <c r="AC387"/>
  <c r="AC446" s="1"/>
  <c r="AD387"/>
  <c r="AD446" s="1"/>
  <c r="AE387"/>
  <c r="AE446" s="1"/>
  <c r="AF387"/>
  <c r="AF446" s="1"/>
  <c r="AG387"/>
  <c r="AG446" s="1"/>
  <c r="AH387"/>
  <c r="AH446" s="1"/>
  <c r="AI387"/>
  <c r="AI446" s="1"/>
  <c r="AJ387"/>
  <c r="AJ446" s="1"/>
  <c r="AK387"/>
  <c r="AK446" s="1"/>
  <c r="AL387"/>
  <c r="AL446" s="1"/>
  <c r="AM387"/>
  <c r="AM446" s="1"/>
  <c r="AN387"/>
  <c r="AN446" s="1"/>
  <c r="AO387"/>
  <c r="AO446" s="1"/>
  <c r="AP387"/>
  <c r="AP446" s="1"/>
  <c r="AQ387"/>
  <c r="AQ446" s="1"/>
  <c r="AR387"/>
  <c r="AR446" s="1"/>
  <c r="AS387"/>
  <c r="AS446" s="1"/>
  <c r="AT387"/>
  <c r="AT446" s="1"/>
  <c r="AU387"/>
  <c r="AU446" s="1"/>
  <c r="AV387"/>
  <c r="AV446" s="1"/>
  <c r="AW387"/>
  <c r="AW446" s="1"/>
  <c r="AX387"/>
  <c r="AX446" s="1"/>
  <c r="AY387"/>
  <c r="AY446" s="1"/>
  <c r="L388"/>
  <c r="L447" s="1"/>
  <c r="M388"/>
  <c r="M447" s="1"/>
  <c r="N388"/>
  <c r="N447" s="1"/>
  <c r="O388"/>
  <c r="O447" s="1"/>
  <c r="P388"/>
  <c r="P447" s="1"/>
  <c r="Q388"/>
  <c r="Q447" s="1"/>
  <c r="R388"/>
  <c r="R447" s="1"/>
  <c r="S388"/>
  <c r="S447" s="1"/>
  <c r="T388"/>
  <c r="T447" s="1"/>
  <c r="U388"/>
  <c r="U447" s="1"/>
  <c r="V388"/>
  <c r="V447" s="1"/>
  <c r="W388"/>
  <c r="W447" s="1"/>
  <c r="X388"/>
  <c r="X447" s="1"/>
  <c r="Y388"/>
  <c r="Y447" s="1"/>
  <c r="Z388"/>
  <c r="Z447" s="1"/>
  <c r="AA388"/>
  <c r="AA447" s="1"/>
  <c r="AB388"/>
  <c r="AB447" s="1"/>
  <c r="AC388"/>
  <c r="AC447" s="1"/>
  <c r="AD388"/>
  <c r="AD447" s="1"/>
  <c r="AE388"/>
  <c r="AE447" s="1"/>
  <c r="AF388"/>
  <c r="AF447" s="1"/>
  <c r="AG388"/>
  <c r="AG447" s="1"/>
  <c r="AH388"/>
  <c r="AH447" s="1"/>
  <c r="AI388"/>
  <c r="AI447" s="1"/>
  <c r="AJ388"/>
  <c r="AJ447" s="1"/>
  <c r="AK388"/>
  <c r="AK447" s="1"/>
  <c r="AL388"/>
  <c r="AL447" s="1"/>
  <c r="AM388"/>
  <c r="AM447" s="1"/>
  <c r="AN388"/>
  <c r="AN447" s="1"/>
  <c r="AO388"/>
  <c r="AO447" s="1"/>
  <c r="AP388"/>
  <c r="AP447" s="1"/>
  <c r="AQ388"/>
  <c r="AQ447" s="1"/>
  <c r="AR388"/>
  <c r="AR447" s="1"/>
  <c r="AS388"/>
  <c r="AS447" s="1"/>
  <c r="AT388"/>
  <c r="AT447" s="1"/>
  <c r="AU388"/>
  <c r="AU447" s="1"/>
  <c r="AV388"/>
  <c r="AV447" s="1"/>
  <c r="AW388"/>
  <c r="AW447" s="1"/>
  <c r="AX388"/>
  <c r="AX447" s="1"/>
  <c r="AY388"/>
  <c r="AY447" s="1"/>
  <c r="L389"/>
  <c r="L448" s="1"/>
  <c r="M389"/>
  <c r="M448" s="1"/>
  <c r="N389"/>
  <c r="N448" s="1"/>
  <c r="O389"/>
  <c r="O448" s="1"/>
  <c r="P389"/>
  <c r="P448" s="1"/>
  <c r="Q389"/>
  <c r="Q448" s="1"/>
  <c r="R389"/>
  <c r="R448" s="1"/>
  <c r="S389"/>
  <c r="S448" s="1"/>
  <c r="T389"/>
  <c r="T448" s="1"/>
  <c r="U389"/>
  <c r="U448" s="1"/>
  <c r="V389"/>
  <c r="V448" s="1"/>
  <c r="W389"/>
  <c r="W448" s="1"/>
  <c r="X389"/>
  <c r="X448" s="1"/>
  <c r="Y389"/>
  <c r="Y448" s="1"/>
  <c r="Z389"/>
  <c r="Z448" s="1"/>
  <c r="AA389"/>
  <c r="AA448" s="1"/>
  <c r="AB389"/>
  <c r="AB448" s="1"/>
  <c r="AC389"/>
  <c r="AC448" s="1"/>
  <c r="AD389"/>
  <c r="AD448" s="1"/>
  <c r="AE389"/>
  <c r="AE448" s="1"/>
  <c r="AF389"/>
  <c r="AF448" s="1"/>
  <c r="AG389"/>
  <c r="AG448" s="1"/>
  <c r="AH389"/>
  <c r="AH448" s="1"/>
  <c r="AI389"/>
  <c r="AI448" s="1"/>
  <c r="AJ389"/>
  <c r="AJ448" s="1"/>
  <c r="AK389"/>
  <c r="AK448" s="1"/>
  <c r="AL389"/>
  <c r="AL448" s="1"/>
  <c r="AM389"/>
  <c r="AM448" s="1"/>
  <c r="AN389"/>
  <c r="AN448" s="1"/>
  <c r="AO389"/>
  <c r="AO448" s="1"/>
  <c r="AP389"/>
  <c r="AP448" s="1"/>
  <c r="AQ389"/>
  <c r="AQ448" s="1"/>
  <c r="AR389"/>
  <c r="AR448" s="1"/>
  <c r="AS389"/>
  <c r="AS448" s="1"/>
  <c r="AT389"/>
  <c r="AT448" s="1"/>
  <c r="AU389"/>
  <c r="AU448" s="1"/>
  <c r="AV389"/>
  <c r="AV448" s="1"/>
  <c r="AW389"/>
  <c r="AW448" s="1"/>
  <c r="AX389"/>
  <c r="AX448" s="1"/>
  <c r="AY389"/>
  <c r="AY448" s="1"/>
  <c r="L390"/>
  <c r="L449" s="1"/>
  <c r="M390"/>
  <c r="M449" s="1"/>
  <c r="N390"/>
  <c r="N449" s="1"/>
  <c r="O390"/>
  <c r="O449" s="1"/>
  <c r="P390"/>
  <c r="P449" s="1"/>
  <c r="Q390"/>
  <c r="Q449" s="1"/>
  <c r="R390"/>
  <c r="R449" s="1"/>
  <c r="S390"/>
  <c r="S449" s="1"/>
  <c r="T390"/>
  <c r="T449" s="1"/>
  <c r="U390"/>
  <c r="U449" s="1"/>
  <c r="V390"/>
  <c r="V449" s="1"/>
  <c r="W390"/>
  <c r="W449" s="1"/>
  <c r="X390"/>
  <c r="X449" s="1"/>
  <c r="Y390"/>
  <c r="Y449" s="1"/>
  <c r="Z390"/>
  <c r="Z449" s="1"/>
  <c r="AA390"/>
  <c r="AA449" s="1"/>
  <c r="AB390"/>
  <c r="AB449" s="1"/>
  <c r="AC390"/>
  <c r="AC449" s="1"/>
  <c r="AD390"/>
  <c r="AD449" s="1"/>
  <c r="AE390"/>
  <c r="AE449" s="1"/>
  <c r="AF390"/>
  <c r="AF449" s="1"/>
  <c r="AG390"/>
  <c r="AG449" s="1"/>
  <c r="AH390"/>
  <c r="AH449" s="1"/>
  <c r="AI390"/>
  <c r="AI449" s="1"/>
  <c r="AJ390"/>
  <c r="AJ449" s="1"/>
  <c r="AK390"/>
  <c r="AK449" s="1"/>
  <c r="AL390"/>
  <c r="AL449" s="1"/>
  <c r="AM390"/>
  <c r="AM449" s="1"/>
  <c r="AN390"/>
  <c r="AN449" s="1"/>
  <c r="AO390"/>
  <c r="AO449" s="1"/>
  <c r="AP390"/>
  <c r="AP449" s="1"/>
  <c r="AQ390"/>
  <c r="AQ449" s="1"/>
  <c r="AR390"/>
  <c r="AR449" s="1"/>
  <c r="AS390"/>
  <c r="AS449" s="1"/>
  <c r="AT390"/>
  <c r="AT449" s="1"/>
  <c r="AU390"/>
  <c r="AU449" s="1"/>
  <c r="AV390"/>
  <c r="AV449" s="1"/>
  <c r="AW390"/>
  <c r="AW449" s="1"/>
  <c r="AX390"/>
  <c r="AX449" s="1"/>
  <c r="AY390"/>
  <c r="AY449" s="1"/>
  <c r="L391"/>
  <c r="L450" s="1"/>
  <c r="M391"/>
  <c r="M450" s="1"/>
  <c r="N391"/>
  <c r="N450" s="1"/>
  <c r="O391"/>
  <c r="O450" s="1"/>
  <c r="P391"/>
  <c r="P450" s="1"/>
  <c r="Q391"/>
  <c r="Q450" s="1"/>
  <c r="R391"/>
  <c r="R450" s="1"/>
  <c r="S391"/>
  <c r="S450" s="1"/>
  <c r="T391"/>
  <c r="T450" s="1"/>
  <c r="U391"/>
  <c r="U450" s="1"/>
  <c r="V391"/>
  <c r="V450" s="1"/>
  <c r="W391"/>
  <c r="W450" s="1"/>
  <c r="X391"/>
  <c r="X450" s="1"/>
  <c r="Y391"/>
  <c r="Y450" s="1"/>
  <c r="Z391"/>
  <c r="Z450" s="1"/>
  <c r="AA391"/>
  <c r="AA450" s="1"/>
  <c r="AB391"/>
  <c r="AB450" s="1"/>
  <c r="AC391"/>
  <c r="AC450" s="1"/>
  <c r="AD391"/>
  <c r="AD450" s="1"/>
  <c r="AE391"/>
  <c r="AE450" s="1"/>
  <c r="AF391"/>
  <c r="AF450" s="1"/>
  <c r="AG391"/>
  <c r="AG450" s="1"/>
  <c r="AH391"/>
  <c r="AH450" s="1"/>
  <c r="AI391"/>
  <c r="AI450" s="1"/>
  <c r="AJ391"/>
  <c r="AJ450" s="1"/>
  <c r="AK391"/>
  <c r="AK450" s="1"/>
  <c r="AL391"/>
  <c r="AL450" s="1"/>
  <c r="AM391"/>
  <c r="AM450" s="1"/>
  <c r="AN391"/>
  <c r="AN450" s="1"/>
  <c r="AO391"/>
  <c r="AO450" s="1"/>
  <c r="AP391"/>
  <c r="AP450" s="1"/>
  <c r="AQ391"/>
  <c r="AQ450" s="1"/>
  <c r="AR391"/>
  <c r="AR450" s="1"/>
  <c r="AS391"/>
  <c r="AS450" s="1"/>
  <c r="AT391"/>
  <c r="AT450" s="1"/>
  <c r="AU391"/>
  <c r="AU450" s="1"/>
  <c r="AV391"/>
  <c r="AV450" s="1"/>
  <c r="AW391"/>
  <c r="AW450" s="1"/>
  <c r="AX391"/>
  <c r="AX450" s="1"/>
  <c r="AY391"/>
  <c r="AY450" s="1"/>
  <c r="L392"/>
  <c r="L451" s="1"/>
  <c r="M392"/>
  <c r="M451" s="1"/>
  <c r="N392"/>
  <c r="N451" s="1"/>
  <c r="O392"/>
  <c r="O451" s="1"/>
  <c r="P392"/>
  <c r="P451" s="1"/>
  <c r="Q392"/>
  <c r="Q451" s="1"/>
  <c r="R392"/>
  <c r="R451" s="1"/>
  <c r="S392"/>
  <c r="S451" s="1"/>
  <c r="T392"/>
  <c r="T451" s="1"/>
  <c r="U392"/>
  <c r="U451" s="1"/>
  <c r="V392"/>
  <c r="V451" s="1"/>
  <c r="W392"/>
  <c r="W451" s="1"/>
  <c r="X392"/>
  <c r="X451" s="1"/>
  <c r="Y392"/>
  <c r="Y451" s="1"/>
  <c r="Z392"/>
  <c r="Z451" s="1"/>
  <c r="AA392"/>
  <c r="AA451" s="1"/>
  <c r="AB392"/>
  <c r="AB451" s="1"/>
  <c r="AC392"/>
  <c r="AC451" s="1"/>
  <c r="AD392"/>
  <c r="AD451" s="1"/>
  <c r="AE392"/>
  <c r="AE451" s="1"/>
  <c r="AF392"/>
  <c r="AF451" s="1"/>
  <c r="AG392"/>
  <c r="AG451" s="1"/>
  <c r="AH392"/>
  <c r="AH451" s="1"/>
  <c r="AI392"/>
  <c r="AI451" s="1"/>
  <c r="AJ392"/>
  <c r="AJ451" s="1"/>
  <c r="AK392"/>
  <c r="AK451" s="1"/>
  <c r="AL392"/>
  <c r="AL451" s="1"/>
  <c r="AM392"/>
  <c r="AM451" s="1"/>
  <c r="AN392"/>
  <c r="AN451" s="1"/>
  <c r="AO392"/>
  <c r="AO451" s="1"/>
  <c r="AP392"/>
  <c r="AP451" s="1"/>
  <c r="AQ392"/>
  <c r="AQ451" s="1"/>
  <c r="AR392"/>
  <c r="AR451" s="1"/>
  <c r="AS392"/>
  <c r="AS451" s="1"/>
  <c r="AT392"/>
  <c r="AT451" s="1"/>
  <c r="AU392"/>
  <c r="AU451" s="1"/>
  <c r="AV392"/>
  <c r="AV451" s="1"/>
  <c r="AW392"/>
  <c r="AW451" s="1"/>
  <c r="AX392"/>
  <c r="AX451" s="1"/>
  <c r="AY392"/>
  <c r="AY451" s="1"/>
  <c r="H344"/>
  <c r="H403" s="1"/>
  <c r="I457" s="1"/>
  <c r="J457" s="1"/>
  <c r="K457" s="1"/>
  <c r="H345"/>
  <c r="H404" s="1"/>
  <c r="I458" s="1"/>
  <c r="J458" s="1"/>
  <c r="K458" s="1"/>
  <c r="H346"/>
  <c r="H405" s="1"/>
  <c r="I459" s="1"/>
  <c r="J459" s="1"/>
  <c r="K459" s="1"/>
  <c r="H347"/>
  <c r="H406" s="1"/>
  <c r="H348"/>
  <c r="H407" s="1"/>
  <c r="I461" s="1"/>
  <c r="J461" s="1"/>
  <c r="K461" s="1"/>
  <c r="H349"/>
  <c r="H408" s="1"/>
  <c r="I462" s="1"/>
  <c r="J462" s="1"/>
  <c r="K462" s="1"/>
  <c r="H350"/>
  <c r="H409" s="1"/>
  <c r="I463" s="1"/>
  <c r="J463" s="1"/>
  <c r="K463" s="1"/>
  <c r="H351"/>
  <c r="H410" s="1"/>
  <c r="I464" s="1"/>
  <c r="J464" s="1"/>
  <c r="K464" s="1"/>
  <c r="H352"/>
  <c r="H411" s="1"/>
  <c r="I465" s="1"/>
  <c r="J465" s="1"/>
  <c r="K465" s="1"/>
  <c r="H353"/>
  <c r="H412" s="1"/>
  <c r="I466" s="1"/>
  <c r="J466" s="1"/>
  <c r="K466" s="1"/>
  <c r="H354"/>
  <c r="H413" s="1"/>
  <c r="I467" s="1"/>
  <c r="J467" s="1"/>
  <c r="K467" s="1"/>
  <c r="H355"/>
  <c r="H414" s="1"/>
  <c r="I468" s="1"/>
  <c r="J468" s="1"/>
  <c r="K468" s="1"/>
  <c r="H356"/>
  <c r="H415" s="1"/>
  <c r="I469" s="1"/>
  <c r="J469" s="1"/>
  <c r="K469" s="1"/>
  <c r="H357"/>
  <c r="H416" s="1"/>
  <c r="I470" s="1"/>
  <c r="J470" s="1"/>
  <c r="K470" s="1"/>
  <c r="H358"/>
  <c r="H417" s="1"/>
  <c r="I471" s="1"/>
  <c r="J471" s="1"/>
  <c r="K471" s="1"/>
  <c r="H359"/>
  <c r="H418" s="1"/>
  <c r="I472" s="1"/>
  <c r="J472" s="1"/>
  <c r="K472" s="1"/>
  <c r="H360"/>
  <c r="H419" s="1"/>
  <c r="I473" s="1"/>
  <c r="J473" s="1"/>
  <c r="K473" s="1"/>
  <c r="H361"/>
  <c r="H420" s="1"/>
  <c r="I474" s="1"/>
  <c r="J474" s="1"/>
  <c r="K474" s="1"/>
  <c r="H362"/>
  <c r="H421" s="1"/>
  <c r="I475" s="1"/>
  <c r="J475" s="1"/>
  <c r="K475" s="1"/>
  <c r="H363"/>
  <c r="H422" s="1"/>
  <c r="I476" s="1"/>
  <c r="J476" s="1"/>
  <c r="K476" s="1"/>
  <c r="H364"/>
  <c r="H423" s="1"/>
  <c r="I477" s="1"/>
  <c r="J477" s="1"/>
  <c r="K477" s="1"/>
  <c r="H365"/>
  <c r="H424" s="1"/>
  <c r="I478" s="1"/>
  <c r="J478" s="1"/>
  <c r="K478" s="1"/>
  <c r="H366"/>
  <c r="H425" s="1"/>
  <c r="I479" s="1"/>
  <c r="J479" s="1"/>
  <c r="K479" s="1"/>
  <c r="H367"/>
  <c r="H426" s="1"/>
  <c r="I480" s="1"/>
  <c r="J480" s="1"/>
  <c r="K480" s="1"/>
  <c r="H368"/>
  <c r="H427" s="1"/>
  <c r="I481" s="1"/>
  <c r="J481" s="1"/>
  <c r="K481" s="1"/>
  <c r="H369"/>
  <c r="H428" s="1"/>
  <c r="I482" s="1"/>
  <c r="J482" s="1"/>
  <c r="K482" s="1"/>
  <c r="H370"/>
  <c r="H429" s="1"/>
  <c r="I483" s="1"/>
  <c r="J483" s="1"/>
  <c r="K483" s="1"/>
  <c r="H371"/>
  <c r="H430" s="1"/>
  <c r="H372"/>
  <c r="H431" s="1"/>
  <c r="I485" s="1"/>
  <c r="J485" s="1"/>
  <c r="K485" s="1"/>
  <c r="H373"/>
  <c r="H432" s="1"/>
  <c r="I486" s="1"/>
  <c r="J486" s="1"/>
  <c r="K486" s="1"/>
  <c r="H374"/>
  <c r="H433" s="1"/>
  <c r="I487" s="1"/>
  <c r="J487" s="1"/>
  <c r="K487" s="1"/>
  <c r="H375"/>
  <c r="H434" s="1"/>
  <c r="I488" s="1"/>
  <c r="J488" s="1"/>
  <c r="K488" s="1"/>
  <c r="H376"/>
  <c r="H435" s="1"/>
  <c r="I489" s="1"/>
  <c r="J489" s="1"/>
  <c r="K489" s="1"/>
  <c r="H377"/>
  <c r="H436" s="1"/>
  <c r="I490" s="1"/>
  <c r="J490" s="1"/>
  <c r="K490" s="1"/>
  <c r="H378"/>
  <c r="H437" s="1"/>
  <c r="I491" s="1"/>
  <c r="J491" s="1"/>
  <c r="K491" s="1"/>
  <c r="H379"/>
  <c r="H438" s="1"/>
  <c r="I492" s="1"/>
  <c r="J492" s="1"/>
  <c r="K492" s="1"/>
  <c r="H380"/>
  <c r="H439" s="1"/>
  <c r="I493" s="1"/>
  <c r="J493" s="1"/>
  <c r="K493" s="1"/>
  <c r="H381"/>
  <c r="H440" s="1"/>
  <c r="I494" s="1"/>
  <c r="J494" s="1"/>
  <c r="K494" s="1"/>
  <c r="H382"/>
  <c r="H441" s="1"/>
  <c r="I495" s="1"/>
  <c r="J495" s="1"/>
  <c r="K495" s="1"/>
  <c r="H383"/>
  <c r="H442" s="1"/>
  <c r="I496" s="1"/>
  <c r="J496" s="1"/>
  <c r="K496" s="1"/>
  <c r="H384"/>
  <c r="H443" s="1"/>
  <c r="I497" s="1"/>
  <c r="J497" s="1"/>
  <c r="K497" s="1"/>
  <c r="H385"/>
  <c r="H444" s="1"/>
  <c r="I498" s="1"/>
  <c r="J498" s="1"/>
  <c r="K498" s="1"/>
  <c r="H386"/>
  <c r="H445" s="1"/>
  <c r="I499" s="1"/>
  <c r="J499" s="1"/>
  <c r="K499" s="1"/>
  <c r="H387"/>
  <c r="H446" s="1"/>
  <c r="I500" s="1"/>
  <c r="J500" s="1"/>
  <c r="K500" s="1"/>
  <c r="H388"/>
  <c r="H447" s="1"/>
  <c r="I501" s="1"/>
  <c r="J501" s="1"/>
  <c r="K501" s="1"/>
  <c r="H389"/>
  <c r="H448" s="1"/>
  <c r="I502" s="1"/>
  <c r="J502" s="1"/>
  <c r="K502" s="1"/>
  <c r="H390"/>
  <c r="H449" s="1"/>
  <c r="I503" s="1"/>
  <c r="J503" s="1"/>
  <c r="K503" s="1"/>
  <c r="H391"/>
  <c r="H450" s="1"/>
  <c r="I504" s="1"/>
  <c r="J504" s="1"/>
  <c r="K504" s="1"/>
  <c r="H392"/>
  <c r="H451" s="1"/>
  <c r="I505" s="1"/>
  <c r="J505" s="1"/>
  <c r="K505" s="1"/>
  <c r="O283"/>
  <c r="B289"/>
  <c r="A457"/>
  <c r="A403"/>
  <c r="A344"/>
  <c r="BF290"/>
  <c r="C290" s="1"/>
  <c r="B290"/>
  <c r="C289"/>
  <c r="H460" l="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G42" s="1"/>
  <c r="H484"/>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G258" s="1"/>
  <c r="L500"/>
  <c r="L485"/>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L486"/>
  <c r="L472"/>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L477"/>
  <c r="M477" s="1"/>
  <c r="L457"/>
  <c r="M457" s="1"/>
  <c r="N457" s="1"/>
  <c r="L46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L494"/>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L493"/>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L469"/>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L478"/>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L502"/>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L462"/>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L490"/>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L482"/>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L474"/>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L466"/>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L458"/>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L497"/>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L473"/>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L499"/>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L505"/>
  <c r="M505" s="1"/>
  <c r="N505" s="1"/>
  <c r="O505" s="1"/>
  <c r="P505" s="1"/>
  <c r="Q505" s="1"/>
  <c r="L48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L489"/>
  <c r="M489" s="1"/>
  <c r="L465"/>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L479"/>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M500"/>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M486"/>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L496"/>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L504"/>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L464"/>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L495"/>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L463"/>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L498"/>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L480"/>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L475"/>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L459"/>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L503"/>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L487"/>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R505"/>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N489"/>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L483"/>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L467"/>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L468"/>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L47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L488"/>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L49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N477"/>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L50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L492"/>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L476"/>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L470"/>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N110" i="25"/>
  <c r="M111"/>
  <c r="N365"/>
  <c r="N196"/>
  <c r="N13"/>
  <c r="N280"/>
  <c r="BS18" i="19"/>
  <c r="BR17"/>
  <c r="AS16"/>
  <c r="AT17"/>
  <c r="G197" i="25"/>
  <c r="G366"/>
  <c r="G281"/>
  <c r="G282"/>
  <c r="G198"/>
  <c r="G367"/>
  <c r="F113"/>
  <c r="G112"/>
  <c r="G16" s="1"/>
  <c r="B111"/>
  <c r="B198" s="1"/>
  <c r="A112"/>
  <c r="Q283" i="24"/>
  <c r="Q289" s="1"/>
  <c r="Q344" s="1"/>
  <c r="Q403" s="1"/>
  <c r="O289"/>
  <c r="O344" s="1"/>
  <c r="O403" s="1"/>
  <c r="O457" s="1"/>
  <c r="P457" s="1"/>
  <c r="C344"/>
  <c r="C17"/>
  <c r="C18"/>
  <c r="C16"/>
  <c r="C11"/>
  <c r="C458"/>
  <c r="C404"/>
  <c r="BF291"/>
  <c r="BF292" s="1"/>
  <c r="BF293" s="1"/>
  <c r="A345"/>
  <c r="B291"/>
  <c r="A404"/>
  <c r="C403"/>
  <c r="A458"/>
  <c r="C457"/>
  <c r="C345"/>
  <c r="G12" l="1"/>
  <c r="G14"/>
  <c r="Q457"/>
  <c r="R457" s="1"/>
  <c r="N14" i="25"/>
  <c r="N197"/>
  <c r="N366"/>
  <c r="N281"/>
  <c r="N111"/>
  <c r="M112"/>
  <c r="BR18" i="19"/>
  <c r="BS19"/>
  <c r="AS17"/>
  <c r="AT18"/>
  <c r="G368" i="25"/>
  <c r="G283"/>
  <c r="G199"/>
  <c r="F114"/>
  <c r="G113"/>
  <c r="G17" s="1"/>
  <c r="A113"/>
  <c r="B112"/>
  <c r="B282"/>
  <c r="B15"/>
  <c r="B367"/>
  <c r="S283" i="24"/>
  <c r="S289" s="1"/>
  <c r="S344" s="1"/>
  <c r="S403" s="1"/>
  <c r="S457" s="1"/>
  <c r="T457" s="1"/>
  <c r="C291"/>
  <c r="C405" s="1"/>
  <c r="C292"/>
  <c r="A459"/>
  <c r="A346"/>
  <c r="B292"/>
  <c r="A405"/>
  <c r="C347"/>
  <c r="C406"/>
  <c r="BF294"/>
  <c r="C293"/>
  <c r="C459" l="1"/>
  <c r="C460"/>
  <c r="N112" i="25"/>
  <c r="M113"/>
  <c r="N367"/>
  <c r="N15"/>
  <c r="N198"/>
  <c r="N282"/>
  <c r="BR19" i="19"/>
  <c r="BS20"/>
  <c r="AS18"/>
  <c r="AT19"/>
  <c r="G114" i="25"/>
  <c r="G18" s="1"/>
  <c r="F115"/>
  <c r="G284"/>
  <c r="G200"/>
  <c r="G369"/>
  <c r="B368"/>
  <c r="B16"/>
  <c r="B283"/>
  <c r="B199"/>
  <c r="B113"/>
  <c r="A114"/>
  <c r="U283" i="24"/>
  <c r="U289" s="1"/>
  <c r="U344" s="1"/>
  <c r="U403" s="1"/>
  <c r="U457" s="1"/>
  <c r="V457" s="1"/>
  <c r="C346"/>
  <c r="C348"/>
  <c r="C461"/>
  <c r="C407"/>
  <c r="C294"/>
  <c r="BF295"/>
  <c r="A347"/>
  <c r="A460"/>
  <c r="A406"/>
  <c r="B293"/>
  <c r="N16" i="25" l="1"/>
  <c r="N368"/>
  <c r="N283"/>
  <c r="N199"/>
  <c r="N113"/>
  <c r="M114"/>
  <c r="BR20" i="19"/>
  <c r="BS21"/>
  <c r="AT20"/>
  <c r="AS19"/>
  <c r="G370" i="25"/>
  <c r="G285"/>
  <c r="G201"/>
  <c r="G115"/>
  <c r="G19" s="1"/>
  <c r="F116"/>
  <c r="B369"/>
  <c r="B17"/>
  <c r="B200"/>
  <c r="B284"/>
  <c r="A115"/>
  <c r="B114"/>
  <c r="W283" i="24"/>
  <c r="W344" s="1"/>
  <c r="W403" s="1"/>
  <c r="W457" s="1"/>
  <c r="X457" s="1"/>
  <c r="C462"/>
  <c r="C408"/>
  <c r="C349"/>
  <c r="C295"/>
  <c r="BF296"/>
  <c r="B294"/>
  <c r="A348"/>
  <c r="A407"/>
  <c r="A461"/>
  <c r="N114" i="25" l="1"/>
  <c r="M115"/>
  <c r="N369"/>
  <c r="N284"/>
  <c r="N200"/>
  <c r="N17"/>
  <c r="BR21" i="19"/>
  <c r="BS22"/>
  <c r="AS20"/>
  <c r="AT21"/>
  <c r="G371" i="25"/>
  <c r="G202"/>
  <c r="G286"/>
  <c r="G116"/>
  <c r="G20" s="1"/>
  <c r="F117"/>
  <c r="B370"/>
  <c r="B18"/>
  <c r="B285"/>
  <c r="B201"/>
  <c r="B115"/>
  <c r="A116"/>
  <c r="Y283" i="24"/>
  <c r="Y344" s="1"/>
  <c r="Y403" s="1"/>
  <c r="Y457" s="1"/>
  <c r="Z457" s="1"/>
  <c r="C463"/>
  <c r="C409"/>
  <c r="C350"/>
  <c r="C296"/>
  <c r="BF297"/>
  <c r="A462"/>
  <c r="A408"/>
  <c r="B295"/>
  <c r="N285" i="25" l="1"/>
  <c r="N18"/>
  <c r="N201"/>
  <c r="N370"/>
  <c r="N115"/>
  <c r="M116"/>
  <c r="BR22" i="19"/>
  <c r="BS23"/>
  <c r="AS21"/>
  <c r="AT22"/>
  <c r="G372" i="25"/>
  <c r="G287"/>
  <c r="G203"/>
  <c r="F118"/>
  <c r="G117"/>
  <c r="G21" s="1"/>
  <c r="B371"/>
  <c r="B19"/>
  <c r="B286"/>
  <c r="B202"/>
  <c r="B116"/>
  <c r="A117"/>
  <c r="AA283" i="24"/>
  <c r="AA289" s="1"/>
  <c r="AA344" s="1"/>
  <c r="AA403" s="1"/>
  <c r="AA457" s="1"/>
  <c r="AB457" s="1"/>
  <c r="B296"/>
  <c r="C464"/>
  <c r="C351"/>
  <c r="C410"/>
  <c r="C297"/>
  <c r="BF298"/>
  <c r="N116" i="25" l="1"/>
  <c r="M117"/>
  <c r="N202"/>
  <c r="N19"/>
  <c r="N371"/>
  <c r="N286"/>
  <c r="BR23" i="19"/>
  <c r="BS24"/>
  <c r="AT23"/>
  <c r="AS22"/>
  <c r="G118" i="25"/>
  <c r="G22" s="1"/>
  <c r="F119"/>
  <c r="G373"/>
  <c r="G288"/>
  <c r="G204"/>
  <c r="B372"/>
  <c r="B20"/>
  <c r="B203"/>
  <c r="B287"/>
  <c r="A118"/>
  <c r="B117"/>
  <c r="AC283" i="24"/>
  <c r="AC289" s="1"/>
  <c r="AC344" s="1"/>
  <c r="AC403" s="1"/>
  <c r="AC457" s="1"/>
  <c r="AD457" s="1"/>
  <c r="B297"/>
  <c r="C465"/>
  <c r="C411"/>
  <c r="C352"/>
  <c r="BF299"/>
  <c r="C298"/>
  <c r="N20" i="25" l="1"/>
  <c r="N203"/>
  <c r="N287"/>
  <c r="N372"/>
  <c r="N117"/>
  <c r="M118"/>
  <c r="BR24" i="19"/>
  <c r="BS25"/>
  <c r="AT24"/>
  <c r="AS23"/>
  <c r="G374" i="25"/>
  <c r="G289"/>
  <c r="G205"/>
  <c r="G119"/>
  <c r="G23" s="1"/>
  <c r="F120"/>
  <c r="B373"/>
  <c r="B21"/>
  <c r="B204"/>
  <c r="B288"/>
  <c r="A119"/>
  <c r="B118"/>
  <c r="AE283" i="24"/>
  <c r="AE289" s="1"/>
  <c r="AE344" s="1"/>
  <c r="AE403" s="1"/>
  <c r="AE457" s="1"/>
  <c r="AF457" s="1"/>
  <c r="B298"/>
  <c r="BF300"/>
  <c r="C299"/>
  <c r="C412"/>
  <c r="C466"/>
  <c r="C353"/>
  <c r="N373" i="25" l="1"/>
  <c r="N204"/>
  <c r="N288"/>
  <c r="N21"/>
  <c r="M119"/>
  <c r="N118"/>
  <c r="BS26" i="19"/>
  <c r="BR25"/>
  <c r="AS24"/>
  <c r="AT25"/>
  <c r="G290" i="25"/>
  <c r="G206"/>
  <c r="G375"/>
  <c r="F121"/>
  <c r="G120"/>
  <c r="G24" s="1"/>
  <c r="B374"/>
  <c r="B22"/>
  <c r="B205"/>
  <c r="B289"/>
  <c r="B119"/>
  <c r="A120"/>
  <c r="AG283" i="24"/>
  <c r="AG289" s="1"/>
  <c r="AG344" s="1"/>
  <c r="AG403" s="1"/>
  <c r="AG457" s="1"/>
  <c r="AH457" s="1"/>
  <c r="B299"/>
  <c r="C413"/>
  <c r="C467"/>
  <c r="C354"/>
  <c r="C300"/>
  <c r="BF301"/>
  <c r="N374" i="25" l="1"/>
  <c r="N205"/>
  <c r="N289"/>
  <c r="N22"/>
  <c r="M120"/>
  <c r="N119"/>
  <c r="BR26" i="19"/>
  <c r="BS27"/>
  <c r="AT26"/>
  <c r="AS25"/>
  <c r="F122" i="25"/>
  <c r="G121"/>
  <c r="G25" s="1"/>
  <c r="G376"/>
  <c r="G291"/>
  <c r="G207"/>
  <c r="B375"/>
  <c r="B23"/>
  <c r="B290"/>
  <c r="B206"/>
  <c r="B120"/>
  <c r="A121"/>
  <c r="AI283" i="24"/>
  <c r="AI289" s="1"/>
  <c r="AI344" s="1"/>
  <c r="AI403" s="1"/>
  <c r="AI457" s="1"/>
  <c r="AJ457" s="1"/>
  <c r="B300"/>
  <c r="C468"/>
  <c r="C355"/>
  <c r="C414"/>
  <c r="BF302"/>
  <c r="C301"/>
  <c r="N375" i="25" l="1"/>
  <c r="N23"/>
  <c r="N290"/>
  <c r="N206"/>
  <c r="M121"/>
  <c r="N120"/>
  <c r="BR27" i="19"/>
  <c r="BS28"/>
  <c r="AS26"/>
  <c r="AT27"/>
  <c r="G122" i="25"/>
  <c r="G26" s="1"/>
  <c r="F123"/>
  <c r="G292"/>
  <c r="G208"/>
  <c r="G377"/>
  <c r="B376"/>
  <c r="B24"/>
  <c r="B207"/>
  <c r="B291"/>
  <c r="A122"/>
  <c r="B121"/>
  <c r="AK283" i="24"/>
  <c r="AK289" s="1"/>
  <c r="AK344" s="1"/>
  <c r="AK403" s="1"/>
  <c r="AK457" s="1"/>
  <c r="AL457" s="1"/>
  <c r="B301"/>
  <c r="C302"/>
  <c r="BF303"/>
  <c r="C356"/>
  <c r="C415"/>
  <c r="C469"/>
  <c r="N121" i="25" l="1"/>
  <c r="M122"/>
  <c r="N207"/>
  <c r="N291"/>
  <c r="N24"/>
  <c r="N376"/>
  <c r="BR28" i="19"/>
  <c r="BS29"/>
  <c r="AT28"/>
  <c r="AS27"/>
  <c r="G378" i="25"/>
  <c r="G293"/>
  <c r="G209"/>
  <c r="G123"/>
  <c r="G27" s="1"/>
  <c r="F124"/>
  <c r="B377"/>
  <c r="B25"/>
  <c r="B292"/>
  <c r="B208"/>
  <c r="A123"/>
  <c r="B122"/>
  <c r="AM283" i="24"/>
  <c r="AM289" s="1"/>
  <c r="AM344" s="1"/>
  <c r="AM403" s="1"/>
  <c r="AM457" s="1"/>
  <c r="AN457" s="1"/>
  <c r="B302"/>
  <c r="C303"/>
  <c r="BF304"/>
  <c r="C416"/>
  <c r="C470"/>
  <c r="C357"/>
  <c r="N377" i="25" l="1"/>
  <c r="N208"/>
  <c r="N292"/>
  <c r="N25"/>
  <c r="M123"/>
  <c r="N122"/>
  <c r="BS30" i="19"/>
  <c r="BR29"/>
  <c r="AS28"/>
  <c r="AT29"/>
  <c r="G379" i="25"/>
  <c r="G210"/>
  <c r="G294"/>
  <c r="G124"/>
  <c r="G28" s="1"/>
  <c r="F125"/>
  <c r="B378"/>
  <c r="B26"/>
  <c r="B293"/>
  <c r="B209"/>
  <c r="A124"/>
  <c r="B123"/>
  <c r="AO283" i="24"/>
  <c r="AO289" s="1"/>
  <c r="AO344" s="1"/>
  <c r="AO403" s="1"/>
  <c r="AO457" s="1"/>
  <c r="AP457" s="1"/>
  <c r="C358"/>
  <c r="C471"/>
  <c r="C417"/>
  <c r="C304"/>
  <c r="BF305"/>
  <c r="B303"/>
  <c r="N293" i="25" l="1"/>
  <c r="N26"/>
  <c r="N378"/>
  <c r="N209"/>
  <c r="M124"/>
  <c r="N123"/>
  <c r="BR30" i="19"/>
  <c r="BS31"/>
  <c r="AS29"/>
  <c r="AT30"/>
  <c r="G380" i="25"/>
  <c r="G295"/>
  <c r="G211"/>
  <c r="F126"/>
  <c r="G125"/>
  <c r="G29" s="1"/>
  <c r="B379"/>
  <c r="B27"/>
  <c r="B294"/>
  <c r="B210"/>
  <c r="B124"/>
  <c r="A125"/>
  <c r="AQ283" i="24"/>
  <c r="AQ289" s="1"/>
  <c r="AQ344" s="1"/>
  <c r="AQ403" s="1"/>
  <c r="AQ457" s="1"/>
  <c r="AR457" s="1"/>
  <c r="B304"/>
  <c r="C472"/>
  <c r="C418"/>
  <c r="C359"/>
  <c r="C305"/>
  <c r="BF306"/>
  <c r="N124" i="25" l="1"/>
  <c r="M125"/>
  <c r="N379"/>
  <c r="N27"/>
  <c r="N210"/>
  <c r="N294"/>
  <c r="BR31" i="19"/>
  <c r="BS32"/>
  <c r="AS30"/>
  <c r="AT31"/>
  <c r="G126" i="25"/>
  <c r="G30" s="1"/>
  <c r="F127"/>
  <c r="G381"/>
  <c r="G296"/>
  <c r="G212"/>
  <c r="B380"/>
  <c r="B28"/>
  <c r="B211"/>
  <c r="B295"/>
  <c r="A126"/>
  <c r="B125"/>
  <c r="AS283" i="24"/>
  <c r="AS289" s="1"/>
  <c r="AS344" s="1"/>
  <c r="AS403" s="1"/>
  <c r="AS457" s="1"/>
  <c r="AT457" s="1"/>
  <c r="B305"/>
  <c r="C419"/>
  <c r="C473"/>
  <c r="C360"/>
  <c r="BF307"/>
  <c r="C306"/>
  <c r="N211" i="25" l="1"/>
  <c r="N295"/>
  <c r="N380"/>
  <c r="N28"/>
  <c r="N125"/>
  <c r="M126"/>
  <c r="BR32" i="19"/>
  <c r="BS33"/>
  <c r="AT32"/>
  <c r="AS31"/>
  <c r="G127" i="25"/>
  <c r="G31" s="1"/>
  <c r="F128"/>
  <c r="G382"/>
  <c r="G297"/>
  <c r="G213"/>
  <c r="B381"/>
  <c r="B29"/>
  <c r="B212"/>
  <c r="B296"/>
  <c r="A127"/>
  <c r="B126"/>
  <c r="AU283" i="24"/>
  <c r="AU289" s="1"/>
  <c r="AU344" s="1"/>
  <c r="AU403" s="1"/>
  <c r="AU457" s="1"/>
  <c r="AV457" s="1"/>
  <c r="B306"/>
  <c r="BF308"/>
  <c r="C307"/>
  <c r="C420"/>
  <c r="C361"/>
  <c r="C474"/>
  <c r="N126" i="25" l="1"/>
  <c r="M127"/>
  <c r="N381"/>
  <c r="N29"/>
  <c r="N212"/>
  <c r="N296"/>
  <c r="BR33" i="19"/>
  <c r="BS34"/>
  <c r="AS32"/>
  <c r="AT33"/>
  <c r="G298" i="25"/>
  <c r="G214"/>
  <c r="G383"/>
  <c r="G128"/>
  <c r="G32" s="1"/>
  <c r="F129"/>
  <c r="B382"/>
  <c r="B30"/>
  <c r="B297"/>
  <c r="B213"/>
  <c r="A128"/>
  <c r="B127"/>
  <c r="AW283" i="24"/>
  <c r="AW289" s="1"/>
  <c r="AW344" s="1"/>
  <c r="AW403" s="1"/>
  <c r="AW457" s="1"/>
  <c r="AX457" s="1"/>
  <c r="C308"/>
  <c r="BF309"/>
  <c r="B307"/>
  <c r="C475"/>
  <c r="C362"/>
  <c r="C421"/>
  <c r="N30" i="25" l="1"/>
  <c r="N213"/>
  <c r="N297"/>
  <c r="N382"/>
  <c r="M128"/>
  <c r="N127"/>
  <c r="BR34" i="19"/>
  <c r="BS35"/>
  <c r="AS33"/>
  <c r="AT34"/>
  <c r="G384" i="25"/>
  <c r="G215"/>
  <c r="G299"/>
  <c r="F130"/>
  <c r="G129"/>
  <c r="G33" s="1"/>
  <c r="B383"/>
  <c r="B31"/>
  <c r="B214"/>
  <c r="B298"/>
  <c r="B128"/>
  <c r="A129"/>
  <c r="AY283" i="24"/>
  <c r="BF310"/>
  <c r="C309"/>
  <c r="C476"/>
  <c r="C363"/>
  <c r="C422"/>
  <c r="B308"/>
  <c r="AY289" l="1"/>
  <c r="AY344" s="1"/>
  <c r="AY403" s="1"/>
  <c r="AY457" s="1"/>
  <c r="AZ457" s="1"/>
  <c r="BA457" s="1"/>
  <c r="BA283"/>
  <c r="BA289" s="1"/>
  <c r="N383" i="25"/>
  <c r="N214"/>
  <c r="N298"/>
  <c r="N31"/>
  <c r="N128"/>
  <c r="M129"/>
  <c r="BR35" i="19"/>
  <c r="BS36"/>
  <c r="AS34"/>
  <c r="AT35"/>
  <c r="G130" i="25"/>
  <c r="G34" s="1"/>
  <c r="F131"/>
  <c r="G300"/>
  <c r="G216"/>
  <c r="G385"/>
  <c r="B384"/>
  <c r="B32"/>
  <c r="B299"/>
  <c r="B215"/>
  <c r="A130"/>
  <c r="B129"/>
  <c r="C364" i="24"/>
  <c r="C477"/>
  <c r="C423"/>
  <c r="C310"/>
  <c r="BF311"/>
  <c r="B309"/>
  <c r="N129" i="25" l="1"/>
  <c r="M130"/>
  <c r="N215"/>
  <c r="N384"/>
  <c r="N299"/>
  <c r="N32"/>
  <c r="BR36" i="19"/>
  <c r="BS37"/>
  <c r="AT36"/>
  <c r="AS35"/>
  <c r="G386" i="25"/>
  <c r="G301"/>
  <c r="G217"/>
  <c r="G131"/>
  <c r="G35" s="1"/>
  <c r="F132"/>
  <c r="B385"/>
  <c r="B33"/>
  <c r="B300"/>
  <c r="B216"/>
  <c r="A131"/>
  <c r="B130"/>
  <c r="C365" i="24"/>
  <c r="C478"/>
  <c r="C424"/>
  <c r="C311"/>
  <c r="BF312"/>
  <c r="B310"/>
  <c r="N33" i="25" l="1"/>
  <c r="N300"/>
  <c r="N216"/>
  <c r="N385"/>
  <c r="M131"/>
  <c r="N130"/>
  <c r="BS38" i="19"/>
  <c r="BR37"/>
  <c r="AS36"/>
  <c r="AT37"/>
  <c r="G387" i="25"/>
  <c r="G302"/>
  <c r="G218"/>
  <c r="F133"/>
  <c r="G132"/>
  <c r="G36" s="1"/>
  <c r="B386"/>
  <c r="B34"/>
  <c r="B217"/>
  <c r="B301"/>
  <c r="A132"/>
  <c r="B131"/>
  <c r="C366" i="24"/>
  <c r="C479"/>
  <c r="C425"/>
  <c r="C312"/>
  <c r="BF313"/>
  <c r="B311"/>
  <c r="N34" i="25" l="1"/>
  <c r="N217"/>
  <c r="N301"/>
  <c r="N386"/>
  <c r="M132"/>
  <c r="N131"/>
  <c r="BR38" i="19"/>
  <c r="BS39"/>
  <c r="AT38"/>
  <c r="AS37"/>
  <c r="F134" i="25"/>
  <c r="G133"/>
  <c r="G37" s="1"/>
  <c r="G388"/>
  <c r="G303"/>
  <c r="G219"/>
  <c r="B387"/>
  <c r="B35"/>
  <c r="B302"/>
  <c r="B218"/>
  <c r="B132"/>
  <c r="A133"/>
  <c r="C480" i="24"/>
  <c r="C367"/>
  <c r="C426"/>
  <c r="B312"/>
  <c r="C313"/>
  <c r="BF314"/>
  <c r="N218" i="25" l="1"/>
  <c r="N302"/>
  <c r="N387"/>
  <c r="N35"/>
  <c r="M133"/>
  <c r="N132"/>
  <c r="BR39" i="19"/>
  <c r="BS40"/>
  <c r="AT39"/>
  <c r="AS38"/>
  <c r="G389" i="25"/>
  <c r="G304"/>
  <c r="G220"/>
  <c r="G134"/>
  <c r="G38" s="1"/>
  <c r="F135"/>
  <c r="B388"/>
  <c r="B36"/>
  <c r="B219"/>
  <c r="B303"/>
  <c r="A134"/>
  <c r="B133"/>
  <c r="B313" i="24"/>
  <c r="C427"/>
  <c r="C481"/>
  <c r="C368"/>
  <c r="C314"/>
  <c r="BF315"/>
  <c r="N36" i="25" l="1"/>
  <c r="N303"/>
  <c r="N219"/>
  <c r="N388"/>
  <c r="N133"/>
  <c r="M134"/>
  <c r="BR40" i="19"/>
  <c r="BS41"/>
  <c r="AT40"/>
  <c r="AS39"/>
  <c r="G390" i="25"/>
  <c r="G305"/>
  <c r="G221"/>
  <c r="G135"/>
  <c r="G39" s="1"/>
  <c r="F136"/>
  <c r="B389"/>
  <c r="B37"/>
  <c r="B220"/>
  <c r="B304"/>
  <c r="B134"/>
  <c r="A135"/>
  <c r="B314" i="24"/>
  <c r="C428"/>
  <c r="C369"/>
  <c r="C482"/>
  <c r="BF316"/>
  <c r="C315"/>
  <c r="M135" i="25" l="1"/>
  <c r="N134"/>
  <c r="N389"/>
  <c r="N37"/>
  <c r="N220"/>
  <c r="N304"/>
  <c r="BR41" i="19"/>
  <c r="BS42"/>
  <c r="AS40"/>
  <c r="AT41"/>
  <c r="G306" i="25"/>
  <c r="G222"/>
  <c r="G391"/>
  <c r="G136"/>
  <c r="G40" s="1"/>
  <c r="F137"/>
  <c r="B390"/>
  <c r="B38"/>
  <c r="B305"/>
  <c r="B221"/>
  <c r="A136"/>
  <c r="B135"/>
  <c r="C316" i="24"/>
  <c r="BF317"/>
  <c r="B315"/>
  <c r="C429"/>
  <c r="C483"/>
  <c r="C370"/>
  <c r="M136" i="25" l="1"/>
  <c r="N135"/>
  <c r="N221"/>
  <c r="N38"/>
  <c r="N390"/>
  <c r="N305"/>
  <c r="BR42" i="19"/>
  <c r="BS43"/>
  <c r="AS41"/>
  <c r="AT42"/>
  <c r="G392" i="25"/>
  <c r="G223"/>
  <c r="G307"/>
  <c r="F138"/>
  <c r="G137"/>
  <c r="G41" s="1"/>
  <c r="B391"/>
  <c r="B39"/>
  <c r="B306"/>
  <c r="B222"/>
  <c r="A137"/>
  <c r="B136"/>
  <c r="B316" i="24"/>
  <c r="C484"/>
  <c r="C371"/>
  <c r="C430"/>
  <c r="C317"/>
  <c r="BF318"/>
  <c r="N136" i="25" l="1"/>
  <c r="M137"/>
  <c r="N391"/>
  <c r="N39"/>
  <c r="N222"/>
  <c r="N306"/>
  <c r="BR43" i="19"/>
  <c r="BS44"/>
  <c r="AS42"/>
  <c r="AT43"/>
  <c r="G138" i="25"/>
  <c r="G42" s="1"/>
  <c r="F139"/>
  <c r="G308"/>
  <c r="G224"/>
  <c r="G393"/>
  <c r="B392"/>
  <c r="B40"/>
  <c r="B223"/>
  <c r="B307"/>
  <c r="A138"/>
  <c r="B137"/>
  <c r="B317" i="24"/>
  <c r="C372"/>
  <c r="C431"/>
  <c r="C485"/>
  <c r="BF319"/>
  <c r="C318"/>
  <c r="N307" i="25" l="1"/>
  <c r="N40"/>
  <c r="N223"/>
  <c r="N392"/>
  <c r="M138"/>
  <c r="N137"/>
  <c r="BR44" i="19"/>
  <c r="BS45"/>
  <c r="AT44"/>
  <c r="AS43"/>
  <c r="G394" i="25"/>
  <c r="G309"/>
  <c r="G225"/>
  <c r="G139"/>
  <c r="G43" s="1"/>
  <c r="F140"/>
  <c r="B393"/>
  <c r="B41"/>
  <c r="B224"/>
  <c r="B308"/>
  <c r="A139"/>
  <c r="B138"/>
  <c r="B318" i="24"/>
  <c r="C319"/>
  <c r="BF320"/>
  <c r="C432"/>
  <c r="C373"/>
  <c r="C486"/>
  <c r="N138" i="25" l="1"/>
  <c r="M139"/>
  <c r="N224"/>
  <c r="N393"/>
  <c r="N41"/>
  <c r="N308"/>
  <c r="BR45" i="19"/>
  <c r="BS46"/>
  <c r="AS44"/>
  <c r="AT45"/>
  <c r="G395" i="25"/>
  <c r="G310"/>
  <c r="G226"/>
  <c r="F141"/>
  <c r="G140"/>
  <c r="G44" s="1"/>
  <c r="B394"/>
  <c r="B42"/>
  <c r="B309"/>
  <c r="B225"/>
  <c r="A140"/>
  <c r="B139"/>
  <c r="C374" i="24"/>
  <c r="C487"/>
  <c r="C433"/>
  <c r="C320"/>
  <c r="BF321"/>
  <c r="B319"/>
  <c r="N42" i="25" l="1"/>
  <c r="N225"/>
  <c r="N309"/>
  <c r="N394"/>
  <c r="M140"/>
  <c r="N139"/>
  <c r="BR46" i="19"/>
  <c r="BS47"/>
  <c r="AS45"/>
  <c r="AT46"/>
  <c r="F142" i="25"/>
  <c r="G141"/>
  <c r="G45" s="1"/>
  <c r="G396"/>
  <c r="G227"/>
  <c r="G311"/>
  <c r="B395"/>
  <c r="B43"/>
  <c r="B310"/>
  <c r="B226"/>
  <c r="B140"/>
  <c r="A141"/>
  <c r="C488" i="24"/>
  <c r="C375"/>
  <c r="C434"/>
  <c r="BF322"/>
  <c r="C321"/>
  <c r="B320"/>
  <c r="N310" i="25" l="1"/>
  <c r="N395"/>
  <c r="N43"/>
  <c r="N226"/>
  <c r="M141"/>
  <c r="N140"/>
  <c r="BR47" i="19"/>
  <c r="BS48"/>
  <c r="AS46"/>
  <c r="AT47"/>
  <c r="G142" i="25"/>
  <c r="G46" s="1"/>
  <c r="F143"/>
  <c r="G397"/>
  <c r="G312"/>
  <c r="G228"/>
  <c r="B396"/>
  <c r="B44"/>
  <c r="B227"/>
  <c r="B311"/>
  <c r="A142"/>
  <c r="B141"/>
  <c r="C322" i="24"/>
  <c r="BF323"/>
  <c r="C435"/>
  <c r="C376"/>
  <c r="C489"/>
  <c r="B321"/>
  <c r="N396" i="25" l="1"/>
  <c r="N44"/>
  <c r="N227"/>
  <c r="N311"/>
  <c r="N141"/>
  <c r="M142"/>
  <c r="BR48" i="19"/>
  <c r="BS49"/>
  <c r="AT48"/>
  <c r="AS47"/>
  <c r="G398" i="25"/>
  <c r="G313"/>
  <c r="G229"/>
  <c r="G143"/>
  <c r="G47" s="1"/>
  <c r="F144"/>
  <c r="B397"/>
  <c r="B45"/>
  <c r="B228"/>
  <c r="B312"/>
  <c r="A143"/>
  <c r="B142"/>
  <c r="C436" i="24"/>
  <c r="C377"/>
  <c r="C490"/>
  <c r="BF324"/>
  <c r="C323"/>
  <c r="B322"/>
  <c r="M143" i="25" l="1"/>
  <c r="N142"/>
  <c r="N228"/>
  <c r="N312"/>
  <c r="N397"/>
  <c r="N45"/>
  <c r="BS50" i="19"/>
  <c r="BR49"/>
  <c r="AS48"/>
  <c r="AT49"/>
  <c r="G314" i="25"/>
  <c r="G230"/>
  <c r="G399"/>
  <c r="F145"/>
  <c r="G144"/>
  <c r="G48" s="1"/>
  <c r="B398"/>
  <c r="B46"/>
  <c r="B313"/>
  <c r="B229"/>
  <c r="A144"/>
  <c r="B143"/>
  <c r="B323" i="24"/>
  <c r="C324"/>
  <c r="BF325"/>
  <c r="C491"/>
  <c r="C378"/>
  <c r="C437"/>
  <c r="M144" i="25" l="1"/>
  <c r="N143"/>
  <c r="N229"/>
  <c r="N313"/>
  <c r="N46"/>
  <c r="N398"/>
  <c r="BR50" i="19"/>
  <c r="BS51"/>
  <c r="AT50"/>
  <c r="AS49"/>
  <c r="F146" i="25"/>
  <c r="G145"/>
  <c r="G49" s="1"/>
  <c r="G400"/>
  <c r="G315"/>
  <c r="G231"/>
  <c r="B399"/>
  <c r="B47"/>
  <c r="B314"/>
  <c r="B230"/>
  <c r="B144"/>
  <c r="A145"/>
  <c r="C492" i="24"/>
  <c r="C379"/>
  <c r="C438"/>
  <c r="C325"/>
  <c r="BF326"/>
  <c r="B324"/>
  <c r="N399" i="25" l="1"/>
  <c r="N47"/>
  <c r="N230"/>
  <c r="N314"/>
  <c r="N144"/>
  <c r="M145"/>
  <c r="BR51" i="19"/>
  <c r="BS52"/>
  <c r="AS50"/>
  <c r="AT51"/>
  <c r="G146" i="25"/>
  <c r="G50" s="1"/>
  <c r="F147"/>
  <c r="G316"/>
  <c r="G232"/>
  <c r="G401"/>
  <c r="B400"/>
  <c r="B48"/>
  <c r="B231"/>
  <c r="B315"/>
  <c r="A146"/>
  <c r="B145"/>
  <c r="C380" i="24"/>
  <c r="C493"/>
  <c r="C439"/>
  <c r="C326"/>
  <c r="BF327"/>
  <c r="B325"/>
  <c r="N315" i="25" l="1"/>
  <c r="N48"/>
  <c r="N231"/>
  <c r="N400"/>
  <c r="N145"/>
  <c r="M146"/>
  <c r="BR52" i="19"/>
  <c r="BS53"/>
  <c r="AT52"/>
  <c r="AS51"/>
  <c r="G147" i="25"/>
  <c r="G51" s="1"/>
  <c r="F148"/>
  <c r="G402"/>
  <c r="G317"/>
  <c r="G233"/>
  <c r="B401"/>
  <c r="B49"/>
  <c r="B316"/>
  <c r="B232"/>
  <c r="B146"/>
  <c r="A147"/>
  <c r="C440" i="24"/>
  <c r="C381"/>
  <c r="C494"/>
  <c r="C327"/>
  <c r="BF328"/>
  <c r="B326"/>
  <c r="M147" i="25" l="1"/>
  <c r="N146"/>
  <c r="N401"/>
  <c r="N232"/>
  <c r="N316"/>
  <c r="N49"/>
  <c r="BR53" i="19"/>
  <c r="BS54"/>
  <c r="AS52"/>
  <c r="AT53"/>
  <c r="G403" i="25"/>
  <c r="G234"/>
  <c r="G318"/>
  <c r="G148"/>
  <c r="G52" s="1"/>
  <c r="F149"/>
  <c r="B402"/>
  <c r="B50"/>
  <c r="B317"/>
  <c r="B233"/>
  <c r="A148"/>
  <c r="B147"/>
  <c r="B327" i="24"/>
  <c r="C382"/>
  <c r="C495"/>
  <c r="C441"/>
  <c r="BF329"/>
  <c r="C328"/>
  <c r="N50" i="25" l="1"/>
  <c r="N317"/>
  <c r="N233"/>
  <c r="N402"/>
  <c r="M148"/>
  <c r="N147"/>
  <c r="BR54" i="19"/>
  <c r="BS55"/>
  <c r="AS53"/>
  <c r="AT54"/>
  <c r="G404" i="25"/>
  <c r="G319"/>
  <c r="G235"/>
  <c r="F150"/>
  <c r="G149"/>
  <c r="G53" s="1"/>
  <c r="B403"/>
  <c r="B51"/>
  <c r="B318"/>
  <c r="B234"/>
  <c r="B148"/>
  <c r="A149"/>
  <c r="B328" i="24"/>
  <c r="C496"/>
  <c r="C442"/>
  <c r="C383"/>
  <c r="BF330"/>
  <c r="C329"/>
  <c r="N318" i="25" l="1"/>
  <c r="N51"/>
  <c r="N403"/>
  <c r="N234"/>
  <c r="M149"/>
  <c r="N148"/>
  <c r="BR55" i="19"/>
  <c r="BS56"/>
  <c r="AT55"/>
  <c r="AS54"/>
  <c r="G150" i="25"/>
  <c r="G54" s="1"/>
  <c r="F151"/>
  <c r="G405"/>
  <c r="G320"/>
  <c r="G236"/>
  <c r="B404"/>
  <c r="B52"/>
  <c r="B235"/>
  <c r="B319"/>
  <c r="A150"/>
  <c r="B149"/>
  <c r="G15" i="24"/>
  <c r="C443"/>
  <c r="C497"/>
  <c r="C384"/>
  <c r="B329"/>
  <c r="C330"/>
  <c r="BF331"/>
  <c r="N404" i="25" l="1"/>
  <c r="N52"/>
  <c r="N235"/>
  <c r="N319"/>
  <c r="N149"/>
  <c r="M150"/>
  <c r="BR56" i="19"/>
  <c r="BS57"/>
  <c r="AT56"/>
  <c r="AS55"/>
  <c r="G406" i="25"/>
  <c r="G321"/>
  <c r="G237"/>
  <c r="G151"/>
  <c r="G55" s="1"/>
  <c r="F152"/>
  <c r="B405"/>
  <c r="B53"/>
  <c r="B236"/>
  <c r="B320"/>
  <c r="A151"/>
  <c r="B150"/>
  <c r="B330" i="24"/>
  <c r="C444"/>
  <c r="C385"/>
  <c r="C498"/>
  <c r="BF332"/>
  <c r="C331"/>
  <c r="M151" i="25" l="1"/>
  <c r="N150"/>
  <c r="N405"/>
  <c r="N53"/>
  <c r="N236"/>
  <c r="N320"/>
  <c r="BR57" i="19"/>
  <c r="BS58"/>
  <c r="AS56"/>
  <c r="AT57"/>
  <c r="G322" i="25"/>
  <c r="G238"/>
  <c r="G407"/>
  <c r="F153"/>
  <c r="G152"/>
  <c r="G56" s="1"/>
  <c r="B406"/>
  <c r="B54"/>
  <c r="B321"/>
  <c r="B237"/>
  <c r="A152"/>
  <c r="B151"/>
  <c r="B331" i="24"/>
  <c r="C332"/>
  <c r="BF333"/>
  <c r="C499"/>
  <c r="C386"/>
  <c r="C445"/>
  <c r="N321" i="25" l="1"/>
  <c r="N406"/>
  <c r="N237"/>
  <c r="N54"/>
  <c r="M152"/>
  <c r="N151"/>
  <c r="BR58" i="19"/>
  <c r="BS59"/>
  <c r="AS57"/>
  <c r="AT58"/>
  <c r="F154" i="25"/>
  <c r="G153"/>
  <c r="G57" s="1"/>
  <c r="G408"/>
  <c r="G239"/>
  <c r="G323"/>
  <c r="B407"/>
  <c r="B55"/>
  <c r="B238"/>
  <c r="B322"/>
  <c r="B152"/>
  <c r="A153"/>
  <c r="B332" i="24"/>
  <c r="C500"/>
  <c r="C387"/>
  <c r="C446"/>
  <c r="C333"/>
  <c r="BF334"/>
  <c r="N238" i="25" l="1"/>
  <c r="N407"/>
  <c r="N322"/>
  <c r="N55"/>
  <c r="N152"/>
  <c r="M153"/>
  <c r="BR59" i="19"/>
  <c r="BS60"/>
  <c r="AS58"/>
  <c r="AT59"/>
  <c r="G324" i="25"/>
  <c r="G240"/>
  <c r="G409"/>
  <c r="G154"/>
  <c r="G58" s="1"/>
  <c r="F155"/>
  <c r="B408"/>
  <c r="B56"/>
  <c r="B239"/>
  <c r="B323"/>
  <c r="A154"/>
  <c r="B153"/>
  <c r="B333" i="24"/>
  <c r="C388"/>
  <c r="C501"/>
  <c r="C447"/>
  <c r="C334"/>
  <c r="BF335"/>
  <c r="N153" i="25" l="1"/>
  <c r="M154"/>
  <c r="N239"/>
  <c r="N323"/>
  <c r="N56"/>
  <c r="N408"/>
  <c r="BR60" i="19"/>
  <c r="BS61"/>
  <c r="AT60"/>
  <c r="AS59"/>
  <c r="G410" i="25"/>
  <c r="G325"/>
  <c r="G241"/>
  <c r="G155"/>
  <c r="G59" s="1"/>
  <c r="F156"/>
  <c r="B409"/>
  <c r="B57"/>
  <c r="B324"/>
  <c r="B240"/>
  <c r="A155"/>
  <c r="B154"/>
  <c r="B334" i="24"/>
  <c r="C389"/>
  <c r="C502"/>
  <c r="C448"/>
  <c r="C335"/>
  <c r="BF336"/>
  <c r="N240" i="25" l="1"/>
  <c r="N57"/>
  <c r="N409"/>
  <c r="N324"/>
  <c r="M155"/>
  <c r="N154"/>
  <c r="BR61" i="19"/>
  <c r="BS62"/>
  <c r="AS60"/>
  <c r="AT61"/>
  <c r="G156" i="25"/>
  <c r="G60" s="1"/>
  <c r="F157"/>
  <c r="G411"/>
  <c r="G326"/>
  <c r="G242"/>
  <c r="B410"/>
  <c r="B58"/>
  <c r="B241"/>
  <c r="B325"/>
  <c r="A156"/>
  <c r="B155"/>
  <c r="B335" i="24"/>
  <c r="C390"/>
  <c r="C503"/>
  <c r="C449"/>
  <c r="BF337"/>
  <c r="C337" s="1"/>
  <c r="C336"/>
  <c r="N58" i="25" l="1"/>
  <c r="N325"/>
  <c r="N410"/>
  <c r="N241"/>
  <c r="M156"/>
  <c r="N155"/>
  <c r="BR62" i="19"/>
  <c r="BS63"/>
  <c r="AT62"/>
  <c r="AS61"/>
  <c r="F158" i="25"/>
  <c r="G157"/>
  <c r="G61" s="1"/>
  <c r="G412"/>
  <c r="G327"/>
  <c r="G243"/>
  <c r="B411"/>
  <c r="B59"/>
  <c r="B326"/>
  <c r="B242"/>
  <c r="B156"/>
  <c r="A157"/>
  <c r="B336" i="24"/>
  <c r="C451"/>
  <c r="C392"/>
  <c r="C505"/>
  <c r="C504"/>
  <c r="C450"/>
  <c r="C391"/>
  <c r="N242" i="25" l="1"/>
  <c r="N59"/>
  <c r="N326"/>
  <c r="N411"/>
  <c r="M157"/>
  <c r="N156"/>
  <c r="BR63" i="19"/>
  <c r="BS64"/>
  <c r="AS62"/>
  <c r="AT63"/>
  <c r="G413" i="25"/>
  <c r="G328"/>
  <c r="G244"/>
  <c r="G158"/>
  <c r="G62" s="1"/>
  <c r="F159"/>
  <c r="B412"/>
  <c r="B60"/>
  <c r="B327"/>
  <c r="B243"/>
  <c r="A158"/>
  <c r="B157"/>
  <c r="B337" i="24"/>
  <c r="N60" i="25" l="1"/>
  <c r="N243"/>
  <c r="N327"/>
  <c r="N412"/>
  <c r="N157"/>
  <c r="M158"/>
  <c r="BR64" i="19"/>
  <c r="BS65"/>
  <c r="AT64"/>
  <c r="AS63"/>
  <c r="G414" i="25"/>
  <c r="G329"/>
  <c r="G245"/>
  <c r="G159"/>
  <c r="G63" s="1"/>
  <c r="F160"/>
  <c r="B413"/>
  <c r="B61"/>
  <c r="B244"/>
  <c r="B328"/>
  <c r="B158"/>
  <c r="A159"/>
  <c r="A75" i="22"/>
  <c r="C75"/>
  <c r="A65"/>
  <c r="C65"/>
  <c r="D65"/>
  <c r="D75" s="1"/>
  <c r="E75" s="1"/>
  <c r="F75" s="1"/>
  <c r="E24" s="1"/>
  <c r="E65"/>
  <c r="F65"/>
  <c r="G65"/>
  <c r="A56"/>
  <c r="C56"/>
  <c r="D56"/>
  <c r="E56"/>
  <c r="F56"/>
  <c r="G56"/>
  <c r="C24"/>
  <c r="M159" i="25" l="1"/>
  <c r="N158"/>
  <c r="N413"/>
  <c r="N244"/>
  <c r="N61"/>
  <c r="N328"/>
  <c r="BR65" i="19"/>
  <c r="BS66"/>
  <c r="AS64"/>
  <c r="AT65"/>
  <c r="G160" i="25"/>
  <c r="G64" s="1"/>
  <c r="F161"/>
  <c r="G330"/>
  <c r="G246"/>
  <c r="G415"/>
  <c r="B414"/>
  <c r="B62"/>
  <c r="B329"/>
  <c r="B245"/>
  <c r="B159"/>
  <c r="A160"/>
  <c r="M276" i="19"/>
  <c r="H284"/>
  <c r="AE285"/>
  <c r="J291"/>
  <c r="AH301"/>
  <c r="AM301"/>
  <c r="AC302"/>
  <c r="AE305"/>
  <c r="AK306"/>
  <c r="D130"/>
  <c r="D268" s="1"/>
  <c r="E130"/>
  <c r="E268" s="1"/>
  <c r="F130"/>
  <c r="F268" s="1"/>
  <c r="G130"/>
  <c r="G268" s="1"/>
  <c r="H130"/>
  <c r="H268" s="1"/>
  <c r="I130"/>
  <c r="I268" s="1"/>
  <c r="J130"/>
  <c r="J268" s="1"/>
  <c r="K130"/>
  <c r="K268" s="1"/>
  <c r="L130"/>
  <c r="L268" s="1"/>
  <c r="M130"/>
  <c r="M268" s="1"/>
  <c r="N130"/>
  <c r="N268" s="1"/>
  <c r="O130"/>
  <c r="O268" s="1"/>
  <c r="P130"/>
  <c r="P268" s="1"/>
  <c r="AC130"/>
  <c r="AC268" s="1"/>
  <c r="AD130"/>
  <c r="AD268" s="1"/>
  <c r="AE130"/>
  <c r="AE268" s="1"/>
  <c r="AF130"/>
  <c r="AF268" s="1"/>
  <c r="AG130"/>
  <c r="AG268" s="1"/>
  <c r="AH130"/>
  <c r="AH268" s="1"/>
  <c r="AI130"/>
  <c r="AI268" s="1"/>
  <c r="AJ130"/>
  <c r="AJ268" s="1"/>
  <c r="AK130"/>
  <c r="AK268" s="1"/>
  <c r="AL130"/>
  <c r="AL268" s="1"/>
  <c r="AM130"/>
  <c r="AM268" s="1"/>
  <c r="AN130"/>
  <c r="AN268" s="1"/>
  <c r="AO130"/>
  <c r="AO268" s="1"/>
  <c r="D131"/>
  <c r="D269" s="1"/>
  <c r="E131"/>
  <c r="E269" s="1"/>
  <c r="F131"/>
  <c r="F269" s="1"/>
  <c r="G131"/>
  <c r="G269" s="1"/>
  <c r="H131"/>
  <c r="H269" s="1"/>
  <c r="I131"/>
  <c r="I269" s="1"/>
  <c r="J131"/>
  <c r="J269" s="1"/>
  <c r="K131"/>
  <c r="K269" s="1"/>
  <c r="L131"/>
  <c r="L269" s="1"/>
  <c r="M131"/>
  <c r="M269" s="1"/>
  <c r="N131"/>
  <c r="N269" s="1"/>
  <c r="O131"/>
  <c r="O269" s="1"/>
  <c r="P131"/>
  <c r="P269" s="1"/>
  <c r="AC131"/>
  <c r="AC269" s="1"/>
  <c r="AD131"/>
  <c r="AD269" s="1"/>
  <c r="AE131"/>
  <c r="AE269" s="1"/>
  <c r="AF131"/>
  <c r="AF269" s="1"/>
  <c r="AG131"/>
  <c r="AG269" s="1"/>
  <c r="AH131"/>
  <c r="AH269" s="1"/>
  <c r="AI131"/>
  <c r="AI269" s="1"/>
  <c r="AJ131"/>
  <c r="AJ269" s="1"/>
  <c r="AK131"/>
  <c r="AK269" s="1"/>
  <c r="AL131"/>
  <c r="AL269" s="1"/>
  <c r="AM131"/>
  <c r="AM269" s="1"/>
  <c r="AN131"/>
  <c r="AN269" s="1"/>
  <c r="AO131"/>
  <c r="AO269" s="1"/>
  <c r="D132"/>
  <c r="D270" s="1"/>
  <c r="E132"/>
  <c r="E270" s="1"/>
  <c r="F132"/>
  <c r="F270" s="1"/>
  <c r="G132"/>
  <c r="G270" s="1"/>
  <c r="H132"/>
  <c r="H270" s="1"/>
  <c r="I132"/>
  <c r="I270" s="1"/>
  <c r="J132"/>
  <c r="J270" s="1"/>
  <c r="K132"/>
  <c r="K270" s="1"/>
  <c r="L132"/>
  <c r="L270" s="1"/>
  <c r="M132"/>
  <c r="M270" s="1"/>
  <c r="N132"/>
  <c r="N270" s="1"/>
  <c r="O132"/>
  <c r="O270" s="1"/>
  <c r="P132"/>
  <c r="P270" s="1"/>
  <c r="AC132"/>
  <c r="AC270" s="1"/>
  <c r="AD132"/>
  <c r="AD270" s="1"/>
  <c r="AE132"/>
  <c r="AE270" s="1"/>
  <c r="AF132"/>
  <c r="AF270" s="1"/>
  <c r="AG132"/>
  <c r="AG270" s="1"/>
  <c r="AH132"/>
  <c r="AH270" s="1"/>
  <c r="AI132"/>
  <c r="AI270" s="1"/>
  <c r="AJ132"/>
  <c r="AJ270" s="1"/>
  <c r="AK132"/>
  <c r="AK270" s="1"/>
  <c r="AL132"/>
  <c r="AL270" s="1"/>
  <c r="AM132"/>
  <c r="AM270" s="1"/>
  <c r="AN132"/>
  <c r="AN270" s="1"/>
  <c r="AO132"/>
  <c r="AO270" s="1"/>
  <c r="D133"/>
  <c r="D271" s="1"/>
  <c r="E133"/>
  <c r="E271" s="1"/>
  <c r="F133"/>
  <c r="F271" s="1"/>
  <c r="G133"/>
  <c r="G271" s="1"/>
  <c r="H133"/>
  <c r="H271" s="1"/>
  <c r="I133"/>
  <c r="I271" s="1"/>
  <c r="J133"/>
  <c r="J271" s="1"/>
  <c r="K133"/>
  <c r="K271" s="1"/>
  <c r="L133"/>
  <c r="L271" s="1"/>
  <c r="M133"/>
  <c r="M271" s="1"/>
  <c r="N133"/>
  <c r="N271" s="1"/>
  <c r="O133"/>
  <c r="O271" s="1"/>
  <c r="P133"/>
  <c r="P271" s="1"/>
  <c r="AC133"/>
  <c r="AC271" s="1"/>
  <c r="AD133"/>
  <c r="AD271" s="1"/>
  <c r="AE133"/>
  <c r="AE271" s="1"/>
  <c r="AF133"/>
  <c r="AF271" s="1"/>
  <c r="AG133"/>
  <c r="AG271" s="1"/>
  <c r="AH133"/>
  <c r="AH271" s="1"/>
  <c r="AI133"/>
  <c r="AI271" s="1"/>
  <c r="AJ133"/>
  <c r="AJ271" s="1"/>
  <c r="AK133"/>
  <c r="AK271" s="1"/>
  <c r="AL133"/>
  <c r="AL271" s="1"/>
  <c r="AM133"/>
  <c r="AM271" s="1"/>
  <c r="AN133"/>
  <c r="AN271" s="1"/>
  <c r="AO133"/>
  <c r="AO271" s="1"/>
  <c r="D134"/>
  <c r="D272" s="1"/>
  <c r="E134"/>
  <c r="E272" s="1"/>
  <c r="F134"/>
  <c r="F272" s="1"/>
  <c r="G134"/>
  <c r="G272" s="1"/>
  <c r="H134"/>
  <c r="H272" s="1"/>
  <c r="I134"/>
  <c r="I272" s="1"/>
  <c r="J134"/>
  <c r="J272" s="1"/>
  <c r="K134"/>
  <c r="K272" s="1"/>
  <c r="L134"/>
  <c r="L272" s="1"/>
  <c r="M134"/>
  <c r="M272" s="1"/>
  <c r="N134"/>
  <c r="N272" s="1"/>
  <c r="O134"/>
  <c r="O272" s="1"/>
  <c r="P134"/>
  <c r="P272" s="1"/>
  <c r="AC134"/>
  <c r="AC272" s="1"/>
  <c r="AC360" s="1"/>
  <c r="AD134"/>
  <c r="AD272" s="1"/>
  <c r="AE134"/>
  <c r="AE272" s="1"/>
  <c r="AF134"/>
  <c r="AF272" s="1"/>
  <c r="AG134"/>
  <c r="AG272" s="1"/>
  <c r="AH134"/>
  <c r="AH272" s="1"/>
  <c r="AI134"/>
  <c r="AI272" s="1"/>
  <c r="AJ134"/>
  <c r="AJ272" s="1"/>
  <c r="AK134"/>
  <c r="AK272" s="1"/>
  <c r="AL134"/>
  <c r="AL272" s="1"/>
  <c r="AM134"/>
  <c r="AM272" s="1"/>
  <c r="AN134"/>
  <c r="AN272" s="1"/>
  <c r="AO134"/>
  <c r="AO272" s="1"/>
  <c r="D135"/>
  <c r="D273" s="1"/>
  <c r="E135"/>
  <c r="E273" s="1"/>
  <c r="F135"/>
  <c r="F273" s="1"/>
  <c r="G135"/>
  <c r="G273" s="1"/>
  <c r="H135"/>
  <c r="H273" s="1"/>
  <c r="I135"/>
  <c r="I273" s="1"/>
  <c r="J135"/>
  <c r="J273" s="1"/>
  <c r="K135"/>
  <c r="K273" s="1"/>
  <c r="L135"/>
  <c r="L273" s="1"/>
  <c r="M135"/>
  <c r="M273" s="1"/>
  <c r="N135"/>
  <c r="N273" s="1"/>
  <c r="O135"/>
  <c r="O273" s="1"/>
  <c r="P135"/>
  <c r="P273" s="1"/>
  <c r="AC135"/>
  <c r="AC273" s="1"/>
  <c r="AD135"/>
  <c r="AD273" s="1"/>
  <c r="AE135"/>
  <c r="AE273" s="1"/>
  <c r="AF135"/>
  <c r="AF273" s="1"/>
  <c r="AG135"/>
  <c r="AG273" s="1"/>
  <c r="AH135"/>
  <c r="AH273" s="1"/>
  <c r="AI135"/>
  <c r="AI273" s="1"/>
  <c r="AJ135"/>
  <c r="AJ273" s="1"/>
  <c r="AK135"/>
  <c r="AK273" s="1"/>
  <c r="AL135"/>
  <c r="AL273" s="1"/>
  <c r="AM135"/>
  <c r="AM273" s="1"/>
  <c r="AN135"/>
  <c r="AN273" s="1"/>
  <c r="AO135"/>
  <c r="AO273" s="1"/>
  <c r="D136"/>
  <c r="D274" s="1"/>
  <c r="E136"/>
  <c r="E274" s="1"/>
  <c r="F136"/>
  <c r="F274" s="1"/>
  <c r="G136"/>
  <c r="G274" s="1"/>
  <c r="H136"/>
  <c r="H274" s="1"/>
  <c r="I136"/>
  <c r="I274" s="1"/>
  <c r="J136"/>
  <c r="J274" s="1"/>
  <c r="K136"/>
  <c r="K274" s="1"/>
  <c r="L136"/>
  <c r="L274" s="1"/>
  <c r="M136"/>
  <c r="M274" s="1"/>
  <c r="N136"/>
  <c r="N274" s="1"/>
  <c r="O136"/>
  <c r="O274" s="1"/>
  <c r="P136"/>
  <c r="P274" s="1"/>
  <c r="AC136"/>
  <c r="AC274" s="1"/>
  <c r="AD136"/>
  <c r="AD274" s="1"/>
  <c r="AE136"/>
  <c r="AE274" s="1"/>
  <c r="AF136"/>
  <c r="AF274" s="1"/>
  <c r="AG136"/>
  <c r="AG274" s="1"/>
  <c r="AH136"/>
  <c r="AH274" s="1"/>
  <c r="AI136"/>
  <c r="AI274" s="1"/>
  <c r="AJ136"/>
  <c r="AJ274" s="1"/>
  <c r="AK136"/>
  <c r="AK274" s="1"/>
  <c r="AL136"/>
  <c r="AL274" s="1"/>
  <c r="AM136"/>
  <c r="AM274" s="1"/>
  <c r="AN136"/>
  <c r="AN274" s="1"/>
  <c r="AO136"/>
  <c r="AO274" s="1"/>
  <c r="D137"/>
  <c r="D275" s="1"/>
  <c r="E137"/>
  <c r="E275" s="1"/>
  <c r="F137"/>
  <c r="F275" s="1"/>
  <c r="G137"/>
  <c r="G275" s="1"/>
  <c r="H137"/>
  <c r="H275" s="1"/>
  <c r="I137"/>
  <c r="I275" s="1"/>
  <c r="J137"/>
  <c r="J275" s="1"/>
  <c r="K137"/>
  <c r="K275" s="1"/>
  <c r="L137"/>
  <c r="L275" s="1"/>
  <c r="M137"/>
  <c r="M275" s="1"/>
  <c r="N137"/>
  <c r="N275" s="1"/>
  <c r="O137"/>
  <c r="O275" s="1"/>
  <c r="P137"/>
  <c r="P275" s="1"/>
  <c r="AC137"/>
  <c r="AC275" s="1"/>
  <c r="AD137"/>
  <c r="AD275" s="1"/>
  <c r="AE137"/>
  <c r="AE275" s="1"/>
  <c r="AF137"/>
  <c r="AF275" s="1"/>
  <c r="AG137"/>
  <c r="AG275" s="1"/>
  <c r="AH137"/>
  <c r="AH275" s="1"/>
  <c r="AI137"/>
  <c r="AI275" s="1"/>
  <c r="AJ137"/>
  <c r="AJ275" s="1"/>
  <c r="AK137"/>
  <c r="AK275" s="1"/>
  <c r="AL137"/>
  <c r="AL275" s="1"/>
  <c r="AM137"/>
  <c r="AM275" s="1"/>
  <c r="AN137"/>
  <c r="AN275" s="1"/>
  <c r="AO137"/>
  <c r="AO275" s="1"/>
  <c r="D138"/>
  <c r="D276" s="1"/>
  <c r="E138"/>
  <c r="E276" s="1"/>
  <c r="F138"/>
  <c r="F276" s="1"/>
  <c r="G138"/>
  <c r="G276" s="1"/>
  <c r="H138"/>
  <c r="H276" s="1"/>
  <c r="I138"/>
  <c r="I276" s="1"/>
  <c r="J138"/>
  <c r="J276" s="1"/>
  <c r="K138"/>
  <c r="K276" s="1"/>
  <c r="L138"/>
  <c r="L276" s="1"/>
  <c r="M138"/>
  <c r="N138"/>
  <c r="N276" s="1"/>
  <c r="O138"/>
  <c r="O276" s="1"/>
  <c r="P138"/>
  <c r="P276" s="1"/>
  <c r="AC138"/>
  <c r="AC276" s="1"/>
  <c r="AC364" s="1"/>
  <c r="AD138"/>
  <c r="AD276" s="1"/>
  <c r="AE138"/>
  <c r="AE276" s="1"/>
  <c r="AF138"/>
  <c r="AF276" s="1"/>
  <c r="AG138"/>
  <c r="AG276" s="1"/>
  <c r="AH138"/>
  <c r="AH276" s="1"/>
  <c r="AI138"/>
  <c r="AI276" s="1"/>
  <c r="AJ138"/>
  <c r="AJ276" s="1"/>
  <c r="AK138"/>
  <c r="AK276" s="1"/>
  <c r="AL138"/>
  <c r="AL276" s="1"/>
  <c r="AM138"/>
  <c r="AM276" s="1"/>
  <c r="AN138"/>
  <c r="AN276" s="1"/>
  <c r="AO138"/>
  <c r="AO276" s="1"/>
  <c r="D139"/>
  <c r="D277" s="1"/>
  <c r="E139"/>
  <c r="E277" s="1"/>
  <c r="F139"/>
  <c r="F277" s="1"/>
  <c r="G139"/>
  <c r="G277" s="1"/>
  <c r="H139"/>
  <c r="H277" s="1"/>
  <c r="I139"/>
  <c r="I277" s="1"/>
  <c r="J139"/>
  <c r="J277" s="1"/>
  <c r="K139"/>
  <c r="K277" s="1"/>
  <c r="L139"/>
  <c r="L277" s="1"/>
  <c r="M139"/>
  <c r="M277" s="1"/>
  <c r="N139"/>
  <c r="N277" s="1"/>
  <c r="O139"/>
  <c r="O277" s="1"/>
  <c r="P139"/>
  <c r="P277" s="1"/>
  <c r="AC139"/>
  <c r="AC277" s="1"/>
  <c r="AD139"/>
  <c r="AD277" s="1"/>
  <c r="AE139"/>
  <c r="AE277" s="1"/>
  <c r="AF139"/>
  <c r="AF277" s="1"/>
  <c r="AG139"/>
  <c r="AG277" s="1"/>
  <c r="AH139"/>
  <c r="AH277" s="1"/>
  <c r="AI139"/>
  <c r="AI277" s="1"/>
  <c r="AJ139"/>
  <c r="AJ277" s="1"/>
  <c r="AK139"/>
  <c r="AK277" s="1"/>
  <c r="AL139"/>
  <c r="AL277" s="1"/>
  <c r="AM139"/>
  <c r="AM277" s="1"/>
  <c r="AN139"/>
  <c r="AN277" s="1"/>
  <c r="AO139"/>
  <c r="AO277" s="1"/>
  <c r="D140"/>
  <c r="D278" s="1"/>
  <c r="E140"/>
  <c r="E278" s="1"/>
  <c r="F140"/>
  <c r="F278" s="1"/>
  <c r="G140"/>
  <c r="G278" s="1"/>
  <c r="H140"/>
  <c r="H278" s="1"/>
  <c r="I140"/>
  <c r="I278" s="1"/>
  <c r="J140"/>
  <c r="J278" s="1"/>
  <c r="K140"/>
  <c r="K278" s="1"/>
  <c r="L140"/>
  <c r="L278" s="1"/>
  <c r="M140"/>
  <c r="M278" s="1"/>
  <c r="N140"/>
  <c r="N278" s="1"/>
  <c r="O140"/>
  <c r="O278" s="1"/>
  <c r="P140"/>
  <c r="P278" s="1"/>
  <c r="AC140"/>
  <c r="AC278" s="1"/>
  <c r="AD140"/>
  <c r="AD278" s="1"/>
  <c r="AE140"/>
  <c r="AE278" s="1"/>
  <c r="AF140"/>
  <c r="AF278" s="1"/>
  <c r="AG140"/>
  <c r="AG278" s="1"/>
  <c r="AH140"/>
  <c r="AH278" s="1"/>
  <c r="AI140"/>
  <c r="AI278" s="1"/>
  <c r="AJ140"/>
  <c r="AJ278" s="1"/>
  <c r="AK140"/>
  <c r="AK278" s="1"/>
  <c r="AL140"/>
  <c r="AL278" s="1"/>
  <c r="AM140"/>
  <c r="AM278" s="1"/>
  <c r="AN140"/>
  <c r="AN278" s="1"/>
  <c r="AO140"/>
  <c r="AO278" s="1"/>
  <c r="D141"/>
  <c r="D279" s="1"/>
  <c r="E141"/>
  <c r="E279" s="1"/>
  <c r="F141"/>
  <c r="F279" s="1"/>
  <c r="G141"/>
  <c r="G279" s="1"/>
  <c r="H141"/>
  <c r="H279" s="1"/>
  <c r="I141"/>
  <c r="I279" s="1"/>
  <c r="J141"/>
  <c r="J279" s="1"/>
  <c r="K141"/>
  <c r="K279" s="1"/>
  <c r="L141"/>
  <c r="L279" s="1"/>
  <c r="M141"/>
  <c r="M279" s="1"/>
  <c r="N141"/>
  <c r="N279" s="1"/>
  <c r="O141"/>
  <c r="O279" s="1"/>
  <c r="P141"/>
  <c r="P279" s="1"/>
  <c r="AC141"/>
  <c r="AC279" s="1"/>
  <c r="AD141"/>
  <c r="AD279" s="1"/>
  <c r="AE141"/>
  <c r="AE279" s="1"/>
  <c r="AF141"/>
  <c r="AF279" s="1"/>
  <c r="AG141"/>
  <c r="AG279" s="1"/>
  <c r="AH141"/>
  <c r="AH279" s="1"/>
  <c r="AI141"/>
  <c r="AI279" s="1"/>
  <c r="AJ141"/>
  <c r="AJ279" s="1"/>
  <c r="AK141"/>
  <c r="AK279" s="1"/>
  <c r="AL141"/>
  <c r="AL279" s="1"/>
  <c r="AM141"/>
  <c r="AM279" s="1"/>
  <c r="AN141"/>
  <c r="AN279" s="1"/>
  <c r="AO141"/>
  <c r="AO279" s="1"/>
  <c r="D142"/>
  <c r="D280" s="1"/>
  <c r="E142"/>
  <c r="E280" s="1"/>
  <c r="F142"/>
  <c r="F280" s="1"/>
  <c r="G142"/>
  <c r="G280" s="1"/>
  <c r="H142"/>
  <c r="H280" s="1"/>
  <c r="I142"/>
  <c r="I280" s="1"/>
  <c r="J142"/>
  <c r="J280" s="1"/>
  <c r="K142"/>
  <c r="K280" s="1"/>
  <c r="L142"/>
  <c r="L280" s="1"/>
  <c r="M142"/>
  <c r="M280" s="1"/>
  <c r="N142"/>
  <c r="N280" s="1"/>
  <c r="O142"/>
  <c r="O280" s="1"/>
  <c r="P142"/>
  <c r="P280" s="1"/>
  <c r="AC142"/>
  <c r="AC280" s="1"/>
  <c r="AC368" s="1"/>
  <c r="AD142"/>
  <c r="AD280" s="1"/>
  <c r="AE142"/>
  <c r="AE280" s="1"/>
  <c r="AF142"/>
  <c r="AF280" s="1"/>
  <c r="AG142"/>
  <c r="AG280" s="1"/>
  <c r="AH142"/>
  <c r="AH280" s="1"/>
  <c r="AI142"/>
  <c r="AI280" s="1"/>
  <c r="AJ142"/>
  <c r="AJ280" s="1"/>
  <c r="AK142"/>
  <c r="AK280" s="1"/>
  <c r="AL142"/>
  <c r="AL280" s="1"/>
  <c r="AM142"/>
  <c r="AM280" s="1"/>
  <c r="AN142"/>
  <c r="AN280" s="1"/>
  <c r="AO142"/>
  <c r="AO280" s="1"/>
  <c r="D143"/>
  <c r="D281" s="1"/>
  <c r="E143"/>
  <c r="E281" s="1"/>
  <c r="F143"/>
  <c r="F281" s="1"/>
  <c r="G143"/>
  <c r="G281" s="1"/>
  <c r="H143"/>
  <c r="H281" s="1"/>
  <c r="I143"/>
  <c r="I281" s="1"/>
  <c r="J143"/>
  <c r="J281" s="1"/>
  <c r="K143"/>
  <c r="K281" s="1"/>
  <c r="L143"/>
  <c r="L281" s="1"/>
  <c r="M143"/>
  <c r="M281" s="1"/>
  <c r="N143"/>
  <c r="N281" s="1"/>
  <c r="O143"/>
  <c r="O281" s="1"/>
  <c r="P143"/>
  <c r="P281" s="1"/>
  <c r="AC143"/>
  <c r="AC281" s="1"/>
  <c r="AD143"/>
  <c r="AD281" s="1"/>
  <c r="AE143"/>
  <c r="AE281" s="1"/>
  <c r="AF143"/>
  <c r="AF281" s="1"/>
  <c r="AG143"/>
  <c r="AG281" s="1"/>
  <c r="AH143"/>
  <c r="AH281" s="1"/>
  <c r="AI143"/>
  <c r="AI281" s="1"/>
  <c r="AJ143"/>
  <c r="AJ281" s="1"/>
  <c r="AK143"/>
  <c r="AK281" s="1"/>
  <c r="AL143"/>
  <c r="AL281" s="1"/>
  <c r="AM143"/>
  <c r="AM281" s="1"/>
  <c r="AN143"/>
  <c r="AN281" s="1"/>
  <c r="AO143"/>
  <c r="AO281" s="1"/>
  <c r="D144"/>
  <c r="D282" s="1"/>
  <c r="E144"/>
  <c r="E282" s="1"/>
  <c r="F144"/>
  <c r="F282" s="1"/>
  <c r="G144"/>
  <c r="G282" s="1"/>
  <c r="H144"/>
  <c r="H282" s="1"/>
  <c r="I144"/>
  <c r="I282" s="1"/>
  <c r="J144"/>
  <c r="J282" s="1"/>
  <c r="K144"/>
  <c r="K282" s="1"/>
  <c r="L144"/>
  <c r="L282" s="1"/>
  <c r="M144"/>
  <c r="M282" s="1"/>
  <c r="N144"/>
  <c r="N282" s="1"/>
  <c r="O144"/>
  <c r="O282" s="1"/>
  <c r="P144"/>
  <c r="P282" s="1"/>
  <c r="AC144"/>
  <c r="AC282" s="1"/>
  <c r="AD144"/>
  <c r="AD282" s="1"/>
  <c r="AE144"/>
  <c r="AE282" s="1"/>
  <c r="AF144"/>
  <c r="AF282" s="1"/>
  <c r="AG144"/>
  <c r="AG282" s="1"/>
  <c r="AH144"/>
  <c r="AH282" s="1"/>
  <c r="AI144"/>
  <c r="AI282" s="1"/>
  <c r="AJ144"/>
  <c r="AJ282" s="1"/>
  <c r="AK144"/>
  <c r="AK282" s="1"/>
  <c r="AL144"/>
  <c r="AL282" s="1"/>
  <c r="AM144"/>
  <c r="AM282" s="1"/>
  <c r="AN144"/>
  <c r="AN282" s="1"/>
  <c r="AO144"/>
  <c r="AO282" s="1"/>
  <c r="D145"/>
  <c r="D283" s="1"/>
  <c r="E145"/>
  <c r="E283" s="1"/>
  <c r="F145"/>
  <c r="F283" s="1"/>
  <c r="G145"/>
  <c r="G283" s="1"/>
  <c r="H145"/>
  <c r="H283" s="1"/>
  <c r="I145"/>
  <c r="I283" s="1"/>
  <c r="J145"/>
  <c r="J283" s="1"/>
  <c r="K145"/>
  <c r="K283" s="1"/>
  <c r="L145"/>
  <c r="L283" s="1"/>
  <c r="M145"/>
  <c r="M283" s="1"/>
  <c r="N145"/>
  <c r="N283" s="1"/>
  <c r="O145"/>
  <c r="O283" s="1"/>
  <c r="P145"/>
  <c r="P283" s="1"/>
  <c r="AC145"/>
  <c r="AC283" s="1"/>
  <c r="AD145"/>
  <c r="AD283" s="1"/>
  <c r="AE145"/>
  <c r="AE283" s="1"/>
  <c r="AF145"/>
  <c r="AF283" s="1"/>
  <c r="AG145"/>
  <c r="AG283" s="1"/>
  <c r="AH145"/>
  <c r="AH283" s="1"/>
  <c r="AI145"/>
  <c r="AI283" s="1"/>
  <c r="AJ145"/>
  <c r="AJ283" s="1"/>
  <c r="AK145"/>
  <c r="AK283" s="1"/>
  <c r="AL145"/>
  <c r="AL283" s="1"/>
  <c r="AM145"/>
  <c r="AM283" s="1"/>
  <c r="AN145"/>
  <c r="AN283" s="1"/>
  <c r="AO145"/>
  <c r="AO283" s="1"/>
  <c r="D146"/>
  <c r="D284" s="1"/>
  <c r="E146"/>
  <c r="E284" s="1"/>
  <c r="F146"/>
  <c r="F284" s="1"/>
  <c r="G146"/>
  <c r="G284" s="1"/>
  <c r="H146"/>
  <c r="I146"/>
  <c r="I284" s="1"/>
  <c r="J146"/>
  <c r="J284" s="1"/>
  <c r="K146"/>
  <c r="K284" s="1"/>
  <c r="L146"/>
  <c r="L284" s="1"/>
  <c r="M146"/>
  <c r="M284" s="1"/>
  <c r="N146"/>
  <c r="N284" s="1"/>
  <c r="O146"/>
  <c r="O284" s="1"/>
  <c r="P146"/>
  <c r="P284" s="1"/>
  <c r="AC146"/>
  <c r="AC284" s="1"/>
  <c r="AC372" s="1"/>
  <c r="AD146"/>
  <c r="AD284" s="1"/>
  <c r="AE146"/>
  <c r="AE284" s="1"/>
  <c r="AF146"/>
  <c r="AF284" s="1"/>
  <c r="AG146"/>
  <c r="AG284" s="1"/>
  <c r="AH146"/>
  <c r="AH284" s="1"/>
  <c r="AI146"/>
  <c r="AI284" s="1"/>
  <c r="AJ146"/>
  <c r="AJ284" s="1"/>
  <c r="AK146"/>
  <c r="AK284" s="1"/>
  <c r="AL146"/>
  <c r="AL284" s="1"/>
  <c r="AM146"/>
  <c r="AM284" s="1"/>
  <c r="AN146"/>
  <c r="AN284" s="1"/>
  <c r="AO146"/>
  <c r="AO284" s="1"/>
  <c r="D147"/>
  <c r="D285" s="1"/>
  <c r="E147"/>
  <c r="E285" s="1"/>
  <c r="F147"/>
  <c r="F285" s="1"/>
  <c r="G147"/>
  <c r="G285" s="1"/>
  <c r="H147"/>
  <c r="H285" s="1"/>
  <c r="I147"/>
  <c r="I285" s="1"/>
  <c r="J147"/>
  <c r="J285" s="1"/>
  <c r="K147"/>
  <c r="K285" s="1"/>
  <c r="L147"/>
  <c r="L285" s="1"/>
  <c r="M147"/>
  <c r="M285" s="1"/>
  <c r="N147"/>
  <c r="N285" s="1"/>
  <c r="O147"/>
  <c r="O285" s="1"/>
  <c r="P147"/>
  <c r="P285" s="1"/>
  <c r="AC147"/>
  <c r="AC285" s="1"/>
  <c r="AD147"/>
  <c r="AD285" s="1"/>
  <c r="AE147"/>
  <c r="AF147"/>
  <c r="AF285" s="1"/>
  <c r="AG147"/>
  <c r="AG285" s="1"/>
  <c r="AH147"/>
  <c r="AH285" s="1"/>
  <c r="AI147"/>
  <c r="AI285" s="1"/>
  <c r="AJ147"/>
  <c r="AJ285" s="1"/>
  <c r="AK147"/>
  <c r="AK285" s="1"/>
  <c r="AL147"/>
  <c r="AL285" s="1"/>
  <c r="AM147"/>
  <c r="AM285" s="1"/>
  <c r="AN147"/>
  <c r="AN285" s="1"/>
  <c r="AO147"/>
  <c r="AO285" s="1"/>
  <c r="D148"/>
  <c r="D286" s="1"/>
  <c r="E148"/>
  <c r="E286" s="1"/>
  <c r="F148"/>
  <c r="F286" s="1"/>
  <c r="G148"/>
  <c r="G286" s="1"/>
  <c r="H148"/>
  <c r="H286" s="1"/>
  <c r="I148"/>
  <c r="I286" s="1"/>
  <c r="J148"/>
  <c r="J286" s="1"/>
  <c r="K148"/>
  <c r="K286" s="1"/>
  <c r="L148"/>
  <c r="L286" s="1"/>
  <c r="M148"/>
  <c r="M286" s="1"/>
  <c r="N148"/>
  <c r="N286" s="1"/>
  <c r="O148"/>
  <c r="O286" s="1"/>
  <c r="P148"/>
  <c r="P286" s="1"/>
  <c r="AC148"/>
  <c r="AC286" s="1"/>
  <c r="AD148"/>
  <c r="AD286" s="1"/>
  <c r="AE148"/>
  <c r="AE286" s="1"/>
  <c r="AF148"/>
  <c r="AF286" s="1"/>
  <c r="AG148"/>
  <c r="AG286" s="1"/>
  <c r="AH148"/>
  <c r="AH286" s="1"/>
  <c r="AI148"/>
  <c r="AI286" s="1"/>
  <c r="AJ148"/>
  <c r="AJ286" s="1"/>
  <c r="AK148"/>
  <c r="AK286" s="1"/>
  <c r="AL148"/>
  <c r="AL286" s="1"/>
  <c r="AM148"/>
  <c r="AM286" s="1"/>
  <c r="AN148"/>
  <c r="AN286" s="1"/>
  <c r="AO148"/>
  <c r="AO286" s="1"/>
  <c r="D149"/>
  <c r="D287" s="1"/>
  <c r="E149"/>
  <c r="E287" s="1"/>
  <c r="F149"/>
  <c r="F287" s="1"/>
  <c r="G149"/>
  <c r="G287" s="1"/>
  <c r="H149"/>
  <c r="H287" s="1"/>
  <c r="I149"/>
  <c r="I287" s="1"/>
  <c r="J149"/>
  <c r="J287" s="1"/>
  <c r="K149"/>
  <c r="K287" s="1"/>
  <c r="L149"/>
  <c r="L287" s="1"/>
  <c r="M149"/>
  <c r="M287" s="1"/>
  <c r="N149"/>
  <c r="N287" s="1"/>
  <c r="O149"/>
  <c r="O287" s="1"/>
  <c r="P149"/>
  <c r="P287" s="1"/>
  <c r="AC149"/>
  <c r="AC287" s="1"/>
  <c r="AD149"/>
  <c r="AD287" s="1"/>
  <c r="AE149"/>
  <c r="AE287" s="1"/>
  <c r="AF149"/>
  <c r="AF287" s="1"/>
  <c r="AG149"/>
  <c r="AG287" s="1"/>
  <c r="AH149"/>
  <c r="AH287" s="1"/>
  <c r="AI149"/>
  <c r="AI287" s="1"/>
  <c r="AJ149"/>
  <c r="AJ287" s="1"/>
  <c r="AK149"/>
  <c r="AK287" s="1"/>
  <c r="AL149"/>
  <c r="AL287" s="1"/>
  <c r="AM149"/>
  <c r="AM287" s="1"/>
  <c r="AN149"/>
  <c r="AN287" s="1"/>
  <c r="AO149"/>
  <c r="AO287" s="1"/>
  <c r="D150"/>
  <c r="D288" s="1"/>
  <c r="E150"/>
  <c r="E288" s="1"/>
  <c r="F150"/>
  <c r="F288" s="1"/>
  <c r="G150"/>
  <c r="G288" s="1"/>
  <c r="H150"/>
  <c r="H288" s="1"/>
  <c r="I150"/>
  <c r="I288" s="1"/>
  <c r="J150"/>
  <c r="J288" s="1"/>
  <c r="K150"/>
  <c r="K288" s="1"/>
  <c r="L150"/>
  <c r="L288" s="1"/>
  <c r="M150"/>
  <c r="M288" s="1"/>
  <c r="N150"/>
  <c r="N288" s="1"/>
  <c r="O150"/>
  <c r="O288" s="1"/>
  <c r="P150"/>
  <c r="P288" s="1"/>
  <c r="AC150"/>
  <c r="AC288" s="1"/>
  <c r="AC376" s="1"/>
  <c r="AD150"/>
  <c r="AD288" s="1"/>
  <c r="AE150"/>
  <c r="AE288" s="1"/>
  <c r="AF150"/>
  <c r="AF288" s="1"/>
  <c r="AG150"/>
  <c r="AG288" s="1"/>
  <c r="AH150"/>
  <c r="AH288" s="1"/>
  <c r="AI150"/>
  <c r="AI288" s="1"/>
  <c r="AJ150"/>
  <c r="AJ288" s="1"/>
  <c r="AK150"/>
  <c r="AK288" s="1"/>
  <c r="AL150"/>
  <c r="AL288" s="1"/>
  <c r="AM150"/>
  <c r="AM288" s="1"/>
  <c r="AN150"/>
  <c r="AN288" s="1"/>
  <c r="AO150"/>
  <c r="AO288" s="1"/>
  <c r="D151"/>
  <c r="D289" s="1"/>
  <c r="E151"/>
  <c r="E289" s="1"/>
  <c r="F151"/>
  <c r="F289" s="1"/>
  <c r="G151"/>
  <c r="G289" s="1"/>
  <c r="H151"/>
  <c r="H289" s="1"/>
  <c r="I151"/>
  <c r="I289" s="1"/>
  <c r="J151"/>
  <c r="J289" s="1"/>
  <c r="K151"/>
  <c r="K289" s="1"/>
  <c r="L151"/>
  <c r="L289" s="1"/>
  <c r="M151"/>
  <c r="M289" s="1"/>
  <c r="N151"/>
  <c r="N289" s="1"/>
  <c r="O151"/>
  <c r="O289" s="1"/>
  <c r="P151"/>
  <c r="P289" s="1"/>
  <c r="AC151"/>
  <c r="AC289" s="1"/>
  <c r="AD151"/>
  <c r="AD289" s="1"/>
  <c r="AE151"/>
  <c r="AE289" s="1"/>
  <c r="AF151"/>
  <c r="AF289" s="1"/>
  <c r="AG151"/>
  <c r="AG289" s="1"/>
  <c r="AH151"/>
  <c r="AH289" s="1"/>
  <c r="AI151"/>
  <c r="AI289" s="1"/>
  <c r="AJ151"/>
  <c r="AJ289" s="1"/>
  <c r="AK151"/>
  <c r="AK289" s="1"/>
  <c r="AL151"/>
  <c r="AL289" s="1"/>
  <c r="AM151"/>
  <c r="AM289" s="1"/>
  <c r="AN151"/>
  <c r="AN289" s="1"/>
  <c r="AO151"/>
  <c r="AO289" s="1"/>
  <c r="D152"/>
  <c r="D290" s="1"/>
  <c r="E152"/>
  <c r="E290" s="1"/>
  <c r="F152"/>
  <c r="F290" s="1"/>
  <c r="G152"/>
  <c r="G290" s="1"/>
  <c r="H152"/>
  <c r="H290" s="1"/>
  <c r="I152"/>
  <c r="I290" s="1"/>
  <c r="J152"/>
  <c r="J290" s="1"/>
  <c r="K152"/>
  <c r="K290" s="1"/>
  <c r="L152"/>
  <c r="L290" s="1"/>
  <c r="M152"/>
  <c r="M290" s="1"/>
  <c r="N152"/>
  <c r="N290" s="1"/>
  <c r="O152"/>
  <c r="O290" s="1"/>
  <c r="P152"/>
  <c r="P290" s="1"/>
  <c r="AC152"/>
  <c r="AC290" s="1"/>
  <c r="AD152"/>
  <c r="AD290" s="1"/>
  <c r="AE152"/>
  <c r="AE290" s="1"/>
  <c r="AF152"/>
  <c r="AF290" s="1"/>
  <c r="AG152"/>
  <c r="AG290" s="1"/>
  <c r="AH152"/>
  <c r="AH290" s="1"/>
  <c r="AI152"/>
  <c r="AI290" s="1"/>
  <c r="AJ152"/>
  <c r="AJ290" s="1"/>
  <c r="AK152"/>
  <c r="AK290" s="1"/>
  <c r="AL152"/>
  <c r="AL290" s="1"/>
  <c r="AM152"/>
  <c r="AM290" s="1"/>
  <c r="AN152"/>
  <c r="AN290" s="1"/>
  <c r="AO152"/>
  <c r="AO290" s="1"/>
  <c r="D153"/>
  <c r="D291" s="1"/>
  <c r="E153"/>
  <c r="E291" s="1"/>
  <c r="F153"/>
  <c r="F291" s="1"/>
  <c r="G153"/>
  <c r="G291" s="1"/>
  <c r="H153"/>
  <c r="H291" s="1"/>
  <c r="I153"/>
  <c r="I291" s="1"/>
  <c r="J153"/>
  <c r="K153"/>
  <c r="K291" s="1"/>
  <c r="L153"/>
  <c r="L291" s="1"/>
  <c r="M153"/>
  <c r="M291" s="1"/>
  <c r="N153"/>
  <c r="N291" s="1"/>
  <c r="O153"/>
  <c r="O291" s="1"/>
  <c r="P153"/>
  <c r="P291" s="1"/>
  <c r="AC153"/>
  <c r="AC291" s="1"/>
  <c r="AD153"/>
  <c r="AD291" s="1"/>
  <c r="AE153"/>
  <c r="AE291" s="1"/>
  <c r="AF153"/>
  <c r="AF291" s="1"/>
  <c r="AG153"/>
  <c r="AG291" s="1"/>
  <c r="AH153"/>
  <c r="AH291" s="1"/>
  <c r="AI153"/>
  <c r="AI291" s="1"/>
  <c r="AJ153"/>
  <c r="AJ291" s="1"/>
  <c r="AK153"/>
  <c r="AK291" s="1"/>
  <c r="AL153"/>
  <c r="AL291" s="1"/>
  <c r="AM153"/>
  <c r="AM291" s="1"/>
  <c r="AN153"/>
  <c r="AN291" s="1"/>
  <c r="AO153"/>
  <c r="AO291" s="1"/>
  <c r="D154"/>
  <c r="D292" s="1"/>
  <c r="E154"/>
  <c r="E292" s="1"/>
  <c r="F154"/>
  <c r="F292" s="1"/>
  <c r="G154"/>
  <c r="G292" s="1"/>
  <c r="H154"/>
  <c r="H292" s="1"/>
  <c r="I154"/>
  <c r="I292" s="1"/>
  <c r="J154"/>
  <c r="J292" s="1"/>
  <c r="K154"/>
  <c r="K292" s="1"/>
  <c r="L154"/>
  <c r="L292" s="1"/>
  <c r="M154"/>
  <c r="M292" s="1"/>
  <c r="N154"/>
  <c r="N292" s="1"/>
  <c r="O154"/>
  <c r="O292" s="1"/>
  <c r="P154"/>
  <c r="P292" s="1"/>
  <c r="AC154"/>
  <c r="AC292" s="1"/>
  <c r="AC380" s="1"/>
  <c r="AD154"/>
  <c r="AD292" s="1"/>
  <c r="AE154"/>
  <c r="AE292" s="1"/>
  <c r="AF154"/>
  <c r="AF292" s="1"/>
  <c r="AG154"/>
  <c r="AG292" s="1"/>
  <c r="AH154"/>
  <c r="AH292" s="1"/>
  <c r="AI154"/>
  <c r="AI292" s="1"/>
  <c r="AJ154"/>
  <c r="AJ292" s="1"/>
  <c r="AK154"/>
  <c r="AK292" s="1"/>
  <c r="AL154"/>
  <c r="AL292" s="1"/>
  <c r="AM154"/>
  <c r="AM292" s="1"/>
  <c r="AN154"/>
  <c r="AN292" s="1"/>
  <c r="AO154"/>
  <c r="AO292" s="1"/>
  <c r="D155"/>
  <c r="D293" s="1"/>
  <c r="E155"/>
  <c r="E293" s="1"/>
  <c r="F155"/>
  <c r="F293" s="1"/>
  <c r="G155"/>
  <c r="G293" s="1"/>
  <c r="H155"/>
  <c r="H293" s="1"/>
  <c r="I155"/>
  <c r="I293" s="1"/>
  <c r="J155"/>
  <c r="J293" s="1"/>
  <c r="K155"/>
  <c r="K293" s="1"/>
  <c r="L155"/>
  <c r="L293" s="1"/>
  <c r="M155"/>
  <c r="M293" s="1"/>
  <c r="N155"/>
  <c r="N293" s="1"/>
  <c r="O155"/>
  <c r="O293" s="1"/>
  <c r="P155"/>
  <c r="P293" s="1"/>
  <c r="AC155"/>
  <c r="AC293" s="1"/>
  <c r="AD155"/>
  <c r="AD293" s="1"/>
  <c r="AE155"/>
  <c r="AE293" s="1"/>
  <c r="AF155"/>
  <c r="AF293" s="1"/>
  <c r="AG155"/>
  <c r="AG293" s="1"/>
  <c r="AH155"/>
  <c r="AH293" s="1"/>
  <c r="AI155"/>
  <c r="AI293" s="1"/>
  <c r="AJ155"/>
  <c r="AJ293" s="1"/>
  <c r="AK155"/>
  <c r="AK293" s="1"/>
  <c r="AL155"/>
  <c r="AL293" s="1"/>
  <c r="AM155"/>
  <c r="AM293" s="1"/>
  <c r="AN155"/>
  <c r="AN293" s="1"/>
  <c r="AO155"/>
  <c r="AO293" s="1"/>
  <c r="D156"/>
  <c r="D294" s="1"/>
  <c r="E156"/>
  <c r="E294" s="1"/>
  <c r="F156"/>
  <c r="F294" s="1"/>
  <c r="G156"/>
  <c r="G294" s="1"/>
  <c r="H156"/>
  <c r="H294" s="1"/>
  <c r="I156"/>
  <c r="I294" s="1"/>
  <c r="J156"/>
  <c r="J294" s="1"/>
  <c r="K156"/>
  <c r="K294" s="1"/>
  <c r="L156"/>
  <c r="L294" s="1"/>
  <c r="M156"/>
  <c r="M294" s="1"/>
  <c r="N156"/>
  <c r="N294" s="1"/>
  <c r="O156"/>
  <c r="O294" s="1"/>
  <c r="P156"/>
  <c r="P294" s="1"/>
  <c r="AC156"/>
  <c r="AC294" s="1"/>
  <c r="AD156"/>
  <c r="AD294" s="1"/>
  <c r="AE156"/>
  <c r="AE294" s="1"/>
  <c r="AF156"/>
  <c r="AF294" s="1"/>
  <c r="AG156"/>
  <c r="AG294" s="1"/>
  <c r="AH156"/>
  <c r="AH294" s="1"/>
  <c r="AI156"/>
  <c r="AI294" s="1"/>
  <c r="AJ156"/>
  <c r="AJ294" s="1"/>
  <c r="AK156"/>
  <c r="AK294" s="1"/>
  <c r="AL156"/>
  <c r="AL294" s="1"/>
  <c r="AM156"/>
  <c r="AM294" s="1"/>
  <c r="AN156"/>
  <c r="AN294" s="1"/>
  <c r="AO156"/>
  <c r="AO294" s="1"/>
  <c r="D157"/>
  <c r="D295" s="1"/>
  <c r="E157"/>
  <c r="E295" s="1"/>
  <c r="F157"/>
  <c r="F295" s="1"/>
  <c r="G157"/>
  <c r="G295" s="1"/>
  <c r="H157"/>
  <c r="H295" s="1"/>
  <c r="I157"/>
  <c r="I295" s="1"/>
  <c r="J157"/>
  <c r="J295" s="1"/>
  <c r="K157"/>
  <c r="K295" s="1"/>
  <c r="L157"/>
  <c r="L295" s="1"/>
  <c r="M157"/>
  <c r="M295" s="1"/>
  <c r="N157"/>
  <c r="N295" s="1"/>
  <c r="O157"/>
  <c r="O295" s="1"/>
  <c r="P157"/>
  <c r="P295" s="1"/>
  <c r="AC157"/>
  <c r="AC295" s="1"/>
  <c r="AC383" s="1"/>
  <c r="AD157"/>
  <c r="AD295" s="1"/>
  <c r="AE157"/>
  <c r="AE295" s="1"/>
  <c r="AF157"/>
  <c r="AF295" s="1"/>
  <c r="AG157"/>
  <c r="AG295" s="1"/>
  <c r="AH157"/>
  <c r="AH295" s="1"/>
  <c r="AI157"/>
  <c r="AI295" s="1"/>
  <c r="AJ157"/>
  <c r="AJ295" s="1"/>
  <c r="AK157"/>
  <c r="AK295" s="1"/>
  <c r="AL157"/>
  <c r="AL295" s="1"/>
  <c r="AM157"/>
  <c r="AM295" s="1"/>
  <c r="AN157"/>
  <c r="AN295" s="1"/>
  <c r="AO157"/>
  <c r="AO295" s="1"/>
  <c r="D158"/>
  <c r="D296" s="1"/>
  <c r="E158"/>
  <c r="E296" s="1"/>
  <c r="F158"/>
  <c r="F296" s="1"/>
  <c r="G158"/>
  <c r="G296" s="1"/>
  <c r="H158"/>
  <c r="H296" s="1"/>
  <c r="I158"/>
  <c r="I296" s="1"/>
  <c r="J158"/>
  <c r="J296" s="1"/>
  <c r="K158"/>
  <c r="K296" s="1"/>
  <c r="L158"/>
  <c r="L296" s="1"/>
  <c r="M158"/>
  <c r="M296" s="1"/>
  <c r="N158"/>
  <c r="N296" s="1"/>
  <c r="O158"/>
  <c r="O296" s="1"/>
  <c r="P158"/>
  <c r="P296" s="1"/>
  <c r="AC158"/>
  <c r="AC296" s="1"/>
  <c r="AC384" s="1"/>
  <c r="AD158"/>
  <c r="AD296" s="1"/>
  <c r="AE158"/>
  <c r="AE296" s="1"/>
  <c r="AF158"/>
  <c r="AF296" s="1"/>
  <c r="AG158"/>
  <c r="AG296" s="1"/>
  <c r="AH158"/>
  <c r="AH296" s="1"/>
  <c r="AI158"/>
  <c r="AI296" s="1"/>
  <c r="AJ158"/>
  <c r="AJ296" s="1"/>
  <c r="AK158"/>
  <c r="AK296" s="1"/>
  <c r="AL158"/>
  <c r="AL296" s="1"/>
  <c r="AM158"/>
  <c r="AM296" s="1"/>
  <c r="AN158"/>
  <c r="AN296" s="1"/>
  <c r="AO158"/>
  <c r="AO296" s="1"/>
  <c r="D159"/>
  <c r="D297" s="1"/>
  <c r="E159"/>
  <c r="E297" s="1"/>
  <c r="F159"/>
  <c r="F297" s="1"/>
  <c r="G159"/>
  <c r="G297" s="1"/>
  <c r="H159"/>
  <c r="H297" s="1"/>
  <c r="I159"/>
  <c r="I297" s="1"/>
  <c r="J159"/>
  <c r="J297" s="1"/>
  <c r="K159"/>
  <c r="K297" s="1"/>
  <c r="L159"/>
  <c r="L297" s="1"/>
  <c r="M159"/>
  <c r="M297" s="1"/>
  <c r="N159"/>
  <c r="N297" s="1"/>
  <c r="O159"/>
  <c r="O297" s="1"/>
  <c r="P159"/>
  <c r="P297" s="1"/>
  <c r="AC159"/>
  <c r="AC297" s="1"/>
  <c r="AD159"/>
  <c r="AD297" s="1"/>
  <c r="AE159"/>
  <c r="AE297" s="1"/>
  <c r="AF159"/>
  <c r="AF297" s="1"/>
  <c r="AG159"/>
  <c r="AG297" s="1"/>
  <c r="AH159"/>
  <c r="AH297" s="1"/>
  <c r="AI159"/>
  <c r="AI297" s="1"/>
  <c r="AJ159"/>
  <c r="AJ297" s="1"/>
  <c r="AK159"/>
  <c r="AK297" s="1"/>
  <c r="AL159"/>
  <c r="AL297" s="1"/>
  <c r="AM159"/>
  <c r="AM297" s="1"/>
  <c r="AN159"/>
  <c r="AN297" s="1"/>
  <c r="AO159"/>
  <c r="AO297" s="1"/>
  <c r="D160"/>
  <c r="D298" s="1"/>
  <c r="E160"/>
  <c r="E298" s="1"/>
  <c r="F160"/>
  <c r="F298" s="1"/>
  <c r="G160"/>
  <c r="G298" s="1"/>
  <c r="H160"/>
  <c r="H298" s="1"/>
  <c r="I160"/>
  <c r="I298" s="1"/>
  <c r="J160"/>
  <c r="J298" s="1"/>
  <c r="K160"/>
  <c r="K298" s="1"/>
  <c r="L160"/>
  <c r="L298" s="1"/>
  <c r="M160"/>
  <c r="M298" s="1"/>
  <c r="N160"/>
  <c r="N298" s="1"/>
  <c r="O160"/>
  <c r="O298" s="1"/>
  <c r="P160"/>
  <c r="P298" s="1"/>
  <c r="AC160"/>
  <c r="AC298" s="1"/>
  <c r="AD160"/>
  <c r="AD298" s="1"/>
  <c r="AE160"/>
  <c r="AE298" s="1"/>
  <c r="AF160"/>
  <c r="AF298" s="1"/>
  <c r="AG160"/>
  <c r="AG298" s="1"/>
  <c r="AH160"/>
  <c r="AH298" s="1"/>
  <c r="AI160"/>
  <c r="AI298" s="1"/>
  <c r="AJ160"/>
  <c r="AJ298" s="1"/>
  <c r="AK160"/>
  <c r="AK298" s="1"/>
  <c r="AL160"/>
  <c r="AL298" s="1"/>
  <c r="AM160"/>
  <c r="AM298" s="1"/>
  <c r="AN160"/>
  <c r="AN298" s="1"/>
  <c r="AO160"/>
  <c r="AO298" s="1"/>
  <c r="D161"/>
  <c r="D299" s="1"/>
  <c r="E161"/>
  <c r="E299" s="1"/>
  <c r="F161"/>
  <c r="F299" s="1"/>
  <c r="G161"/>
  <c r="G299" s="1"/>
  <c r="H161"/>
  <c r="H299" s="1"/>
  <c r="I161"/>
  <c r="I299" s="1"/>
  <c r="J161"/>
  <c r="J299" s="1"/>
  <c r="K161"/>
  <c r="K299" s="1"/>
  <c r="L161"/>
  <c r="L299" s="1"/>
  <c r="M161"/>
  <c r="M299" s="1"/>
  <c r="N161"/>
  <c r="N299" s="1"/>
  <c r="O161"/>
  <c r="O299" s="1"/>
  <c r="P161"/>
  <c r="P299" s="1"/>
  <c r="AC161"/>
  <c r="AC299" s="1"/>
  <c r="AC387" s="1"/>
  <c r="AD387" s="1"/>
  <c r="AE387" s="1"/>
  <c r="AD161"/>
  <c r="AD299" s="1"/>
  <c r="AE161"/>
  <c r="AE299" s="1"/>
  <c r="AF161"/>
  <c r="AF299" s="1"/>
  <c r="AG161"/>
  <c r="AG299" s="1"/>
  <c r="AH161"/>
  <c r="AH299" s="1"/>
  <c r="AI161"/>
  <c r="AI299" s="1"/>
  <c r="AJ161"/>
  <c r="AJ299" s="1"/>
  <c r="AK161"/>
  <c r="AK299" s="1"/>
  <c r="AL161"/>
  <c r="AL299" s="1"/>
  <c r="AM161"/>
  <c r="AM299" s="1"/>
  <c r="AN161"/>
  <c r="AN299" s="1"/>
  <c r="AO161"/>
  <c r="AO299" s="1"/>
  <c r="D162"/>
  <c r="D300" s="1"/>
  <c r="E162"/>
  <c r="E300" s="1"/>
  <c r="F162"/>
  <c r="F300" s="1"/>
  <c r="G162"/>
  <c r="G300" s="1"/>
  <c r="H162"/>
  <c r="H300" s="1"/>
  <c r="I162"/>
  <c r="I300" s="1"/>
  <c r="J162"/>
  <c r="J300" s="1"/>
  <c r="K162"/>
  <c r="K300" s="1"/>
  <c r="L162"/>
  <c r="L300" s="1"/>
  <c r="M162"/>
  <c r="M300" s="1"/>
  <c r="N162"/>
  <c r="N300" s="1"/>
  <c r="O162"/>
  <c r="O300" s="1"/>
  <c r="P162"/>
  <c r="P300" s="1"/>
  <c r="AC162"/>
  <c r="AC300" s="1"/>
  <c r="AC388" s="1"/>
  <c r="AD162"/>
  <c r="AD300" s="1"/>
  <c r="AE162"/>
  <c r="AE300" s="1"/>
  <c r="AF162"/>
  <c r="AF300" s="1"/>
  <c r="AG162"/>
  <c r="AG300" s="1"/>
  <c r="AH162"/>
  <c r="AH300" s="1"/>
  <c r="AI162"/>
  <c r="AI300" s="1"/>
  <c r="AJ162"/>
  <c r="AJ300" s="1"/>
  <c r="AK162"/>
  <c r="AK300" s="1"/>
  <c r="AL162"/>
  <c r="AL300" s="1"/>
  <c r="AM162"/>
  <c r="AM300" s="1"/>
  <c r="AN162"/>
  <c r="AN300" s="1"/>
  <c r="AO162"/>
  <c r="AO300" s="1"/>
  <c r="D163"/>
  <c r="D301" s="1"/>
  <c r="E163"/>
  <c r="E301" s="1"/>
  <c r="F163"/>
  <c r="F301" s="1"/>
  <c r="G163"/>
  <c r="G301" s="1"/>
  <c r="H163"/>
  <c r="H301" s="1"/>
  <c r="I163"/>
  <c r="I301" s="1"/>
  <c r="J163"/>
  <c r="J301" s="1"/>
  <c r="K163"/>
  <c r="K301" s="1"/>
  <c r="L163"/>
  <c r="L301" s="1"/>
  <c r="M163"/>
  <c r="M301" s="1"/>
  <c r="N163"/>
  <c r="N301" s="1"/>
  <c r="O163"/>
  <c r="O301" s="1"/>
  <c r="P163"/>
  <c r="P301" s="1"/>
  <c r="AC163"/>
  <c r="AC301" s="1"/>
  <c r="AD163"/>
  <c r="AD301" s="1"/>
  <c r="AE163"/>
  <c r="AE301" s="1"/>
  <c r="AF163"/>
  <c r="AF301" s="1"/>
  <c r="AG163"/>
  <c r="AG301" s="1"/>
  <c r="AH163"/>
  <c r="AI163"/>
  <c r="AI301" s="1"/>
  <c r="AJ163"/>
  <c r="AJ301" s="1"/>
  <c r="AK163"/>
  <c r="AK301" s="1"/>
  <c r="AL163"/>
  <c r="AL301" s="1"/>
  <c r="AM163"/>
  <c r="AN163"/>
  <c r="AN301" s="1"/>
  <c r="AO163"/>
  <c r="AO301" s="1"/>
  <c r="D164"/>
  <c r="D302" s="1"/>
  <c r="E164"/>
  <c r="E302" s="1"/>
  <c r="F164"/>
  <c r="F302" s="1"/>
  <c r="G164"/>
  <c r="G302" s="1"/>
  <c r="H164"/>
  <c r="H302" s="1"/>
  <c r="I164"/>
  <c r="I302" s="1"/>
  <c r="J164"/>
  <c r="J302" s="1"/>
  <c r="K164"/>
  <c r="K302" s="1"/>
  <c r="L164"/>
  <c r="L302" s="1"/>
  <c r="M164"/>
  <c r="M302" s="1"/>
  <c r="N164"/>
  <c r="N302" s="1"/>
  <c r="O164"/>
  <c r="O302" s="1"/>
  <c r="P164"/>
  <c r="P302" s="1"/>
  <c r="AC164"/>
  <c r="AD164"/>
  <c r="AD302" s="1"/>
  <c r="AE164"/>
  <c r="AE302" s="1"/>
  <c r="AF164"/>
  <c r="AF302" s="1"/>
  <c r="AG164"/>
  <c r="AG302" s="1"/>
  <c r="AH164"/>
  <c r="AH302" s="1"/>
  <c r="AI164"/>
  <c r="AI302" s="1"/>
  <c r="AJ164"/>
  <c r="AJ302" s="1"/>
  <c r="AK164"/>
  <c r="AK302" s="1"/>
  <c r="AL164"/>
  <c r="AL302" s="1"/>
  <c r="AM164"/>
  <c r="AM302" s="1"/>
  <c r="AN164"/>
  <c r="AN302" s="1"/>
  <c r="AO164"/>
  <c r="AO302" s="1"/>
  <c r="D165"/>
  <c r="D303" s="1"/>
  <c r="E165"/>
  <c r="E303" s="1"/>
  <c r="F165"/>
  <c r="F303" s="1"/>
  <c r="G165"/>
  <c r="G303" s="1"/>
  <c r="H165"/>
  <c r="H303" s="1"/>
  <c r="I165"/>
  <c r="I303" s="1"/>
  <c r="J165"/>
  <c r="J303" s="1"/>
  <c r="K165"/>
  <c r="K303" s="1"/>
  <c r="L165"/>
  <c r="L303" s="1"/>
  <c r="M165"/>
  <c r="M303" s="1"/>
  <c r="N165"/>
  <c r="N303" s="1"/>
  <c r="O165"/>
  <c r="O303" s="1"/>
  <c r="P165"/>
  <c r="P303" s="1"/>
  <c r="AC165"/>
  <c r="AC303" s="1"/>
  <c r="AD165"/>
  <c r="AD303" s="1"/>
  <c r="AE165"/>
  <c r="AE303" s="1"/>
  <c r="AF165"/>
  <c r="AF303" s="1"/>
  <c r="AG165"/>
  <c r="AG303" s="1"/>
  <c r="AH165"/>
  <c r="AH303" s="1"/>
  <c r="AI165"/>
  <c r="AI303" s="1"/>
  <c r="AJ165"/>
  <c r="AJ303" s="1"/>
  <c r="AK165"/>
  <c r="AK303" s="1"/>
  <c r="AL165"/>
  <c r="AL303" s="1"/>
  <c r="AM165"/>
  <c r="AM303" s="1"/>
  <c r="AN165"/>
  <c r="AN303" s="1"/>
  <c r="AO165"/>
  <c r="AO303" s="1"/>
  <c r="D166"/>
  <c r="D304" s="1"/>
  <c r="E166"/>
  <c r="E304" s="1"/>
  <c r="F166"/>
  <c r="F304" s="1"/>
  <c r="G166"/>
  <c r="G304" s="1"/>
  <c r="H166"/>
  <c r="H304" s="1"/>
  <c r="I166"/>
  <c r="I304" s="1"/>
  <c r="J166"/>
  <c r="J304" s="1"/>
  <c r="K166"/>
  <c r="K304" s="1"/>
  <c r="L166"/>
  <c r="L304" s="1"/>
  <c r="M166"/>
  <c r="M304" s="1"/>
  <c r="N166"/>
  <c r="N304" s="1"/>
  <c r="O166"/>
  <c r="O304" s="1"/>
  <c r="P166"/>
  <c r="P304" s="1"/>
  <c r="AC166"/>
  <c r="AC304" s="1"/>
  <c r="AC392" s="1"/>
  <c r="AD166"/>
  <c r="AD304" s="1"/>
  <c r="AE166"/>
  <c r="AE304" s="1"/>
  <c r="AF166"/>
  <c r="AF304" s="1"/>
  <c r="AG166"/>
  <c r="AG304" s="1"/>
  <c r="AH166"/>
  <c r="AH304" s="1"/>
  <c r="AI166"/>
  <c r="AI304" s="1"/>
  <c r="AJ166"/>
  <c r="AJ304" s="1"/>
  <c r="AK166"/>
  <c r="AK304" s="1"/>
  <c r="AL166"/>
  <c r="AL304" s="1"/>
  <c r="AM166"/>
  <c r="AM304" s="1"/>
  <c r="AN166"/>
  <c r="AN304" s="1"/>
  <c r="AO166"/>
  <c r="AO304" s="1"/>
  <c r="D167"/>
  <c r="D305" s="1"/>
  <c r="E167"/>
  <c r="E305" s="1"/>
  <c r="F167"/>
  <c r="F305" s="1"/>
  <c r="G167"/>
  <c r="G305" s="1"/>
  <c r="H167"/>
  <c r="H305" s="1"/>
  <c r="I167"/>
  <c r="I305" s="1"/>
  <c r="J167"/>
  <c r="J305" s="1"/>
  <c r="K167"/>
  <c r="K305" s="1"/>
  <c r="L167"/>
  <c r="L305" s="1"/>
  <c r="M167"/>
  <c r="M305" s="1"/>
  <c r="N167"/>
  <c r="N305" s="1"/>
  <c r="O167"/>
  <c r="O305" s="1"/>
  <c r="P167"/>
  <c r="P305" s="1"/>
  <c r="AC167"/>
  <c r="AC305" s="1"/>
  <c r="AD167"/>
  <c r="AD305" s="1"/>
  <c r="AE167"/>
  <c r="AF167"/>
  <c r="AF305" s="1"/>
  <c r="AG167"/>
  <c r="AG305" s="1"/>
  <c r="AH167"/>
  <c r="AH305" s="1"/>
  <c r="AI167"/>
  <c r="AI305" s="1"/>
  <c r="AJ167"/>
  <c r="AJ305" s="1"/>
  <c r="AK167"/>
  <c r="AK305" s="1"/>
  <c r="AL167"/>
  <c r="AL305" s="1"/>
  <c r="AM167"/>
  <c r="AM305" s="1"/>
  <c r="AN167"/>
  <c r="AN305" s="1"/>
  <c r="AO167"/>
  <c r="AO305" s="1"/>
  <c r="D168"/>
  <c r="D306" s="1"/>
  <c r="E168"/>
  <c r="E306" s="1"/>
  <c r="F168"/>
  <c r="F306" s="1"/>
  <c r="G168"/>
  <c r="G306" s="1"/>
  <c r="H168"/>
  <c r="H306" s="1"/>
  <c r="I168"/>
  <c r="I306" s="1"/>
  <c r="J168"/>
  <c r="J306" s="1"/>
  <c r="K168"/>
  <c r="K306" s="1"/>
  <c r="L168"/>
  <c r="L306" s="1"/>
  <c r="M168"/>
  <c r="M306" s="1"/>
  <c r="N168"/>
  <c r="N306" s="1"/>
  <c r="O168"/>
  <c r="O306" s="1"/>
  <c r="P168"/>
  <c r="P306" s="1"/>
  <c r="AC168"/>
  <c r="AC306" s="1"/>
  <c r="AD168"/>
  <c r="AD306" s="1"/>
  <c r="AE168"/>
  <c r="AE306" s="1"/>
  <c r="AF168"/>
  <c r="AF306" s="1"/>
  <c r="AG168"/>
  <c r="AG306" s="1"/>
  <c r="AH168"/>
  <c r="AH306" s="1"/>
  <c r="AI168"/>
  <c r="AI306" s="1"/>
  <c r="AJ168"/>
  <c r="AJ306" s="1"/>
  <c r="AK168"/>
  <c r="AL168"/>
  <c r="AL306" s="1"/>
  <c r="AM168"/>
  <c r="AM306" s="1"/>
  <c r="AN168"/>
  <c r="AN306" s="1"/>
  <c r="AO168"/>
  <c r="AO306" s="1"/>
  <c r="D169"/>
  <c r="D307" s="1"/>
  <c r="E169"/>
  <c r="E307" s="1"/>
  <c r="F169"/>
  <c r="F307" s="1"/>
  <c r="G169"/>
  <c r="G307" s="1"/>
  <c r="H169"/>
  <c r="H307" s="1"/>
  <c r="I169"/>
  <c r="I307" s="1"/>
  <c r="J169"/>
  <c r="J307" s="1"/>
  <c r="K169"/>
  <c r="K307" s="1"/>
  <c r="L169"/>
  <c r="L307" s="1"/>
  <c r="M169"/>
  <c r="M307" s="1"/>
  <c r="N169"/>
  <c r="N307" s="1"/>
  <c r="O169"/>
  <c r="O307" s="1"/>
  <c r="P169"/>
  <c r="P307" s="1"/>
  <c r="AC169"/>
  <c r="AC307" s="1"/>
  <c r="AD169"/>
  <c r="AD307" s="1"/>
  <c r="AE169"/>
  <c r="AE307" s="1"/>
  <c r="AF169"/>
  <c r="AF307" s="1"/>
  <c r="AG169"/>
  <c r="AG307" s="1"/>
  <c r="AH169"/>
  <c r="AH307" s="1"/>
  <c r="AI169"/>
  <c r="AI307" s="1"/>
  <c r="AJ169"/>
  <c r="AJ307" s="1"/>
  <c r="AK169"/>
  <c r="AK307" s="1"/>
  <c r="AL169"/>
  <c r="AL307" s="1"/>
  <c r="AM169"/>
  <c r="AM307" s="1"/>
  <c r="AN169"/>
  <c r="AN307" s="1"/>
  <c r="AO169"/>
  <c r="AO307" s="1"/>
  <c r="D170"/>
  <c r="D308" s="1"/>
  <c r="E170"/>
  <c r="E308" s="1"/>
  <c r="F170"/>
  <c r="F308" s="1"/>
  <c r="G170"/>
  <c r="G308" s="1"/>
  <c r="H170"/>
  <c r="H308" s="1"/>
  <c r="I170"/>
  <c r="I308" s="1"/>
  <c r="J170"/>
  <c r="J308" s="1"/>
  <c r="K170"/>
  <c r="K308" s="1"/>
  <c r="L170"/>
  <c r="L308" s="1"/>
  <c r="M170"/>
  <c r="M308" s="1"/>
  <c r="N170"/>
  <c r="N308" s="1"/>
  <c r="O170"/>
  <c r="O308" s="1"/>
  <c r="P170"/>
  <c r="P308" s="1"/>
  <c r="AC170"/>
  <c r="AC308" s="1"/>
  <c r="AC396" s="1"/>
  <c r="AD170"/>
  <c r="AD308" s="1"/>
  <c r="AE170"/>
  <c r="AE308" s="1"/>
  <c r="AF170"/>
  <c r="AF308" s="1"/>
  <c r="AG170"/>
  <c r="AG308" s="1"/>
  <c r="AH170"/>
  <c r="AH308" s="1"/>
  <c r="AI170"/>
  <c r="AI308" s="1"/>
  <c r="AJ170"/>
  <c r="AJ308" s="1"/>
  <c r="AK170"/>
  <c r="AK308" s="1"/>
  <c r="AL170"/>
  <c r="AL308" s="1"/>
  <c r="AM170"/>
  <c r="AM308" s="1"/>
  <c r="AN170"/>
  <c r="AN308" s="1"/>
  <c r="AO170"/>
  <c r="AO308" s="1"/>
  <c r="D171"/>
  <c r="D309" s="1"/>
  <c r="E171"/>
  <c r="E309" s="1"/>
  <c r="F171"/>
  <c r="F309" s="1"/>
  <c r="G171"/>
  <c r="G309" s="1"/>
  <c r="H171"/>
  <c r="H309" s="1"/>
  <c r="I171"/>
  <c r="I309" s="1"/>
  <c r="J171"/>
  <c r="J309" s="1"/>
  <c r="K171"/>
  <c r="K309" s="1"/>
  <c r="L171"/>
  <c r="L309" s="1"/>
  <c r="M171"/>
  <c r="M309" s="1"/>
  <c r="N171"/>
  <c r="N309" s="1"/>
  <c r="O171"/>
  <c r="O309" s="1"/>
  <c r="P171"/>
  <c r="P309" s="1"/>
  <c r="AC171"/>
  <c r="AC309" s="1"/>
  <c r="AC397" s="1"/>
  <c r="AD397" s="1"/>
  <c r="AD171"/>
  <c r="AD309" s="1"/>
  <c r="AE171"/>
  <c r="AE309" s="1"/>
  <c r="AF171"/>
  <c r="AF309" s="1"/>
  <c r="AG171"/>
  <c r="AG309" s="1"/>
  <c r="AH171"/>
  <c r="AH309" s="1"/>
  <c r="AI171"/>
  <c r="AI309" s="1"/>
  <c r="AJ171"/>
  <c r="AJ309" s="1"/>
  <c r="AK171"/>
  <c r="AK309" s="1"/>
  <c r="AL171"/>
  <c r="AL309" s="1"/>
  <c r="AM171"/>
  <c r="AM309" s="1"/>
  <c r="AN171"/>
  <c r="AN309" s="1"/>
  <c r="AO171"/>
  <c r="AO309" s="1"/>
  <c r="D172"/>
  <c r="D310" s="1"/>
  <c r="E172"/>
  <c r="E310" s="1"/>
  <c r="F172"/>
  <c r="F310" s="1"/>
  <c r="G172"/>
  <c r="G310" s="1"/>
  <c r="H172"/>
  <c r="H310" s="1"/>
  <c r="I172"/>
  <c r="I310" s="1"/>
  <c r="J172"/>
  <c r="J310" s="1"/>
  <c r="K172"/>
  <c r="K310" s="1"/>
  <c r="L172"/>
  <c r="L310" s="1"/>
  <c r="M172"/>
  <c r="M310" s="1"/>
  <c r="N172"/>
  <c r="N310" s="1"/>
  <c r="O172"/>
  <c r="O310" s="1"/>
  <c r="P172"/>
  <c r="P310" s="1"/>
  <c r="AC172"/>
  <c r="AC310" s="1"/>
  <c r="AD172"/>
  <c r="AD310" s="1"/>
  <c r="AE172"/>
  <c r="AE310" s="1"/>
  <c r="AF172"/>
  <c r="AF310" s="1"/>
  <c r="AG172"/>
  <c r="AG310" s="1"/>
  <c r="AH172"/>
  <c r="AH310" s="1"/>
  <c r="AI172"/>
  <c r="AI310" s="1"/>
  <c r="AJ172"/>
  <c r="AJ310" s="1"/>
  <c r="AK172"/>
  <c r="AK310" s="1"/>
  <c r="AL172"/>
  <c r="AL310" s="1"/>
  <c r="AM172"/>
  <c r="AM310" s="1"/>
  <c r="AN172"/>
  <c r="AN310" s="1"/>
  <c r="AO172"/>
  <c r="AO310" s="1"/>
  <c r="D173"/>
  <c r="D311" s="1"/>
  <c r="E173"/>
  <c r="E311" s="1"/>
  <c r="F173"/>
  <c r="F311" s="1"/>
  <c r="G173"/>
  <c r="G311" s="1"/>
  <c r="H173"/>
  <c r="H311" s="1"/>
  <c r="I173"/>
  <c r="I311" s="1"/>
  <c r="J173"/>
  <c r="J311" s="1"/>
  <c r="K173"/>
  <c r="K311" s="1"/>
  <c r="L173"/>
  <c r="L311" s="1"/>
  <c r="M173"/>
  <c r="M311" s="1"/>
  <c r="N173"/>
  <c r="N311" s="1"/>
  <c r="O173"/>
  <c r="O311" s="1"/>
  <c r="P173"/>
  <c r="P311" s="1"/>
  <c r="AC173"/>
  <c r="AC311" s="1"/>
  <c r="AD173"/>
  <c r="AD311" s="1"/>
  <c r="AE173"/>
  <c r="AE311" s="1"/>
  <c r="AF173"/>
  <c r="AF311" s="1"/>
  <c r="AG173"/>
  <c r="AG311" s="1"/>
  <c r="AH173"/>
  <c r="AH311" s="1"/>
  <c r="AI173"/>
  <c r="AI311" s="1"/>
  <c r="AJ173"/>
  <c r="AJ311" s="1"/>
  <c r="AK173"/>
  <c r="AK311" s="1"/>
  <c r="AL173"/>
  <c r="AL311" s="1"/>
  <c r="AM173"/>
  <c r="AM311" s="1"/>
  <c r="AN173"/>
  <c r="AN311" s="1"/>
  <c r="AO173"/>
  <c r="AO311" s="1"/>
  <c r="D174"/>
  <c r="D312" s="1"/>
  <c r="E174"/>
  <c r="E312" s="1"/>
  <c r="F174"/>
  <c r="F312" s="1"/>
  <c r="G174"/>
  <c r="G312" s="1"/>
  <c r="H174"/>
  <c r="H312" s="1"/>
  <c r="I174"/>
  <c r="I312" s="1"/>
  <c r="J174"/>
  <c r="J312" s="1"/>
  <c r="K174"/>
  <c r="K312" s="1"/>
  <c r="L174"/>
  <c r="L312" s="1"/>
  <c r="M174"/>
  <c r="M312" s="1"/>
  <c r="N174"/>
  <c r="N312" s="1"/>
  <c r="O174"/>
  <c r="O312" s="1"/>
  <c r="P174"/>
  <c r="P312" s="1"/>
  <c r="AC174"/>
  <c r="AC312" s="1"/>
  <c r="AC400" s="1"/>
  <c r="AD174"/>
  <c r="AD312" s="1"/>
  <c r="AE174"/>
  <c r="AE312" s="1"/>
  <c r="AF174"/>
  <c r="AF312" s="1"/>
  <c r="AG174"/>
  <c r="AG312" s="1"/>
  <c r="AH174"/>
  <c r="AH312" s="1"/>
  <c r="AI174"/>
  <c r="AI312" s="1"/>
  <c r="AJ174"/>
  <c r="AJ312" s="1"/>
  <c r="AK174"/>
  <c r="AK312" s="1"/>
  <c r="AL174"/>
  <c r="AL312" s="1"/>
  <c r="AM174"/>
  <c r="AM312" s="1"/>
  <c r="AN174"/>
  <c r="AN312" s="1"/>
  <c r="AO174"/>
  <c r="AO312" s="1"/>
  <c r="D175"/>
  <c r="D313" s="1"/>
  <c r="E175"/>
  <c r="E313" s="1"/>
  <c r="F175"/>
  <c r="F313" s="1"/>
  <c r="G175"/>
  <c r="G313" s="1"/>
  <c r="H175"/>
  <c r="H313" s="1"/>
  <c r="I175"/>
  <c r="I313" s="1"/>
  <c r="J175"/>
  <c r="J313" s="1"/>
  <c r="K175"/>
  <c r="K313" s="1"/>
  <c r="L175"/>
  <c r="L313" s="1"/>
  <c r="M175"/>
  <c r="M313" s="1"/>
  <c r="N175"/>
  <c r="N313" s="1"/>
  <c r="O175"/>
  <c r="O313" s="1"/>
  <c r="P175"/>
  <c r="P313" s="1"/>
  <c r="AC175"/>
  <c r="AC313" s="1"/>
  <c r="AD175"/>
  <c r="AD313" s="1"/>
  <c r="AE175"/>
  <c r="AE313" s="1"/>
  <c r="AF175"/>
  <c r="AF313" s="1"/>
  <c r="AG175"/>
  <c r="AG313" s="1"/>
  <c r="AH175"/>
  <c r="AH313" s="1"/>
  <c r="AI175"/>
  <c r="AI313" s="1"/>
  <c r="AJ175"/>
  <c r="AJ313" s="1"/>
  <c r="AK175"/>
  <c r="AK313" s="1"/>
  <c r="AL175"/>
  <c r="AL313" s="1"/>
  <c r="AM175"/>
  <c r="AM313" s="1"/>
  <c r="AN175"/>
  <c r="AN313" s="1"/>
  <c r="AO175"/>
  <c r="AO313" s="1"/>
  <c r="D176"/>
  <c r="D314" s="1"/>
  <c r="E176"/>
  <c r="E314" s="1"/>
  <c r="F176"/>
  <c r="F314" s="1"/>
  <c r="G176"/>
  <c r="G314" s="1"/>
  <c r="H176"/>
  <c r="H314" s="1"/>
  <c r="I176"/>
  <c r="I314" s="1"/>
  <c r="J176"/>
  <c r="J314" s="1"/>
  <c r="K176"/>
  <c r="K314" s="1"/>
  <c r="L176"/>
  <c r="L314" s="1"/>
  <c r="M176"/>
  <c r="M314" s="1"/>
  <c r="N176"/>
  <c r="N314" s="1"/>
  <c r="O176"/>
  <c r="O314" s="1"/>
  <c r="P176"/>
  <c r="P314" s="1"/>
  <c r="AC176"/>
  <c r="AC314" s="1"/>
  <c r="AD176"/>
  <c r="AD314" s="1"/>
  <c r="AE176"/>
  <c r="AE314" s="1"/>
  <c r="AF176"/>
  <c r="AF314" s="1"/>
  <c r="AG176"/>
  <c r="AG314" s="1"/>
  <c r="AH176"/>
  <c r="AH314" s="1"/>
  <c r="AI176"/>
  <c r="AI314" s="1"/>
  <c r="AJ176"/>
  <c r="AJ314" s="1"/>
  <c r="AK176"/>
  <c r="AK314" s="1"/>
  <c r="AL176"/>
  <c r="AL314" s="1"/>
  <c r="AM176"/>
  <c r="AM314" s="1"/>
  <c r="AN176"/>
  <c r="AN314" s="1"/>
  <c r="AO176"/>
  <c r="AO314" s="1"/>
  <c r="AC129"/>
  <c r="AC267" s="1"/>
  <c r="AD129"/>
  <c r="AD267" s="1"/>
  <c r="AE129"/>
  <c r="AE267" s="1"/>
  <c r="AF129"/>
  <c r="AF267" s="1"/>
  <c r="AG129"/>
  <c r="AG267" s="1"/>
  <c r="AH129"/>
  <c r="AH267" s="1"/>
  <c r="AI129"/>
  <c r="AI267" s="1"/>
  <c r="AJ129"/>
  <c r="AJ267" s="1"/>
  <c r="AK129"/>
  <c r="AK267" s="1"/>
  <c r="AL129"/>
  <c r="AL267" s="1"/>
  <c r="AM129"/>
  <c r="AM267" s="1"/>
  <c r="AN129"/>
  <c r="AN267" s="1"/>
  <c r="AO129"/>
  <c r="AO267" s="1"/>
  <c r="D370" l="1"/>
  <c r="E370" s="1"/>
  <c r="F370" s="1"/>
  <c r="G370" s="1"/>
  <c r="H370" s="1"/>
  <c r="I370" s="1"/>
  <c r="J370" s="1"/>
  <c r="K370" s="1"/>
  <c r="L370" s="1"/>
  <c r="M370" s="1"/>
  <c r="N370" s="1"/>
  <c r="O370" s="1"/>
  <c r="D374"/>
  <c r="E374" s="1"/>
  <c r="F374" s="1"/>
  <c r="G374" s="1"/>
  <c r="H374" s="1"/>
  <c r="I374" s="1"/>
  <c r="J374" s="1"/>
  <c r="K374" s="1"/>
  <c r="L374" s="1"/>
  <c r="M374" s="1"/>
  <c r="N374" s="1"/>
  <c r="O374" s="1"/>
  <c r="D401"/>
  <c r="E401" s="1"/>
  <c r="D397"/>
  <c r="E397" s="1"/>
  <c r="D385"/>
  <c r="D381"/>
  <c r="D377"/>
  <c r="D373"/>
  <c r="D357"/>
  <c r="E357" s="1"/>
  <c r="F357" s="1"/>
  <c r="G357" s="1"/>
  <c r="H357" s="1"/>
  <c r="I357" s="1"/>
  <c r="J357" s="1"/>
  <c r="K357" s="1"/>
  <c r="L357" s="1"/>
  <c r="M357" s="1"/>
  <c r="N357" s="1"/>
  <c r="O357" s="1"/>
  <c r="D396"/>
  <c r="E396" s="1"/>
  <c r="F396" s="1"/>
  <c r="G396" s="1"/>
  <c r="H396" s="1"/>
  <c r="I396" s="1"/>
  <c r="J396" s="1"/>
  <c r="K396" s="1"/>
  <c r="L396" s="1"/>
  <c r="M396" s="1"/>
  <c r="N396" s="1"/>
  <c r="O396" s="1"/>
  <c r="D389"/>
  <c r="E389" s="1"/>
  <c r="F389" s="1"/>
  <c r="G389" s="1"/>
  <c r="H389" s="1"/>
  <c r="I389" s="1"/>
  <c r="J389" s="1"/>
  <c r="K389" s="1"/>
  <c r="L389" s="1"/>
  <c r="M389" s="1"/>
  <c r="N389" s="1"/>
  <c r="O389" s="1"/>
  <c r="D365"/>
  <c r="AC356"/>
  <c r="D369"/>
  <c r="D361"/>
  <c r="E361" s="1"/>
  <c r="F361" s="1"/>
  <c r="G361" s="1"/>
  <c r="H361" s="1"/>
  <c r="I361" s="1"/>
  <c r="J361" s="1"/>
  <c r="K361" s="1"/>
  <c r="L361" s="1"/>
  <c r="M361" s="1"/>
  <c r="N361" s="1"/>
  <c r="O361" s="1"/>
  <c r="D398"/>
  <c r="E398" s="1"/>
  <c r="F398" s="1"/>
  <c r="G398" s="1"/>
  <c r="H398" s="1"/>
  <c r="I398" s="1"/>
  <c r="J398" s="1"/>
  <c r="K398" s="1"/>
  <c r="L398" s="1"/>
  <c r="M398" s="1"/>
  <c r="N398" s="1"/>
  <c r="O398" s="1"/>
  <c r="AC355"/>
  <c r="AD355" s="1"/>
  <c r="AE355" s="1"/>
  <c r="AF355" s="1"/>
  <c r="AG355" s="1"/>
  <c r="AH355" s="1"/>
  <c r="AI355" s="1"/>
  <c r="AJ355" s="1"/>
  <c r="AK355" s="1"/>
  <c r="AL355" s="1"/>
  <c r="AM355" s="1"/>
  <c r="AN355" s="1"/>
  <c r="D399"/>
  <c r="E399" s="1"/>
  <c r="F399" s="1"/>
  <c r="G399" s="1"/>
  <c r="H399" s="1"/>
  <c r="I399" s="1"/>
  <c r="J399" s="1"/>
  <c r="K399" s="1"/>
  <c r="L399" s="1"/>
  <c r="M399" s="1"/>
  <c r="N399" s="1"/>
  <c r="O399" s="1"/>
  <c r="D375"/>
  <c r="M160" i="25"/>
  <c r="N159"/>
  <c r="N329"/>
  <c r="N62"/>
  <c r="N414"/>
  <c r="N245"/>
  <c r="BR66" i="19"/>
  <c r="BS67"/>
  <c r="AS65"/>
  <c r="AT66"/>
  <c r="D392"/>
  <c r="AC367"/>
  <c r="AD367" s="1"/>
  <c r="AE367" s="1"/>
  <c r="AF367" s="1"/>
  <c r="AG367" s="1"/>
  <c r="AH367" s="1"/>
  <c r="AI367" s="1"/>
  <c r="AJ367" s="1"/>
  <c r="AK367" s="1"/>
  <c r="AL367" s="1"/>
  <c r="AM367" s="1"/>
  <c r="AN367" s="1"/>
  <c r="AC363"/>
  <c r="AD363" s="1"/>
  <c r="AE363" s="1"/>
  <c r="AF363" s="1"/>
  <c r="AG363" s="1"/>
  <c r="AH363" s="1"/>
  <c r="AI363" s="1"/>
  <c r="AJ363" s="1"/>
  <c r="AK363" s="1"/>
  <c r="AL363" s="1"/>
  <c r="AM363" s="1"/>
  <c r="AN363" s="1"/>
  <c r="AD400"/>
  <c r="AE400" s="1"/>
  <c r="AF400" s="1"/>
  <c r="AG400" s="1"/>
  <c r="AH400" s="1"/>
  <c r="AI400" s="1"/>
  <c r="AJ400" s="1"/>
  <c r="AK400" s="1"/>
  <c r="AL400" s="1"/>
  <c r="AM400" s="1"/>
  <c r="AN400" s="1"/>
  <c r="D387"/>
  <c r="D379"/>
  <c r="D359"/>
  <c r="E359" s="1"/>
  <c r="F359" s="1"/>
  <c r="G359" s="1"/>
  <c r="H359" s="1"/>
  <c r="I359" s="1"/>
  <c r="J359" s="1"/>
  <c r="K359" s="1"/>
  <c r="L359" s="1"/>
  <c r="M359" s="1"/>
  <c r="N359" s="1"/>
  <c r="O359" s="1"/>
  <c r="AE397"/>
  <c r="AF397" s="1"/>
  <c r="AG397" s="1"/>
  <c r="AH397" s="1"/>
  <c r="AI397" s="1"/>
  <c r="AJ397" s="1"/>
  <c r="AK397" s="1"/>
  <c r="AL397" s="1"/>
  <c r="AM397" s="1"/>
  <c r="AN397" s="1"/>
  <c r="AC393"/>
  <c r="AD393" s="1"/>
  <c r="AE393" s="1"/>
  <c r="AF393" s="1"/>
  <c r="AG393" s="1"/>
  <c r="AH393" s="1"/>
  <c r="AI393" s="1"/>
  <c r="AJ393" s="1"/>
  <c r="AK393" s="1"/>
  <c r="AL393" s="1"/>
  <c r="AM393" s="1"/>
  <c r="AN393" s="1"/>
  <c r="AC389"/>
  <c r="AD389" s="1"/>
  <c r="AE389" s="1"/>
  <c r="AF389" s="1"/>
  <c r="AG389" s="1"/>
  <c r="AH389" s="1"/>
  <c r="AI389" s="1"/>
  <c r="AJ389" s="1"/>
  <c r="AK389" s="1"/>
  <c r="AL389" s="1"/>
  <c r="AM389" s="1"/>
  <c r="AN389" s="1"/>
  <c r="D393"/>
  <c r="E393" s="1"/>
  <c r="F393" s="1"/>
  <c r="G393" s="1"/>
  <c r="H393" s="1"/>
  <c r="I393" s="1"/>
  <c r="J393" s="1"/>
  <c r="K393" s="1"/>
  <c r="L393" s="1"/>
  <c r="M393" s="1"/>
  <c r="N393" s="1"/>
  <c r="O393" s="1"/>
  <c r="D383"/>
  <c r="D371"/>
  <c r="E371" s="1"/>
  <c r="F371" s="1"/>
  <c r="G371" s="1"/>
  <c r="H371" s="1"/>
  <c r="I371" s="1"/>
  <c r="J371" s="1"/>
  <c r="K371" s="1"/>
  <c r="L371" s="1"/>
  <c r="M371" s="1"/>
  <c r="N371" s="1"/>
  <c r="O371" s="1"/>
  <c r="D363"/>
  <c r="D400"/>
  <c r="E400" s="1"/>
  <c r="F400" s="1"/>
  <c r="G400" s="1"/>
  <c r="H400" s="1"/>
  <c r="I400" s="1"/>
  <c r="J400" s="1"/>
  <c r="K400" s="1"/>
  <c r="L400" s="1"/>
  <c r="M400" s="1"/>
  <c r="N400" s="1"/>
  <c r="O400" s="1"/>
  <c r="D388"/>
  <c r="E388" s="1"/>
  <c r="F388" s="1"/>
  <c r="G388" s="1"/>
  <c r="H388" s="1"/>
  <c r="I388" s="1"/>
  <c r="D384"/>
  <c r="E384" s="1"/>
  <c r="F384" s="1"/>
  <c r="G384" s="1"/>
  <c r="H384" s="1"/>
  <c r="I384" s="1"/>
  <c r="J384" s="1"/>
  <c r="K384" s="1"/>
  <c r="L384" s="1"/>
  <c r="M384" s="1"/>
  <c r="N384" s="1"/>
  <c r="O384" s="1"/>
  <c r="D376"/>
  <c r="E376" s="1"/>
  <c r="F376" s="1"/>
  <c r="G376" s="1"/>
  <c r="H376" s="1"/>
  <c r="I376" s="1"/>
  <c r="J376" s="1"/>
  <c r="K376" s="1"/>
  <c r="L376" s="1"/>
  <c r="M376" s="1"/>
  <c r="N376" s="1"/>
  <c r="O376" s="1"/>
  <c r="D372"/>
  <c r="E372" s="1"/>
  <c r="F372" s="1"/>
  <c r="G372" s="1"/>
  <c r="H372" s="1"/>
  <c r="I372" s="1"/>
  <c r="J372" s="1"/>
  <c r="K372" s="1"/>
  <c r="L372" s="1"/>
  <c r="M372" s="1"/>
  <c r="N372" s="1"/>
  <c r="O372" s="1"/>
  <c r="D368"/>
  <c r="E368" s="1"/>
  <c r="F368" s="1"/>
  <c r="G368" s="1"/>
  <c r="H368" s="1"/>
  <c r="I368" s="1"/>
  <c r="J368" s="1"/>
  <c r="K368" s="1"/>
  <c r="L368" s="1"/>
  <c r="M368" s="1"/>
  <c r="N368" s="1"/>
  <c r="O368" s="1"/>
  <c r="D364"/>
  <c r="E364" s="1"/>
  <c r="F364" s="1"/>
  <c r="G364" s="1"/>
  <c r="H364" s="1"/>
  <c r="I364" s="1"/>
  <c r="J364" s="1"/>
  <c r="K364" s="1"/>
  <c r="L364" s="1"/>
  <c r="M364" s="1"/>
  <c r="N364" s="1"/>
  <c r="O364" s="1"/>
  <c r="D360"/>
  <c r="E360" s="1"/>
  <c r="F360" s="1"/>
  <c r="G360" s="1"/>
  <c r="H360" s="1"/>
  <c r="I360" s="1"/>
  <c r="D356"/>
  <c r="E356" s="1"/>
  <c r="F356" s="1"/>
  <c r="G356" s="1"/>
  <c r="H356" s="1"/>
  <c r="I356" s="1"/>
  <c r="J356" s="1"/>
  <c r="K356" s="1"/>
  <c r="L356" s="1"/>
  <c r="M356" s="1"/>
  <c r="N356" s="1"/>
  <c r="O356" s="1"/>
  <c r="D390"/>
  <c r="E390" s="1"/>
  <c r="D367"/>
  <c r="E367" s="1"/>
  <c r="F367" s="1"/>
  <c r="G367" s="1"/>
  <c r="H367" s="1"/>
  <c r="I367" s="1"/>
  <c r="J367" s="1"/>
  <c r="K367" s="1"/>
  <c r="L367" s="1"/>
  <c r="M367" s="1"/>
  <c r="N367" s="1"/>
  <c r="O367" s="1"/>
  <c r="AC402"/>
  <c r="AD402" s="1"/>
  <c r="AE402" s="1"/>
  <c r="AF402" s="1"/>
  <c r="AG402" s="1"/>
  <c r="AH402" s="1"/>
  <c r="AC386"/>
  <c r="AD386" s="1"/>
  <c r="AE386" s="1"/>
  <c r="AF386" s="1"/>
  <c r="AG386" s="1"/>
  <c r="AH386" s="1"/>
  <c r="AI386" s="1"/>
  <c r="AJ386" s="1"/>
  <c r="AK386" s="1"/>
  <c r="AL386" s="1"/>
  <c r="AM386" s="1"/>
  <c r="AN386" s="1"/>
  <c r="AC382"/>
  <c r="AD382" s="1"/>
  <c r="AE382" s="1"/>
  <c r="AF382" s="1"/>
  <c r="AG382" s="1"/>
  <c r="AH382" s="1"/>
  <c r="AI382" s="1"/>
  <c r="AJ382" s="1"/>
  <c r="AK382" s="1"/>
  <c r="AL382" s="1"/>
  <c r="AM382" s="1"/>
  <c r="AN382" s="1"/>
  <c r="AC378"/>
  <c r="AD378" s="1"/>
  <c r="AE378" s="1"/>
  <c r="AF378" s="1"/>
  <c r="AG378" s="1"/>
  <c r="AH378" s="1"/>
  <c r="AC374"/>
  <c r="AD374" s="1"/>
  <c r="AE374" s="1"/>
  <c r="AF374" s="1"/>
  <c r="AG374" s="1"/>
  <c r="AH374" s="1"/>
  <c r="AI374" s="1"/>
  <c r="AJ374" s="1"/>
  <c r="AK374" s="1"/>
  <c r="AL374" s="1"/>
  <c r="AM374" s="1"/>
  <c r="AN374" s="1"/>
  <c r="AC370"/>
  <c r="AD370" s="1"/>
  <c r="AE370" s="1"/>
  <c r="AF370" s="1"/>
  <c r="AG370" s="1"/>
  <c r="AH370" s="1"/>
  <c r="AI370" s="1"/>
  <c r="AJ370" s="1"/>
  <c r="AK370" s="1"/>
  <c r="AL370" s="1"/>
  <c r="AM370" s="1"/>
  <c r="AN370" s="1"/>
  <c r="AC366"/>
  <c r="AD366" s="1"/>
  <c r="AE366" s="1"/>
  <c r="AF366" s="1"/>
  <c r="AG366" s="1"/>
  <c r="AH366" s="1"/>
  <c r="AI366" s="1"/>
  <c r="AJ366" s="1"/>
  <c r="AK366" s="1"/>
  <c r="AL366" s="1"/>
  <c r="AM366" s="1"/>
  <c r="AN366" s="1"/>
  <c r="AC362"/>
  <c r="AD362" s="1"/>
  <c r="AE362" s="1"/>
  <c r="AF362" s="1"/>
  <c r="AG362" s="1"/>
  <c r="AH362" s="1"/>
  <c r="AI362" s="1"/>
  <c r="AJ362" s="1"/>
  <c r="AK362" s="1"/>
  <c r="AL362" s="1"/>
  <c r="AM362" s="1"/>
  <c r="AN362" s="1"/>
  <c r="AC358"/>
  <c r="AD358" s="1"/>
  <c r="AE358" s="1"/>
  <c r="AF358" s="1"/>
  <c r="AG358" s="1"/>
  <c r="AH358" s="1"/>
  <c r="AI358" s="1"/>
  <c r="AJ358" s="1"/>
  <c r="AK358" s="1"/>
  <c r="AL358" s="1"/>
  <c r="AM358" s="1"/>
  <c r="AN358" s="1"/>
  <c r="J360"/>
  <c r="K360" s="1"/>
  <c r="L360" s="1"/>
  <c r="M360" s="1"/>
  <c r="N360" s="1"/>
  <c r="O360" s="1"/>
  <c r="AC398"/>
  <c r="AD398" s="1"/>
  <c r="AE398" s="1"/>
  <c r="AF398" s="1"/>
  <c r="AG398" s="1"/>
  <c r="AH398" s="1"/>
  <c r="AI398" s="1"/>
  <c r="AJ398" s="1"/>
  <c r="AK398" s="1"/>
  <c r="AL398" s="1"/>
  <c r="AM398" s="1"/>
  <c r="AN398" s="1"/>
  <c r="AI378"/>
  <c r="AJ378" s="1"/>
  <c r="AK378" s="1"/>
  <c r="AL378" s="1"/>
  <c r="AM378" s="1"/>
  <c r="AN378" s="1"/>
  <c r="AD383"/>
  <c r="AE383" s="1"/>
  <c r="AF383" s="1"/>
  <c r="AG383" s="1"/>
  <c r="AH383" s="1"/>
  <c r="AI383" s="1"/>
  <c r="AJ383" s="1"/>
  <c r="AK383" s="1"/>
  <c r="AL383" s="1"/>
  <c r="AM383" s="1"/>
  <c r="AN383" s="1"/>
  <c r="AC359"/>
  <c r="AD359" s="1"/>
  <c r="AE359" s="1"/>
  <c r="AF359" s="1"/>
  <c r="AG359" s="1"/>
  <c r="AH359" s="1"/>
  <c r="AI359" s="1"/>
  <c r="AJ359" s="1"/>
  <c r="AK359" s="1"/>
  <c r="AL359" s="1"/>
  <c r="AM359" s="1"/>
  <c r="AN359" s="1"/>
  <c r="D380"/>
  <c r="E380" s="1"/>
  <c r="F380" s="1"/>
  <c r="G380" s="1"/>
  <c r="H380" s="1"/>
  <c r="I380" s="1"/>
  <c r="J380" s="1"/>
  <c r="K380" s="1"/>
  <c r="L380" s="1"/>
  <c r="M380" s="1"/>
  <c r="N380" s="1"/>
  <c r="O380" s="1"/>
  <c r="F401"/>
  <c r="G401" s="1"/>
  <c r="H401" s="1"/>
  <c r="I401" s="1"/>
  <c r="J401" s="1"/>
  <c r="K401" s="1"/>
  <c r="L401" s="1"/>
  <c r="M401" s="1"/>
  <c r="N401" s="1"/>
  <c r="O401" s="1"/>
  <c r="F397"/>
  <c r="G397" s="1"/>
  <c r="H397" s="1"/>
  <c r="I397" s="1"/>
  <c r="J397" s="1"/>
  <c r="K397" s="1"/>
  <c r="L397" s="1"/>
  <c r="M397" s="1"/>
  <c r="N397" s="1"/>
  <c r="O397" s="1"/>
  <c r="D402"/>
  <c r="E402" s="1"/>
  <c r="F402" s="1"/>
  <c r="G402" s="1"/>
  <c r="H402" s="1"/>
  <c r="I402" s="1"/>
  <c r="J402" s="1"/>
  <c r="K402" s="1"/>
  <c r="L402" s="1"/>
  <c r="M402" s="1"/>
  <c r="N402" s="1"/>
  <c r="O402" s="1"/>
  <c r="D386"/>
  <c r="E386" s="1"/>
  <c r="F386" s="1"/>
  <c r="G386" s="1"/>
  <c r="H386" s="1"/>
  <c r="I386" s="1"/>
  <c r="J386" s="1"/>
  <c r="K386" s="1"/>
  <c r="L386" s="1"/>
  <c r="M386" s="1"/>
  <c r="N386" s="1"/>
  <c r="O386" s="1"/>
  <c r="D382"/>
  <c r="E382" s="1"/>
  <c r="F382" s="1"/>
  <c r="G382" s="1"/>
  <c r="H382" s="1"/>
  <c r="I382" s="1"/>
  <c r="J382" s="1"/>
  <c r="K382" s="1"/>
  <c r="L382" s="1"/>
  <c r="M382" s="1"/>
  <c r="N382" s="1"/>
  <c r="O382" s="1"/>
  <c r="D378"/>
  <c r="E378" s="1"/>
  <c r="F378" s="1"/>
  <c r="G378" s="1"/>
  <c r="H378" s="1"/>
  <c r="I378" s="1"/>
  <c r="J378" s="1"/>
  <c r="K378" s="1"/>
  <c r="L378" s="1"/>
  <c r="M378" s="1"/>
  <c r="N378" s="1"/>
  <c r="O378" s="1"/>
  <c r="D366"/>
  <c r="E366" s="1"/>
  <c r="F366" s="1"/>
  <c r="G366" s="1"/>
  <c r="H366" s="1"/>
  <c r="I366" s="1"/>
  <c r="J366" s="1"/>
  <c r="K366" s="1"/>
  <c r="L366" s="1"/>
  <c r="M366" s="1"/>
  <c r="N366" s="1"/>
  <c r="O366" s="1"/>
  <c r="D362"/>
  <c r="E362" s="1"/>
  <c r="F362" s="1"/>
  <c r="G362" s="1"/>
  <c r="H362" s="1"/>
  <c r="I362" s="1"/>
  <c r="J362" s="1"/>
  <c r="K362" s="1"/>
  <c r="L362" s="1"/>
  <c r="M362" s="1"/>
  <c r="N362" s="1"/>
  <c r="O362" s="1"/>
  <c r="D358"/>
  <c r="E358" s="1"/>
  <c r="F358" s="1"/>
  <c r="G358" s="1"/>
  <c r="H358" s="1"/>
  <c r="I358" s="1"/>
  <c r="J358" s="1"/>
  <c r="K358" s="1"/>
  <c r="L358" s="1"/>
  <c r="M358" s="1"/>
  <c r="N358" s="1"/>
  <c r="O358" s="1"/>
  <c r="E365"/>
  <c r="F365" s="1"/>
  <c r="G365" s="1"/>
  <c r="H365" s="1"/>
  <c r="I365" s="1"/>
  <c r="J365" s="1"/>
  <c r="K365" s="1"/>
  <c r="L365" s="1"/>
  <c r="M365" s="1"/>
  <c r="N365" s="1"/>
  <c r="O365" s="1"/>
  <c r="J388"/>
  <c r="K388" s="1"/>
  <c r="L388" s="1"/>
  <c r="M388" s="1"/>
  <c r="N388" s="1"/>
  <c r="O388" s="1"/>
  <c r="AF387"/>
  <c r="AG387" s="1"/>
  <c r="AH387" s="1"/>
  <c r="AI387" s="1"/>
  <c r="AJ387" s="1"/>
  <c r="AK387" s="1"/>
  <c r="AL387" s="1"/>
  <c r="AM387" s="1"/>
  <c r="AN387" s="1"/>
  <c r="F390"/>
  <c r="G390" s="1"/>
  <c r="H390" s="1"/>
  <c r="I390" s="1"/>
  <c r="J390" s="1"/>
  <c r="K390" s="1"/>
  <c r="L390" s="1"/>
  <c r="M390" s="1"/>
  <c r="N390" s="1"/>
  <c r="O390" s="1"/>
  <c r="AD380"/>
  <c r="AE380" s="1"/>
  <c r="AF380" s="1"/>
  <c r="AG380" s="1"/>
  <c r="AH380" s="1"/>
  <c r="AI380" s="1"/>
  <c r="AJ380" s="1"/>
  <c r="AK380" s="1"/>
  <c r="AL380" s="1"/>
  <c r="AM380" s="1"/>
  <c r="AN380" s="1"/>
  <c r="AD376"/>
  <c r="AE376" s="1"/>
  <c r="AF376" s="1"/>
  <c r="AG376" s="1"/>
  <c r="AH376" s="1"/>
  <c r="AI376" s="1"/>
  <c r="AJ376" s="1"/>
  <c r="AK376" s="1"/>
  <c r="AL376" s="1"/>
  <c r="AM376" s="1"/>
  <c r="AN376" s="1"/>
  <c r="AD372"/>
  <c r="AE372" s="1"/>
  <c r="AF372" s="1"/>
  <c r="AG372" s="1"/>
  <c r="AH372" s="1"/>
  <c r="AI372" s="1"/>
  <c r="AJ372" s="1"/>
  <c r="AK372" s="1"/>
  <c r="AL372" s="1"/>
  <c r="AM372" s="1"/>
  <c r="AN372" s="1"/>
  <c r="AD368"/>
  <c r="AE368" s="1"/>
  <c r="AF368" s="1"/>
  <c r="AG368" s="1"/>
  <c r="AH368" s="1"/>
  <c r="AI368" s="1"/>
  <c r="AJ368" s="1"/>
  <c r="AK368" s="1"/>
  <c r="AL368" s="1"/>
  <c r="AM368" s="1"/>
  <c r="AN368" s="1"/>
  <c r="AD364"/>
  <c r="AE364" s="1"/>
  <c r="AF364" s="1"/>
  <c r="AG364" s="1"/>
  <c r="AH364" s="1"/>
  <c r="AI364" s="1"/>
  <c r="AJ364" s="1"/>
  <c r="AK364" s="1"/>
  <c r="AL364" s="1"/>
  <c r="AM364" s="1"/>
  <c r="AN364" s="1"/>
  <c r="AD360"/>
  <c r="AE360" s="1"/>
  <c r="AF360" s="1"/>
  <c r="AG360" s="1"/>
  <c r="AH360" s="1"/>
  <c r="AI360" s="1"/>
  <c r="AJ360" s="1"/>
  <c r="AK360" s="1"/>
  <c r="AL360" s="1"/>
  <c r="AM360" s="1"/>
  <c r="AN360" s="1"/>
  <c r="E392"/>
  <c r="F392" s="1"/>
  <c r="G392" s="1"/>
  <c r="H392" s="1"/>
  <c r="I392" s="1"/>
  <c r="J392" s="1"/>
  <c r="K392" s="1"/>
  <c r="L392" s="1"/>
  <c r="M392" s="1"/>
  <c r="N392" s="1"/>
  <c r="O392" s="1"/>
  <c r="E377"/>
  <c r="F377" s="1"/>
  <c r="G377" s="1"/>
  <c r="H377" s="1"/>
  <c r="I377" s="1"/>
  <c r="J377" s="1"/>
  <c r="K377" s="1"/>
  <c r="L377" s="1"/>
  <c r="M377" s="1"/>
  <c r="N377" s="1"/>
  <c r="O377" s="1"/>
  <c r="AI402"/>
  <c r="AJ402" s="1"/>
  <c r="AK402" s="1"/>
  <c r="AL402" s="1"/>
  <c r="AM402" s="1"/>
  <c r="AN402" s="1"/>
  <c r="AD396"/>
  <c r="AE396" s="1"/>
  <c r="AF396" s="1"/>
  <c r="AG396" s="1"/>
  <c r="AH396" s="1"/>
  <c r="AI396" s="1"/>
  <c r="AJ396" s="1"/>
  <c r="AK396" s="1"/>
  <c r="AL396" s="1"/>
  <c r="AM396" s="1"/>
  <c r="AN396" s="1"/>
  <c r="AD392"/>
  <c r="AE392" s="1"/>
  <c r="AF392" s="1"/>
  <c r="AG392" s="1"/>
  <c r="AH392" s="1"/>
  <c r="AI392" s="1"/>
  <c r="AJ392" s="1"/>
  <c r="AK392" s="1"/>
  <c r="AL392" s="1"/>
  <c r="AM392" s="1"/>
  <c r="AN392" s="1"/>
  <c r="AD388"/>
  <c r="AE388" s="1"/>
  <c r="AF388" s="1"/>
  <c r="AG388" s="1"/>
  <c r="AH388" s="1"/>
  <c r="AI388" s="1"/>
  <c r="AJ388" s="1"/>
  <c r="AK388" s="1"/>
  <c r="AL388" s="1"/>
  <c r="AM388" s="1"/>
  <c r="AN388" s="1"/>
  <c r="AD384"/>
  <c r="AE384" s="1"/>
  <c r="AF384" s="1"/>
  <c r="AG384" s="1"/>
  <c r="AH384" s="1"/>
  <c r="AI384" s="1"/>
  <c r="AJ384" s="1"/>
  <c r="AK384" s="1"/>
  <c r="AL384" s="1"/>
  <c r="AM384" s="1"/>
  <c r="AN384" s="1"/>
  <c r="D395"/>
  <c r="E395" s="1"/>
  <c r="F395" s="1"/>
  <c r="G395" s="1"/>
  <c r="H395" s="1"/>
  <c r="I395" s="1"/>
  <c r="J395" s="1"/>
  <c r="K395" s="1"/>
  <c r="L395" s="1"/>
  <c r="M395" s="1"/>
  <c r="N395" s="1"/>
  <c r="O395" s="1"/>
  <c r="D391"/>
  <c r="E391" s="1"/>
  <c r="F391" s="1"/>
  <c r="G391" s="1"/>
  <c r="H391" s="1"/>
  <c r="I391" s="1"/>
  <c r="J391" s="1"/>
  <c r="K391" s="1"/>
  <c r="L391" s="1"/>
  <c r="M391" s="1"/>
  <c r="N391" s="1"/>
  <c r="O391" s="1"/>
  <c r="E387"/>
  <c r="F387" s="1"/>
  <c r="G387" s="1"/>
  <c r="H387" s="1"/>
  <c r="I387" s="1"/>
  <c r="J387" s="1"/>
  <c r="K387" s="1"/>
  <c r="L387" s="1"/>
  <c r="M387" s="1"/>
  <c r="N387" s="1"/>
  <c r="O387" s="1"/>
  <c r="E383"/>
  <c r="F383" s="1"/>
  <c r="G383" s="1"/>
  <c r="H383" s="1"/>
  <c r="I383" s="1"/>
  <c r="J383" s="1"/>
  <c r="K383" s="1"/>
  <c r="L383" s="1"/>
  <c r="M383" s="1"/>
  <c r="N383" s="1"/>
  <c r="O383" s="1"/>
  <c r="E379"/>
  <c r="F379" s="1"/>
  <c r="G379" s="1"/>
  <c r="H379" s="1"/>
  <c r="I379" s="1"/>
  <c r="J379" s="1"/>
  <c r="K379" s="1"/>
  <c r="L379" s="1"/>
  <c r="M379" s="1"/>
  <c r="N379" s="1"/>
  <c r="O379" s="1"/>
  <c r="E375"/>
  <c r="F375" s="1"/>
  <c r="G375" s="1"/>
  <c r="H375" s="1"/>
  <c r="I375" s="1"/>
  <c r="J375" s="1"/>
  <c r="K375" s="1"/>
  <c r="L375" s="1"/>
  <c r="M375" s="1"/>
  <c r="N375" s="1"/>
  <c r="O375" s="1"/>
  <c r="E363"/>
  <c r="F363" s="1"/>
  <c r="G363" s="1"/>
  <c r="H363" s="1"/>
  <c r="I363" s="1"/>
  <c r="J363" s="1"/>
  <c r="K363" s="1"/>
  <c r="L363" s="1"/>
  <c r="M363" s="1"/>
  <c r="N363" s="1"/>
  <c r="O363" s="1"/>
  <c r="AC401"/>
  <c r="AD401" s="1"/>
  <c r="AE401" s="1"/>
  <c r="AF401" s="1"/>
  <c r="AG401" s="1"/>
  <c r="AH401" s="1"/>
  <c r="AI401" s="1"/>
  <c r="AJ401" s="1"/>
  <c r="AK401" s="1"/>
  <c r="AL401" s="1"/>
  <c r="AM401" s="1"/>
  <c r="AC399"/>
  <c r="AD399" s="1"/>
  <c r="AE399" s="1"/>
  <c r="AF399" s="1"/>
  <c r="AG399" s="1"/>
  <c r="AH399" s="1"/>
  <c r="AI399" s="1"/>
  <c r="AJ399" s="1"/>
  <c r="AK399" s="1"/>
  <c r="AL399" s="1"/>
  <c r="AM399" s="1"/>
  <c r="AN399" s="1"/>
  <c r="AC394"/>
  <c r="AD394" s="1"/>
  <c r="AE394" s="1"/>
  <c r="AF394" s="1"/>
  <c r="AG394" s="1"/>
  <c r="AH394" s="1"/>
  <c r="AI394" s="1"/>
  <c r="AJ394" s="1"/>
  <c r="AK394" s="1"/>
  <c r="AL394" s="1"/>
  <c r="AM394" s="1"/>
  <c r="AN394" s="1"/>
  <c r="AC390"/>
  <c r="AD390" s="1"/>
  <c r="AE390" s="1"/>
  <c r="AF390" s="1"/>
  <c r="AG390" s="1"/>
  <c r="AH390" s="1"/>
  <c r="AI390" s="1"/>
  <c r="AJ390" s="1"/>
  <c r="AK390" s="1"/>
  <c r="AL390" s="1"/>
  <c r="AM390" s="1"/>
  <c r="AN390" s="1"/>
  <c r="AC385"/>
  <c r="AD385" s="1"/>
  <c r="AE385" s="1"/>
  <c r="AF385" s="1"/>
  <c r="AG385" s="1"/>
  <c r="AH385" s="1"/>
  <c r="AI385" s="1"/>
  <c r="AJ385" s="1"/>
  <c r="AK385" s="1"/>
  <c r="AL385" s="1"/>
  <c r="AM385" s="1"/>
  <c r="AN385" s="1"/>
  <c r="AC381"/>
  <c r="AD381" s="1"/>
  <c r="AE381" s="1"/>
  <c r="AF381" s="1"/>
  <c r="AG381" s="1"/>
  <c r="AH381" s="1"/>
  <c r="AI381" s="1"/>
  <c r="AJ381" s="1"/>
  <c r="AK381" s="1"/>
  <c r="AL381" s="1"/>
  <c r="AM381" s="1"/>
  <c r="AN381" s="1"/>
  <c r="AC379"/>
  <c r="AD379" s="1"/>
  <c r="AE379" s="1"/>
  <c r="AF379" s="1"/>
  <c r="AG379" s="1"/>
  <c r="AH379" s="1"/>
  <c r="AI379" s="1"/>
  <c r="AJ379" s="1"/>
  <c r="AK379" s="1"/>
  <c r="AL379" s="1"/>
  <c r="AM379" s="1"/>
  <c r="AN379" s="1"/>
  <c r="AC377"/>
  <c r="AD377" s="1"/>
  <c r="AE377" s="1"/>
  <c r="AF377" s="1"/>
  <c r="AG377" s="1"/>
  <c r="AH377" s="1"/>
  <c r="AI377" s="1"/>
  <c r="AJ377" s="1"/>
  <c r="AK377" s="1"/>
  <c r="AL377" s="1"/>
  <c r="AM377" s="1"/>
  <c r="AN377" s="1"/>
  <c r="AC375"/>
  <c r="AD375" s="1"/>
  <c r="AE375" s="1"/>
  <c r="AF375" s="1"/>
  <c r="AG375" s="1"/>
  <c r="AH375" s="1"/>
  <c r="AI375" s="1"/>
  <c r="AJ375" s="1"/>
  <c r="AK375" s="1"/>
  <c r="AL375" s="1"/>
  <c r="AM375" s="1"/>
  <c r="AN375" s="1"/>
  <c r="AC373"/>
  <c r="AD373" s="1"/>
  <c r="AE373" s="1"/>
  <c r="AF373" s="1"/>
  <c r="AG373" s="1"/>
  <c r="AH373" s="1"/>
  <c r="AI373" s="1"/>
  <c r="AJ373" s="1"/>
  <c r="AK373" s="1"/>
  <c r="AL373" s="1"/>
  <c r="AM373" s="1"/>
  <c r="AN373" s="1"/>
  <c r="AC371"/>
  <c r="AD371" s="1"/>
  <c r="AE371" s="1"/>
  <c r="AF371" s="1"/>
  <c r="AG371" s="1"/>
  <c r="AH371" s="1"/>
  <c r="AI371" s="1"/>
  <c r="AJ371" s="1"/>
  <c r="AK371" s="1"/>
  <c r="AL371" s="1"/>
  <c r="AM371" s="1"/>
  <c r="AN371" s="1"/>
  <c r="AC369"/>
  <c r="AD369" s="1"/>
  <c r="AE369" s="1"/>
  <c r="AF369" s="1"/>
  <c r="AG369" s="1"/>
  <c r="AH369" s="1"/>
  <c r="AI369" s="1"/>
  <c r="AJ369" s="1"/>
  <c r="AK369" s="1"/>
  <c r="AL369" s="1"/>
  <c r="AM369" s="1"/>
  <c r="AN369" s="1"/>
  <c r="AC365"/>
  <c r="AD365" s="1"/>
  <c r="AE365" s="1"/>
  <c r="AF365" s="1"/>
  <c r="AG365" s="1"/>
  <c r="AH365" s="1"/>
  <c r="AI365" s="1"/>
  <c r="AJ365" s="1"/>
  <c r="AK365" s="1"/>
  <c r="AL365" s="1"/>
  <c r="AM365" s="1"/>
  <c r="AN365" s="1"/>
  <c r="AC361"/>
  <c r="AD361" s="1"/>
  <c r="AE361" s="1"/>
  <c r="AF361" s="1"/>
  <c r="AG361" s="1"/>
  <c r="AH361" s="1"/>
  <c r="AI361" s="1"/>
  <c r="AJ361" s="1"/>
  <c r="AK361" s="1"/>
  <c r="AL361" s="1"/>
  <c r="AM361" s="1"/>
  <c r="AN361" s="1"/>
  <c r="AC357"/>
  <c r="AD357" s="1"/>
  <c r="AE357" s="1"/>
  <c r="AF357" s="1"/>
  <c r="AG357" s="1"/>
  <c r="AH357" s="1"/>
  <c r="AI357" s="1"/>
  <c r="AJ357" s="1"/>
  <c r="AK357" s="1"/>
  <c r="AL357" s="1"/>
  <c r="AM357" s="1"/>
  <c r="AN357" s="1"/>
  <c r="E381"/>
  <c r="F381" s="1"/>
  <c r="G381" s="1"/>
  <c r="H381" s="1"/>
  <c r="I381" s="1"/>
  <c r="J381" s="1"/>
  <c r="K381" s="1"/>
  <c r="L381" s="1"/>
  <c r="M381" s="1"/>
  <c r="N381" s="1"/>
  <c r="O381" s="1"/>
  <c r="D394"/>
  <c r="E394" s="1"/>
  <c r="F394" s="1"/>
  <c r="G394" s="1"/>
  <c r="H394" s="1"/>
  <c r="I394" s="1"/>
  <c r="J394" s="1"/>
  <c r="K394" s="1"/>
  <c r="L394" s="1"/>
  <c r="M394" s="1"/>
  <c r="N394" s="1"/>
  <c r="O394" s="1"/>
  <c r="AC391"/>
  <c r="AD391" s="1"/>
  <c r="AE391" s="1"/>
  <c r="AF391" s="1"/>
  <c r="AG391" s="1"/>
  <c r="AH391" s="1"/>
  <c r="AI391" s="1"/>
  <c r="AJ391" s="1"/>
  <c r="AK391" s="1"/>
  <c r="AL391" s="1"/>
  <c r="AM391" s="1"/>
  <c r="AN391" s="1"/>
  <c r="E373"/>
  <c r="F373" s="1"/>
  <c r="G373" s="1"/>
  <c r="H373" s="1"/>
  <c r="I373" s="1"/>
  <c r="J373" s="1"/>
  <c r="K373" s="1"/>
  <c r="L373" s="1"/>
  <c r="M373" s="1"/>
  <c r="N373" s="1"/>
  <c r="O373" s="1"/>
  <c r="E385"/>
  <c r="F385" s="1"/>
  <c r="G385" s="1"/>
  <c r="H385" s="1"/>
  <c r="I385" s="1"/>
  <c r="J385" s="1"/>
  <c r="K385" s="1"/>
  <c r="L385" s="1"/>
  <c r="M385" s="1"/>
  <c r="N385" s="1"/>
  <c r="O385" s="1"/>
  <c r="E369"/>
  <c r="F369" s="1"/>
  <c r="G369" s="1"/>
  <c r="H369" s="1"/>
  <c r="I369" s="1"/>
  <c r="J369" s="1"/>
  <c r="K369" s="1"/>
  <c r="L369" s="1"/>
  <c r="M369" s="1"/>
  <c r="N369" s="1"/>
  <c r="O369" s="1"/>
  <c r="AC395"/>
  <c r="AD395" s="1"/>
  <c r="AE395" s="1"/>
  <c r="AF395" s="1"/>
  <c r="AG395" s="1"/>
  <c r="AH395" s="1"/>
  <c r="AI395" s="1"/>
  <c r="AJ395" s="1"/>
  <c r="AK395" s="1"/>
  <c r="AL395" s="1"/>
  <c r="AM395" s="1"/>
  <c r="AN395" s="1"/>
  <c r="G416" i="25"/>
  <c r="G247"/>
  <c r="G331"/>
  <c r="F162"/>
  <c r="G161"/>
  <c r="G65" s="1"/>
  <c r="B415"/>
  <c r="B63"/>
  <c r="B246"/>
  <c r="B330"/>
  <c r="B160"/>
  <c r="A161"/>
  <c r="AN401" i="19"/>
  <c r="AD356"/>
  <c r="AE356" s="1"/>
  <c r="AF356" s="1"/>
  <c r="AG356" s="1"/>
  <c r="AH356" s="1"/>
  <c r="AI356" s="1"/>
  <c r="AJ356" s="1"/>
  <c r="AK356" s="1"/>
  <c r="AL356" s="1"/>
  <c r="AM356" s="1"/>
  <c r="AN356" s="1"/>
  <c r="N415" i="25" l="1"/>
  <c r="N330"/>
  <c r="N63"/>
  <c r="N246"/>
  <c r="N160"/>
  <c r="M161"/>
  <c r="BR67" i="19"/>
  <c r="BS68"/>
  <c r="AT67"/>
  <c r="AS66"/>
  <c r="G162" i="25"/>
  <c r="G66" s="1"/>
  <c r="F163"/>
  <c r="G332"/>
  <c r="G248"/>
  <c r="G417"/>
  <c r="B416"/>
  <c r="B64"/>
  <c r="B247"/>
  <c r="B331"/>
  <c r="A162"/>
  <c r="B161"/>
  <c r="D129" i="19"/>
  <c r="D267" s="1"/>
  <c r="E129"/>
  <c r="F129"/>
  <c r="G129"/>
  <c r="G267" s="1"/>
  <c r="H129"/>
  <c r="H267" s="1"/>
  <c r="I129"/>
  <c r="I267" s="1"/>
  <c r="J129"/>
  <c r="J267" s="1"/>
  <c r="K129"/>
  <c r="K267" s="1"/>
  <c r="L129"/>
  <c r="L267" s="1"/>
  <c r="M129"/>
  <c r="M267" s="1"/>
  <c r="N129"/>
  <c r="N267" s="1"/>
  <c r="O129"/>
  <c r="O267" s="1"/>
  <c r="P129"/>
  <c r="P267" s="1"/>
  <c r="F267"/>
  <c r="E267"/>
  <c r="A84" i="23"/>
  <c r="B84" s="1"/>
  <c r="B83"/>
  <c r="M162" i="25" l="1"/>
  <c r="N161"/>
  <c r="N64"/>
  <c r="N331"/>
  <c r="N247"/>
  <c r="N416"/>
  <c r="BR68" i="19"/>
  <c r="BS69"/>
  <c r="AT68"/>
  <c r="AS67"/>
  <c r="G418" i="25"/>
  <c r="G333"/>
  <c r="G249"/>
  <c r="G163"/>
  <c r="G67" s="1"/>
  <c r="F164"/>
  <c r="B417"/>
  <c r="B65"/>
  <c r="B248"/>
  <c r="B332"/>
  <c r="A163"/>
  <c r="B162"/>
  <c r="A85" i="23"/>
  <c r="A86" s="1"/>
  <c r="B86" s="1"/>
  <c r="D355" i="19"/>
  <c r="E355" s="1"/>
  <c r="F355" s="1"/>
  <c r="G355" s="1"/>
  <c r="H355" s="1"/>
  <c r="I355" s="1"/>
  <c r="J355" s="1"/>
  <c r="K355" s="1"/>
  <c r="L355" s="1"/>
  <c r="M355" s="1"/>
  <c r="N355" s="1"/>
  <c r="O355" s="1"/>
  <c r="D613" s="1"/>
  <c r="D108"/>
  <c r="D246" s="1"/>
  <c r="E108"/>
  <c r="E246" s="1"/>
  <c r="F108"/>
  <c r="F246" s="1"/>
  <c r="G108"/>
  <c r="G246" s="1"/>
  <c r="H108"/>
  <c r="H246" s="1"/>
  <c r="I108"/>
  <c r="I246" s="1"/>
  <c r="J108"/>
  <c r="J246" s="1"/>
  <c r="K108"/>
  <c r="K246" s="1"/>
  <c r="L108"/>
  <c r="L246" s="1"/>
  <c r="M108"/>
  <c r="M246" s="1"/>
  <c r="N108"/>
  <c r="N246" s="1"/>
  <c r="O108"/>
  <c r="O246" s="1"/>
  <c r="P108"/>
  <c r="P246" s="1"/>
  <c r="D109"/>
  <c r="D247" s="1"/>
  <c r="E109"/>
  <c r="E247" s="1"/>
  <c r="F109"/>
  <c r="F247" s="1"/>
  <c r="G109"/>
  <c r="G247" s="1"/>
  <c r="H109"/>
  <c r="H247" s="1"/>
  <c r="I109"/>
  <c r="I247" s="1"/>
  <c r="J109"/>
  <c r="J247" s="1"/>
  <c r="K109"/>
  <c r="K247" s="1"/>
  <c r="L109"/>
  <c r="L247" s="1"/>
  <c r="M109"/>
  <c r="M247" s="1"/>
  <c r="N109"/>
  <c r="N247" s="1"/>
  <c r="O109"/>
  <c r="O247" s="1"/>
  <c r="P109"/>
  <c r="P247" s="1"/>
  <c r="D110"/>
  <c r="D248" s="1"/>
  <c r="E110"/>
  <c r="E248" s="1"/>
  <c r="F110"/>
  <c r="F248" s="1"/>
  <c r="G110"/>
  <c r="G248" s="1"/>
  <c r="H110"/>
  <c r="H248" s="1"/>
  <c r="I110"/>
  <c r="I248" s="1"/>
  <c r="J110"/>
  <c r="J248" s="1"/>
  <c r="K110"/>
  <c r="K248" s="1"/>
  <c r="L110"/>
  <c r="L248" s="1"/>
  <c r="M110"/>
  <c r="M248" s="1"/>
  <c r="N110"/>
  <c r="N248" s="1"/>
  <c r="O110"/>
  <c r="O248" s="1"/>
  <c r="P110"/>
  <c r="P248" s="1"/>
  <c r="D111"/>
  <c r="D249" s="1"/>
  <c r="E111"/>
  <c r="E249" s="1"/>
  <c r="F111"/>
  <c r="F249" s="1"/>
  <c r="G111"/>
  <c r="G249" s="1"/>
  <c r="H111"/>
  <c r="H249" s="1"/>
  <c r="I111"/>
  <c r="I249" s="1"/>
  <c r="J111"/>
  <c r="J249" s="1"/>
  <c r="K111"/>
  <c r="K249" s="1"/>
  <c r="L111"/>
  <c r="L249" s="1"/>
  <c r="M111"/>
  <c r="M249" s="1"/>
  <c r="N111"/>
  <c r="N249" s="1"/>
  <c r="O111"/>
  <c r="O249" s="1"/>
  <c r="P111"/>
  <c r="P249" s="1"/>
  <c r="D112"/>
  <c r="D250" s="1"/>
  <c r="E112"/>
  <c r="E250" s="1"/>
  <c r="F112"/>
  <c r="F250" s="1"/>
  <c r="G112"/>
  <c r="G250" s="1"/>
  <c r="H112"/>
  <c r="H250" s="1"/>
  <c r="I112"/>
  <c r="I250" s="1"/>
  <c r="J112"/>
  <c r="J250" s="1"/>
  <c r="K112"/>
  <c r="K250" s="1"/>
  <c r="L112"/>
  <c r="L250" s="1"/>
  <c r="M112"/>
  <c r="M250" s="1"/>
  <c r="N112"/>
  <c r="N250" s="1"/>
  <c r="O112"/>
  <c r="O250" s="1"/>
  <c r="P112"/>
  <c r="P250" s="1"/>
  <c r="D113"/>
  <c r="D251" s="1"/>
  <c r="E113"/>
  <c r="E251" s="1"/>
  <c r="F113"/>
  <c r="F251" s="1"/>
  <c r="G113"/>
  <c r="G251" s="1"/>
  <c r="H113"/>
  <c r="H251" s="1"/>
  <c r="I113"/>
  <c r="I251" s="1"/>
  <c r="J113"/>
  <c r="J251" s="1"/>
  <c r="K113"/>
  <c r="K251" s="1"/>
  <c r="L113"/>
  <c r="L251" s="1"/>
  <c r="M113"/>
  <c r="M251" s="1"/>
  <c r="N113"/>
  <c r="N251" s="1"/>
  <c r="O113"/>
  <c r="O251" s="1"/>
  <c r="P113"/>
  <c r="P251" s="1"/>
  <c r="D114"/>
  <c r="D252" s="1"/>
  <c r="E114"/>
  <c r="E252" s="1"/>
  <c r="F114"/>
  <c r="F252" s="1"/>
  <c r="G114"/>
  <c r="G252" s="1"/>
  <c r="H114"/>
  <c r="H252" s="1"/>
  <c r="I114"/>
  <c r="I252" s="1"/>
  <c r="J114"/>
  <c r="J252" s="1"/>
  <c r="K114"/>
  <c r="K252" s="1"/>
  <c r="L114"/>
  <c r="L252" s="1"/>
  <c r="M114"/>
  <c r="M252" s="1"/>
  <c r="N114"/>
  <c r="N252" s="1"/>
  <c r="O114"/>
  <c r="O252" s="1"/>
  <c r="P114"/>
  <c r="P252" s="1"/>
  <c r="D115"/>
  <c r="D253" s="1"/>
  <c r="E115"/>
  <c r="E253" s="1"/>
  <c r="F115"/>
  <c r="F253" s="1"/>
  <c r="G115"/>
  <c r="G253" s="1"/>
  <c r="H115"/>
  <c r="H253" s="1"/>
  <c r="I115"/>
  <c r="I253" s="1"/>
  <c r="J115"/>
  <c r="J253" s="1"/>
  <c r="K115"/>
  <c r="K253" s="1"/>
  <c r="L115"/>
  <c r="L253" s="1"/>
  <c r="M115"/>
  <c r="M253" s="1"/>
  <c r="N115"/>
  <c r="N253" s="1"/>
  <c r="O115"/>
  <c r="O253" s="1"/>
  <c r="P115"/>
  <c r="P253" s="1"/>
  <c r="D116"/>
  <c r="D254" s="1"/>
  <c r="E116"/>
  <c r="E254" s="1"/>
  <c r="F116"/>
  <c r="F254" s="1"/>
  <c r="G116"/>
  <c r="G254" s="1"/>
  <c r="H116"/>
  <c r="H254" s="1"/>
  <c r="I116"/>
  <c r="I254" s="1"/>
  <c r="J116"/>
  <c r="J254" s="1"/>
  <c r="K116"/>
  <c r="K254" s="1"/>
  <c r="L116"/>
  <c r="L254" s="1"/>
  <c r="M116"/>
  <c r="M254" s="1"/>
  <c r="N116"/>
  <c r="N254" s="1"/>
  <c r="O116"/>
  <c r="O254" s="1"/>
  <c r="P116"/>
  <c r="P254" s="1"/>
  <c r="D117"/>
  <c r="D255" s="1"/>
  <c r="E117"/>
  <c r="E255" s="1"/>
  <c r="F117"/>
  <c r="F255" s="1"/>
  <c r="G117"/>
  <c r="G255" s="1"/>
  <c r="H117"/>
  <c r="H255" s="1"/>
  <c r="I117"/>
  <c r="I255" s="1"/>
  <c r="J117"/>
  <c r="J255" s="1"/>
  <c r="K117"/>
  <c r="K255" s="1"/>
  <c r="L117"/>
  <c r="L255" s="1"/>
  <c r="M117"/>
  <c r="M255" s="1"/>
  <c r="N117"/>
  <c r="N255" s="1"/>
  <c r="O117"/>
  <c r="O255" s="1"/>
  <c r="P117"/>
  <c r="P255" s="1"/>
  <c r="D118"/>
  <c r="D256" s="1"/>
  <c r="E118"/>
  <c r="E256" s="1"/>
  <c r="F118"/>
  <c r="F256" s="1"/>
  <c r="G118"/>
  <c r="G256" s="1"/>
  <c r="H118"/>
  <c r="H256" s="1"/>
  <c r="I118"/>
  <c r="I256" s="1"/>
  <c r="J118"/>
  <c r="J256" s="1"/>
  <c r="K118"/>
  <c r="K256" s="1"/>
  <c r="L118"/>
  <c r="L256" s="1"/>
  <c r="M118"/>
  <c r="M256" s="1"/>
  <c r="N118"/>
  <c r="N256" s="1"/>
  <c r="O118"/>
  <c r="O256" s="1"/>
  <c r="P118"/>
  <c r="P256" s="1"/>
  <c r="D119"/>
  <c r="D257" s="1"/>
  <c r="E119"/>
  <c r="E257" s="1"/>
  <c r="F119"/>
  <c r="F257" s="1"/>
  <c r="G119"/>
  <c r="G257" s="1"/>
  <c r="H119"/>
  <c r="H257" s="1"/>
  <c r="I119"/>
  <c r="I257" s="1"/>
  <c r="J119"/>
  <c r="J257" s="1"/>
  <c r="K119"/>
  <c r="K257" s="1"/>
  <c r="L119"/>
  <c r="L257" s="1"/>
  <c r="M119"/>
  <c r="M257" s="1"/>
  <c r="N119"/>
  <c r="N257" s="1"/>
  <c r="O119"/>
  <c r="O257" s="1"/>
  <c r="P119"/>
  <c r="P257" s="1"/>
  <c r="D120"/>
  <c r="D258" s="1"/>
  <c r="E120"/>
  <c r="E258" s="1"/>
  <c r="F120"/>
  <c r="F258" s="1"/>
  <c r="G120"/>
  <c r="G258" s="1"/>
  <c r="H120"/>
  <c r="H258" s="1"/>
  <c r="I120"/>
  <c r="I258" s="1"/>
  <c r="J120"/>
  <c r="J258" s="1"/>
  <c r="K120"/>
  <c r="K258" s="1"/>
  <c r="L120"/>
  <c r="L258" s="1"/>
  <c r="M120"/>
  <c r="M258" s="1"/>
  <c r="N120"/>
  <c r="N258" s="1"/>
  <c r="O120"/>
  <c r="O258" s="1"/>
  <c r="P120"/>
  <c r="P258" s="1"/>
  <c r="D121"/>
  <c r="D259" s="1"/>
  <c r="E121"/>
  <c r="E259" s="1"/>
  <c r="F121"/>
  <c r="F259" s="1"/>
  <c r="G121"/>
  <c r="G259" s="1"/>
  <c r="H121"/>
  <c r="H259" s="1"/>
  <c r="I121"/>
  <c r="I259" s="1"/>
  <c r="J121"/>
  <c r="J259" s="1"/>
  <c r="K121"/>
  <c r="K259" s="1"/>
  <c r="L121"/>
  <c r="L259" s="1"/>
  <c r="M121"/>
  <c r="M259" s="1"/>
  <c r="N121"/>
  <c r="N259" s="1"/>
  <c r="O121"/>
  <c r="O259" s="1"/>
  <c r="P121"/>
  <c r="P259" s="1"/>
  <c r="D122"/>
  <c r="D260" s="1"/>
  <c r="E122"/>
  <c r="E260" s="1"/>
  <c r="F122"/>
  <c r="F260" s="1"/>
  <c r="G122"/>
  <c r="G260" s="1"/>
  <c r="H122"/>
  <c r="H260" s="1"/>
  <c r="I122"/>
  <c r="I260" s="1"/>
  <c r="J122"/>
  <c r="J260" s="1"/>
  <c r="K122"/>
  <c r="K260" s="1"/>
  <c r="L122"/>
  <c r="L260" s="1"/>
  <c r="M122"/>
  <c r="M260" s="1"/>
  <c r="N122"/>
  <c r="N260" s="1"/>
  <c r="O122"/>
  <c r="O260" s="1"/>
  <c r="P122"/>
  <c r="P260" s="1"/>
  <c r="D123"/>
  <c r="D261" s="1"/>
  <c r="E123"/>
  <c r="E261" s="1"/>
  <c r="F123"/>
  <c r="F261" s="1"/>
  <c r="G123"/>
  <c r="G261" s="1"/>
  <c r="H123"/>
  <c r="H261" s="1"/>
  <c r="I123"/>
  <c r="I261" s="1"/>
  <c r="J123"/>
  <c r="J261" s="1"/>
  <c r="K123"/>
  <c r="K261" s="1"/>
  <c r="L123"/>
  <c r="L261" s="1"/>
  <c r="M123"/>
  <c r="M261" s="1"/>
  <c r="N123"/>
  <c r="N261" s="1"/>
  <c r="O123"/>
  <c r="O261" s="1"/>
  <c r="P123"/>
  <c r="P261" s="1"/>
  <c r="D124"/>
  <c r="D262" s="1"/>
  <c r="E124"/>
  <c r="E262" s="1"/>
  <c r="F124"/>
  <c r="F262" s="1"/>
  <c r="G124"/>
  <c r="G262" s="1"/>
  <c r="H124"/>
  <c r="H262" s="1"/>
  <c r="I124"/>
  <c r="I262" s="1"/>
  <c r="J124"/>
  <c r="J262" s="1"/>
  <c r="K124"/>
  <c r="K262" s="1"/>
  <c r="L124"/>
  <c r="L262" s="1"/>
  <c r="M124"/>
  <c r="M262" s="1"/>
  <c r="N124"/>
  <c r="N262" s="1"/>
  <c r="O124"/>
  <c r="O262" s="1"/>
  <c r="P124"/>
  <c r="P262" s="1"/>
  <c r="D125"/>
  <c r="D263" s="1"/>
  <c r="E125"/>
  <c r="E263" s="1"/>
  <c r="F125"/>
  <c r="F263" s="1"/>
  <c r="G125"/>
  <c r="G263" s="1"/>
  <c r="H125"/>
  <c r="H263" s="1"/>
  <c r="I125"/>
  <c r="I263" s="1"/>
  <c r="J125"/>
  <c r="J263" s="1"/>
  <c r="K125"/>
  <c r="K263" s="1"/>
  <c r="L125"/>
  <c r="L263" s="1"/>
  <c r="M125"/>
  <c r="M263" s="1"/>
  <c r="N125"/>
  <c r="N263" s="1"/>
  <c r="O125"/>
  <c r="O263" s="1"/>
  <c r="P125"/>
  <c r="P263" s="1"/>
  <c r="D126"/>
  <c r="D264" s="1"/>
  <c r="E126"/>
  <c r="E264" s="1"/>
  <c r="F126"/>
  <c r="F264" s="1"/>
  <c r="G126"/>
  <c r="G264" s="1"/>
  <c r="H126"/>
  <c r="H264" s="1"/>
  <c r="I126"/>
  <c r="I264" s="1"/>
  <c r="J126"/>
  <c r="J264" s="1"/>
  <c r="K126"/>
  <c r="K264" s="1"/>
  <c r="L126"/>
  <c r="L264" s="1"/>
  <c r="M126"/>
  <c r="M264" s="1"/>
  <c r="N126"/>
  <c r="N264" s="1"/>
  <c r="O126"/>
  <c r="O264" s="1"/>
  <c r="P126"/>
  <c r="P264" s="1"/>
  <c r="D127"/>
  <c r="D265" s="1"/>
  <c r="E127"/>
  <c r="E265" s="1"/>
  <c r="F127"/>
  <c r="F265" s="1"/>
  <c r="G127"/>
  <c r="G265" s="1"/>
  <c r="H127"/>
  <c r="H265" s="1"/>
  <c r="I127"/>
  <c r="I265" s="1"/>
  <c r="J127"/>
  <c r="J265" s="1"/>
  <c r="K127"/>
  <c r="K265" s="1"/>
  <c r="L127"/>
  <c r="L265" s="1"/>
  <c r="M127"/>
  <c r="M265" s="1"/>
  <c r="N127"/>
  <c r="N265" s="1"/>
  <c r="O127"/>
  <c r="O265" s="1"/>
  <c r="P127"/>
  <c r="P265" s="1"/>
  <c r="D128"/>
  <c r="D266" s="1"/>
  <c r="E128"/>
  <c r="E266" s="1"/>
  <c r="F128"/>
  <c r="F266" s="1"/>
  <c r="G128"/>
  <c r="G266" s="1"/>
  <c r="H128"/>
  <c r="H266" s="1"/>
  <c r="I128"/>
  <c r="I266" s="1"/>
  <c r="J128"/>
  <c r="J266" s="1"/>
  <c r="K128"/>
  <c r="K266" s="1"/>
  <c r="L128"/>
  <c r="L266" s="1"/>
  <c r="M128"/>
  <c r="M266" s="1"/>
  <c r="N128"/>
  <c r="N266" s="1"/>
  <c r="O128"/>
  <c r="O266" s="1"/>
  <c r="P128"/>
  <c r="P266" s="1"/>
  <c r="B12"/>
  <c r="N162" i="25" l="1"/>
  <c r="M163"/>
  <c r="N248"/>
  <c r="N417"/>
  <c r="N65"/>
  <c r="N332"/>
  <c r="BR69" i="19"/>
  <c r="BS70"/>
  <c r="AS68"/>
  <c r="AT69"/>
  <c r="G419" i="25"/>
  <c r="G334"/>
  <c r="G250"/>
  <c r="F165"/>
  <c r="G164"/>
  <c r="G68" s="1"/>
  <c r="B418"/>
  <c r="B66"/>
  <c r="B333"/>
  <c r="B249"/>
  <c r="B163"/>
  <c r="A164"/>
  <c r="A87" i="23"/>
  <c r="B87" s="1"/>
  <c r="B85"/>
  <c r="D348" i="19"/>
  <c r="E348" s="1"/>
  <c r="F348" s="1"/>
  <c r="G348" s="1"/>
  <c r="H348" s="1"/>
  <c r="I348" s="1"/>
  <c r="J348" s="1"/>
  <c r="K348" s="1"/>
  <c r="L348" s="1"/>
  <c r="M348" s="1"/>
  <c r="N348" s="1"/>
  <c r="O348" s="1"/>
  <c r="D571" s="1"/>
  <c r="D352"/>
  <c r="E352" s="1"/>
  <c r="F352" s="1"/>
  <c r="G352" s="1"/>
  <c r="H352" s="1"/>
  <c r="I352" s="1"/>
  <c r="J352" s="1"/>
  <c r="K352" s="1"/>
  <c r="L352" s="1"/>
  <c r="M352" s="1"/>
  <c r="N352" s="1"/>
  <c r="O352" s="1"/>
  <c r="D595" s="1"/>
  <c r="D353"/>
  <c r="E353" s="1"/>
  <c r="F353" s="1"/>
  <c r="G353" s="1"/>
  <c r="H353" s="1"/>
  <c r="I353" s="1"/>
  <c r="J353" s="1"/>
  <c r="K353" s="1"/>
  <c r="L353" s="1"/>
  <c r="M353" s="1"/>
  <c r="N353" s="1"/>
  <c r="O353" s="1"/>
  <c r="D601" s="1"/>
  <c r="D345"/>
  <c r="E345" s="1"/>
  <c r="F345" s="1"/>
  <c r="G345" s="1"/>
  <c r="H345" s="1"/>
  <c r="I345" s="1"/>
  <c r="J345" s="1"/>
  <c r="K345" s="1"/>
  <c r="L345" s="1"/>
  <c r="M345" s="1"/>
  <c r="N345" s="1"/>
  <c r="O345" s="1"/>
  <c r="D551" s="1"/>
  <c r="D337"/>
  <c r="E337" s="1"/>
  <c r="F337" s="1"/>
  <c r="G337" s="1"/>
  <c r="H337" s="1"/>
  <c r="I337" s="1"/>
  <c r="J337" s="1"/>
  <c r="K337" s="1"/>
  <c r="L337" s="1"/>
  <c r="M337" s="1"/>
  <c r="N337" s="1"/>
  <c r="O337" s="1"/>
  <c r="D501" s="1"/>
  <c r="D349"/>
  <c r="E349" s="1"/>
  <c r="F349" s="1"/>
  <c r="G349" s="1"/>
  <c r="H349" s="1"/>
  <c r="I349" s="1"/>
  <c r="J349" s="1"/>
  <c r="K349" s="1"/>
  <c r="L349" s="1"/>
  <c r="M349" s="1"/>
  <c r="N349" s="1"/>
  <c r="O349" s="1"/>
  <c r="D577" s="1"/>
  <c r="D341"/>
  <c r="E341" s="1"/>
  <c r="F341" s="1"/>
  <c r="G341" s="1"/>
  <c r="H341" s="1"/>
  <c r="I341" s="1"/>
  <c r="J341" s="1"/>
  <c r="K341" s="1"/>
  <c r="L341" s="1"/>
  <c r="M341" s="1"/>
  <c r="N341" s="1"/>
  <c r="O341" s="1"/>
  <c r="D527" s="1"/>
  <c r="D338"/>
  <c r="E338" s="1"/>
  <c r="F338" s="1"/>
  <c r="G338" s="1"/>
  <c r="H338" s="1"/>
  <c r="I338" s="1"/>
  <c r="J338" s="1"/>
  <c r="K338" s="1"/>
  <c r="L338" s="1"/>
  <c r="M338" s="1"/>
  <c r="N338" s="1"/>
  <c r="O338" s="1"/>
  <c r="D509" s="1"/>
  <c r="D334"/>
  <c r="E334" s="1"/>
  <c r="F334" s="1"/>
  <c r="G334" s="1"/>
  <c r="H334" s="1"/>
  <c r="I334" s="1"/>
  <c r="J334" s="1"/>
  <c r="K334" s="1"/>
  <c r="L334" s="1"/>
  <c r="M334" s="1"/>
  <c r="N334" s="1"/>
  <c r="O334" s="1"/>
  <c r="D483" s="1"/>
  <c r="D351"/>
  <c r="E351" s="1"/>
  <c r="F351" s="1"/>
  <c r="G351" s="1"/>
  <c r="H351" s="1"/>
  <c r="I351" s="1"/>
  <c r="J351" s="1"/>
  <c r="K351" s="1"/>
  <c r="L351" s="1"/>
  <c r="M351" s="1"/>
  <c r="N351" s="1"/>
  <c r="O351" s="1"/>
  <c r="D589" s="1"/>
  <c r="D347"/>
  <c r="E347" s="1"/>
  <c r="F347" s="1"/>
  <c r="G347" s="1"/>
  <c r="H347" s="1"/>
  <c r="I347" s="1"/>
  <c r="J347" s="1"/>
  <c r="K347" s="1"/>
  <c r="L347" s="1"/>
  <c r="M347" s="1"/>
  <c r="N347" s="1"/>
  <c r="O347" s="1"/>
  <c r="D565" s="1"/>
  <c r="D343"/>
  <c r="E343" s="1"/>
  <c r="F343" s="1"/>
  <c r="G343" s="1"/>
  <c r="H343" s="1"/>
  <c r="I343" s="1"/>
  <c r="J343" s="1"/>
  <c r="K343" s="1"/>
  <c r="L343" s="1"/>
  <c r="M343" s="1"/>
  <c r="N343" s="1"/>
  <c r="O343" s="1"/>
  <c r="D539" s="1"/>
  <c r="D339"/>
  <c r="E339" s="1"/>
  <c r="F339" s="1"/>
  <c r="G339" s="1"/>
  <c r="H339" s="1"/>
  <c r="I339" s="1"/>
  <c r="J339" s="1"/>
  <c r="K339" s="1"/>
  <c r="L339" s="1"/>
  <c r="M339" s="1"/>
  <c r="N339" s="1"/>
  <c r="O339" s="1"/>
  <c r="D515" s="1"/>
  <c r="D335"/>
  <c r="E335" s="1"/>
  <c r="F335" s="1"/>
  <c r="G335" s="1"/>
  <c r="H335" s="1"/>
  <c r="I335" s="1"/>
  <c r="J335" s="1"/>
  <c r="K335" s="1"/>
  <c r="L335" s="1"/>
  <c r="M335" s="1"/>
  <c r="N335" s="1"/>
  <c r="O335" s="1"/>
  <c r="D489" s="1"/>
  <c r="D344"/>
  <c r="E344" s="1"/>
  <c r="F344" s="1"/>
  <c r="G344" s="1"/>
  <c r="H344" s="1"/>
  <c r="I344" s="1"/>
  <c r="J344" s="1"/>
  <c r="K344" s="1"/>
  <c r="L344" s="1"/>
  <c r="M344" s="1"/>
  <c r="N344" s="1"/>
  <c r="O344" s="1"/>
  <c r="D545" s="1"/>
  <c r="D340"/>
  <c r="E340" s="1"/>
  <c r="F340" s="1"/>
  <c r="G340" s="1"/>
  <c r="H340" s="1"/>
  <c r="I340" s="1"/>
  <c r="J340" s="1"/>
  <c r="K340" s="1"/>
  <c r="L340" s="1"/>
  <c r="M340" s="1"/>
  <c r="N340" s="1"/>
  <c r="O340" s="1"/>
  <c r="D521" s="1"/>
  <c r="D336"/>
  <c r="E336" s="1"/>
  <c r="F336" s="1"/>
  <c r="G336" s="1"/>
  <c r="H336" s="1"/>
  <c r="I336" s="1"/>
  <c r="J336" s="1"/>
  <c r="K336" s="1"/>
  <c r="L336" s="1"/>
  <c r="M336" s="1"/>
  <c r="N336" s="1"/>
  <c r="O336" s="1"/>
  <c r="D495" s="1"/>
  <c r="D354"/>
  <c r="E354" s="1"/>
  <c r="F354" s="1"/>
  <c r="G354" s="1"/>
  <c r="H354" s="1"/>
  <c r="I354" s="1"/>
  <c r="J354" s="1"/>
  <c r="K354" s="1"/>
  <c r="L354" s="1"/>
  <c r="M354" s="1"/>
  <c r="N354" s="1"/>
  <c r="O354" s="1"/>
  <c r="D607" s="1"/>
  <c r="D350"/>
  <c r="E350" s="1"/>
  <c r="F350" s="1"/>
  <c r="G350" s="1"/>
  <c r="H350" s="1"/>
  <c r="I350" s="1"/>
  <c r="J350" s="1"/>
  <c r="K350" s="1"/>
  <c r="L350" s="1"/>
  <c r="M350" s="1"/>
  <c r="N350" s="1"/>
  <c r="O350" s="1"/>
  <c r="D583" s="1"/>
  <c r="D346"/>
  <c r="E346" s="1"/>
  <c r="F346" s="1"/>
  <c r="G346" s="1"/>
  <c r="H346" s="1"/>
  <c r="I346" s="1"/>
  <c r="J346" s="1"/>
  <c r="K346" s="1"/>
  <c r="L346" s="1"/>
  <c r="M346" s="1"/>
  <c r="N346" s="1"/>
  <c r="O346" s="1"/>
  <c r="D559" s="1"/>
  <c r="D342"/>
  <c r="E342" s="1"/>
  <c r="F342" s="1"/>
  <c r="G342" s="1"/>
  <c r="H342" s="1"/>
  <c r="I342" s="1"/>
  <c r="J342" s="1"/>
  <c r="K342" s="1"/>
  <c r="L342" s="1"/>
  <c r="M342" s="1"/>
  <c r="N342" s="1"/>
  <c r="O342" s="1"/>
  <c r="D533" s="1"/>
  <c r="M164" i="25" l="1"/>
  <c r="N163"/>
  <c r="N418"/>
  <c r="N66"/>
  <c r="N249"/>
  <c r="N333"/>
  <c r="BR70" i="19"/>
  <c r="BS71"/>
  <c r="AS69"/>
  <c r="AT70"/>
  <c r="G420" i="25"/>
  <c r="G335"/>
  <c r="G251"/>
  <c r="F166"/>
  <c r="G165"/>
  <c r="G69" s="1"/>
  <c r="B419"/>
  <c r="B67"/>
  <c r="B334"/>
  <c r="B250"/>
  <c r="B164"/>
  <c r="A165"/>
  <c r="A88" i="23"/>
  <c r="A89" s="1"/>
  <c r="M165" i="25" l="1"/>
  <c r="N164"/>
  <c r="N67"/>
  <c r="N419"/>
  <c r="N250"/>
  <c r="N334"/>
  <c r="BR71" i="19"/>
  <c r="BS72"/>
  <c r="AS70"/>
  <c r="AT71"/>
  <c r="G166" i="25"/>
  <c r="G70" s="1"/>
  <c r="F167"/>
  <c r="G421"/>
  <c r="G336"/>
  <c r="G252"/>
  <c r="B420"/>
  <c r="B68"/>
  <c r="B335"/>
  <c r="B251"/>
  <c r="A166"/>
  <c r="B165"/>
  <c r="B88" i="23"/>
  <c r="A90"/>
  <c r="B89"/>
  <c r="N165" i="25" l="1"/>
  <c r="M166"/>
  <c r="N251"/>
  <c r="N335"/>
  <c r="N420"/>
  <c r="N68"/>
  <c r="BR72" i="19"/>
  <c r="BS73"/>
  <c r="AT72"/>
  <c r="AS71"/>
  <c r="G167" i="25"/>
  <c r="G71" s="1"/>
  <c r="F168"/>
  <c r="G422"/>
  <c r="G337"/>
  <c r="G253"/>
  <c r="B421"/>
  <c r="B69"/>
  <c r="B336"/>
  <c r="B252"/>
  <c r="A167"/>
  <c r="B166"/>
  <c r="A91" i="23"/>
  <c r="B90"/>
  <c r="N421" i="25" l="1"/>
  <c r="N336"/>
  <c r="N69"/>
  <c r="N252"/>
  <c r="N166"/>
  <c r="M167"/>
  <c r="BR73" i="19"/>
  <c r="BS74"/>
  <c r="AS72"/>
  <c r="AT73"/>
  <c r="G338" i="25"/>
  <c r="G254"/>
  <c r="G423"/>
  <c r="G168"/>
  <c r="G72" s="1"/>
  <c r="F169"/>
  <c r="B422"/>
  <c r="B70"/>
  <c r="B253"/>
  <c r="B337"/>
  <c r="B167"/>
  <c r="A168"/>
  <c r="A92" i="23"/>
  <c r="B91"/>
  <c r="M168" i="25" l="1"/>
  <c r="N167"/>
  <c r="N337"/>
  <c r="N70"/>
  <c r="N253"/>
  <c r="N422"/>
  <c r="BR74" i="19"/>
  <c r="BS75"/>
  <c r="AT74"/>
  <c r="AS73"/>
  <c r="G424" i="25"/>
  <c r="G255"/>
  <c r="G339"/>
  <c r="F170"/>
  <c r="G169"/>
  <c r="G73" s="1"/>
  <c r="B423"/>
  <c r="B71"/>
  <c r="B338"/>
  <c r="B254"/>
  <c r="B168"/>
  <c r="A169"/>
  <c r="B92" i="23"/>
  <c r="A93"/>
  <c r="N168" i="25" l="1"/>
  <c r="M169"/>
  <c r="N423"/>
  <c r="N71"/>
  <c r="N254"/>
  <c r="N338"/>
  <c r="BR75" i="19"/>
  <c r="BS76"/>
  <c r="AS74"/>
  <c r="AT75"/>
  <c r="G170" i="25"/>
  <c r="G74" s="1"/>
  <c r="F171"/>
  <c r="G340"/>
  <c r="G256"/>
  <c r="G425"/>
  <c r="B424"/>
  <c r="B72"/>
  <c r="B255"/>
  <c r="B339"/>
  <c r="A170"/>
  <c r="B169"/>
  <c r="A94" i="23"/>
  <c r="B93"/>
  <c r="N169" i="25" l="1"/>
  <c r="M170"/>
  <c r="N339"/>
  <c r="N255"/>
  <c r="N72"/>
  <c r="N424"/>
  <c r="BR76" i="19"/>
  <c r="BS77"/>
  <c r="AT76"/>
  <c r="AS75"/>
  <c r="G426" i="25"/>
  <c r="G341"/>
  <c r="G257"/>
  <c r="G171"/>
  <c r="G75" s="1"/>
  <c r="F172"/>
  <c r="B425"/>
  <c r="B73"/>
  <c r="B256"/>
  <c r="B340"/>
  <c r="B170"/>
  <c r="A171"/>
  <c r="A95" i="23"/>
  <c r="B94"/>
  <c r="M171" i="25" l="1"/>
  <c r="N170"/>
  <c r="N340"/>
  <c r="N425"/>
  <c r="N256"/>
  <c r="N73"/>
  <c r="BR77" i="19"/>
  <c r="BS78"/>
  <c r="AS76"/>
  <c r="AT77"/>
  <c r="G427" i="25"/>
  <c r="G258"/>
  <c r="G342"/>
  <c r="F173"/>
  <c r="G172"/>
  <c r="G76" s="1"/>
  <c r="B426"/>
  <c r="B74"/>
  <c r="B341"/>
  <c r="B257"/>
  <c r="A172"/>
  <c r="B171"/>
  <c r="A96" i="23"/>
  <c r="B95"/>
  <c r="M172" i="25" l="1"/>
  <c r="N171"/>
  <c r="N74"/>
  <c r="N426"/>
  <c r="N257"/>
  <c r="N341"/>
  <c r="BR78" i="19"/>
  <c r="BS79"/>
  <c r="AS77"/>
  <c r="AT78"/>
  <c r="F174" i="25"/>
  <c r="G173"/>
  <c r="G77" s="1"/>
  <c r="G428"/>
  <c r="G343"/>
  <c r="G259"/>
  <c r="B427"/>
  <c r="B75"/>
  <c r="B342"/>
  <c r="B258"/>
  <c r="B172"/>
  <c r="A173"/>
  <c r="B96" i="23"/>
  <c r="A97"/>
  <c r="N172" i="25" l="1"/>
  <c r="M173"/>
  <c r="N75"/>
  <c r="N258"/>
  <c r="N342"/>
  <c r="N427"/>
  <c r="BR79" i="19"/>
  <c r="BS80"/>
  <c r="AS78"/>
  <c r="AT79"/>
  <c r="G174" i="25"/>
  <c r="G78" s="1"/>
  <c r="F175"/>
  <c r="G429"/>
  <c r="G344"/>
  <c r="G260"/>
  <c r="B428"/>
  <c r="B76"/>
  <c r="B343"/>
  <c r="B259"/>
  <c r="A174"/>
  <c r="B173"/>
  <c r="B97" i="23"/>
  <c r="A98"/>
  <c r="N173" i="25" l="1"/>
  <c r="M174"/>
  <c r="N76"/>
  <c r="N343"/>
  <c r="N259"/>
  <c r="N428"/>
  <c r="BR80" i="19"/>
  <c r="BS81"/>
  <c r="AT80"/>
  <c r="AS79"/>
  <c r="G175" i="25"/>
  <c r="G79" s="1"/>
  <c r="F176"/>
  <c r="G430"/>
  <c r="G345"/>
  <c r="G261"/>
  <c r="B429"/>
  <c r="B77"/>
  <c r="B260"/>
  <c r="B344"/>
  <c r="A175"/>
  <c r="B174"/>
  <c r="A99" i="23"/>
  <c r="B98"/>
  <c r="N429" i="25" l="1"/>
  <c r="N77"/>
  <c r="N260"/>
  <c r="N344"/>
  <c r="M175"/>
  <c r="N174"/>
  <c r="BS82" i="19"/>
  <c r="BR81"/>
  <c r="AS80"/>
  <c r="AT81"/>
  <c r="G346" i="25"/>
  <c r="G262"/>
  <c r="G431"/>
  <c r="F177"/>
  <c r="G176"/>
  <c r="G80" s="1"/>
  <c r="B430"/>
  <c r="B78"/>
  <c r="B345"/>
  <c r="B261"/>
  <c r="A176"/>
  <c r="B175"/>
  <c r="B99" i="23"/>
  <c r="A100"/>
  <c r="N345" i="25" l="1"/>
  <c r="N261"/>
  <c r="N78"/>
  <c r="N430"/>
  <c r="M176"/>
  <c r="N175"/>
  <c r="BR82" i="19"/>
  <c r="BS83"/>
  <c r="AT82"/>
  <c r="AS81"/>
  <c r="F178" i="25"/>
  <c r="G177"/>
  <c r="G81" s="1"/>
  <c r="G432"/>
  <c r="G347"/>
  <c r="G263"/>
  <c r="B431"/>
  <c r="B79"/>
  <c r="B262"/>
  <c r="B346"/>
  <c r="B176"/>
  <c r="A177"/>
  <c r="A101" i="23"/>
  <c r="B100"/>
  <c r="N431" i="25" l="1"/>
  <c r="N79"/>
  <c r="N262"/>
  <c r="N346"/>
  <c r="N176"/>
  <c r="M177"/>
  <c r="BR83" i="19"/>
  <c r="BS84"/>
  <c r="AT83"/>
  <c r="AS82"/>
  <c r="G178" i="25"/>
  <c r="G82" s="1"/>
  <c r="F179"/>
  <c r="G348"/>
  <c r="G264"/>
  <c r="G433"/>
  <c r="B432"/>
  <c r="B80"/>
  <c r="B263"/>
  <c r="B347"/>
  <c r="A178"/>
  <c r="B177"/>
  <c r="A102" i="23"/>
  <c r="B101"/>
  <c r="N177" i="25" l="1"/>
  <c r="M178"/>
  <c r="N347"/>
  <c r="N432"/>
  <c r="N263"/>
  <c r="N80"/>
  <c r="BR84" i="19"/>
  <c r="BS85"/>
  <c r="AT84"/>
  <c r="AS83"/>
  <c r="G434" i="25"/>
  <c r="G349"/>
  <c r="G265"/>
  <c r="G179"/>
  <c r="G83" s="1"/>
  <c r="F180"/>
  <c r="B433"/>
  <c r="B81"/>
  <c r="B264"/>
  <c r="B348"/>
  <c r="A179"/>
  <c r="B178"/>
  <c r="B102" i="23"/>
  <c r="A103"/>
  <c r="N264" i="25" l="1"/>
  <c r="N433"/>
  <c r="N81"/>
  <c r="N348"/>
  <c r="N178"/>
  <c r="M179"/>
  <c r="BS86" i="19"/>
  <c r="BR85"/>
  <c r="AS84"/>
  <c r="AT85"/>
  <c r="G435" i="25"/>
  <c r="G266"/>
  <c r="G350"/>
  <c r="G180"/>
  <c r="G84" s="1"/>
  <c r="F181"/>
  <c r="B434"/>
  <c r="B82"/>
  <c r="B265"/>
  <c r="B349"/>
  <c r="B179"/>
  <c r="A180"/>
  <c r="B103" i="23"/>
  <c r="A104"/>
  <c r="M180" i="25" l="1"/>
  <c r="N179"/>
  <c r="N82"/>
  <c r="N265"/>
  <c r="N349"/>
  <c r="N434"/>
  <c r="BR86" i="19"/>
  <c r="BS87"/>
  <c r="AS85"/>
  <c r="AT86"/>
  <c r="G436" i="25"/>
  <c r="G351"/>
  <c r="G267"/>
  <c r="F182"/>
  <c r="G181"/>
  <c r="G85" s="1"/>
  <c r="B435"/>
  <c r="B83"/>
  <c r="B266"/>
  <c r="B350"/>
  <c r="B180"/>
  <c r="A181"/>
  <c r="A105" i="23"/>
  <c r="B104"/>
  <c r="M181" i="25" l="1"/>
  <c r="N180"/>
  <c r="N266"/>
  <c r="N435"/>
  <c r="N350"/>
  <c r="N83"/>
  <c r="BS88" i="19"/>
  <c r="BR87"/>
  <c r="AS86"/>
  <c r="AT87"/>
  <c r="G182" i="25"/>
  <c r="G86" s="1"/>
  <c r="F183"/>
  <c r="G437"/>
  <c r="G352"/>
  <c r="G268"/>
  <c r="B436"/>
  <c r="B84"/>
  <c r="B267"/>
  <c r="B351"/>
  <c r="A182"/>
  <c r="B181"/>
  <c r="A106" i="23"/>
  <c r="B105"/>
  <c r="N181" i="25" l="1"/>
  <c r="M182"/>
  <c r="N84"/>
  <c r="N351"/>
  <c r="N267"/>
  <c r="N436"/>
  <c r="BR88" i="19"/>
  <c r="BS89"/>
  <c r="AT88"/>
  <c r="AS87"/>
  <c r="G183" i="25"/>
  <c r="G87" s="1"/>
  <c r="F184"/>
  <c r="G438"/>
  <c r="G353"/>
  <c r="G269"/>
  <c r="B437"/>
  <c r="B85"/>
  <c r="B268"/>
  <c r="B352"/>
  <c r="A183"/>
  <c r="B182"/>
  <c r="B106" i="23"/>
  <c r="A107"/>
  <c r="T142" i="14"/>
  <c r="N437" i="25" l="1"/>
  <c r="N85"/>
  <c r="N268"/>
  <c r="N352"/>
  <c r="M183"/>
  <c r="N182"/>
  <c r="BR89" i="19"/>
  <c r="BS90"/>
  <c r="AS88"/>
  <c r="AT89"/>
  <c r="G354" i="25"/>
  <c r="G270"/>
  <c r="G439"/>
  <c r="F185"/>
  <c r="G185" s="1"/>
  <c r="G89" s="1"/>
  <c r="G184"/>
  <c r="G88" s="1"/>
  <c r="B438"/>
  <c r="B86"/>
  <c r="B269"/>
  <c r="B353"/>
  <c r="A184"/>
  <c r="B183"/>
  <c r="B107" i="23"/>
  <c r="A108"/>
  <c r="F160" i="14"/>
  <c r="F161"/>
  <c r="F162"/>
  <c r="F163"/>
  <c r="F164"/>
  <c r="E160"/>
  <c r="E161"/>
  <c r="E162"/>
  <c r="E163"/>
  <c r="E164"/>
  <c r="N86" i="25" l="1"/>
  <c r="N353"/>
  <c r="N269"/>
  <c r="N438"/>
  <c r="M184"/>
  <c r="N183"/>
  <c r="BR90" i="19"/>
  <c r="BS91"/>
  <c r="BR91" s="1"/>
  <c r="AS89"/>
  <c r="AT90"/>
  <c r="G356" i="25"/>
  <c r="G272"/>
  <c r="G441"/>
  <c r="G440"/>
  <c r="G271"/>
  <c r="G355"/>
  <c r="B439"/>
  <c r="B87"/>
  <c r="B270"/>
  <c r="B354"/>
  <c r="B184"/>
  <c r="A185"/>
  <c r="B185" s="1"/>
  <c r="B108" i="23"/>
  <c r="A109"/>
  <c r="AC115" i="19"/>
  <c r="AC253" s="1"/>
  <c r="AD115"/>
  <c r="AD253" s="1"/>
  <c r="AE115"/>
  <c r="AE253" s="1"/>
  <c r="AF115"/>
  <c r="AF253" s="1"/>
  <c r="AG115"/>
  <c r="AG253" s="1"/>
  <c r="AH115"/>
  <c r="AH253" s="1"/>
  <c r="AI115"/>
  <c r="AI253" s="1"/>
  <c r="AJ115"/>
  <c r="AJ253" s="1"/>
  <c r="AK115"/>
  <c r="AK253" s="1"/>
  <c r="AL115"/>
  <c r="AL253" s="1"/>
  <c r="AM115"/>
  <c r="AM253" s="1"/>
  <c r="AN115"/>
  <c r="AN253" s="1"/>
  <c r="AO115"/>
  <c r="AO253" s="1"/>
  <c r="AC116"/>
  <c r="AC254" s="1"/>
  <c r="AD116"/>
  <c r="AD254" s="1"/>
  <c r="AE116"/>
  <c r="AE254" s="1"/>
  <c r="AF116"/>
  <c r="AF254" s="1"/>
  <c r="AG116"/>
  <c r="AG254" s="1"/>
  <c r="AH116"/>
  <c r="AH254" s="1"/>
  <c r="AI116"/>
  <c r="AI254" s="1"/>
  <c r="AJ116"/>
  <c r="AJ254" s="1"/>
  <c r="AK116"/>
  <c r="AK254" s="1"/>
  <c r="AL116"/>
  <c r="AL254" s="1"/>
  <c r="AM116"/>
  <c r="AM254" s="1"/>
  <c r="AN116"/>
  <c r="AN254" s="1"/>
  <c r="AO116"/>
  <c r="AO254" s="1"/>
  <c r="AC117"/>
  <c r="AC255" s="1"/>
  <c r="AD117"/>
  <c r="AD255" s="1"/>
  <c r="AE117"/>
  <c r="AE255" s="1"/>
  <c r="AF117"/>
  <c r="AF255" s="1"/>
  <c r="AG117"/>
  <c r="AG255" s="1"/>
  <c r="AH117"/>
  <c r="AH255" s="1"/>
  <c r="AI117"/>
  <c r="AI255" s="1"/>
  <c r="AJ117"/>
  <c r="AJ255" s="1"/>
  <c r="AK117"/>
  <c r="AK255" s="1"/>
  <c r="AL117"/>
  <c r="AL255" s="1"/>
  <c r="AM117"/>
  <c r="AM255" s="1"/>
  <c r="AN117"/>
  <c r="AN255" s="1"/>
  <c r="AO117"/>
  <c r="AO255" s="1"/>
  <c r="AC118"/>
  <c r="AC256" s="1"/>
  <c r="AD118"/>
  <c r="AD256" s="1"/>
  <c r="AE118"/>
  <c r="AE256" s="1"/>
  <c r="AF118"/>
  <c r="AF256" s="1"/>
  <c r="AG118"/>
  <c r="AG256" s="1"/>
  <c r="AH118"/>
  <c r="AH256" s="1"/>
  <c r="AI118"/>
  <c r="AI256" s="1"/>
  <c r="AJ118"/>
  <c r="AJ256" s="1"/>
  <c r="AK118"/>
  <c r="AK256" s="1"/>
  <c r="AL118"/>
  <c r="AL256" s="1"/>
  <c r="AM118"/>
  <c r="AM256" s="1"/>
  <c r="AN118"/>
  <c r="AN256" s="1"/>
  <c r="AO118"/>
  <c r="AO256" s="1"/>
  <c r="AC119"/>
  <c r="AC257" s="1"/>
  <c r="AD119"/>
  <c r="AD257" s="1"/>
  <c r="AE119"/>
  <c r="AE257" s="1"/>
  <c r="AF119"/>
  <c r="AF257" s="1"/>
  <c r="AG119"/>
  <c r="AG257" s="1"/>
  <c r="AH119"/>
  <c r="AH257" s="1"/>
  <c r="AI119"/>
  <c r="AI257" s="1"/>
  <c r="AJ119"/>
  <c r="AJ257" s="1"/>
  <c r="AK119"/>
  <c r="AK257" s="1"/>
  <c r="AL119"/>
  <c r="AL257" s="1"/>
  <c r="AM119"/>
  <c r="AM257" s="1"/>
  <c r="AN119"/>
  <c r="AN257" s="1"/>
  <c r="AO119"/>
  <c r="AO257" s="1"/>
  <c r="AC120"/>
  <c r="AC258" s="1"/>
  <c r="AD120"/>
  <c r="AD258" s="1"/>
  <c r="AE120"/>
  <c r="AE258" s="1"/>
  <c r="AF120"/>
  <c r="AF258" s="1"/>
  <c r="AG120"/>
  <c r="AG258" s="1"/>
  <c r="AH120"/>
  <c r="AH258" s="1"/>
  <c r="AI120"/>
  <c r="AI258" s="1"/>
  <c r="AJ120"/>
  <c r="AJ258" s="1"/>
  <c r="AK120"/>
  <c r="AK258" s="1"/>
  <c r="AL120"/>
  <c r="AL258" s="1"/>
  <c r="AM120"/>
  <c r="AM258" s="1"/>
  <c r="AN120"/>
  <c r="AN258" s="1"/>
  <c r="AO120"/>
  <c r="AO258" s="1"/>
  <c r="AC121"/>
  <c r="AC259" s="1"/>
  <c r="AD121"/>
  <c r="AD259" s="1"/>
  <c r="AE121"/>
  <c r="AE259" s="1"/>
  <c r="AF121"/>
  <c r="AF259" s="1"/>
  <c r="AG121"/>
  <c r="AG259" s="1"/>
  <c r="AH121"/>
  <c r="AH259" s="1"/>
  <c r="AI121"/>
  <c r="AI259" s="1"/>
  <c r="AJ121"/>
  <c r="AJ259" s="1"/>
  <c r="AK121"/>
  <c r="AK259" s="1"/>
  <c r="AL121"/>
  <c r="AL259" s="1"/>
  <c r="AM121"/>
  <c r="AM259" s="1"/>
  <c r="AN121"/>
  <c r="AN259" s="1"/>
  <c r="AO121"/>
  <c r="AO259" s="1"/>
  <c r="AC122"/>
  <c r="AC260" s="1"/>
  <c r="AD122"/>
  <c r="AD260" s="1"/>
  <c r="AE122"/>
  <c r="AE260" s="1"/>
  <c r="AF122"/>
  <c r="AF260" s="1"/>
  <c r="AG122"/>
  <c r="AG260" s="1"/>
  <c r="AH122"/>
  <c r="AH260" s="1"/>
  <c r="AI122"/>
  <c r="AI260" s="1"/>
  <c r="AJ122"/>
  <c r="AJ260" s="1"/>
  <c r="AK122"/>
  <c r="AK260" s="1"/>
  <c r="AL122"/>
  <c r="AL260" s="1"/>
  <c r="AM122"/>
  <c r="AM260" s="1"/>
  <c r="AN122"/>
  <c r="AN260" s="1"/>
  <c r="AO122"/>
  <c r="AO260" s="1"/>
  <c r="AC123"/>
  <c r="AC261" s="1"/>
  <c r="AD123"/>
  <c r="AD261" s="1"/>
  <c r="AE123"/>
  <c r="AE261" s="1"/>
  <c r="AF123"/>
  <c r="AF261" s="1"/>
  <c r="AG123"/>
  <c r="AG261" s="1"/>
  <c r="AH123"/>
  <c r="AH261" s="1"/>
  <c r="AI123"/>
  <c r="AI261" s="1"/>
  <c r="AJ123"/>
  <c r="AJ261" s="1"/>
  <c r="AK123"/>
  <c r="AK261" s="1"/>
  <c r="AL123"/>
  <c r="AL261" s="1"/>
  <c r="AM123"/>
  <c r="AM261" s="1"/>
  <c r="AN123"/>
  <c r="AN261" s="1"/>
  <c r="AO123"/>
  <c r="AO261" s="1"/>
  <c r="AC124"/>
  <c r="AC262" s="1"/>
  <c r="AD124"/>
  <c r="AD262" s="1"/>
  <c r="AE124"/>
  <c r="AE262" s="1"/>
  <c r="AF124"/>
  <c r="AF262" s="1"/>
  <c r="AG124"/>
  <c r="AG262" s="1"/>
  <c r="AH124"/>
  <c r="AH262" s="1"/>
  <c r="AI124"/>
  <c r="AI262" s="1"/>
  <c r="AJ124"/>
  <c r="AJ262" s="1"/>
  <c r="AK124"/>
  <c r="AK262" s="1"/>
  <c r="AL124"/>
  <c r="AL262" s="1"/>
  <c r="AM124"/>
  <c r="AM262" s="1"/>
  <c r="AN124"/>
  <c r="AN262" s="1"/>
  <c r="AO124"/>
  <c r="AO262" s="1"/>
  <c r="AC125"/>
  <c r="AC263" s="1"/>
  <c r="AD125"/>
  <c r="AD263" s="1"/>
  <c r="AE125"/>
  <c r="AE263" s="1"/>
  <c r="AF125"/>
  <c r="AF263" s="1"/>
  <c r="AG125"/>
  <c r="AG263" s="1"/>
  <c r="AH125"/>
  <c r="AH263" s="1"/>
  <c r="AI125"/>
  <c r="AI263" s="1"/>
  <c r="AJ125"/>
  <c r="AJ263" s="1"/>
  <c r="AK125"/>
  <c r="AK263" s="1"/>
  <c r="AL125"/>
  <c r="AL263" s="1"/>
  <c r="AM125"/>
  <c r="AM263" s="1"/>
  <c r="AN125"/>
  <c r="AN263" s="1"/>
  <c r="AO125"/>
  <c r="AO263" s="1"/>
  <c r="AC126"/>
  <c r="AC264" s="1"/>
  <c r="AD126"/>
  <c r="AD264" s="1"/>
  <c r="AE126"/>
  <c r="AE264" s="1"/>
  <c r="AF126"/>
  <c r="AF264" s="1"/>
  <c r="AG126"/>
  <c r="AG264" s="1"/>
  <c r="AH126"/>
  <c r="AH264" s="1"/>
  <c r="AI126"/>
  <c r="AI264" s="1"/>
  <c r="AJ126"/>
  <c r="AJ264" s="1"/>
  <c r="AK126"/>
  <c r="AK264" s="1"/>
  <c r="AL126"/>
  <c r="AL264" s="1"/>
  <c r="AM126"/>
  <c r="AM264" s="1"/>
  <c r="AN126"/>
  <c r="AN264" s="1"/>
  <c r="AO126"/>
  <c r="AO264" s="1"/>
  <c r="AC127"/>
  <c r="AC265" s="1"/>
  <c r="AD127"/>
  <c r="AD265" s="1"/>
  <c r="AE127"/>
  <c r="AE265" s="1"/>
  <c r="AF127"/>
  <c r="AF265" s="1"/>
  <c r="AG127"/>
  <c r="AG265" s="1"/>
  <c r="AH127"/>
  <c r="AH265" s="1"/>
  <c r="AI127"/>
  <c r="AI265" s="1"/>
  <c r="AJ127"/>
  <c r="AJ265" s="1"/>
  <c r="AK127"/>
  <c r="AK265" s="1"/>
  <c r="AL127"/>
  <c r="AL265" s="1"/>
  <c r="AM127"/>
  <c r="AM265" s="1"/>
  <c r="AN127"/>
  <c r="AN265" s="1"/>
  <c r="AO127"/>
  <c r="AO265" s="1"/>
  <c r="AC128"/>
  <c r="AC266" s="1"/>
  <c r="AD128"/>
  <c r="AD266" s="1"/>
  <c r="AE128"/>
  <c r="AE266" s="1"/>
  <c r="AF128"/>
  <c r="AF266" s="1"/>
  <c r="AG128"/>
  <c r="AG266" s="1"/>
  <c r="AH128"/>
  <c r="AH266" s="1"/>
  <c r="AI128"/>
  <c r="AI266" s="1"/>
  <c r="AJ128"/>
  <c r="AJ266" s="1"/>
  <c r="AK128"/>
  <c r="AK266" s="1"/>
  <c r="AL128"/>
  <c r="AL266" s="1"/>
  <c r="AM128"/>
  <c r="AM266" s="1"/>
  <c r="AN128"/>
  <c r="AN266" s="1"/>
  <c r="AO128"/>
  <c r="AO266" s="1"/>
  <c r="AC108"/>
  <c r="AC246" s="1"/>
  <c r="AD108"/>
  <c r="AD246" s="1"/>
  <c r="AE108"/>
  <c r="AE246" s="1"/>
  <c r="AF108"/>
  <c r="AF246" s="1"/>
  <c r="AG108"/>
  <c r="AG246" s="1"/>
  <c r="AH108"/>
  <c r="AH246" s="1"/>
  <c r="AI108"/>
  <c r="AI246" s="1"/>
  <c r="AJ108"/>
  <c r="AJ246" s="1"/>
  <c r="AK108"/>
  <c r="AK246" s="1"/>
  <c r="AL108"/>
  <c r="AL246" s="1"/>
  <c r="AM108"/>
  <c r="AM246" s="1"/>
  <c r="AN108"/>
  <c r="AN246" s="1"/>
  <c r="AO108"/>
  <c r="AO246" s="1"/>
  <c r="AC109"/>
  <c r="AC247" s="1"/>
  <c r="AD109"/>
  <c r="AD247" s="1"/>
  <c r="AE109"/>
  <c r="AE247" s="1"/>
  <c r="AF109"/>
  <c r="AF247" s="1"/>
  <c r="AG109"/>
  <c r="AG247" s="1"/>
  <c r="AH109"/>
  <c r="AH247" s="1"/>
  <c r="AI109"/>
  <c r="AI247" s="1"/>
  <c r="AJ109"/>
  <c r="AJ247" s="1"/>
  <c r="AK109"/>
  <c r="AK247" s="1"/>
  <c r="AL109"/>
  <c r="AL247" s="1"/>
  <c r="AM109"/>
  <c r="AM247" s="1"/>
  <c r="AN109"/>
  <c r="AN247" s="1"/>
  <c r="AO109"/>
  <c r="AO247" s="1"/>
  <c r="AC110"/>
  <c r="AC248" s="1"/>
  <c r="AD110"/>
  <c r="AD248" s="1"/>
  <c r="AE110"/>
  <c r="AE248" s="1"/>
  <c r="AF110"/>
  <c r="AF248" s="1"/>
  <c r="AG110"/>
  <c r="AG248" s="1"/>
  <c r="AH110"/>
  <c r="AH248" s="1"/>
  <c r="AI110"/>
  <c r="AI248" s="1"/>
  <c r="AJ110"/>
  <c r="AJ248" s="1"/>
  <c r="AK110"/>
  <c r="AK248" s="1"/>
  <c r="AL110"/>
  <c r="AL248" s="1"/>
  <c r="AM110"/>
  <c r="AM248" s="1"/>
  <c r="AN110"/>
  <c r="AN248" s="1"/>
  <c r="AO110"/>
  <c r="AO248" s="1"/>
  <c r="AC111"/>
  <c r="AC249" s="1"/>
  <c r="AD111"/>
  <c r="AD249" s="1"/>
  <c r="AE111"/>
  <c r="AE249" s="1"/>
  <c r="AF111"/>
  <c r="AF249" s="1"/>
  <c r="AG111"/>
  <c r="AG249" s="1"/>
  <c r="AH111"/>
  <c r="AH249" s="1"/>
  <c r="AI111"/>
  <c r="AI249" s="1"/>
  <c r="AJ111"/>
  <c r="AJ249" s="1"/>
  <c r="AK111"/>
  <c r="AK249" s="1"/>
  <c r="AL111"/>
  <c r="AL249" s="1"/>
  <c r="AM111"/>
  <c r="AM249" s="1"/>
  <c r="AN111"/>
  <c r="AN249" s="1"/>
  <c r="AO111"/>
  <c r="AO249" s="1"/>
  <c r="AC112"/>
  <c r="AC250" s="1"/>
  <c r="AD112"/>
  <c r="AD250" s="1"/>
  <c r="AE112"/>
  <c r="AE250" s="1"/>
  <c r="AF112"/>
  <c r="AF250" s="1"/>
  <c r="AG112"/>
  <c r="AG250" s="1"/>
  <c r="AH112"/>
  <c r="AH250" s="1"/>
  <c r="AI112"/>
  <c r="AI250" s="1"/>
  <c r="AJ112"/>
  <c r="AJ250" s="1"/>
  <c r="AK112"/>
  <c r="AK250" s="1"/>
  <c r="AL112"/>
  <c r="AL250" s="1"/>
  <c r="AM112"/>
  <c r="AM250" s="1"/>
  <c r="AN112"/>
  <c r="AN250" s="1"/>
  <c r="AO112"/>
  <c r="AO250" s="1"/>
  <c r="AC113"/>
  <c r="AC251" s="1"/>
  <c r="AD113"/>
  <c r="AD251" s="1"/>
  <c r="AE113"/>
  <c r="AE251" s="1"/>
  <c r="AF113"/>
  <c r="AF251" s="1"/>
  <c r="AG113"/>
  <c r="AG251" s="1"/>
  <c r="AH113"/>
  <c r="AH251" s="1"/>
  <c r="AI113"/>
  <c r="AI251" s="1"/>
  <c r="AJ113"/>
  <c r="AJ251" s="1"/>
  <c r="AK113"/>
  <c r="AK251" s="1"/>
  <c r="AL113"/>
  <c r="AL251" s="1"/>
  <c r="AM113"/>
  <c r="AM251" s="1"/>
  <c r="AN113"/>
  <c r="AN251" s="1"/>
  <c r="AO113"/>
  <c r="AO251" s="1"/>
  <c r="AC114"/>
  <c r="AC252" s="1"/>
  <c r="AD114"/>
  <c r="AD252" s="1"/>
  <c r="AE114"/>
  <c r="AE252" s="1"/>
  <c r="AF114"/>
  <c r="AF252" s="1"/>
  <c r="AG114"/>
  <c r="AG252" s="1"/>
  <c r="AH114"/>
  <c r="AH252" s="1"/>
  <c r="AI114"/>
  <c r="AI252" s="1"/>
  <c r="AJ114"/>
  <c r="AJ252" s="1"/>
  <c r="AK114"/>
  <c r="AK252" s="1"/>
  <c r="AL114"/>
  <c r="AL252" s="1"/>
  <c r="AM114"/>
  <c r="AM252" s="1"/>
  <c r="AN114"/>
  <c r="AN252" s="1"/>
  <c r="AO114"/>
  <c r="AO252" s="1"/>
  <c r="Z12"/>
  <c r="U13"/>
  <c r="C83" i="23"/>
  <c r="C369" s="1"/>
  <c r="A374"/>
  <c r="D315"/>
  <c r="D374" s="1"/>
  <c r="E315"/>
  <c r="E374" s="1"/>
  <c r="F315"/>
  <c r="F374" s="1"/>
  <c r="G315"/>
  <c r="G374" s="1"/>
  <c r="H315"/>
  <c r="H374" s="1"/>
  <c r="I315"/>
  <c r="I374" s="1"/>
  <c r="D316"/>
  <c r="D375" s="1"/>
  <c r="E316"/>
  <c r="E375" s="1"/>
  <c r="F316"/>
  <c r="F375" s="1"/>
  <c r="G316"/>
  <c r="G375" s="1"/>
  <c r="H316"/>
  <c r="H375" s="1"/>
  <c r="I316"/>
  <c r="I375" s="1"/>
  <c r="D317"/>
  <c r="D376" s="1"/>
  <c r="E317"/>
  <c r="E376" s="1"/>
  <c r="F317"/>
  <c r="F376" s="1"/>
  <c r="G317"/>
  <c r="G376" s="1"/>
  <c r="H317"/>
  <c r="H376" s="1"/>
  <c r="I317"/>
  <c r="I376" s="1"/>
  <c r="D318"/>
  <c r="D377" s="1"/>
  <c r="E318"/>
  <c r="E377" s="1"/>
  <c r="F318"/>
  <c r="F377" s="1"/>
  <c r="G318"/>
  <c r="G377" s="1"/>
  <c r="H318"/>
  <c r="H377" s="1"/>
  <c r="I318"/>
  <c r="I377" s="1"/>
  <c r="D319"/>
  <c r="D378" s="1"/>
  <c r="E319"/>
  <c r="E378" s="1"/>
  <c r="F319"/>
  <c r="F378" s="1"/>
  <c r="G319"/>
  <c r="G378" s="1"/>
  <c r="H319"/>
  <c r="H378" s="1"/>
  <c r="I319"/>
  <c r="I378" s="1"/>
  <c r="D320"/>
  <c r="D379" s="1"/>
  <c r="E320"/>
  <c r="E379" s="1"/>
  <c r="F320"/>
  <c r="F379" s="1"/>
  <c r="G320"/>
  <c r="G379" s="1"/>
  <c r="H320"/>
  <c r="H379" s="1"/>
  <c r="I320"/>
  <c r="I379" s="1"/>
  <c r="D321"/>
  <c r="D380" s="1"/>
  <c r="E321"/>
  <c r="E380" s="1"/>
  <c r="F321"/>
  <c r="F380" s="1"/>
  <c r="G321"/>
  <c r="G380" s="1"/>
  <c r="H321"/>
  <c r="H380" s="1"/>
  <c r="I321"/>
  <c r="I380" s="1"/>
  <c r="D322"/>
  <c r="D381" s="1"/>
  <c r="E322"/>
  <c r="E381" s="1"/>
  <c r="F322"/>
  <c r="F381" s="1"/>
  <c r="G322"/>
  <c r="G381" s="1"/>
  <c r="H322"/>
  <c r="H381" s="1"/>
  <c r="I322"/>
  <c r="I381" s="1"/>
  <c r="D323"/>
  <c r="D382" s="1"/>
  <c r="E323"/>
  <c r="E382" s="1"/>
  <c r="F323"/>
  <c r="F382" s="1"/>
  <c r="G323"/>
  <c r="G382" s="1"/>
  <c r="H323"/>
  <c r="H382" s="1"/>
  <c r="I323"/>
  <c r="I382" s="1"/>
  <c r="D324"/>
  <c r="D383" s="1"/>
  <c r="E324"/>
  <c r="E383" s="1"/>
  <c r="F324"/>
  <c r="F383" s="1"/>
  <c r="G324"/>
  <c r="G383" s="1"/>
  <c r="H324"/>
  <c r="H383" s="1"/>
  <c r="I324"/>
  <c r="I383" s="1"/>
  <c r="D325"/>
  <c r="D384" s="1"/>
  <c r="E325"/>
  <c r="E384" s="1"/>
  <c r="F325"/>
  <c r="F384" s="1"/>
  <c r="G325"/>
  <c r="G384" s="1"/>
  <c r="H325"/>
  <c r="H384" s="1"/>
  <c r="I325"/>
  <c r="I384" s="1"/>
  <c r="D326"/>
  <c r="D385" s="1"/>
  <c r="E326"/>
  <c r="E385" s="1"/>
  <c r="F326"/>
  <c r="F385" s="1"/>
  <c r="G326"/>
  <c r="G385" s="1"/>
  <c r="H326"/>
  <c r="H385" s="1"/>
  <c r="I326"/>
  <c r="I385" s="1"/>
  <c r="D327"/>
  <c r="D386" s="1"/>
  <c r="E327"/>
  <c r="E386" s="1"/>
  <c r="F327"/>
  <c r="F386" s="1"/>
  <c r="G327"/>
  <c r="G386" s="1"/>
  <c r="H327"/>
  <c r="H386" s="1"/>
  <c r="I327"/>
  <c r="I386" s="1"/>
  <c r="D328"/>
  <c r="D387" s="1"/>
  <c r="E328"/>
  <c r="E387" s="1"/>
  <c r="F328"/>
  <c r="F387" s="1"/>
  <c r="G328"/>
  <c r="G387" s="1"/>
  <c r="H328"/>
  <c r="H387" s="1"/>
  <c r="I328"/>
  <c r="I387" s="1"/>
  <c r="D329"/>
  <c r="D388" s="1"/>
  <c r="E329"/>
  <c r="E388" s="1"/>
  <c r="F329"/>
  <c r="F388" s="1"/>
  <c r="G329"/>
  <c r="G388" s="1"/>
  <c r="H329"/>
  <c r="H388" s="1"/>
  <c r="I329"/>
  <c r="I388" s="1"/>
  <c r="D330"/>
  <c r="D389" s="1"/>
  <c r="E330"/>
  <c r="E389" s="1"/>
  <c r="F330"/>
  <c r="F389" s="1"/>
  <c r="G330"/>
  <c r="G389" s="1"/>
  <c r="H330"/>
  <c r="H389" s="1"/>
  <c r="I330"/>
  <c r="I389" s="1"/>
  <c r="D331"/>
  <c r="D390" s="1"/>
  <c r="E331"/>
  <c r="E390" s="1"/>
  <c r="F331"/>
  <c r="F390" s="1"/>
  <c r="G331"/>
  <c r="G390" s="1"/>
  <c r="H331"/>
  <c r="H390" s="1"/>
  <c r="I331"/>
  <c r="I390" s="1"/>
  <c r="D332"/>
  <c r="D391" s="1"/>
  <c r="E332"/>
  <c r="E391" s="1"/>
  <c r="F332"/>
  <c r="F391" s="1"/>
  <c r="G332"/>
  <c r="G391" s="1"/>
  <c r="H332"/>
  <c r="H391" s="1"/>
  <c r="I332"/>
  <c r="I391" s="1"/>
  <c r="D333"/>
  <c r="D392" s="1"/>
  <c r="E333"/>
  <c r="E392" s="1"/>
  <c r="F333"/>
  <c r="F392" s="1"/>
  <c r="G333"/>
  <c r="G392" s="1"/>
  <c r="H333"/>
  <c r="H392" s="1"/>
  <c r="I333"/>
  <c r="I392" s="1"/>
  <c r="D334"/>
  <c r="D393" s="1"/>
  <c r="E334"/>
  <c r="E393" s="1"/>
  <c r="F334"/>
  <c r="F393" s="1"/>
  <c r="G334"/>
  <c r="G393" s="1"/>
  <c r="H334"/>
  <c r="H393" s="1"/>
  <c r="I334"/>
  <c r="I393" s="1"/>
  <c r="D335"/>
  <c r="D394" s="1"/>
  <c r="E335"/>
  <c r="E394" s="1"/>
  <c r="F335"/>
  <c r="F394" s="1"/>
  <c r="G335"/>
  <c r="G394" s="1"/>
  <c r="H335"/>
  <c r="H394" s="1"/>
  <c r="I335"/>
  <c r="I394" s="1"/>
  <c r="D336"/>
  <c r="D395" s="1"/>
  <c r="E336"/>
  <c r="E395" s="1"/>
  <c r="F336"/>
  <c r="F395" s="1"/>
  <c r="G336"/>
  <c r="G395" s="1"/>
  <c r="H336"/>
  <c r="H395" s="1"/>
  <c r="I336"/>
  <c r="I395" s="1"/>
  <c r="D337"/>
  <c r="D396" s="1"/>
  <c r="E337"/>
  <c r="E396" s="1"/>
  <c r="F337"/>
  <c r="F396" s="1"/>
  <c r="G337"/>
  <c r="G396" s="1"/>
  <c r="H337"/>
  <c r="H396" s="1"/>
  <c r="I337"/>
  <c r="I396" s="1"/>
  <c r="D338"/>
  <c r="D397" s="1"/>
  <c r="E338"/>
  <c r="E397" s="1"/>
  <c r="F338"/>
  <c r="F397" s="1"/>
  <c r="G338"/>
  <c r="G397" s="1"/>
  <c r="H338"/>
  <c r="H397" s="1"/>
  <c r="I338"/>
  <c r="I397" s="1"/>
  <c r="D339"/>
  <c r="D398" s="1"/>
  <c r="E339"/>
  <c r="E398" s="1"/>
  <c r="F339"/>
  <c r="F398" s="1"/>
  <c r="G339"/>
  <c r="G398" s="1"/>
  <c r="H339"/>
  <c r="H398" s="1"/>
  <c r="I339"/>
  <c r="I398" s="1"/>
  <c r="D340"/>
  <c r="D399" s="1"/>
  <c r="E340"/>
  <c r="E399" s="1"/>
  <c r="F340"/>
  <c r="F399" s="1"/>
  <c r="G340"/>
  <c r="G399" s="1"/>
  <c r="H340"/>
  <c r="H399" s="1"/>
  <c r="I340"/>
  <c r="I399" s="1"/>
  <c r="D341"/>
  <c r="D400" s="1"/>
  <c r="E341"/>
  <c r="E400" s="1"/>
  <c r="F341"/>
  <c r="F400" s="1"/>
  <c r="G341"/>
  <c r="G400" s="1"/>
  <c r="H341"/>
  <c r="H400" s="1"/>
  <c r="I341"/>
  <c r="I400" s="1"/>
  <c r="D342"/>
  <c r="D401" s="1"/>
  <c r="E342"/>
  <c r="E401" s="1"/>
  <c r="F342"/>
  <c r="F401" s="1"/>
  <c r="G342"/>
  <c r="G401" s="1"/>
  <c r="H342"/>
  <c r="H401" s="1"/>
  <c r="I342"/>
  <c r="I401" s="1"/>
  <c r="D343"/>
  <c r="D402" s="1"/>
  <c r="E343"/>
  <c r="E402" s="1"/>
  <c r="F343"/>
  <c r="F402" s="1"/>
  <c r="G343"/>
  <c r="G402" s="1"/>
  <c r="H343"/>
  <c r="H402" s="1"/>
  <c r="I343"/>
  <c r="I402" s="1"/>
  <c r="D344"/>
  <c r="D403" s="1"/>
  <c r="E344"/>
  <c r="E403" s="1"/>
  <c r="F344"/>
  <c r="F403" s="1"/>
  <c r="G344"/>
  <c r="G403" s="1"/>
  <c r="H344"/>
  <c r="H403" s="1"/>
  <c r="I344"/>
  <c r="I403" s="1"/>
  <c r="D345"/>
  <c r="D404" s="1"/>
  <c r="E345"/>
  <c r="E404" s="1"/>
  <c r="F345"/>
  <c r="F404" s="1"/>
  <c r="G345"/>
  <c r="G404" s="1"/>
  <c r="H345"/>
  <c r="H404" s="1"/>
  <c r="I345"/>
  <c r="I404" s="1"/>
  <c r="D346"/>
  <c r="D405" s="1"/>
  <c r="E346"/>
  <c r="E405" s="1"/>
  <c r="F346"/>
  <c r="F405" s="1"/>
  <c r="G346"/>
  <c r="G405" s="1"/>
  <c r="H346"/>
  <c r="H405" s="1"/>
  <c r="I346"/>
  <c r="I405" s="1"/>
  <c r="D347"/>
  <c r="D406" s="1"/>
  <c r="E347"/>
  <c r="E406" s="1"/>
  <c r="F347"/>
  <c r="F406" s="1"/>
  <c r="G347"/>
  <c r="G406" s="1"/>
  <c r="H347"/>
  <c r="H406" s="1"/>
  <c r="I347"/>
  <c r="I406" s="1"/>
  <c r="D348"/>
  <c r="D407" s="1"/>
  <c r="E348"/>
  <c r="E407" s="1"/>
  <c r="F348"/>
  <c r="F407" s="1"/>
  <c r="G348"/>
  <c r="G407" s="1"/>
  <c r="H348"/>
  <c r="H407" s="1"/>
  <c r="I348"/>
  <c r="I407" s="1"/>
  <c r="D349"/>
  <c r="D408" s="1"/>
  <c r="E349"/>
  <c r="E408" s="1"/>
  <c r="F349"/>
  <c r="F408" s="1"/>
  <c r="G349"/>
  <c r="G408" s="1"/>
  <c r="H349"/>
  <c r="H408" s="1"/>
  <c r="I349"/>
  <c r="I408" s="1"/>
  <c r="D350"/>
  <c r="D409" s="1"/>
  <c r="E350"/>
  <c r="E409" s="1"/>
  <c r="F350"/>
  <c r="F409" s="1"/>
  <c r="G350"/>
  <c r="G409" s="1"/>
  <c r="H350"/>
  <c r="H409" s="1"/>
  <c r="I350"/>
  <c r="I409" s="1"/>
  <c r="D351"/>
  <c r="D410" s="1"/>
  <c r="E351"/>
  <c r="E410" s="1"/>
  <c r="F351"/>
  <c r="F410" s="1"/>
  <c r="G351"/>
  <c r="G410" s="1"/>
  <c r="H351"/>
  <c r="H410" s="1"/>
  <c r="I351"/>
  <c r="I410" s="1"/>
  <c r="D352"/>
  <c r="D411" s="1"/>
  <c r="E352"/>
  <c r="E411" s="1"/>
  <c r="F352"/>
  <c r="F411" s="1"/>
  <c r="G352"/>
  <c r="G411" s="1"/>
  <c r="H352"/>
  <c r="H411" s="1"/>
  <c r="I352"/>
  <c r="I411" s="1"/>
  <c r="D353"/>
  <c r="D412" s="1"/>
  <c r="E353"/>
  <c r="E412" s="1"/>
  <c r="F353"/>
  <c r="F412" s="1"/>
  <c r="G353"/>
  <c r="G412" s="1"/>
  <c r="H353"/>
  <c r="H412" s="1"/>
  <c r="I353"/>
  <c r="I412" s="1"/>
  <c r="D354"/>
  <c r="D413" s="1"/>
  <c r="E354"/>
  <c r="E413" s="1"/>
  <c r="F354"/>
  <c r="F413" s="1"/>
  <c r="G354"/>
  <c r="G413" s="1"/>
  <c r="H354"/>
  <c r="H413" s="1"/>
  <c r="I354"/>
  <c r="I413" s="1"/>
  <c r="D355"/>
  <c r="D414" s="1"/>
  <c r="E355"/>
  <c r="E414" s="1"/>
  <c r="F355"/>
  <c r="F414" s="1"/>
  <c r="G355"/>
  <c r="G414" s="1"/>
  <c r="H355"/>
  <c r="H414" s="1"/>
  <c r="I355"/>
  <c r="I414" s="1"/>
  <c r="D356"/>
  <c r="D415" s="1"/>
  <c r="E356"/>
  <c r="E415" s="1"/>
  <c r="F356"/>
  <c r="F415" s="1"/>
  <c r="G356"/>
  <c r="G415" s="1"/>
  <c r="H356"/>
  <c r="H415" s="1"/>
  <c r="I356"/>
  <c r="I415" s="1"/>
  <c r="D357"/>
  <c r="D416" s="1"/>
  <c r="E357"/>
  <c r="E416" s="1"/>
  <c r="F357"/>
  <c r="F416" s="1"/>
  <c r="G357"/>
  <c r="G416" s="1"/>
  <c r="H357"/>
  <c r="H416" s="1"/>
  <c r="I357"/>
  <c r="I416" s="1"/>
  <c r="D358"/>
  <c r="D417" s="1"/>
  <c r="E358"/>
  <c r="E417" s="1"/>
  <c r="F358"/>
  <c r="F417" s="1"/>
  <c r="G358"/>
  <c r="G417" s="1"/>
  <c r="H358"/>
  <c r="H417" s="1"/>
  <c r="I358"/>
  <c r="I417" s="1"/>
  <c r="O84"/>
  <c r="O85" s="1"/>
  <c r="C85" s="1"/>
  <c r="H310"/>
  <c r="H369" s="1"/>
  <c r="I310"/>
  <c r="I369" s="1"/>
  <c r="H311"/>
  <c r="H370" s="1"/>
  <c r="I311"/>
  <c r="I370" s="1"/>
  <c r="H312"/>
  <c r="H371" s="1"/>
  <c r="I312"/>
  <c r="I371" s="1"/>
  <c r="H313"/>
  <c r="H372" s="1"/>
  <c r="I313"/>
  <c r="I372" s="1"/>
  <c r="H314"/>
  <c r="H373" s="1"/>
  <c r="I314"/>
  <c r="I373" s="1"/>
  <c r="G310"/>
  <c r="G369" s="1"/>
  <c r="G311"/>
  <c r="G370" s="1"/>
  <c r="G312"/>
  <c r="G371" s="1"/>
  <c r="G313"/>
  <c r="G372" s="1"/>
  <c r="G314"/>
  <c r="G373" s="1"/>
  <c r="A428"/>
  <c r="A427"/>
  <c r="A426"/>
  <c r="A425"/>
  <c r="A424"/>
  <c r="A423"/>
  <c r="A373"/>
  <c r="A372"/>
  <c r="A371"/>
  <c r="A370"/>
  <c r="A369"/>
  <c r="F314"/>
  <c r="F373" s="1"/>
  <c r="E314"/>
  <c r="E373" s="1"/>
  <c r="D314"/>
  <c r="D373" s="1"/>
  <c r="A314"/>
  <c r="F313"/>
  <c r="F372" s="1"/>
  <c r="E313"/>
  <c r="E372" s="1"/>
  <c r="D313"/>
  <c r="D372" s="1"/>
  <c r="A313"/>
  <c r="F312"/>
  <c r="F371" s="1"/>
  <c r="E312"/>
  <c r="E371" s="1"/>
  <c r="D312"/>
  <c r="D371" s="1"/>
  <c r="A312"/>
  <c r="F311"/>
  <c r="F370" s="1"/>
  <c r="E311"/>
  <c r="E370" s="1"/>
  <c r="D311"/>
  <c r="D370" s="1"/>
  <c r="A311"/>
  <c r="F310"/>
  <c r="F369" s="1"/>
  <c r="E310"/>
  <c r="E369" s="1"/>
  <c r="D310"/>
  <c r="D369" s="1"/>
  <c r="A310"/>
  <c r="N270" i="25" l="1"/>
  <c r="N354"/>
  <c r="N439"/>
  <c r="N87"/>
  <c r="N184"/>
  <c r="M185"/>
  <c r="N185" s="1"/>
  <c r="AS90" i="19"/>
  <c r="AT91"/>
  <c r="AS91" s="1"/>
  <c r="T13"/>
  <c r="AY13"/>
  <c r="B441" i="25"/>
  <c r="B89"/>
  <c r="B440"/>
  <c r="B88"/>
  <c r="B271"/>
  <c r="B355"/>
  <c r="B272"/>
  <c r="B356"/>
  <c r="B109" i="23"/>
  <c r="A110"/>
  <c r="U14" i="19"/>
  <c r="B13"/>
  <c r="Z13"/>
  <c r="AC353"/>
  <c r="AD353" s="1"/>
  <c r="AE353" s="1"/>
  <c r="AF353" s="1"/>
  <c r="AG353" s="1"/>
  <c r="AH353" s="1"/>
  <c r="AI353" s="1"/>
  <c r="AJ353" s="1"/>
  <c r="AK353" s="1"/>
  <c r="AL353" s="1"/>
  <c r="AM353" s="1"/>
  <c r="AN353" s="1"/>
  <c r="AC601" s="1"/>
  <c r="AC338"/>
  <c r="AD338" s="1"/>
  <c r="AE338" s="1"/>
  <c r="AF338" s="1"/>
  <c r="AG338" s="1"/>
  <c r="AH338" s="1"/>
  <c r="AI338" s="1"/>
  <c r="AJ338" s="1"/>
  <c r="AK338" s="1"/>
  <c r="AL338" s="1"/>
  <c r="AM338" s="1"/>
  <c r="AN338" s="1"/>
  <c r="AC509" s="1"/>
  <c r="AC354"/>
  <c r="AD354" s="1"/>
  <c r="AE354" s="1"/>
  <c r="AF354" s="1"/>
  <c r="AG354" s="1"/>
  <c r="AH354" s="1"/>
  <c r="AI354" s="1"/>
  <c r="AJ354" s="1"/>
  <c r="AK354" s="1"/>
  <c r="AL354" s="1"/>
  <c r="AM354" s="1"/>
  <c r="AN354" s="1"/>
  <c r="AC607" s="1"/>
  <c r="AC346"/>
  <c r="AD346" s="1"/>
  <c r="AE346" s="1"/>
  <c r="AF346" s="1"/>
  <c r="AG346" s="1"/>
  <c r="AH346" s="1"/>
  <c r="AI346" s="1"/>
  <c r="AJ346" s="1"/>
  <c r="AK346" s="1"/>
  <c r="AL346" s="1"/>
  <c r="AM346" s="1"/>
  <c r="AN346" s="1"/>
  <c r="AC559" s="1"/>
  <c r="C84" i="23"/>
  <c r="C424" s="1"/>
  <c r="D468"/>
  <c r="E468" s="1"/>
  <c r="F468" s="1"/>
  <c r="G468" s="1"/>
  <c r="H468" s="1"/>
  <c r="E62" s="1"/>
  <c r="D464"/>
  <c r="E464" s="1"/>
  <c r="F464" s="1"/>
  <c r="G464" s="1"/>
  <c r="H464" s="1"/>
  <c r="E57" s="1"/>
  <c r="D460"/>
  <c r="E460" s="1"/>
  <c r="F460" s="1"/>
  <c r="G460" s="1"/>
  <c r="H460" s="1"/>
  <c r="E53" s="1"/>
  <c r="D456"/>
  <c r="E456" s="1"/>
  <c r="F456" s="1"/>
  <c r="G456" s="1"/>
  <c r="H456" s="1"/>
  <c r="E49" s="1"/>
  <c r="D452"/>
  <c r="E452" s="1"/>
  <c r="F452" s="1"/>
  <c r="G452" s="1"/>
  <c r="H452" s="1"/>
  <c r="E45" s="1"/>
  <c r="D448"/>
  <c r="E448" s="1"/>
  <c r="F448" s="1"/>
  <c r="G448" s="1"/>
  <c r="H448" s="1"/>
  <c r="E41" s="1"/>
  <c r="D444"/>
  <c r="E444" s="1"/>
  <c r="F444" s="1"/>
  <c r="G444" s="1"/>
  <c r="H444" s="1"/>
  <c r="E37" s="1"/>
  <c r="D440"/>
  <c r="E440" s="1"/>
  <c r="F440" s="1"/>
  <c r="G440" s="1"/>
  <c r="H440" s="1"/>
  <c r="E33" s="1"/>
  <c r="D436"/>
  <c r="E436" s="1"/>
  <c r="F436" s="1"/>
  <c r="G436" s="1"/>
  <c r="H436" s="1"/>
  <c r="E29" s="1"/>
  <c r="D432"/>
  <c r="E432" s="1"/>
  <c r="F432" s="1"/>
  <c r="G432" s="1"/>
  <c r="H432" s="1"/>
  <c r="E25" s="1"/>
  <c r="AC348" i="19"/>
  <c r="AD348" s="1"/>
  <c r="AE348" s="1"/>
  <c r="AF348" s="1"/>
  <c r="AG348" s="1"/>
  <c r="AH348" s="1"/>
  <c r="AI348" s="1"/>
  <c r="AJ348" s="1"/>
  <c r="AK348" s="1"/>
  <c r="AL348" s="1"/>
  <c r="AM348" s="1"/>
  <c r="AN348" s="1"/>
  <c r="AC571" s="1"/>
  <c r="AC334"/>
  <c r="AD334" s="1"/>
  <c r="AE334" s="1"/>
  <c r="AF334" s="1"/>
  <c r="AG334" s="1"/>
  <c r="AH334" s="1"/>
  <c r="AI334" s="1"/>
  <c r="AJ334" s="1"/>
  <c r="AK334" s="1"/>
  <c r="AL334" s="1"/>
  <c r="AM334" s="1"/>
  <c r="AN334" s="1"/>
  <c r="AC483" s="1"/>
  <c r="AC352"/>
  <c r="AD352" s="1"/>
  <c r="AE352" s="1"/>
  <c r="AF352" s="1"/>
  <c r="AG352" s="1"/>
  <c r="AH352" s="1"/>
  <c r="AI352" s="1"/>
  <c r="AJ352" s="1"/>
  <c r="AK352" s="1"/>
  <c r="AL352" s="1"/>
  <c r="AM352" s="1"/>
  <c r="AN352" s="1"/>
  <c r="AC595" s="1"/>
  <c r="AC344"/>
  <c r="AD344" s="1"/>
  <c r="AE344" s="1"/>
  <c r="AF344" s="1"/>
  <c r="AG344" s="1"/>
  <c r="AH344" s="1"/>
  <c r="AI344" s="1"/>
  <c r="AJ344" s="1"/>
  <c r="AK344" s="1"/>
  <c r="AL344" s="1"/>
  <c r="AM344" s="1"/>
  <c r="AN344" s="1"/>
  <c r="AC545" s="1"/>
  <c r="AC347"/>
  <c r="AD347" s="1"/>
  <c r="AE347" s="1"/>
  <c r="AF347" s="1"/>
  <c r="AG347" s="1"/>
  <c r="AH347" s="1"/>
  <c r="AI347" s="1"/>
  <c r="AJ347" s="1"/>
  <c r="AK347" s="1"/>
  <c r="AL347" s="1"/>
  <c r="AM347" s="1"/>
  <c r="AN347" s="1"/>
  <c r="AC565" s="1"/>
  <c r="AC343"/>
  <c r="AD343" s="1"/>
  <c r="AE343" s="1"/>
  <c r="AF343" s="1"/>
  <c r="AG343" s="1"/>
  <c r="AH343" s="1"/>
  <c r="AI343" s="1"/>
  <c r="AJ343" s="1"/>
  <c r="AK343" s="1"/>
  <c r="AL343" s="1"/>
  <c r="AM343" s="1"/>
  <c r="AN343" s="1"/>
  <c r="AC539" s="1"/>
  <c r="AC345"/>
  <c r="AD345" s="1"/>
  <c r="AE345" s="1"/>
  <c r="AF345" s="1"/>
  <c r="AG345" s="1"/>
  <c r="AH345" s="1"/>
  <c r="AI345" s="1"/>
  <c r="AJ345" s="1"/>
  <c r="AK345" s="1"/>
  <c r="AL345" s="1"/>
  <c r="AM345" s="1"/>
  <c r="AN345" s="1"/>
  <c r="AC551" s="1"/>
  <c r="AC351"/>
  <c r="AD351" s="1"/>
  <c r="AE351" s="1"/>
  <c r="AF351" s="1"/>
  <c r="AG351" s="1"/>
  <c r="AH351" s="1"/>
  <c r="AI351" s="1"/>
  <c r="AJ351" s="1"/>
  <c r="AK351" s="1"/>
  <c r="AL351" s="1"/>
  <c r="AM351" s="1"/>
  <c r="AN351" s="1"/>
  <c r="AC589" s="1"/>
  <c r="AC339"/>
  <c r="AD339" s="1"/>
  <c r="AE339" s="1"/>
  <c r="AF339" s="1"/>
  <c r="AG339" s="1"/>
  <c r="AH339" s="1"/>
  <c r="AI339" s="1"/>
  <c r="AJ339" s="1"/>
  <c r="AK339" s="1"/>
  <c r="AL339" s="1"/>
  <c r="AM339" s="1"/>
  <c r="AN339" s="1"/>
  <c r="AC515" s="1"/>
  <c r="AC341"/>
  <c r="AD341" s="1"/>
  <c r="AE341" s="1"/>
  <c r="AF341" s="1"/>
  <c r="AG341" s="1"/>
  <c r="AH341" s="1"/>
  <c r="AI341" s="1"/>
  <c r="AJ341" s="1"/>
  <c r="AK341" s="1"/>
  <c r="AL341" s="1"/>
  <c r="AM341" s="1"/>
  <c r="AN341" s="1"/>
  <c r="AC527" s="1"/>
  <c r="AC335"/>
  <c r="AD335" s="1"/>
  <c r="AE335" s="1"/>
  <c r="AF335" s="1"/>
  <c r="AG335" s="1"/>
  <c r="AH335" s="1"/>
  <c r="AI335" s="1"/>
  <c r="AJ335" s="1"/>
  <c r="AK335" s="1"/>
  <c r="AL335" s="1"/>
  <c r="AM335" s="1"/>
  <c r="AN335" s="1"/>
  <c r="AC489" s="1"/>
  <c r="AC337"/>
  <c r="AD337" s="1"/>
  <c r="AE337" s="1"/>
  <c r="AF337" s="1"/>
  <c r="AG337" s="1"/>
  <c r="AH337" s="1"/>
  <c r="AI337" s="1"/>
  <c r="AJ337" s="1"/>
  <c r="AK337" s="1"/>
  <c r="AL337" s="1"/>
  <c r="AM337" s="1"/>
  <c r="AN337" s="1"/>
  <c r="AC501" s="1"/>
  <c r="AC350"/>
  <c r="AD350" s="1"/>
  <c r="AE350" s="1"/>
  <c r="AF350" s="1"/>
  <c r="AG350" s="1"/>
  <c r="AH350" s="1"/>
  <c r="AI350" s="1"/>
  <c r="AJ350" s="1"/>
  <c r="AK350" s="1"/>
  <c r="AL350" s="1"/>
  <c r="AM350" s="1"/>
  <c r="AN350" s="1"/>
  <c r="AC583" s="1"/>
  <c r="AC336"/>
  <c r="AD336" s="1"/>
  <c r="AE336" s="1"/>
  <c r="AF336" s="1"/>
  <c r="AG336" s="1"/>
  <c r="AH336" s="1"/>
  <c r="AI336" s="1"/>
  <c r="AJ336" s="1"/>
  <c r="AK336" s="1"/>
  <c r="AL336" s="1"/>
  <c r="AM336" s="1"/>
  <c r="AN336" s="1"/>
  <c r="AC495" s="1"/>
  <c r="AC349"/>
  <c r="AD349" s="1"/>
  <c r="AE349" s="1"/>
  <c r="AF349" s="1"/>
  <c r="AG349" s="1"/>
  <c r="AH349" s="1"/>
  <c r="AI349" s="1"/>
  <c r="AJ349" s="1"/>
  <c r="AK349" s="1"/>
  <c r="AL349" s="1"/>
  <c r="AM349" s="1"/>
  <c r="AN349" s="1"/>
  <c r="AC577" s="1"/>
  <c r="AC340"/>
  <c r="AD340" s="1"/>
  <c r="AE340" s="1"/>
  <c r="AF340" s="1"/>
  <c r="AG340" s="1"/>
  <c r="AH340" s="1"/>
  <c r="AI340" s="1"/>
  <c r="AJ340" s="1"/>
  <c r="AK340" s="1"/>
  <c r="AL340" s="1"/>
  <c r="AM340" s="1"/>
  <c r="AN340" s="1"/>
  <c r="AC521" s="1"/>
  <c r="AC342"/>
  <c r="AD342" s="1"/>
  <c r="AE342" s="1"/>
  <c r="AF342" s="1"/>
  <c r="AG342" s="1"/>
  <c r="AH342" s="1"/>
  <c r="AI342" s="1"/>
  <c r="AJ342" s="1"/>
  <c r="AK342" s="1"/>
  <c r="AL342" s="1"/>
  <c r="AM342" s="1"/>
  <c r="AN342" s="1"/>
  <c r="AC533" s="1"/>
  <c r="D467" i="23"/>
  <c r="E467" s="1"/>
  <c r="F467" s="1"/>
  <c r="G467" s="1"/>
  <c r="H467" s="1"/>
  <c r="E61" s="1"/>
  <c r="D463"/>
  <c r="E463" s="1"/>
  <c r="F463" s="1"/>
  <c r="G463" s="1"/>
  <c r="H463" s="1"/>
  <c r="E56" s="1"/>
  <c r="D470"/>
  <c r="E470" s="1"/>
  <c r="F470" s="1"/>
  <c r="G470" s="1"/>
  <c r="H470" s="1"/>
  <c r="E64" s="1"/>
  <c r="D462"/>
  <c r="E462" s="1"/>
  <c r="F462" s="1"/>
  <c r="G462" s="1"/>
  <c r="H462" s="1"/>
  <c r="E55" s="1"/>
  <c r="D454"/>
  <c r="E454" s="1"/>
  <c r="F454" s="1"/>
  <c r="G454" s="1"/>
  <c r="H454" s="1"/>
  <c r="E47" s="1"/>
  <c r="D451"/>
  <c r="E451" s="1"/>
  <c r="F451" s="1"/>
  <c r="G451" s="1"/>
  <c r="H451" s="1"/>
  <c r="E44" s="1"/>
  <c r="D469"/>
  <c r="E469" s="1"/>
  <c r="F469" s="1"/>
  <c r="G469" s="1"/>
  <c r="H469" s="1"/>
  <c r="E63" s="1"/>
  <c r="D465"/>
  <c r="E465" s="1"/>
  <c r="F465" s="1"/>
  <c r="G465" s="1"/>
  <c r="H465" s="1"/>
  <c r="E58" s="1"/>
  <c r="D461"/>
  <c r="E461" s="1"/>
  <c r="F461" s="1"/>
  <c r="G461" s="1"/>
  <c r="H461" s="1"/>
  <c r="E54" s="1"/>
  <c r="D457"/>
  <c r="E457" s="1"/>
  <c r="F457" s="1"/>
  <c r="G457" s="1"/>
  <c r="H457" s="1"/>
  <c r="E50" s="1"/>
  <c r="D453"/>
  <c r="E453" s="1"/>
  <c r="F453" s="1"/>
  <c r="G453" s="1"/>
  <c r="H453" s="1"/>
  <c r="E46" s="1"/>
  <c r="D449"/>
  <c r="E449" s="1"/>
  <c r="F449" s="1"/>
  <c r="G449" s="1"/>
  <c r="H449" s="1"/>
  <c r="E42" s="1"/>
  <c r="D445"/>
  <c r="E445" s="1"/>
  <c r="F445" s="1"/>
  <c r="G445" s="1"/>
  <c r="H445" s="1"/>
  <c r="E38" s="1"/>
  <c r="D441"/>
  <c r="E441" s="1"/>
  <c r="F441" s="1"/>
  <c r="G441" s="1"/>
  <c r="H441" s="1"/>
  <c r="E34" s="1"/>
  <c r="D437"/>
  <c r="E437" s="1"/>
  <c r="F437" s="1"/>
  <c r="G437" s="1"/>
  <c r="H437" s="1"/>
  <c r="E30" s="1"/>
  <c r="D433"/>
  <c r="E433" s="1"/>
  <c r="F433" s="1"/>
  <c r="G433" s="1"/>
  <c r="H433" s="1"/>
  <c r="E26" s="1"/>
  <c r="D429"/>
  <c r="E429" s="1"/>
  <c r="F429" s="1"/>
  <c r="G429" s="1"/>
  <c r="H429" s="1"/>
  <c r="E22" s="1"/>
  <c r="D459"/>
  <c r="E459" s="1"/>
  <c r="F459" s="1"/>
  <c r="G459" s="1"/>
  <c r="H459" s="1"/>
  <c r="E52" s="1"/>
  <c r="D439"/>
  <c r="E439" s="1"/>
  <c r="F439" s="1"/>
  <c r="G439" s="1"/>
  <c r="H439" s="1"/>
  <c r="E32" s="1"/>
  <c r="D431"/>
  <c r="E431" s="1"/>
  <c r="F431" s="1"/>
  <c r="G431" s="1"/>
  <c r="H431" s="1"/>
  <c r="E24" s="1"/>
  <c r="D466"/>
  <c r="E466" s="1"/>
  <c r="F466" s="1"/>
  <c r="G466" s="1"/>
  <c r="H466" s="1"/>
  <c r="E59" s="1"/>
  <c r="D471"/>
  <c r="E471" s="1"/>
  <c r="F471" s="1"/>
  <c r="G471" s="1"/>
  <c r="H471" s="1"/>
  <c r="E65" s="1"/>
  <c r="D443"/>
  <c r="E443" s="1"/>
  <c r="F443" s="1"/>
  <c r="G443" s="1"/>
  <c r="H443" s="1"/>
  <c r="E36" s="1"/>
  <c r="D434"/>
  <c r="E434" s="1"/>
  <c r="F434" s="1"/>
  <c r="G434" s="1"/>
  <c r="H434" s="1"/>
  <c r="E27" s="1"/>
  <c r="D458"/>
  <c r="E458" s="1"/>
  <c r="F458" s="1"/>
  <c r="G458" s="1"/>
  <c r="H458" s="1"/>
  <c r="E51" s="1"/>
  <c r="D450"/>
  <c r="E450" s="1"/>
  <c r="F450" s="1"/>
  <c r="G450" s="1"/>
  <c r="H450" s="1"/>
  <c r="E43" s="1"/>
  <c r="D438"/>
  <c r="E438" s="1"/>
  <c r="F438" s="1"/>
  <c r="G438" s="1"/>
  <c r="H438" s="1"/>
  <c r="E31" s="1"/>
  <c r="D430"/>
  <c r="E430" s="1"/>
  <c r="F430" s="1"/>
  <c r="G430" s="1"/>
  <c r="H430" s="1"/>
  <c r="E23" s="1"/>
  <c r="D455"/>
  <c r="E455" s="1"/>
  <c r="F455" s="1"/>
  <c r="G455" s="1"/>
  <c r="H455" s="1"/>
  <c r="E48" s="1"/>
  <c r="D447"/>
  <c r="E447" s="1"/>
  <c r="F447" s="1"/>
  <c r="G447" s="1"/>
  <c r="H447" s="1"/>
  <c r="E40" s="1"/>
  <c r="D442"/>
  <c r="E442" s="1"/>
  <c r="F442" s="1"/>
  <c r="G442" s="1"/>
  <c r="H442" s="1"/>
  <c r="E35" s="1"/>
  <c r="D435"/>
  <c r="E435" s="1"/>
  <c r="F435" s="1"/>
  <c r="G435" s="1"/>
  <c r="H435" s="1"/>
  <c r="E28" s="1"/>
  <c r="D446"/>
  <c r="E446" s="1"/>
  <c r="F446" s="1"/>
  <c r="G446" s="1"/>
  <c r="H446" s="1"/>
  <c r="E39" s="1"/>
  <c r="C423"/>
  <c r="O86"/>
  <c r="C86" s="1"/>
  <c r="C13"/>
  <c r="C310"/>
  <c r="D423"/>
  <c r="E423" s="1"/>
  <c r="F423" s="1"/>
  <c r="D425"/>
  <c r="E425" s="1"/>
  <c r="F425" s="1"/>
  <c r="D426"/>
  <c r="E426" s="1"/>
  <c r="F426" s="1"/>
  <c r="D427"/>
  <c r="E427" s="1"/>
  <c r="F427" s="1"/>
  <c r="D424"/>
  <c r="E424" s="1"/>
  <c r="F424" s="1"/>
  <c r="D428"/>
  <c r="E428" s="1"/>
  <c r="F428" s="1"/>
  <c r="N441" i="25" l="1"/>
  <c r="N356"/>
  <c r="N272"/>
  <c r="N89"/>
  <c r="N271"/>
  <c r="N440"/>
  <c r="N355"/>
  <c r="N88"/>
  <c r="T14" i="19"/>
  <c r="AY14"/>
  <c r="BH14"/>
  <c r="AY324"/>
  <c r="AY98"/>
  <c r="AY421"/>
  <c r="AY236"/>
  <c r="D194" i="25"/>
  <c r="D278" s="1"/>
  <c r="C363" s="1"/>
  <c r="D11" s="1"/>
  <c r="A111" i="23"/>
  <c r="B110"/>
  <c r="U15" i="19"/>
  <c r="B14"/>
  <c r="Z14"/>
  <c r="O87" i="23"/>
  <c r="C87" s="1"/>
  <c r="C18"/>
  <c r="C425"/>
  <c r="C371"/>
  <c r="C312"/>
  <c r="C370"/>
  <c r="C311"/>
  <c r="C14"/>
  <c r="G428"/>
  <c r="H428" s="1"/>
  <c r="E21" s="1"/>
  <c r="G423"/>
  <c r="H423" s="1"/>
  <c r="E13" s="1"/>
  <c r="G425"/>
  <c r="H425" s="1"/>
  <c r="E18" s="1"/>
  <c r="G426"/>
  <c r="H426" s="1"/>
  <c r="E19" s="1"/>
  <c r="G427"/>
  <c r="H427" s="1"/>
  <c r="E20" s="1"/>
  <c r="G424"/>
  <c r="H424" s="1"/>
  <c r="E14" s="1"/>
  <c r="BH99" i="19" l="1"/>
  <c r="BH237" s="1"/>
  <c r="BG325" s="1"/>
  <c r="BH325" s="1"/>
  <c r="BI325" s="1"/>
  <c r="BJ325" s="1"/>
  <c r="BK325" s="1"/>
  <c r="BL325" s="1"/>
  <c r="BM325" s="1"/>
  <c r="BB427" s="1"/>
  <c r="D195" i="25"/>
  <c r="D279" s="1"/>
  <c r="C364" s="1"/>
  <c r="D12" s="1"/>
  <c r="AY422" i="19"/>
  <c r="AY424"/>
  <c r="BB425" s="1"/>
  <c r="AY423"/>
  <c r="AY325"/>
  <c r="AY237"/>
  <c r="AY99"/>
  <c r="AY427"/>
  <c r="BH15"/>
  <c r="BH100" s="1"/>
  <c r="BH238" s="1"/>
  <c r="BG326" s="1"/>
  <c r="BH326" s="1"/>
  <c r="BI326" s="1"/>
  <c r="BJ326" s="1"/>
  <c r="BK326" s="1"/>
  <c r="BL326" s="1"/>
  <c r="BM326" s="1"/>
  <c r="BB433" s="1"/>
  <c r="T15"/>
  <c r="AY15"/>
  <c r="A112" i="23"/>
  <c r="B111"/>
  <c r="U16" i="19"/>
  <c r="B15"/>
  <c r="Z15"/>
  <c r="O88" i="23"/>
  <c r="C88" s="1"/>
  <c r="C313"/>
  <c r="C426"/>
  <c r="C372"/>
  <c r="C19"/>
  <c r="AY429" i="19" l="1"/>
  <c r="AY428"/>
  <c r="AY430"/>
  <c r="BB431" s="1"/>
  <c r="T16"/>
  <c r="BH16"/>
  <c r="AY16"/>
  <c r="D196" i="25"/>
  <c r="D280" s="1"/>
  <c r="C365" s="1"/>
  <c r="D13" s="1"/>
  <c r="BB424" i="19"/>
  <c r="AY326"/>
  <c r="AY238"/>
  <c r="AY433"/>
  <c r="AY100"/>
  <c r="B112" i="23"/>
  <c r="A113"/>
  <c r="U17" i="19"/>
  <c r="B16"/>
  <c r="Z16"/>
  <c r="C427" i="23"/>
  <c r="C314"/>
  <c r="C373"/>
  <c r="C20"/>
  <c r="O89"/>
  <c r="C89" s="1"/>
  <c r="G50" i="22"/>
  <c r="G59" s="1"/>
  <c r="G51"/>
  <c r="G60" s="1"/>
  <c r="G52"/>
  <c r="G53"/>
  <c r="G62" s="1"/>
  <c r="G54"/>
  <c r="G63" s="1"/>
  <c r="G55"/>
  <c r="G64" s="1"/>
  <c r="G61"/>
  <c r="C25"/>
  <c r="C23"/>
  <c r="C22"/>
  <c r="C21"/>
  <c r="C20"/>
  <c r="C19"/>
  <c r="C18"/>
  <c r="C17"/>
  <c r="C74"/>
  <c r="A74"/>
  <c r="C73"/>
  <c r="A73"/>
  <c r="C72"/>
  <c r="A72"/>
  <c r="C71"/>
  <c r="A71"/>
  <c r="C70"/>
  <c r="A70"/>
  <c r="C69"/>
  <c r="A69"/>
  <c r="C64"/>
  <c r="A64"/>
  <c r="C63"/>
  <c r="A63"/>
  <c r="C62"/>
  <c r="A62"/>
  <c r="C61"/>
  <c r="A61"/>
  <c r="C60"/>
  <c r="A60"/>
  <c r="C59"/>
  <c r="A59"/>
  <c r="F55"/>
  <c r="F64" s="1"/>
  <c r="E55"/>
  <c r="E64" s="1"/>
  <c r="D55"/>
  <c r="D64" s="1"/>
  <c r="C55"/>
  <c r="A55"/>
  <c r="F54"/>
  <c r="F63" s="1"/>
  <c r="E54"/>
  <c r="E63" s="1"/>
  <c r="D54"/>
  <c r="D63" s="1"/>
  <c r="C54"/>
  <c r="A54"/>
  <c r="F53"/>
  <c r="F62" s="1"/>
  <c r="E53"/>
  <c r="E62" s="1"/>
  <c r="D53"/>
  <c r="D62" s="1"/>
  <c r="C53"/>
  <c r="A53"/>
  <c r="F52"/>
  <c r="F61" s="1"/>
  <c r="E52"/>
  <c r="E61" s="1"/>
  <c r="D52"/>
  <c r="D61" s="1"/>
  <c r="C52"/>
  <c r="A52"/>
  <c r="F51"/>
  <c r="F60" s="1"/>
  <c r="E51"/>
  <c r="E60" s="1"/>
  <c r="D51"/>
  <c r="D60" s="1"/>
  <c r="C51"/>
  <c r="A51"/>
  <c r="F50"/>
  <c r="F59" s="1"/>
  <c r="E50"/>
  <c r="E59" s="1"/>
  <c r="D50"/>
  <c r="D59" s="1"/>
  <c r="C50"/>
  <c r="A50"/>
  <c r="G112"/>
  <c r="G121" s="1"/>
  <c r="H112"/>
  <c r="H121" s="1"/>
  <c r="I112"/>
  <c r="I121" s="1"/>
  <c r="J112"/>
  <c r="J121" s="1"/>
  <c r="K112"/>
  <c r="K121" s="1"/>
  <c r="L112"/>
  <c r="L121" s="1"/>
  <c r="M112"/>
  <c r="M121" s="1"/>
  <c r="N112"/>
  <c r="N121" s="1"/>
  <c r="O112"/>
  <c r="O121" s="1"/>
  <c r="P112"/>
  <c r="P121" s="1"/>
  <c r="Q112"/>
  <c r="Q121" s="1"/>
  <c r="R112"/>
  <c r="R121" s="1"/>
  <c r="S112"/>
  <c r="T112"/>
  <c r="T121" s="1"/>
  <c r="U112"/>
  <c r="U121" s="1"/>
  <c r="V112"/>
  <c r="W112"/>
  <c r="W121" s="1"/>
  <c r="X112"/>
  <c r="X121" s="1"/>
  <c r="Y112"/>
  <c r="Y121" s="1"/>
  <c r="Z112"/>
  <c r="Z121" s="1"/>
  <c r="AA112"/>
  <c r="AA121" s="1"/>
  <c r="AB112"/>
  <c r="AB121" s="1"/>
  <c r="AC112"/>
  <c r="AD112"/>
  <c r="AE112"/>
  <c r="AE121" s="1"/>
  <c r="AF112"/>
  <c r="AF121" s="1"/>
  <c r="AG112"/>
  <c r="AG121" s="1"/>
  <c r="AH112"/>
  <c r="AH121" s="1"/>
  <c r="AI112"/>
  <c r="AI121" s="1"/>
  <c r="AJ112"/>
  <c r="AJ121" s="1"/>
  <c r="AK112"/>
  <c r="AK121" s="1"/>
  <c r="AL112"/>
  <c r="AL121" s="1"/>
  <c r="AM112"/>
  <c r="AM121" s="1"/>
  <c r="AN112"/>
  <c r="AN121" s="1"/>
  <c r="AO112"/>
  <c r="AO121" s="1"/>
  <c r="AP112"/>
  <c r="AP121" s="1"/>
  <c r="AQ112"/>
  <c r="AQ121" s="1"/>
  <c r="AR112"/>
  <c r="AR121" s="1"/>
  <c r="AS112"/>
  <c r="AS121" s="1"/>
  <c r="AT112"/>
  <c r="AU112"/>
  <c r="AV112"/>
  <c r="AV121" s="1"/>
  <c r="AW112"/>
  <c r="AW121" s="1"/>
  <c r="AX112"/>
  <c r="AX121" s="1"/>
  <c r="AY112"/>
  <c r="AY121" s="1"/>
  <c r="AZ112"/>
  <c r="AZ121" s="1"/>
  <c r="BA112"/>
  <c r="BB112"/>
  <c r="BB121" s="1"/>
  <c r="BC112"/>
  <c r="BC121" s="1"/>
  <c r="BD112"/>
  <c r="BD121" s="1"/>
  <c r="BE112"/>
  <c r="BE121" s="1"/>
  <c r="BF112"/>
  <c r="BF121" s="1"/>
  <c r="BG112"/>
  <c r="BG121" s="1"/>
  <c r="BH112"/>
  <c r="BH121" s="1"/>
  <c r="BI112"/>
  <c r="BI121" s="1"/>
  <c r="BJ112"/>
  <c r="BK112"/>
  <c r="BK121" s="1"/>
  <c r="BL112"/>
  <c r="BL121" s="1"/>
  <c r="BM112"/>
  <c r="BM121" s="1"/>
  <c r="BN112"/>
  <c r="BN121" s="1"/>
  <c r="BO112"/>
  <c r="BP112"/>
  <c r="BP121" s="1"/>
  <c r="BQ112"/>
  <c r="BQ121" s="1"/>
  <c r="G113"/>
  <c r="G122" s="1"/>
  <c r="H113"/>
  <c r="H122" s="1"/>
  <c r="I113"/>
  <c r="I122" s="1"/>
  <c r="J113"/>
  <c r="J122" s="1"/>
  <c r="K113"/>
  <c r="K122" s="1"/>
  <c r="L113"/>
  <c r="M113"/>
  <c r="M122" s="1"/>
  <c r="N113"/>
  <c r="N122" s="1"/>
  <c r="O113"/>
  <c r="O122" s="1"/>
  <c r="P113"/>
  <c r="P122" s="1"/>
  <c r="Q113"/>
  <c r="Q122" s="1"/>
  <c r="R113"/>
  <c r="R122" s="1"/>
  <c r="S113"/>
  <c r="S122" s="1"/>
  <c r="T113"/>
  <c r="T122" s="1"/>
  <c r="U113"/>
  <c r="U122" s="1"/>
  <c r="V113"/>
  <c r="V122" s="1"/>
  <c r="W113"/>
  <c r="X113"/>
  <c r="X122" s="1"/>
  <c r="Y113"/>
  <c r="Y122" s="1"/>
  <c r="Z113"/>
  <c r="Z122" s="1"/>
  <c r="AA113"/>
  <c r="AA122" s="1"/>
  <c r="AB113"/>
  <c r="AB122" s="1"/>
  <c r="AC113"/>
  <c r="AC122" s="1"/>
  <c r="AD113"/>
  <c r="AE113"/>
  <c r="AF113"/>
  <c r="AF122" s="1"/>
  <c r="AG113"/>
  <c r="AG122" s="1"/>
  <c r="AH113"/>
  <c r="AH122" s="1"/>
  <c r="AI113"/>
  <c r="AI122" s="1"/>
  <c r="AJ113"/>
  <c r="AK113"/>
  <c r="AK122" s="1"/>
  <c r="AL113"/>
  <c r="AL122" s="1"/>
  <c r="AM113"/>
  <c r="AN113"/>
  <c r="AN122" s="1"/>
  <c r="AO113"/>
  <c r="AO122" s="1"/>
  <c r="AP113"/>
  <c r="AP122" s="1"/>
  <c r="AQ113"/>
  <c r="AQ122" s="1"/>
  <c r="AR113"/>
  <c r="AR122" s="1"/>
  <c r="AS113"/>
  <c r="AS122" s="1"/>
  <c r="AT113"/>
  <c r="AT122" s="1"/>
  <c r="AU113"/>
  <c r="AV113"/>
  <c r="AV122" s="1"/>
  <c r="AW113"/>
  <c r="AW122" s="1"/>
  <c r="AX113"/>
  <c r="AX122" s="1"/>
  <c r="AY113"/>
  <c r="AY122" s="1"/>
  <c r="AZ113"/>
  <c r="BA113"/>
  <c r="BA122" s="1"/>
  <c r="BB113"/>
  <c r="BB122" s="1"/>
  <c r="BC113"/>
  <c r="BC122" s="1"/>
  <c r="BD113"/>
  <c r="BD122" s="1"/>
  <c r="BE113"/>
  <c r="BE122" s="1"/>
  <c r="BF113"/>
  <c r="BF122" s="1"/>
  <c r="BG113"/>
  <c r="BG122" s="1"/>
  <c r="BH113"/>
  <c r="BI113"/>
  <c r="BI122" s="1"/>
  <c r="BJ113"/>
  <c r="BJ122" s="1"/>
  <c r="BK113"/>
  <c r="BL113"/>
  <c r="BL122" s="1"/>
  <c r="BM113"/>
  <c r="BM122" s="1"/>
  <c r="BN113"/>
  <c r="BN122" s="1"/>
  <c r="BO113"/>
  <c r="BO122" s="1"/>
  <c r="BP113"/>
  <c r="BP122" s="1"/>
  <c r="BQ113"/>
  <c r="BQ122" s="1"/>
  <c r="G114"/>
  <c r="G123" s="1"/>
  <c r="H114"/>
  <c r="I114"/>
  <c r="J114"/>
  <c r="J123" s="1"/>
  <c r="K114"/>
  <c r="K123" s="1"/>
  <c r="L114"/>
  <c r="L123" s="1"/>
  <c r="M114"/>
  <c r="M123" s="1"/>
  <c r="N114"/>
  <c r="N123" s="1"/>
  <c r="O114"/>
  <c r="O123" s="1"/>
  <c r="P114"/>
  <c r="P123" s="1"/>
  <c r="Q114"/>
  <c r="Q123" s="1"/>
  <c r="R114"/>
  <c r="R123" s="1"/>
  <c r="S114"/>
  <c r="S123" s="1"/>
  <c r="T114"/>
  <c r="T123" s="1"/>
  <c r="U114"/>
  <c r="U123" s="1"/>
  <c r="V114"/>
  <c r="V123" s="1"/>
  <c r="W114"/>
  <c r="W123" s="1"/>
  <c r="X114"/>
  <c r="Y114"/>
  <c r="Y123" s="1"/>
  <c r="Z114"/>
  <c r="Z123" s="1"/>
  <c r="AA114"/>
  <c r="AA123" s="1"/>
  <c r="AB114"/>
  <c r="AB123" s="1"/>
  <c r="AC114"/>
  <c r="AC123" s="1"/>
  <c r="AD114"/>
  <c r="AD123" s="1"/>
  <c r="AE114"/>
  <c r="AF114"/>
  <c r="AG114"/>
  <c r="AG123" s="1"/>
  <c r="AH114"/>
  <c r="AH123" s="1"/>
  <c r="AI114"/>
  <c r="AI123" s="1"/>
  <c r="AJ114"/>
  <c r="AJ123" s="1"/>
  <c r="AK114"/>
  <c r="AL114"/>
  <c r="AL123" s="1"/>
  <c r="AM114"/>
  <c r="AM123" s="1"/>
  <c r="AN114"/>
  <c r="AO114"/>
  <c r="AO123" s="1"/>
  <c r="AP114"/>
  <c r="AP123" s="1"/>
  <c r="AQ114"/>
  <c r="AQ123" s="1"/>
  <c r="AR114"/>
  <c r="AR123" s="1"/>
  <c r="AS114"/>
  <c r="AS123" s="1"/>
  <c r="AT114"/>
  <c r="AT123" s="1"/>
  <c r="AU114"/>
  <c r="AU123" s="1"/>
  <c r="AV114"/>
  <c r="AW114"/>
  <c r="AW123" s="1"/>
  <c r="AX114"/>
  <c r="AX123" s="1"/>
  <c r="AY114"/>
  <c r="AY123" s="1"/>
  <c r="AZ114"/>
  <c r="AZ123" s="1"/>
  <c r="BA114"/>
  <c r="BA123" s="1"/>
  <c r="BB114"/>
  <c r="BB123" s="1"/>
  <c r="BC114"/>
  <c r="BC123" s="1"/>
  <c r="BD114"/>
  <c r="BD123" s="1"/>
  <c r="BE114"/>
  <c r="BE123" s="1"/>
  <c r="BF114"/>
  <c r="BF123" s="1"/>
  <c r="BG114"/>
  <c r="BG123" s="1"/>
  <c r="BH114"/>
  <c r="BH123" s="1"/>
  <c r="BI114"/>
  <c r="BI123" s="1"/>
  <c r="BJ114"/>
  <c r="BJ123" s="1"/>
  <c r="BK114"/>
  <c r="BK123" s="1"/>
  <c r="BL114"/>
  <c r="BM114"/>
  <c r="BM123" s="1"/>
  <c r="BN114"/>
  <c r="BN123" s="1"/>
  <c r="BO114"/>
  <c r="BO123" s="1"/>
  <c r="BP114"/>
  <c r="BP123" s="1"/>
  <c r="BQ114"/>
  <c r="BQ123" s="1"/>
  <c r="G115"/>
  <c r="G124" s="1"/>
  <c r="H115"/>
  <c r="H124" s="1"/>
  <c r="I115"/>
  <c r="J115"/>
  <c r="J124" s="1"/>
  <c r="K115"/>
  <c r="K124" s="1"/>
  <c r="L115"/>
  <c r="L124" s="1"/>
  <c r="M115"/>
  <c r="M124" s="1"/>
  <c r="N115"/>
  <c r="N124" s="1"/>
  <c r="O115"/>
  <c r="O124" s="1"/>
  <c r="P115"/>
  <c r="P124" s="1"/>
  <c r="Q115"/>
  <c r="Q124" s="1"/>
  <c r="R115"/>
  <c r="R124" s="1"/>
  <c r="S115"/>
  <c r="S124" s="1"/>
  <c r="T115"/>
  <c r="T124" s="1"/>
  <c r="U115"/>
  <c r="U124" s="1"/>
  <c r="V115"/>
  <c r="V124" s="1"/>
  <c r="W115"/>
  <c r="W124" s="1"/>
  <c r="X115"/>
  <c r="X124" s="1"/>
  <c r="Y115"/>
  <c r="Z115"/>
  <c r="Z124" s="1"/>
  <c r="AA115"/>
  <c r="AA124" s="1"/>
  <c r="AB115"/>
  <c r="AB124" s="1"/>
  <c r="AC115"/>
  <c r="AC124" s="1"/>
  <c r="AD115"/>
  <c r="AD124" s="1"/>
  <c r="AE115"/>
  <c r="AE124" s="1"/>
  <c r="AF115"/>
  <c r="AF124" s="1"/>
  <c r="AG115"/>
  <c r="AH115"/>
  <c r="AH124" s="1"/>
  <c r="AI115"/>
  <c r="AI124" s="1"/>
  <c r="AJ115"/>
  <c r="AJ124" s="1"/>
  <c r="AK115"/>
  <c r="AK124" s="1"/>
  <c r="AL115"/>
  <c r="AL124" s="1"/>
  <c r="AM115"/>
  <c r="AM124" s="1"/>
  <c r="AN115"/>
  <c r="AN124" s="1"/>
  <c r="AO115"/>
  <c r="AP115"/>
  <c r="AP124" s="1"/>
  <c r="AQ115"/>
  <c r="AQ124" s="1"/>
  <c r="AR115"/>
  <c r="AR124" s="1"/>
  <c r="AS115"/>
  <c r="AS124" s="1"/>
  <c r="AT115"/>
  <c r="AT124" s="1"/>
  <c r="AU115"/>
  <c r="AU124" s="1"/>
  <c r="AV115"/>
  <c r="AV124" s="1"/>
  <c r="AW115"/>
  <c r="AX115"/>
  <c r="AX124" s="1"/>
  <c r="AY115"/>
  <c r="AY124" s="1"/>
  <c r="AZ115"/>
  <c r="AZ124" s="1"/>
  <c r="BA115"/>
  <c r="BA124" s="1"/>
  <c r="BB115"/>
  <c r="BB124" s="1"/>
  <c r="BC115"/>
  <c r="BC124" s="1"/>
  <c r="BD115"/>
  <c r="BD124" s="1"/>
  <c r="BE115"/>
  <c r="BE124" s="1"/>
  <c r="BF115"/>
  <c r="BF124" s="1"/>
  <c r="BG115"/>
  <c r="BG124" s="1"/>
  <c r="BH115"/>
  <c r="BH124" s="1"/>
  <c r="BI115"/>
  <c r="BI124" s="1"/>
  <c r="BJ115"/>
  <c r="BJ124" s="1"/>
  <c r="BK115"/>
  <c r="BK124" s="1"/>
  <c r="BL115"/>
  <c r="BL124" s="1"/>
  <c r="BM115"/>
  <c r="BN115"/>
  <c r="BN124" s="1"/>
  <c r="BO115"/>
  <c r="BO124" s="1"/>
  <c r="BP115"/>
  <c r="BP124" s="1"/>
  <c r="BQ115"/>
  <c r="BQ124" s="1"/>
  <c r="G116"/>
  <c r="G125" s="1"/>
  <c r="H116"/>
  <c r="H125" s="1"/>
  <c r="I116"/>
  <c r="I125" s="1"/>
  <c r="J116"/>
  <c r="J125" s="1"/>
  <c r="K116"/>
  <c r="K125" s="1"/>
  <c r="L116"/>
  <c r="L125" s="1"/>
  <c r="M116"/>
  <c r="M125" s="1"/>
  <c r="N116"/>
  <c r="N125" s="1"/>
  <c r="O116"/>
  <c r="O125" s="1"/>
  <c r="P116"/>
  <c r="P125" s="1"/>
  <c r="Q116"/>
  <c r="Q125" s="1"/>
  <c r="R116"/>
  <c r="R125" s="1"/>
  <c r="S116"/>
  <c r="S125" s="1"/>
  <c r="T116"/>
  <c r="T125" s="1"/>
  <c r="U116"/>
  <c r="U125" s="1"/>
  <c r="V116"/>
  <c r="V125" s="1"/>
  <c r="W116"/>
  <c r="W125" s="1"/>
  <c r="X116"/>
  <c r="X125" s="1"/>
  <c r="Y116"/>
  <c r="Y125" s="1"/>
  <c r="Z116"/>
  <c r="AA116"/>
  <c r="AA125" s="1"/>
  <c r="AB116"/>
  <c r="AB125" s="1"/>
  <c r="AC116"/>
  <c r="AC125" s="1"/>
  <c r="AD116"/>
  <c r="AD125" s="1"/>
  <c r="AE116"/>
  <c r="AF116"/>
  <c r="AF125" s="1"/>
  <c r="AG116"/>
  <c r="AH116"/>
  <c r="AI116"/>
  <c r="AI125" s="1"/>
  <c r="AJ116"/>
  <c r="AJ125" s="1"/>
  <c r="AK116"/>
  <c r="AK125" s="1"/>
  <c r="AL116"/>
  <c r="AL125" s="1"/>
  <c r="AM116"/>
  <c r="AN116"/>
  <c r="AN125" s="1"/>
  <c r="AO116"/>
  <c r="AO125" s="1"/>
  <c r="AP116"/>
  <c r="AQ116"/>
  <c r="AQ125" s="1"/>
  <c r="AR116"/>
  <c r="AR125" s="1"/>
  <c r="AS116"/>
  <c r="AS125" s="1"/>
  <c r="AT116"/>
  <c r="AT125" s="1"/>
  <c r="AU116"/>
  <c r="AU125" s="1"/>
  <c r="AV116"/>
  <c r="AV125" s="1"/>
  <c r="AW116"/>
  <c r="AW125" s="1"/>
  <c r="AX116"/>
  <c r="AY116"/>
  <c r="AY125" s="1"/>
  <c r="AZ116"/>
  <c r="AZ125" s="1"/>
  <c r="BA116"/>
  <c r="BA125" s="1"/>
  <c r="BB116"/>
  <c r="BB125" s="1"/>
  <c r="BC116"/>
  <c r="BC125" s="1"/>
  <c r="BD116"/>
  <c r="BD125" s="1"/>
  <c r="BE116"/>
  <c r="BE125" s="1"/>
  <c r="BF116"/>
  <c r="BF125" s="1"/>
  <c r="BG116"/>
  <c r="BG125" s="1"/>
  <c r="BH116"/>
  <c r="BH125" s="1"/>
  <c r="BI116"/>
  <c r="BI125" s="1"/>
  <c r="BJ116"/>
  <c r="BJ125" s="1"/>
  <c r="BK116"/>
  <c r="BL116"/>
  <c r="BL125" s="1"/>
  <c r="BM116"/>
  <c r="BM125" s="1"/>
  <c r="BN116"/>
  <c r="BO116"/>
  <c r="BO125" s="1"/>
  <c r="BP116"/>
  <c r="BP125" s="1"/>
  <c r="BQ116"/>
  <c r="BQ125" s="1"/>
  <c r="G117"/>
  <c r="G126" s="1"/>
  <c r="H117"/>
  <c r="H126" s="1"/>
  <c r="I117"/>
  <c r="I126" s="1"/>
  <c r="J117"/>
  <c r="J126" s="1"/>
  <c r="K117"/>
  <c r="L117"/>
  <c r="M117"/>
  <c r="M126" s="1"/>
  <c r="N117"/>
  <c r="N126" s="1"/>
  <c r="O117"/>
  <c r="O126" s="1"/>
  <c r="P117"/>
  <c r="P126" s="1"/>
  <c r="Q117"/>
  <c r="Q126" s="1"/>
  <c r="R117"/>
  <c r="R126" s="1"/>
  <c r="S117"/>
  <c r="S126" s="1"/>
  <c r="T117"/>
  <c r="T126" s="1"/>
  <c r="U117"/>
  <c r="U126" s="1"/>
  <c r="V117"/>
  <c r="V126" s="1"/>
  <c r="W117"/>
  <c r="W126" s="1"/>
  <c r="X117"/>
  <c r="X126" s="1"/>
  <c r="Y117"/>
  <c r="Y126" s="1"/>
  <c r="Z117"/>
  <c r="Z126" s="1"/>
  <c r="AA117"/>
  <c r="AB117"/>
  <c r="AB126" s="1"/>
  <c r="AC117"/>
  <c r="AC126" s="1"/>
  <c r="AD117"/>
  <c r="AD126" s="1"/>
  <c r="AE117"/>
  <c r="AE126" s="1"/>
  <c r="AF117"/>
  <c r="AG117"/>
  <c r="AG126" s="1"/>
  <c r="AH117"/>
  <c r="AI117"/>
  <c r="AJ117"/>
  <c r="AJ126" s="1"/>
  <c r="AK117"/>
  <c r="AK126" s="1"/>
  <c r="AL117"/>
  <c r="AL126" s="1"/>
  <c r="AM117"/>
  <c r="AM126" s="1"/>
  <c r="AN117"/>
  <c r="AO117"/>
  <c r="AO126" s="1"/>
  <c r="AP117"/>
  <c r="AP126" s="1"/>
  <c r="AQ117"/>
  <c r="AR117"/>
  <c r="AR126" s="1"/>
  <c r="AS117"/>
  <c r="AS126" s="1"/>
  <c r="AT117"/>
  <c r="AT126" s="1"/>
  <c r="AU117"/>
  <c r="AU126" s="1"/>
  <c r="AV117"/>
  <c r="AV126" s="1"/>
  <c r="AW117"/>
  <c r="AW126" s="1"/>
  <c r="AX117"/>
  <c r="AX126" s="1"/>
  <c r="AY117"/>
  <c r="AZ117"/>
  <c r="AZ126" s="1"/>
  <c r="BA117"/>
  <c r="BA126" s="1"/>
  <c r="BB117"/>
  <c r="BB126" s="1"/>
  <c r="BC117"/>
  <c r="BC126" s="1"/>
  <c r="BD117"/>
  <c r="BE117"/>
  <c r="BE126" s="1"/>
  <c r="BF117"/>
  <c r="BF126" s="1"/>
  <c r="BG117"/>
  <c r="BG126" s="1"/>
  <c r="BH117"/>
  <c r="BH126" s="1"/>
  <c r="BI117"/>
  <c r="BI126" s="1"/>
  <c r="BJ117"/>
  <c r="BJ126" s="1"/>
  <c r="BK117"/>
  <c r="BK126" s="1"/>
  <c r="BL117"/>
  <c r="BM117"/>
  <c r="BM126" s="1"/>
  <c r="BN117"/>
  <c r="BN126" s="1"/>
  <c r="BO117"/>
  <c r="BP117"/>
  <c r="BP126" s="1"/>
  <c r="BQ117"/>
  <c r="BQ126" s="1"/>
  <c r="S121"/>
  <c r="V121"/>
  <c r="AC121"/>
  <c r="AD121"/>
  <c r="AT121"/>
  <c r="AU121"/>
  <c r="BA121"/>
  <c r="BJ121"/>
  <c r="BO121"/>
  <c r="L122"/>
  <c r="W122"/>
  <c r="AD122"/>
  <c r="AE122"/>
  <c r="AJ122"/>
  <c r="AM122"/>
  <c r="AU122"/>
  <c r="AZ122"/>
  <c r="BH122"/>
  <c r="BK122"/>
  <c r="H123"/>
  <c r="I123"/>
  <c r="X123"/>
  <c r="AE123"/>
  <c r="AF123"/>
  <c r="AK123"/>
  <c r="AN123"/>
  <c r="AV123"/>
  <c r="BL123"/>
  <c r="I124"/>
  <c r="Y124"/>
  <c r="AG124"/>
  <c r="AO124"/>
  <c r="AW124"/>
  <c r="BM124"/>
  <c r="Z125"/>
  <c r="AE125"/>
  <c r="AG125"/>
  <c r="AH125"/>
  <c r="AM125"/>
  <c r="AP125"/>
  <c r="AX125"/>
  <c r="BK125"/>
  <c r="BN125"/>
  <c r="K126"/>
  <c r="L126"/>
  <c r="AA126"/>
  <c r="AF126"/>
  <c r="AH126"/>
  <c r="AI126"/>
  <c r="AN126"/>
  <c r="AQ126"/>
  <c r="AY126"/>
  <c r="BD126"/>
  <c r="BL126"/>
  <c r="BO126"/>
  <c r="BB430" i="19" l="1"/>
  <c r="BH239"/>
  <c r="BG327" s="1"/>
  <c r="BH327" s="1"/>
  <c r="BI327" s="1"/>
  <c r="BJ327" s="1"/>
  <c r="BK327" s="1"/>
  <c r="BL327" s="1"/>
  <c r="BM327" s="1"/>
  <c r="BB439" s="1"/>
  <c r="BH101"/>
  <c r="AY439"/>
  <c r="AY239"/>
  <c r="AY327"/>
  <c r="AY101"/>
  <c r="D197" i="25"/>
  <c r="D281" s="1"/>
  <c r="C366" s="1"/>
  <c r="D14" s="1"/>
  <c r="AY436" i="19"/>
  <c r="BB437" s="1"/>
  <c r="AY434"/>
  <c r="AY435"/>
  <c r="AY17"/>
  <c r="BH17"/>
  <c r="T17"/>
  <c r="B113" i="23"/>
  <c r="A114"/>
  <c r="U18" i="19"/>
  <c r="B17"/>
  <c r="Z17"/>
  <c r="O90" i="23"/>
  <c r="C90" s="1"/>
  <c r="C21"/>
  <c r="C315"/>
  <c r="C374"/>
  <c r="C428"/>
  <c r="D69" i="22"/>
  <c r="E69" s="1"/>
  <c r="F69" s="1"/>
  <c r="E18" s="1"/>
  <c r="D71"/>
  <c r="E71" s="1"/>
  <c r="F71" s="1"/>
  <c r="E20" s="1"/>
  <c r="D70"/>
  <c r="E70" s="1"/>
  <c r="F70" s="1"/>
  <c r="E19" s="1"/>
  <c r="D73"/>
  <c r="E73" s="1"/>
  <c r="F73" s="1"/>
  <c r="E22" s="1"/>
  <c r="D72"/>
  <c r="E72" s="1"/>
  <c r="F72" s="1"/>
  <c r="E21" s="1"/>
  <c r="D74"/>
  <c r="E74" s="1"/>
  <c r="F74" s="1"/>
  <c r="E23" s="1"/>
  <c r="AY18" i="19" l="1"/>
  <c r="T18"/>
  <c r="BH18"/>
  <c r="BH103" s="1"/>
  <c r="BH241" s="1"/>
  <c r="BG329" s="1"/>
  <c r="BH329" s="1"/>
  <c r="BI329" s="1"/>
  <c r="BJ329" s="1"/>
  <c r="BK329" s="1"/>
  <c r="BL329" s="1"/>
  <c r="BM329" s="1"/>
  <c r="BB451" s="1"/>
  <c r="AY441"/>
  <c r="BB442" s="1"/>
  <c r="AY440"/>
  <c r="AY442"/>
  <c r="BB443" s="1"/>
  <c r="BB436"/>
  <c r="AY445"/>
  <c r="AY240"/>
  <c r="AY328"/>
  <c r="AY102"/>
  <c r="BH240"/>
  <c r="BG328" s="1"/>
  <c r="BH328" s="1"/>
  <c r="BI328" s="1"/>
  <c r="BJ328" s="1"/>
  <c r="BK328" s="1"/>
  <c r="BL328" s="1"/>
  <c r="BM328" s="1"/>
  <c r="BB445" s="1"/>
  <c r="BH102"/>
  <c r="D198" i="25"/>
  <c r="D282" s="1"/>
  <c r="C367" s="1"/>
  <c r="D15" s="1"/>
  <c r="B114" i="23"/>
  <c r="A115"/>
  <c r="U19" i="19"/>
  <c r="B18"/>
  <c r="Z18"/>
  <c r="C429" i="23"/>
  <c r="C22"/>
  <c r="O91"/>
  <c r="C91" s="1"/>
  <c r="C375"/>
  <c r="C316"/>
  <c r="C92" i="22"/>
  <c r="C85"/>
  <c r="C91"/>
  <c r="C90"/>
  <c r="C89"/>
  <c r="C88"/>
  <c r="C87"/>
  <c r="C86"/>
  <c r="AY451" i="19" l="1"/>
  <c r="AY329"/>
  <c r="AY103"/>
  <c r="AY241"/>
  <c r="BH19"/>
  <c r="T19"/>
  <c r="AY19"/>
  <c r="AY448"/>
  <c r="BB449" s="1"/>
  <c r="AY446"/>
  <c r="AY447"/>
  <c r="B115" i="23"/>
  <c r="A116"/>
  <c r="U20" i="19"/>
  <c r="B19"/>
  <c r="Z19"/>
  <c r="C430" i="23"/>
  <c r="C23"/>
  <c r="C376"/>
  <c r="C317"/>
  <c r="O92"/>
  <c r="C92" s="1"/>
  <c r="E273" i="13"/>
  <c r="AY330" i="19" l="1"/>
  <c r="AY457"/>
  <c r="AY104"/>
  <c r="AY242"/>
  <c r="AY452"/>
  <c r="AY453"/>
  <c r="AY454"/>
  <c r="BB455" s="1"/>
  <c r="D199" i="25"/>
  <c r="D283"/>
  <c r="C368" s="1"/>
  <c r="D16" s="1"/>
  <c r="AY20" i="19"/>
  <c r="BH20"/>
  <c r="T20"/>
  <c r="BH242"/>
  <c r="BG330" s="1"/>
  <c r="BH330" s="1"/>
  <c r="BI330" s="1"/>
  <c r="BJ330" s="1"/>
  <c r="BK330" s="1"/>
  <c r="BL330" s="1"/>
  <c r="BM330" s="1"/>
  <c r="BB457" s="1"/>
  <c r="BH104"/>
  <c r="BB448"/>
  <c r="D200" i="25"/>
  <c r="D284" s="1"/>
  <c r="C369" s="1"/>
  <c r="D17" s="1"/>
  <c r="B116" i="23"/>
  <c r="A117"/>
  <c r="U21" i="19"/>
  <c r="B20"/>
  <c r="Z20"/>
  <c r="C431" i="23"/>
  <c r="C24"/>
  <c r="C377"/>
  <c r="C318"/>
  <c r="O93"/>
  <c r="C93" s="1"/>
  <c r="U97" i="14"/>
  <c r="U96"/>
  <c r="U127" i="13"/>
  <c r="U126"/>
  <c r="U125"/>
  <c r="U124"/>
  <c r="U123"/>
  <c r="U122"/>
  <c r="U121"/>
  <c r="U120"/>
  <c r="U119"/>
  <c r="U118"/>
  <c r="U117"/>
  <c r="U116"/>
  <c r="U115"/>
  <c r="U114"/>
  <c r="U113"/>
  <c r="U112"/>
  <c r="D262"/>
  <c r="D257"/>
  <c r="D252"/>
  <c r="D247"/>
  <c r="D242"/>
  <c r="D237"/>
  <c r="D232"/>
  <c r="D227"/>
  <c r="D222"/>
  <c r="D217"/>
  <c r="D212"/>
  <c r="D207"/>
  <c r="D202"/>
  <c r="D197"/>
  <c r="D192"/>
  <c r="D187"/>
  <c r="D81"/>
  <c r="D76"/>
  <c r="D71"/>
  <c r="D66"/>
  <c r="D61"/>
  <c r="D56"/>
  <c r="D51"/>
  <c r="D46"/>
  <c r="D41"/>
  <c r="D36"/>
  <c r="D31"/>
  <c r="D26"/>
  <c r="D21"/>
  <c r="D16"/>
  <c r="D11"/>
  <c r="D6"/>
  <c r="C136" i="22"/>
  <c r="A136"/>
  <c r="C135"/>
  <c r="A135"/>
  <c r="C134"/>
  <c r="A134"/>
  <c r="C133"/>
  <c r="A133"/>
  <c r="C132"/>
  <c r="A132"/>
  <c r="C131"/>
  <c r="A131"/>
  <c r="C126"/>
  <c r="A126"/>
  <c r="C125"/>
  <c r="A125"/>
  <c r="C124"/>
  <c r="A124"/>
  <c r="C123"/>
  <c r="A123"/>
  <c r="C122"/>
  <c r="A122"/>
  <c r="C121"/>
  <c r="A121"/>
  <c r="F117"/>
  <c r="F126" s="1"/>
  <c r="E117"/>
  <c r="E126" s="1"/>
  <c r="D117"/>
  <c r="D126" s="1"/>
  <c r="C117"/>
  <c r="A117"/>
  <c r="F116"/>
  <c r="F125" s="1"/>
  <c r="E116"/>
  <c r="E125" s="1"/>
  <c r="D116"/>
  <c r="D125" s="1"/>
  <c r="C116"/>
  <c r="A116"/>
  <c r="F115"/>
  <c r="F124" s="1"/>
  <c r="E115"/>
  <c r="E124" s="1"/>
  <c r="D115"/>
  <c r="D124" s="1"/>
  <c r="C115"/>
  <c r="A115"/>
  <c r="F114"/>
  <c r="F123" s="1"/>
  <c r="E114"/>
  <c r="E123" s="1"/>
  <c r="D114"/>
  <c r="D123" s="1"/>
  <c r="C114"/>
  <c r="A114"/>
  <c r="F113"/>
  <c r="F122" s="1"/>
  <c r="E113"/>
  <c r="E122" s="1"/>
  <c r="D113"/>
  <c r="D122" s="1"/>
  <c r="C113"/>
  <c r="A113"/>
  <c r="F112"/>
  <c r="F121" s="1"/>
  <c r="E112"/>
  <c r="E121" s="1"/>
  <c r="D112"/>
  <c r="D121" s="1"/>
  <c r="C112"/>
  <c r="A112"/>
  <c r="AY458" i="19" l="1"/>
  <c r="BB460" s="1"/>
  <c r="AY459"/>
  <c r="AY460"/>
  <c r="BB461" s="1"/>
  <c r="T21"/>
  <c r="BH21"/>
  <c r="AY21"/>
  <c r="BB454"/>
  <c r="BH105"/>
  <c r="BH243"/>
  <c r="BG331" s="1"/>
  <c r="BH331" s="1"/>
  <c r="BI331" s="1"/>
  <c r="BJ331" s="1"/>
  <c r="BK331" s="1"/>
  <c r="BL331" s="1"/>
  <c r="BM331" s="1"/>
  <c r="BB463" s="1"/>
  <c r="AY331"/>
  <c r="AY463"/>
  <c r="AY243"/>
  <c r="AY105"/>
  <c r="A118" i="23"/>
  <c r="B117"/>
  <c r="U22" i="19"/>
  <c r="B21"/>
  <c r="Z21"/>
  <c r="C432" i="23"/>
  <c r="C25"/>
  <c r="O94"/>
  <c r="C94" s="1"/>
  <c r="C378"/>
  <c r="C319"/>
  <c r="D134" i="22"/>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E89" s="1"/>
  <c r="D133"/>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E88" s="1"/>
  <c r="D13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E86" s="1"/>
  <c r="D135"/>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E90" s="1"/>
  <c r="D132"/>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E87" s="1"/>
  <c r="D136"/>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E91" s="1"/>
  <c r="AY464" i="19" l="1"/>
  <c r="AY465"/>
  <c r="AY466"/>
  <c r="BB467" s="1"/>
  <c r="T22"/>
  <c r="AY22"/>
  <c r="BH22"/>
  <c r="AY332"/>
  <c r="AY471"/>
  <c r="AY106"/>
  <c r="AY244"/>
  <c r="BH106"/>
  <c r="BH244" s="1"/>
  <c r="BG332" s="1"/>
  <c r="BH332" s="1"/>
  <c r="BI332" s="1"/>
  <c r="BJ332" s="1"/>
  <c r="BK332" s="1"/>
  <c r="BL332" s="1"/>
  <c r="BM332" s="1"/>
  <c r="BB471" s="1"/>
  <c r="D201" i="25"/>
  <c r="D285" s="1"/>
  <c r="C370" s="1"/>
  <c r="D18" s="1"/>
  <c r="D202"/>
  <c r="D286" s="1"/>
  <c r="C371" s="1"/>
  <c r="D19" s="1"/>
  <c r="B118" i="23"/>
  <c r="A119"/>
  <c r="U23" i="19"/>
  <c r="B22"/>
  <c r="Z22"/>
  <c r="C433" i="23"/>
  <c r="C26"/>
  <c r="C320"/>
  <c r="C379"/>
  <c r="O95"/>
  <c r="C95" s="1"/>
  <c r="N97" i="13"/>
  <c r="N98"/>
  <c r="N99"/>
  <c r="N100"/>
  <c r="N101"/>
  <c r="N102"/>
  <c r="N103"/>
  <c r="N104"/>
  <c r="N105"/>
  <c r="N106"/>
  <c r="N92"/>
  <c r="N95"/>
  <c r="N96"/>
  <c r="N91"/>
  <c r="BW93" i="14"/>
  <c r="BX93"/>
  <c r="BW94"/>
  <c r="BX94"/>
  <c r="BW95"/>
  <c r="BX95"/>
  <c r="BW96"/>
  <c r="BX96"/>
  <c r="BW97"/>
  <c r="BX97"/>
  <c r="BX92"/>
  <c r="BW92"/>
  <c r="T94"/>
  <c r="S94"/>
  <c r="BH23" i="19" l="1"/>
  <c r="T23"/>
  <c r="AY23"/>
  <c r="BB466"/>
  <c r="AY477"/>
  <c r="AY107"/>
  <c r="AY245"/>
  <c r="AY333"/>
  <c r="BH107"/>
  <c r="BH245" s="1"/>
  <c r="BG333" s="1"/>
  <c r="BH333" s="1"/>
  <c r="BI333" s="1"/>
  <c r="BJ333" s="1"/>
  <c r="BK333" s="1"/>
  <c r="BL333" s="1"/>
  <c r="BM333" s="1"/>
  <c r="BB477" s="1"/>
  <c r="D203" i="25"/>
  <c r="D287" s="1"/>
  <c r="C372" s="1"/>
  <c r="D20" s="1"/>
  <c r="AY472" i="19"/>
  <c r="AY473"/>
  <c r="AY474"/>
  <c r="BB475" s="1"/>
  <c r="B119" i="23"/>
  <c r="A120"/>
  <c r="U24" i="19"/>
  <c r="B23"/>
  <c r="Z23"/>
  <c r="C434" i="23"/>
  <c r="C27"/>
  <c r="O96"/>
  <c r="C96" s="1"/>
  <c r="C380"/>
  <c r="C321"/>
  <c r="U317" i="13"/>
  <c r="U310"/>
  <c r="U329" s="1"/>
  <c r="U309"/>
  <c r="U328" s="1"/>
  <c r="U308"/>
  <c r="U327" s="1"/>
  <c r="U307"/>
  <c r="U326" s="1"/>
  <c r="U306"/>
  <c r="U325" s="1"/>
  <c r="U305"/>
  <c r="U324" s="1"/>
  <c r="U304"/>
  <c r="U323" s="1"/>
  <c r="U303"/>
  <c r="U322" s="1"/>
  <c r="U302"/>
  <c r="U321" s="1"/>
  <c r="U301"/>
  <c r="U320" s="1"/>
  <c r="U300"/>
  <c r="U319" s="1"/>
  <c r="U299"/>
  <c r="U318" s="1"/>
  <c r="U298"/>
  <c r="U297"/>
  <c r="U316" s="1"/>
  <c r="U296"/>
  <c r="U315" s="1"/>
  <c r="U295"/>
  <c r="U314" s="1"/>
  <c r="D204" i="25" l="1"/>
  <c r="D288" s="1"/>
  <c r="C373" s="1"/>
  <c r="D21" s="1"/>
  <c r="AY334" i="19"/>
  <c r="AY483"/>
  <c r="AY108"/>
  <c r="AY246"/>
  <c r="AY479"/>
  <c r="BB480" s="1"/>
  <c r="AY478"/>
  <c r="AY480"/>
  <c r="BB481" s="1"/>
  <c r="BH108"/>
  <c r="BH246" s="1"/>
  <c r="BG334" s="1"/>
  <c r="BH334" s="1"/>
  <c r="BI334" s="1"/>
  <c r="BJ334" s="1"/>
  <c r="BK334" s="1"/>
  <c r="BL334" s="1"/>
  <c r="BM334" s="1"/>
  <c r="BB483" s="1"/>
  <c r="T24"/>
  <c r="AY24"/>
  <c r="BH24"/>
  <c r="BB474"/>
  <c r="A121" i="23"/>
  <c r="B120"/>
  <c r="B108" i="19"/>
  <c r="B334"/>
  <c r="B483"/>
  <c r="B246"/>
  <c r="U25"/>
  <c r="B24"/>
  <c r="Z24"/>
  <c r="Z483"/>
  <c r="Z334"/>
  <c r="Z246"/>
  <c r="Z108"/>
  <c r="C435" i="23"/>
  <c r="C28"/>
  <c r="C322"/>
  <c r="C381"/>
  <c r="O97"/>
  <c r="C97" s="1"/>
  <c r="AH272" i="13"/>
  <c r="AI272"/>
  <c r="AJ272"/>
  <c r="AH273"/>
  <c r="AI273"/>
  <c r="AJ273"/>
  <c r="AB272"/>
  <c r="AC272"/>
  <c r="AD272"/>
  <c r="AE272"/>
  <c r="AF272"/>
  <c r="AG272"/>
  <c r="AB273"/>
  <c r="AC273"/>
  <c r="AD273"/>
  <c r="AE273"/>
  <c r="AF273"/>
  <c r="AG273"/>
  <c r="W272"/>
  <c r="X272"/>
  <c r="Y272"/>
  <c r="Z272"/>
  <c r="AA272"/>
  <c r="W273"/>
  <c r="X273"/>
  <c r="Y273"/>
  <c r="Z273"/>
  <c r="AA273"/>
  <c r="U272"/>
  <c r="V272"/>
  <c r="U273"/>
  <c r="V273"/>
  <c r="R270"/>
  <c r="S270"/>
  <c r="T270"/>
  <c r="U270"/>
  <c r="Q270"/>
  <c r="P270"/>
  <c r="F270"/>
  <c r="G270"/>
  <c r="H270"/>
  <c r="I270"/>
  <c r="J270"/>
  <c r="K270"/>
  <c r="L270"/>
  <c r="M270"/>
  <c r="N270"/>
  <c r="O270"/>
  <c r="E270"/>
  <c r="U137"/>
  <c r="U146"/>
  <c r="U145"/>
  <c r="U144"/>
  <c r="U143"/>
  <c r="U142"/>
  <c r="U141"/>
  <c r="U140"/>
  <c r="U139"/>
  <c r="U138"/>
  <c r="U136"/>
  <c r="U135"/>
  <c r="U134"/>
  <c r="U133"/>
  <c r="U132"/>
  <c r="U131"/>
  <c r="E328"/>
  <c r="E310"/>
  <c r="E329" s="1"/>
  <c r="E309"/>
  <c r="E308"/>
  <c r="E327" s="1"/>
  <c r="E307"/>
  <c r="E326" s="1"/>
  <c r="E306"/>
  <c r="E325" s="1"/>
  <c r="E305"/>
  <c r="E324" s="1"/>
  <c r="E304"/>
  <c r="E323" s="1"/>
  <c r="E303"/>
  <c r="E322" s="1"/>
  <c r="E302"/>
  <c r="E321" s="1"/>
  <c r="E301"/>
  <c r="E320" s="1"/>
  <c r="E300"/>
  <c r="E319" s="1"/>
  <c r="E299"/>
  <c r="E318" s="1"/>
  <c r="E298"/>
  <c r="E317" s="1"/>
  <c r="E297"/>
  <c r="E316" s="1"/>
  <c r="E296"/>
  <c r="E315" s="1"/>
  <c r="E295"/>
  <c r="E314" s="1"/>
  <c r="E127"/>
  <c r="E146" s="1"/>
  <c r="E126"/>
  <c r="E145" s="1"/>
  <c r="E125"/>
  <c r="E144" s="1"/>
  <c r="E124"/>
  <c r="E143" s="1"/>
  <c r="E123"/>
  <c r="E142" s="1"/>
  <c r="E122"/>
  <c r="E141" s="1"/>
  <c r="E121"/>
  <c r="E140" s="1"/>
  <c r="E120"/>
  <c r="E139" s="1"/>
  <c r="E119"/>
  <c r="E138" s="1"/>
  <c r="E118"/>
  <c r="E137" s="1"/>
  <c r="E117"/>
  <c r="E136" s="1"/>
  <c r="E116"/>
  <c r="E135" s="1"/>
  <c r="E115"/>
  <c r="E134" s="1"/>
  <c r="E114"/>
  <c r="E133" s="1"/>
  <c r="E113"/>
  <c r="E132" s="1"/>
  <c r="E112"/>
  <c r="E131" s="1"/>
  <c r="AY486" i="19" l="1"/>
  <c r="BB487" s="1"/>
  <c r="AY485"/>
  <c r="BB486" s="1"/>
  <c r="AY484"/>
  <c r="T25"/>
  <c r="BH25"/>
  <c r="AY25"/>
  <c r="BH109"/>
  <c r="BH247"/>
  <c r="BG335" s="1"/>
  <c r="BH335" s="1"/>
  <c r="BI335" s="1"/>
  <c r="BJ335" s="1"/>
  <c r="BK335" s="1"/>
  <c r="BL335" s="1"/>
  <c r="BM335" s="1"/>
  <c r="BB489" s="1"/>
  <c r="AY335"/>
  <c r="AY489"/>
  <c r="AY247"/>
  <c r="AY109"/>
  <c r="B121" i="23"/>
  <c r="A122"/>
  <c r="Z335" i="19"/>
  <c r="Z489"/>
  <c r="Z247"/>
  <c r="Z109"/>
  <c r="B484"/>
  <c r="B486"/>
  <c r="D487" s="1"/>
  <c r="B485"/>
  <c r="B247"/>
  <c r="B489"/>
  <c r="B335"/>
  <c r="B109"/>
  <c r="Z484"/>
  <c r="Z485"/>
  <c r="Z486"/>
  <c r="AC487" s="1"/>
  <c r="U26"/>
  <c r="B25"/>
  <c r="Z25"/>
  <c r="C436" i="23"/>
  <c r="C29"/>
  <c r="O98"/>
  <c r="C98" s="1"/>
  <c r="C323"/>
  <c r="C382"/>
  <c r="B261" i="13"/>
  <c r="B262" s="1"/>
  <c r="B256"/>
  <c r="B257" s="1"/>
  <c r="B251"/>
  <c r="B253" s="1"/>
  <c r="B246"/>
  <c r="B247" s="1"/>
  <c r="B241"/>
  <c r="B244" s="1"/>
  <c r="D245" s="1"/>
  <c r="B236"/>
  <c r="B238" s="1"/>
  <c r="B231"/>
  <c r="B232" s="1"/>
  <c r="B226"/>
  <c r="B229" s="1"/>
  <c r="D230" s="1"/>
  <c r="B221"/>
  <c r="B224" s="1"/>
  <c r="D225" s="1"/>
  <c r="B216"/>
  <c r="B218" s="1"/>
  <c r="B211"/>
  <c r="B213" s="1"/>
  <c r="B206"/>
  <c r="B207" s="1"/>
  <c r="B201"/>
  <c r="B204" s="1"/>
  <c r="D205" s="1"/>
  <c r="B196"/>
  <c r="B198" s="1"/>
  <c r="B191"/>
  <c r="B192" s="1"/>
  <c r="B186"/>
  <c r="B187" s="1"/>
  <c r="B80"/>
  <c r="B82" s="1"/>
  <c r="B75"/>
  <c r="B76" s="1"/>
  <c r="B70"/>
  <c r="B71" s="1"/>
  <c r="B65"/>
  <c r="B68" s="1"/>
  <c r="D69" s="1"/>
  <c r="B60"/>
  <c r="B61" s="1"/>
  <c r="B55"/>
  <c r="B56" s="1"/>
  <c r="B50"/>
  <c r="B52" s="1"/>
  <c r="B45"/>
  <c r="B48" s="1"/>
  <c r="D49" s="1"/>
  <c r="B40"/>
  <c r="B41" s="1"/>
  <c r="B73"/>
  <c r="D74" s="1"/>
  <c r="B67"/>
  <c r="B35"/>
  <c r="B37" s="1"/>
  <c r="B30"/>
  <c r="B32" s="1"/>
  <c r="B25"/>
  <c r="B26" s="1"/>
  <c r="B20"/>
  <c r="B23" s="1"/>
  <c r="D24" s="1"/>
  <c r="B15"/>
  <c r="B16" s="1"/>
  <c r="B10"/>
  <c r="B11" s="1"/>
  <c r="B5"/>
  <c r="B7" s="1"/>
  <c r="AH4" i="12"/>
  <c r="AH6" s="1"/>
  <c r="AH3"/>
  <c r="S4"/>
  <c r="S6" s="1"/>
  <c r="T3"/>
  <c r="U3" s="1"/>
  <c r="T26" i="19" l="1"/>
  <c r="AY26"/>
  <c r="BH26"/>
  <c r="AY491"/>
  <c r="BB492" s="1"/>
  <c r="AY492"/>
  <c r="BB493" s="1"/>
  <c r="AY490"/>
  <c r="AY495"/>
  <c r="AY110"/>
  <c r="AY336"/>
  <c r="AY248"/>
  <c r="D205" i="25"/>
  <c r="D289" s="1"/>
  <c r="C374" s="1"/>
  <c r="D22" s="1"/>
  <c r="BH110" i="19"/>
  <c r="BH248" s="1"/>
  <c r="BG336" s="1"/>
  <c r="BH336" s="1"/>
  <c r="BI336" s="1"/>
  <c r="BJ336" s="1"/>
  <c r="BK336" s="1"/>
  <c r="BL336" s="1"/>
  <c r="BM336" s="1"/>
  <c r="BB495" s="1"/>
  <c r="B122" i="23"/>
  <c r="A123"/>
  <c r="Z336" i="19"/>
  <c r="Z495"/>
  <c r="Z110"/>
  <c r="Z248"/>
  <c r="B110"/>
  <c r="B336"/>
  <c r="B248"/>
  <c r="B495"/>
  <c r="AC486"/>
  <c r="B490"/>
  <c r="B492"/>
  <c r="D493" s="1"/>
  <c r="B491"/>
  <c r="D486"/>
  <c r="Z491"/>
  <c r="Z492"/>
  <c r="AC493" s="1"/>
  <c r="Z490"/>
  <c r="U27"/>
  <c r="B26"/>
  <c r="Z26"/>
  <c r="C437" i="23"/>
  <c r="C30"/>
  <c r="C324"/>
  <c r="C383"/>
  <c r="O99"/>
  <c r="C99" s="1"/>
  <c r="B22" i="13"/>
  <c r="B217"/>
  <c r="D219" s="1"/>
  <c r="B18"/>
  <c r="D19" s="1"/>
  <c r="B249"/>
  <c r="D250" s="1"/>
  <c r="B194"/>
  <c r="D195" s="1"/>
  <c r="B193"/>
  <c r="D194" s="1"/>
  <c r="B258"/>
  <c r="D259" s="1"/>
  <c r="B252"/>
  <c r="D254" s="1"/>
  <c r="B228"/>
  <c r="B36"/>
  <c r="D38" s="1"/>
  <c r="B227"/>
  <c r="B6"/>
  <c r="B189"/>
  <c r="D190" s="1"/>
  <c r="B223"/>
  <c r="B264"/>
  <c r="D265" s="1"/>
  <c r="B51"/>
  <c r="B188"/>
  <c r="D189" s="1"/>
  <c r="B222"/>
  <c r="B239"/>
  <c r="D240" s="1"/>
  <c r="B263"/>
  <c r="D264" s="1"/>
  <c r="B38"/>
  <c r="D39" s="1"/>
  <c r="B237"/>
  <c r="D239" s="1"/>
  <c r="B13"/>
  <c r="D14" s="1"/>
  <c r="B81"/>
  <c r="B199"/>
  <c r="D200" s="1"/>
  <c r="B234"/>
  <c r="D235" s="1"/>
  <c r="B8"/>
  <c r="D9" s="1"/>
  <c r="B197"/>
  <c r="D199" s="1"/>
  <c r="B212"/>
  <c r="D214" s="1"/>
  <c r="B233"/>
  <c r="D234" s="1"/>
  <c r="B243"/>
  <c r="B202"/>
  <c r="B208"/>
  <c r="D209" s="1"/>
  <c r="B214"/>
  <c r="D215" s="1"/>
  <c r="B242"/>
  <c r="B248"/>
  <c r="D249" s="1"/>
  <c r="B254"/>
  <c r="D255" s="1"/>
  <c r="B203"/>
  <c r="B209"/>
  <c r="D210" s="1"/>
  <c r="B219"/>
  <c r="D220" s="1"/>
  <c r="B259"/>
  <c r="D260" s="1"/>
  <c r="B21"/>
  <c r="B33"/>
  <c r="D34" s="1"/>
  <c r="B17"/>
  <c r="B31"/>
  <c r="B28"/>
  <c r="D29" s="1"/>
  <c r="B27"/>
  <c r="D28" s="1"/>
  <c r="B12"/>
  <c r="D13" s="1"/>
  <c r="B83"/>
  <c r="D84" s="1"/>
  <c r="B78"/>
  <c r="D79" s="1"/>
  <c r="B77"/>
  <c r="B72"/>
  <c r="B66"/>
  <c r="B63"/>
  <c r="D64" s="1"/>
  <c r="B62"/>
  <c r="B58"/>
  <c r="D59" s="1"/>
  <c r="B57"/>
  <c r="B53"/>
  <c r="D54" s="1"/>
  <c r="B47"/>
  <c r="B46"/>
  <c r="B43"/>
  <c r="D44" s="1"/>
  <c r="B42"/>
  <c r="D43" s="1"/>
  <c r="V3" i="12"/>
  <c r="U4"/>
  <c r="U6" s="1"/>
  <c r="T4"/>
  <c r="T6" s="1"/>
  <c r="BH111" i="19" l="1"/>
  <c r="BH249" s="1"/>
  <c r="BG337" s="1"/>
  <c r="BH337" s="1"/>
  <c r="BI337" s="1"/>
  <c r="BJ337" s="1"/>
  <c r="BK337" s="1"/>
  <c r="BL337" s="1"/>
  <c r="BM337" s="1"/>
  <c r="BB501" s="1"/>
  <c r="AY498"/>
  <c r="BB499" s="1"/>
  <c r="AY496"/>
  <c r="AY497"/>
  <c r="BH27"/>
  <c r="T27"/>
  <c r="AY27"/>
  <c r="D206" i="25"/>
  <c r="D290" s="1"/>
  <c r="C375" s="1"/>
  <c r="D23" s="1"/>
  <c r="AY501" i="19"/>
  <c r="AY337"/>
  <c r="AY249"/>
  <c r="AY111"/>
  <c r="AC492"/>
  <c r="A124" i="23"/>
  <c r="B123"/>
  <c r="B501" i="19"/>
  <c r="B337"/>
  <c r="B249"/>
  <c r="B111"/>
  <c r="Z337"/>
  <c r="Z501"/>
  <c r="Z249"/>
  <c r="Z111"/>
  <c r="D492"/>
  <c r="U28"/>
  <c r="B27"/>
  <c r="Z27"/>
  <c r="Z498"/>
  <c r="AC499" s="1"/>
  <c r="Z497"/>
  <c r="Z496"/>
  <c r="B496"/>
  <c r="B497"/>
  <c r="B498"/>
  <c r="D499" s="1"/>
  <c r="C438" i="23"/>
  <c r="C31"/>
  <c r="O100"/>
  <c r="C100" s="1"/>
  <c r="C384"/>
  <c r="C325"/>
  <c r="D23" i="13"/>
  <c r="D48"/>
  <c r="D229"/>
  <c r="D204"/>
  <c r="D244"/>
  <c r="D224"/>
  <c r="D8"/>
  <c r="D18"/>
  <c r="D33"/>
  <c r="V4" i="12"/>
  <c r="V6" s="1"/>
  <c r="W3"/>
  <c r="BB498" i="19" l="1"/>
  <c r="BH112"/>
  <c r="BH250" s="1"/>
  <c r="BG338" s="1"/>
  <c r="BH338" s="1"/>
  <c r="BI338" s="1"/>
  <c r="BJ338" s="1"/>
  <c r="BK338" s="1"/>
  <c r="BL338" s="1"/>
  <c r="BM338" s="1"/>
  <c r="BB509" s="1"/>
  <c r="AY338"/>
  <c r="AY509"/>
  <c r="AY250"/>
  <c r="AY112"/>
  <c r="BH28"/>
  <c r="AY28"/>
  <c r="T28"/>
  <c r="AY502"/>
  <c r="AY503"/>
  <c r="AY504"/>
  <c r="BB505" s="1"/>
  <c r="D208" i="25"/>
  <c r="D292" s="1"/>
  <c r="C377" s="1"/>
  <c r="D25" s="1"/>
  <c r="D207"/>
  <c r="D291" s="1"/>
  <c r="C376" s="1"/>
  <c r="D24" s="1"/>
  <c r="B124" i="23"/>
  <c r="A125"/>
  <c r="Z504" i="19"/>
  <c r="AC505" s="1"/>
  <c r="Z502"/>
  <c r="Z503"/>
  <c r="B502"/>
  <c r="B504"/>
  <c r="D505" s="1"/>
  <c r="B503"/>
  <c r="U29"/>
  <c r="B28"/>
  <c r="Z28"/>
  <c r="Z338"/>
  <c r="Z509"/>
  <c r="Z250"/>
  <c r="Z112"/>
  <c r="B338"/>
  <c r="B509"/>
  <c r="B112"/>
  <c r="B250"/>
  <c r="D498"/>
  <c r="AC498"/>
  <c r="C439" i="23"/>
  <c r="C32"/>
  <c r="C326"/>
  <c r="C385"/>
  <c r="O101"/>
  <c r="C101" s="1"/>
  <c r="W4" i="12"/>
  <c r="W6" s="1"/>
  <c r="X3"/>
  <c r="T29" i="19" l="1"/>
  <c r="AY29"/>
  <c r="BH29"/>
  <c r="BH113"/>
  <c r="BH251" s="1"/>
  <c r="BG339" s="1"/>
  <c r="BH339" s="1"/>
  <c r="BI339" s="1"/>
  <c r="BJ339" s="1"/>
  <c r="BK339" s="1"/>
  <c r="BL339" s="1"/>
  <c r="BM339" s="1"/>
  <c r="BB515" s="1"/>
  <c r="AY510"/>
  <c r="BB512" s="1"/>
  <c r="AY512"/>
  <c r="BB513" s="1"/>
  <c r="AY511"/>
  <c r="AY515"/>
  <c r="AY251"/>
  <c r="AY339"/>
  <c r="AY113"/>
  <c r="BB504"/>
  <c r="A126" i="23"/>
  <c r="B125"/>
  <c r="B251" i="19"/>
  <c r="B515"/>
  <c r="B113"/>
  <c r="B339"/>
  <c r="AC504"/>
  <c r="D504"/>
  <c r="Z515"/>
  <c r="Z339"/>
  <c r="Z113"/>
  <c r="Z251"/>
  <c r="U30"/>
  <c r="B29"/>
  <c r="Z29"/>
  <c r="Z511"/>
  <c r="Z512"/>
  <c r="AC513" s="1"/>
  <c r="Z510"/>
  <c r="B510"/>
  <c r="B511"/>
  <c r="B512"/>
  <c r="D513" s="1"/>
  <c r="C440" i="23"/>
  <c r="C33"/>
  <c r="C386"/>
  <c r="C327"/>
  <c r="O102"/>
  <c r="C102" s="1"/>
  <c r="X4" i="12"/>
  <c r="X6" s="1"/>
  <c r="Y3"/>
  <c r="BH114" i="19" l="1"/>
  <c r="BH252" s="1"/>
  <c r="BG340" s="1"/>
  <c r="BH340" s="1"/>
  <c r="BI340" s="1"/>
  <c r="BJ340" s="1"/>
  <c r="BK340" s="1"/>
  <c r="BL340" s="1"/>
  <c r="BM340" s="1"/>
  <c r="BB521" s="1"/>
  <c r="D209" i="25"/>
  <c r="D293" s="1"/>
  <c r="C378" s="1"/>
  <c r="D26" s="1"/>
  <c r="AY516" i="19"/>
  <c r="AY518"/>
  <c r="BB519" s="1"/>
  <c r="AY517"/>
  <c r="T30"/>
  <c r="AY30"/>
  <c r="BH30"/>
  <c r="BH115" s="1"/>
  <c r="BH253" s="1"/>
  <c r="BG341" s="1"/>
  <c r="BH341" s="1"/>
  <c r="BI341" s="1"/>
  <c r="BJ341" s="1"/>
  <c r="BK341" s="1"/>
  <c r="BL341" s="1"/>
  <c r="BM341" s="1"/>
  <c r="BB527" s="1"/>
  <c r="D210" i="25"/>
  <c r="D294" s="1"/>
  <c r="C379" s="1"/>
  <c r="D27" s="1"/>
  <c r="AY521" i="19"/>
  <c r="AY252"/>
  <c r="AY340"/>
  <c r="AY114"/>
  <c r="A127" i="23"/>
  <c r="B126"/>
  <c r="B518" i="19"/>
  <c r="D519" s="1"/>
  <c r="B516"/>
  <c r="B517"/>
  <c r="U31"/>
  <c r="B30"/>
  <c r="Z30"/>
  <c r="D512"/>
  <c r="Z340"/>
  <c r="Z521"/>
  <c r="Z252"/>
  <c r="Z114"/>
  <c r="B521"/>
  <c r="B252"/>
  <c r="B340"/>
  <c r="B114"/>
  <c r="Z518"/>
  <c r="AC519" s="1"/>
  <c r="Z517"/>
  <c r="Z516"/>
  <c r="AC512"/>
  <c r="C441" i="23"/>
  <c r="C34"/>
  <c r="O103"/>
  <c r="C103" s="1"/>
  <c r="C328"/>
  <c r="C387"/>
  <c r="Y4" i="12"/>
  <c r="Y6" s="1"/>
  <c r="Z3"/>
  <c r="AC518" i="19" l="1"/>
  <c r="AY341"/>
  <c r="AY527"/>
  <c r="AY115"/>
  <c r="AY253"/>
  <c r="AY522"/>
  <c r="AY523"/>
  <c r="AY524"/>
  <c r="BB525" s="1"/>
  <c r="T31"/>
  <c r="BH31"/>
  <c r="AY31"/>
  <c r="BB518"/>
  <c r="A128" i="23"/>
  <c r="B127"/>
  <c r="Z522" i="19"/>
  <c r="Z524"/>
  <c r="AC525" s="1"/>
  <c r="Z523"/>
  <c r="D518"/>
  <c r="B341"/>
  <c r="B253"/>
  <c r="B527"/>
  <c r="B115"/>
  <c r="Z31"/>
  <c r="B31"/>
  <c r="U32"/>
  <c r="B523"/>
  <c r="B524"/>
  <c r="D525" s="1"/>
  <c r="B522"/>
  <c r="Z341"/>
  <c r="Z527"/>
  <c r="Z253"/>
  <c r="Z115"/>
  <c r="C442" i="23"/>
  <c r="C35"/>
  <c r="O104"/>
  <c r="C104" s="1"/>
  <c r="C329"/>
  <c r="C388"/>
  <c r="Z4" i="12"/>
  <c r="Z6" s="1"/>
  <c r="AA3"/>
  <c r="AY254" i="19" l="1"/>
  <c r="AY533"/>
  <c r="AY342"/>
  <c r="AY116"/>
  <c r="AY32"/>
  <c r="BH32"/>
  <c r="T32"/>
  <c r="BB524"/>
  <c r="D211" i="25"/>
  <c r="D295" s="1"/>
  <c r="C380" s="1"/>
  <c r="D28" s="1"/>
  <c r="BH116" i="19"/>
  <c r="BH254" s="1"/>
  <c r="BG342" s="1"/>
  <c r="BH342" s="1"/>
  <c r="BI342" s="1"/>
  <c r="BJ342" s="1"/>
  <c r="BK342" s="1"/>
  <c r="BL342" s="1"/>
  <c r="BM342" s="1"/>
  <c r="BB533" s="1"/>
  <c r="AY529"/>
  <c r="AY530"/>
  <c r="BB531" s="1"/>
  <c r="AY528"/>
  <c r="B128" i="23"/>
  <c r="A129"/>
  <c r="D524" i="19"/>
  <c r="Z116"/>
  <c r="Z533"/>
  <c r="Z254"/>
  <c r="Z342"/>
  <c r="U33"/>
  <c r="B32"/>
  <c r="Z32"/>
  <c r="B530"/>
  <c r="D531" s="1"/>
  <c r="B529"/>
  <c r="D530" s="1"/>
  <c r="B528"/>
  <c r="AC524"/>
  <c r="Z528"/>
  <c r="Z529"/>
  <c r="Z530"/>
  <c r="AC531" s="1"/>
  <c r="B116"/>
  <c r="B533"/>
  <c r="B342"/>
  <c r="B254"/>
  <c r="C443" i="23"/>
  <c r="C36"/>
  <c r="C330"/>
  <c r="C389"/>
  <c r="O105"/>
  <c r="C105" s="1"/>
  <c r="AA4" i="12"/>
  <c r="AA6" s="1"/>
  <c r="AB3"/>
  <c r="BB530" i="19" l="1"/>
  <c r="D212" i="25"/>
  <c r="D296" s="1"/>
  <c r="C381" s="1"/>
  <c r="D29" s="1"/>
  <c r="AY536" i="19"/>
  <c r="BB537" s="1"/>
  <c r="AY534"/>
  <c r="AY535"/>
  <c r="BH117"/>
  <c r="BH255" s="1"/>
  <c r="BG343" s="1"/>
  <c r="BH343" s="1"/>
  <c r="BI343" s="1"/>
  <c r="BJ343" s="1"/>
  <c r="BK343" s="1"/>
  <c r="BL343" s="1"/>
  <c r="BM343" s="1"/>
  <c r="BB539" s="1"/>
  <c r="BH33"/>
  <c r="AY33"/>
  <c r="T33"/>
  <c r="AY343"/>
  <c r="AY117"/>
  <c r="AY539"/>
  <c r="AY255"/>
  <c r="A130" i="23"/>
  <c r="B129"/>
  <c r="B536" i="19"/>
  <c r="D537" s="1"/>
  <c r="B534"/>
  <c r="B535"/>
  <c r="B539"/>
  <c r="B255"/>
  <c r="B343"/>
  <c r="B117"/>
  <c r="Z33"/>
  <c r="B33"/>
  <c r="U34"/>
  <c r="Z343"/>
  <c r="Z539"/>
  <c r="Z117"/>
  <c r="Z255"/>
  <c r="AC530"/>
  <c r="C444" i="23"/>
  <c r="C37"/>
  <c r="C331"/>
  <c r="C390"/>
  <c r="O106"/>
  <c r="C106" s="1"/>
  <c r="AC3" i="12"/>
  <c r="AB4"/>
  <c r="AB6" s="1"/>
  <c r="AY256" i="19" l="1"/>
  <c r="AY344"/>
  <c r="AY545"/>
  <c r="AY118"/>
  <c r="T34"/>
  <c r="AY34"/>
  <c r="BH34"/>
  <c r="BH118"/>
  <c r="BH256" s="1"/>
  <c r="BG344" s="1"/>
  <c r="BH344" s="1"/>
  <c r="BI344" s="1"/>
  <c r="BJ344" s="1"/>
  <c r="BK344" s="1"/>
  <c r="BL344" s="1"/>
  <c r="BM344" s="1"/>
  <c r="BB545" s="1"/>
  <c r="AY541"/>
  <c r="BB542" s="1"/>
  <c r="AY540"/>
  <c r="AY542"/>
  <c r="BB543" s="1"/>
  <c r="D213" i="25"/>
  <c r="D297" s="1"/>
  <c r="C382" s="1"/>
  <c r="D30" s="1"/>
  <c r="BB536" i="19"/>
  <c r="B130" i="23"/>
  <c r="A131"/>
  <c r="B131" s="1"/>
  <c r="D536" i="19"/>
  <c r="U35"/>
  <c r="B34"/>
  <c r="Z34"/>
  <c r="B118"/>
  <c r="B344"/>
  <c r="B256"/>
  <c r="B545"/>
  <c r="B542"/>
  <c r="D543" s="1"/>
  <c r="B540"/>
  <c r="B541"/>
  <c r="Z545"/>
  <c r="Z256"/>
  <c r="Z118"/>
  <c r="Z344"/>
  <c r="C445" i="23"/>
  <c r="C38"/>
  <c r="O107"/>
  <c r="C107" s="1"/>
  <c r="C391"/>
  <c r="C332"/>
  <c r="AD3" i="12"/>
  <c r="AC4"/>
  <c r="AC6" s="1"/>
  <c r="BX117" i="14"/>
  <c r="BX116"/>
  <c r="BX108"/>
  <c r="BX107"/>
  <c r="BX106"/>
  <c r="BX115" s="1"/>
  <c r="BX105"/>
  <c r="BX114" s="1"/>
  <c r="BX104"/>
  <c r="BX113" s="1"/>
  <c r="BX103"/>
  <c r="BX112" s="1"/>
  <c r="BW116"/>
  <c r="BW108"/>
  <c r="BW117" s="1"/>
  <c r="BW107"/>
  <c r="BW106"/>
  <c r="BW115" s="1"/>
  <c r="BW105"/>
  <c r="BW114" s="1"/>
  <c r="BW104"/>
  <c r="BW113" s="1"/>
  <c r="BW103"/>
  <c r="BW112" s="1"/>
  <c r="D542" i="19" l="1"/>
  <c r="AY548"/>
  <c r="BB549" s="1"/>
  <c r="AY546"/>
  <c r="AY547"/>
  <c r="AY345"/>
  <c r="AY551"/>
  <c r="AY119"/>
  <c r="AY257"/>
  <c r="BH35"/>
  <c r="BH120" s="1"/>
  <c r="BH258" s="1"/>
  <c r="BG346" s="1"/>
  <c r="BH346" s="1"/>
  <c r="BI346" s="1"/>
  <c r="BJ346" s="1"/>
  <c r="BK346" s="1"/>
  <c r="BL346" s="1"/>
  <c r="BM346" s="1"/>
  <c r="BB559" s="1"/>
  <c r="AY35"/>
  <c r="T35"/>
  <c r="D214" i="25"/>
  <c r="D298" s="1"/>
  <c r="C383" s="1"/>
  <c r="D31" s="1"/>
  <c r="BH119" i="19"/>
  <c r="BH257" s="1"/>
  <c r="BG345" s="1"/>
  <c r="BH345" s="1"/>
  <c r="BI345" s="1"/>
  <c r="BJ345" s="1"/>
  <c r="BK345" s="1"/>
  <c r="BL345" s="1"/>
  <c r="BM345" s="1"/>
  <c r="BB551" s="1"/>
  <c r="Z345"/>
  <c r="Z551"/>
  <c r="Z257"/>
  <c r="Z119"/>
  <c r="B551"/>
  <c r="B257"/>
  <c r="B345"/>
  <c r="B119"/>
  <c r="B35"/>
  <c r="U36"/>
  <c r="Z35"/>
  <c r="B546"/>
  <c r="B547"/>
  <c r="B548"/>
  <c r="D549" s="1"/>
  <c r="C446" i="23"/>
  <c r="C39"/>
  <c r="O108"/>
  <c r="C108" s="1"/>
  <c r="C392"/>
  <c r="C333"/>
  <c r="AD4" i="12"/>
  <c r="AD6" s="1"/>
  <c r="AE3"/>
  <c r="AO107" i="19"/>
  <c r="AO245" s="1"/>
  <c r="AO106"/>
  <c r="AO244" s="1"/>
  <c r="AO105"/>
  <c r="AO243" s="1"/>
  <c r="AO104"/>
  <c r="AO242" s="1"/>
  <c r="AO103"/>
  <c r="AO241" s="1"/>
  <c r="AO102"/>
  <c r="AO240" s="1"/>
  <c r="AO101"/>
  <c r="AO239" s="1"/>
  <c r="AO100"/>
  <c r="AO238" s="1"/>
  <c r="AO99"/>
  <c r="AO237" s="1"/>
  <c r="AO98"/>
  <c r="AO236" s="1"/>
  <c r="AO97"/>
  <c r="AO235" s="1"/>
  <c r="P107"/>
  <c r="P245" s="1"/>
  <c r="P106"/>
  <c r="P244" s="1"/>
  <c r="P105"/>
  <c r="P243" s="1"/>
  <c r="P104"/>
  <c r="P242" s="1"/>
  <c r="P103"/>
  <c r="P241" s="1"/>
  <c r="P102"/>
  <c r="P240" s="1"/>
  <c r="P101"/>
  <c r="P239" s="1"/>
  <c r="P100"/>
  <c r="P238" s="1"/>
  <c r="P99"/>
  <c r="P237" s="1"/>
  <c r="P98"/>
  <c r="P236" s="1"/>
  <c r="P97"/>
  <c r="P235" s="1"/>
  <c r="BY116" i="14"/>
  <c r="BY108"/>
  <c r="BY117" s="1"/>
  <c r="BY107"/>
  <c r="BY106"/>
  <c r="BY115" s="1"/>
  <c r="BY105"/>
  <c r="BY114" s="1"/>
  <c r="BY104"/>
  <c r="BY113" s="1"/>
  <c r="BY103"/>
  <c r="BY112" s="1"/>
  <c r="D9"/>
  <c r="BZ15" i="12"/>
  <c r="CM15"/>
  <c r="CO15"/>
  <c r="DG15"/>
  <c r="DH15"/>
  <c r="AY120" i="19" l="1"/>
  <c r="AY559"/>
  <c r="AY346"/>
  <c r="AY258"/>
  <c r="D216" i="25"/>
  <c r="D300" s="1"/>
  <c r="C385" s="1"/>
  <c r="D33" s="1"/>
  <c r="BB548" i="19"/>
  <c r="AY554"/>
  <c r="BB555" s="1"/>
  <c r="AY552"/>
  <c r="AY553"/>
  <c r="BH36"/>
  <c r="AY36"/>
  <c r="T36"/>
  <c r="D215" i="25"/>
  <c r="D299" s="1"/>
  <c r="C384" s="1"/>
  <c r="D32" s="1"/>
  <c r="B346" i="19"/>
  <c r="B120"/>
  <c r="B559"/>
  <c r="B258"/>
  <c r="Z553"/>
  <c r="Z552"/>
  <c r="Z554"/>
  <c r="AC555" s="1"/>
  <c r="B36"/>
  <c r="U37"/>
  <c r="Z36"/>
  <c r="Z346"/>
  <c r="Z559"/>
  <c r="Z120"/>
  <c r="Z258"/>
  <c r="B552"/>
  <c r="B554"/>
  <c r="D555" s="1"/>
  <c r="B553"/>
  <c r="D548"/>
  <c r="C447" i="23"/>
  <c r="C40"/>
  <c r="O109"/>
  <c r="C109" s="1"/>
  <c r="C393"/>
  <c r="C334"/>
  <c r="AE4" i="12"/>
  <c r="AE6" s="1"/>
  <c r="AF3"/>
  <c r="AN107" i="19"/>
  <c r="AN245" s="1"/>
  <c r="AM107"/>
  <c r="AM245" s="1"/>
  <c r="AL107"/>
  <c r="AL245" s="1"/>
  <c r="AK107"/>
  <c r="AK245" s="1"/>
  <c r="AJ107"/>
  <c r="AJ245" s="1"/>
  <c r="AI107"/>
  <c r="AI245" s="1"/>
  <c r="AH107"/>
  <c r="AH245" s="1"/>
  <c r="AG107"/>
  <c r="AG245" s="1"/>
  <c r="AF107"/>
  <c r="AF245" s="1"/>
  <c r="AE107"/>
  <c r="AE245" s="1"/>
  <c r="AD107"/>
  <c r="AD245" s="1"/>
  <c r="AC107"/>
  <c r="AC245" s="1"/>
  <c r="Z107"/>
  <c r="AN106"/>
  <c r="AN244" s="1"/>
  <c r="AM106"/>
  <c r="AM244" s="1"/>
  <c r="AL106"/>
  <c r="AL244" s="1"/>
  <c r="AK106"/>
  <c r="AK244" s="1"/>
  <c r="AJ106"/>
  <c r="AJ244" s="1"/>
  <c r="AI106"/>
  <c r="AI244" s="1"/>
  <c r="AH106"/>
  <c r="AH244" s="1"/>
  <c r="AG106"/>
  <c r="AG244" s="1"/>
  <c r="AF106"/>
  <c r="AF244" s="1"/>
  <c r="AE106"/>
  <c r="AE244" s="1"/>
  <c r="AD106"/>
  <c r="AD244" s="1"/>
  <c r="AC106"/>
  <c r="AC244" s="1"/>
  <c r="Z106"/>
  <c r="AN105"/>
  <c r="AN243" s="1"/>
  <c r="AM105"/>
  <c r="AM243" s="1"/>
  <c r="AL105"/>
  <c r="AL243" s="1"/>
  <c r="AK105"/>
  <c r="AK243" s="1"/>
  <c r="AJ105"/>
  <c r="AJ243" s="1"/>
  <c r="AI105"/>
  <c r="AI243" s="1"/>
  <c r="AH105"/>
  <c r="AH243" s="1"/>
  <c r="AG105"/>
  <c r="AG243" s="1"/>
  <c r="AF105"/>
  <c r="AF243" s="1"/>
  <c r="AE105"/>
  <c r="AE243" s="1"/>
  <c r="AD105"/>
  <c r="AD243" s="1"/>
  <c r="AC105"/>
  <c r="AC243" s="1"/>
  <c r="Z105"/>
  <c r="AN104"/>
  <c r="AN242" s="1"/>
  <c r="AM104"/>
  <c r="AM242" s="1"/>
  <c r="AL104"/>
  <c r="AL242" s="1"/>
  <c r="AK104"/>
  <c r="AK242" s="1"/>
  <c r="AJ104"/>
  <c r="AJ242" s="1"/>
  <c r="AI104"/>
  <c r="AI242" s="1"/>
  <c r="AH104"/>
  <c r="AH242" s="1"/>
  <c r="AG104"/>
  <c r="AG242" s="1"/>
  <c r="AF104"/>
  <c r="AF242" s="1"/>
  <c r="AE104"/>
  <c r="AE242" s="1"/>
  <c r="AD104"/>
  <c r="AD242" s="1"/>
  <c r="AC104"/>
  <c r="AC242" s="1"/>
  <c r="Z104"/>
  <c r="AN103"/>
  <c r="AN241" s="1"/>
  <c r="AM103"/>
  <c r="AM241" s="1"/>
  <c r="AL103"/>
  <c r="AL241" s="1"/>
  <c r="AK103"/>
  <c r="AK241" s="1"/>
  <c r="AJ103"/>
  <c r="AJ241" s="1"/>
  <c r="AI103"/>
  <c r="AI241" s="1"/>
  <c r="AG103"/>
  <c r="AG241" s="1"/>
  <c r="AF103"/>
  <c r="AF241" s="1"/>
  <c r="AE103"/>
  <c r="AE241" s="1"/>
  <c r="AD103"/>
  <c r="AD241" s="1"/>
  <c r="AC103"/>
  <c r="AC241" s="1"/>
  <c r="Z103"/>
  <c r="D103"/>
  <c r="E103"/>
  <c r="F103"/>
  <c r="G103"/>
  <c r="H103"/>
  <c r="I103"/>
  <c r="J103"/>
  <c r="K103"/>
  <c r="L103"/>
  <c r="M103"/>
  <c r="N103"/>
  <c r="O103"/>
  <c r="AY560" l="1"/>
  <c r="AY561"/>
  <c r="AY562"/>
  <c r="BB563" s="1"/>
  <c r="BH121"/>
  <c r="BH259" s="1"/>
  <c r="BG347" s="1"/>
  <c r="BH347" s="1"/>
  <c r="BI347" s="1"/>
  <c r="BJ347" s="1"/>
  <c r="BK347" s="1"/>
  <c r="BL347" s="1"/>
  <c r="BM347" s="1"/>
  <c r="BB565" s="1"/>
  <c r="BB554"/>
  <c r="AY565"/>
  <c r="AY259"/>
  <c r="AY121"/>
  <c r="AY347"/>
  <c r="T37"/>
  <c r="BH37"/>
  <c r="AY37"/>
  <c r="D554"/>
  <c r="B37"/>
  <c r="U38"/>
  <c r="Z37"/>
  <c r="Z347"/>
  <c r="Z565"/>
  <c r="Z259"/>
  <c r="Z121"/>
  <c r="B560"/>
  <c r="B561"/>
  <c r="B562"/>
  <c r="D563" s="1"/>
  <c r="AC554"/>
  <c r="Z562"/>
  <c r="AC563" s="1"/>
  <c r="Z561"/>
  <c r="Z560"/>
  <c r="B259"/>
  <c r="B565"/>
  <c r="B121"/>
  <c r="B347"/>
  <c r="Z546"/>
  <c r="Z547"/>
  <c r="Z548"/>
  <c r="AC549" s="1"/>
  <c r="C448" i="23"/>
  <c r="C41"/>
  <c r="O110"/>
  <c r="C110" s="1"/>
  <c r="C335"/>
  <c r="C394"/>
  <c r="AF4" i="12"/>
  <c r="AF6" s="1"/>
  <c r="AG3"/>
  <c r="AG4" s="1"/>
  <c r="AG6" s="1"/>
  <c r="AC98" i="19"/>
  <c r="AC236" s="1"/>
  <c r="AC99"/>
  <c r="AC237" s="1"/>
  <c r="AC100"/>
  <c r="AC238" s="1"/>
  <c r="AC101"/>
  <c r="AC239" s="1"/>
  <c r="AC102"/>
  <c r="AC240" s="1"/>
  <c r="B477"/>
  <c r="B479" s="1"/>
  <c r="B471"/>
  <c r="B472" s="1"/>
  <c r="B463"/>
  <c r="B466" s="1"/>
  <c r="D467" s="1"/>
  <c r="B457"/>
  <c r="B460" s="1"/>
  <c r="D461" s="1"/>
  <c r="B333"/>
  <c r="B332"/>
  <c r="B331"/>
  <c r="B330"/>
  <c r="B245"/>
  <c r="B244"/>
  <c r="B243"/>
  <c r="B242"/>
  <c r="O107"/>
  <c r="O245" s="1"/>
  <c r="N107"/>
  <c r="N245" s="1"/>
  <c r="M107"/>
  <c r="M245" s="1"/>
  <c r="L107"/>
  <c r="L245" s="1"/>
  <c r="K107"/>
  <c r="K245" s="1"/>
  <c r="J107"/>
  <c r="J245" s="1"/>
  <c r="I107"/>
  <c r="I245" s="1"/>
  <c r="H107"/>
  <c r="H245" s="1"/>
  <c r="G107"/>
  <c r="G245" s="1"/>
  <c r="F107"/>
  <c r="F245" s="1"/>
  <c r="E107"/>
  <c r="E245" s="1"/>
  <c r="D107"/>
  <c r="D245" s="1"/>
  <c r="B107"/>
  <c r="O106"/>
  <c r="O244" s="1"/>
  <c r="N106"/>
  <c r="N244" s="1"/>
  <c r="M106"/>
  <c r="M244" s="1"/>
  <c r="L106"/>
  <c r="L244" s="1"/>
  <c r="K106"/>
  <c r="K244" s="1"/>
  <c r="J106"/>
  <c r="J244" s="1"/>
  <c r="I106"/>
  <c r="I244" s="1"/>
  <c r="H106"/>
  <c r="H244" s="1"/>
  <c r="G106"/>
  <c r="G244" s="1"/>
  <c r="F106"/>
  <c r="F244" s="1"/>
  <c r="E106"/>
  <c r="E244" s="1"/>
  <c r="D106"/>
  <c r="D244" s="1"/>
  <c r="B106"/>
  <c r="O105"/>
  <c r="O243" s="1"/>
  <c r="N105"/>
  <c r="N243" s="1"/>
  <c r="M105"/>
  <c r="M243" s="1"/>
  <c r="L105"/>
  <c r="L243" s="1"/>
  <c r="K105"/>
  <c r="K243" s="1"/>
  <c r="J105"/>
  <c r="J243" s="1"/>
  <c r="I105"/>
  <c r="I243" s="1"/>
  <c r="H105"/>
  <c r="H243" s="1"/>
  <c r="G105"/>
  <c r="G243" s="1"/>
  <c r="F105"/>
  <c r="F243" s="1"/>
  <c r="E105"/>
  <c r="E243" s="1"/>
  <c r="D105"/>
  <c r="D243" s="1"/>
  <c r="B105"/>
  <c r="O104"/>
  <c r="O242" s="1"/>
  <c r="N104"/>
  <c r="N242" s="1"/>
  <c r="M104"/>
  <c r="M242" s="1"/>
  <c r="L104"/>
  <c r="L242" s="1"/>
  <c r="K104"/>
  <c r="K242" s="1"/>
  <c r="J104"/>
  <c r="J242" s="1"/>
  <c r="I104"/>
  <c r="I242" s="1"/>
  <c r="H104"/>
  <c r="H242" s="1"/>
  <c r="G104"/>
  <c r="G242" s="1"/>
  <c r="F104"/>
  <c r="F242" s="1"/>
  <c r="E104"/>
  <c r="E242" s="1"/>
  <c r="D104"/>
  <c r="D242" s="1"/>
  <c r="B104"/>
  <c r="Z333"/>
  <c r="Z332"/>
  <c r="Z331"/>
  <c r="Z330"/>
  <c r="Z245"/>
  <c r="Z244"/>
  <c r="Z243"/>
  <c r="Z242"/>
  <c r="AC330"/>
  <c r="Z477"/>
  <c r="Z478" s="1"/>
  <c r="Z471"/>
  <c r="Z472" s="1"/>
  <c r="Z463"/>
  <c r="Z464" s="1"/>
  <c r="Z457"/>
  <c r="Z458" s="1"/>
  <c r="Z451"/>
  <c r="Z452" s="1"/>
  <c r="AE102"/>
  <c r="AE240" s="1"/>
  <c r="AE101"/>
  <c r="AE239" s="1"/>
  <c r="AE100"/>
  <c r="AE238" s="1"/>
  <c r="AE99"/>
  <c r="AE237" s="1"/>
  <c r="AE98"/>
  <c r="AE236" s="1"/>
  <c r="AE97"/>
  <c r="AE235" s="1"/>
  <c r="AG102"/>
  <c r="AG240" s="1"/>
  <c r="AG101"/>
  <c r="AG239" s="1"/>
  <c r="AG100"/>
  <c r="AG238" s="1"/>
  <c r="AG99"/>
  <c r="AG237" s="1"/>
  <c r="AG98"/>
  <c r="AG236" s="1"/>
  <c r="AG97"/>
  <c r="AG235" s="1"/>
  <c r="AF102"/>
  <c r="AF240" s="1"/>
  <c r="AF101"/>
  <c r="AF239" s="1"/>
  <c r="AF100"/>
  <c r="AF238" s="1"/>
  <c r="AF99"/>
  <c r="AF237" s="1"/>
  <c r="AF98"/>
  <c r="AF236" s="1"/>
  <c r="AF97"/>
  <c r="AF235" s="1"/>
  <c r="G241"/>
  <c r="G102"/>
  <c r="G240" s="1"/>
  <c r="G101"/>
  <c r="G239" s="1"/>
  <c r="G100"/>
  <c r="G238" s="1"/>
  <c r="G99"/>
  <c r="G237" s="1"/>
  <c r="G98"/>
  <c r="G236" s="1"/>
  <c r="G97"/>
  <c r="G235" s="1"/>
  <c r="H241"/>
  <c r="H102"/>
  <c r="H240" s="1"/>
  <c r="H101"/>
  <c r="H239" s="1"/>
  <c r="H100"/>
  <c r="H238" s="1"/>
  <c r="H99"/>
  <c r="H237" s="1"/>
  <c r="H98"/>
  <c r="H236" s="1"/>
  <c r="H97"/>
  <c r="H235" s="1"/>
  <c r="D38" i="16"/>
  <c r="D39"/>
  <c r="D40"/>
  <c r="D41"/>
  <c r="D42"/>
  <c r="D37"/>
  <c r="BB562" i="19" l="1"/>
  <c r="T38"/>
  <c r="AY38"/>
  <c r="BH38"/>
  <c r="D217" i="25"/>
  <c r="D301" s="1"/>
  <c r="C386" s="1"/>
  <c r="D34" s="1"/>
  <c r="BH122" i="19"/>
  <c r="BH260" s="1"/>
  <c r="BG348" s="1"/>
  <c r="BH348" s="1"/>
  <c r="BI348" s="1"/>
  <c r="BJ348" s="1"/>
  <c r="BK348" s="1"/>
  <c r="BL348" s="1"/>
  <c r="BM348" s="1"/>
  <c r="BB571" s="1"/>
  <c r="AY122"/>
  <c r="AY571"/>
  <c r="AY260"/>
  <c r="AY348"/>
  <c r="AY568"/>
  <c r="BB569" s="1"/>
  <c r="AY567"/>
  <c r="AY566"/>
  <c r="B122"/>
  <c r="B571"/>
  <c r="B260"/>
  <c r="B348"/>
  <c r="B38"/>
  <c r="U39"/>
  <c r="Z38"/>
  <c r="D562"/>
  <c r="Z568"/>
  <c r="AC569" s="1"/>
  <c r="Z567"/>
  <c r="Z566"/>
  <c r="Z348"/>
  <c r="Z571"/>
  <c r="Z260"/>
  <c r="Z122"/>
  <c r="AC562"/>
  <c r="B566"/>
  <c r="B567"/>
  <c r="B568"/>
  <c r="D569" s="1"/>
  <c r="AC548"/>
  <c r="C449" i="23"/>
  <c r="C42"/>
  <c r="C336"/>
  <c r="C395"/>
  <c r="O111"/>
  <c r="C111" s="1"/>
  <c r="AH103" i="19"/>
  <c r="AH241" s="1"/>
  <c r="AC331"/>
  <c r="AD331" s="1"/>
  <c r="AE331" s="1"/>
  <c r="AF331" s="1"/>
  <c r="AG331" s="1"/>
  <c r="AH331" s="1"/>
  <c r="AI331" s="1"/>
  <c r="AJ331" s="1"/>
  <c r="AK331" s="1"/>
  <c r="AL331" s="1"/>
  <c r="AM331" s="1"/>
  <c r="AN331" s="1"/>
  <c r="AC463" s="1"/>
  <c r="D330"/>
  <c r="E330" s="1"/>
  <c r="F330" s="1"/>
  <c r="G330" s="1"/>
  <c r="H330" s="1"/>
  <c r="I330" s="1"/>
  <c r="J330" s="1"/>
  <c r="K330" s="1"/>
  <c r="L330" s="1"/>
  <c r="M330" s="1"/>
  <c r="N330" s="1"/>
  <c r="O330" s="1"/>
  <c r="D457" s="1"/>
  <c r="D331"/>
  <c r="E331" s="1"/>
  <c r="F331" s="1"/>
  <c r="G331" s="1"/>
  <c r="H331" s="1"/>
  <c r="I331" s="1"/>
  <c r="J331" s="1"/>
  <c r="K331" s="1"/>
  <c r="L331" s="1"/>
  <c r="M331" s="1"/>
  <c r="N331" s="1"/>
  <c r="O331" s="1"/>
  <c r="D463" s="1"/>
  <c r="AD330"/>
  <c r="AE330" s="1"/>
  <c r="AF330" s="1"/>
  <c r="AG330" s="1"/>
  <c r="AH330" s="1"/>
  <c r="AI330" s="1"/>
  <c r="AJ330" s="1"/>
  <c r="AK330" s="1"/>
  <c r="AL330" s="1"/>
  <c r="AM330" s="1"/>
  <c r="AN330" s="1"/>
  <c r="AC457" s="1"/>
  <c r="D333"/>
  <c r="E333" s="1"/>
  <c r="F333" s="1"/>
  <c r="G333" s="1"/>
  <c r="H333" s="1"/>
  <c r="I333" s="1"/>
  <c r="J333" s="1"/>
  <c r="K333" s="1"/>
  <c r="L333" s="1"/>
  <c r="M333" s="1"/>
  <c r="N333" s="1"/>
  <c r="O333" s="1"/>
  <c r="D477" s="1"/>
  <c r="D332"/>
  <c r="E332" s="1"/>
  <c r="F332" s="1"/>
  <c r="G332" s="1"/>
  <c r="H332" s="1"/>
  <c r="I332" s="1"/>
  <c r="J332" s="1"/>
  <c r="K332" s="1"/>
  <c r="L332" s="1"/>
  <c r="M332" s="1"/>
  <c r="N332" s="1"/>
  <c r="O332" s="1"/>
  <c r="D471" s="1"/>
  <c r="B480"/>
  <c r="D481" s="1"/>
  <c r="B478"/>
  <c r="D480" s="1"/>
  <c r="B474"/>
  <c r="D475" s="1"/>
  <c r="B473"/>
  <c r="D474" s="1"/>
  <c r="B465"/>
  <c r="B464"/>
  <c r="B459"/>
  <c r="B458"/>
  <c r="AC332"/>
  <c r="AD332" s="1"/>
  <c r="AE332" s="1"/>
  <c r="AF332" s="1"/>
  <c r="AG332" s="1"/>
  <c r="AH332" s="1"/>
  <c r="AI332" s="1"/>
  <c r="AJ332" s="1"/>
  <c r="AK332" s="1"/>
  <c r="AL332" s="1"/>
  <c r="AM332" s="1"/>
  <c r="AN332" s="1"/>
  <c r="AC471" s="1"/>
  <c r="AC333"/>
  <c r="AD333" s="1"/>
  <c r="AE333" s="1"/>
  <c r="AF333" s="1"/>
  <c r="AG333" s="1"/>
  <c r="AH333" s="1"/>
  <c r="AI333" s="1"/>
  <c r="AJ333" s="1"/>
  <c r="AK333" s="1"/>
  <c r="AL333" s="1"/>
  <c r="AM333" s="1"/>
  <c r="AN333" s="1"/>
  <c r="AC477" s="1"/>
  <c r="Z479"/>
  <c r="AC480" s="1"/>
  <c r="Z480"/>
  <c r="AC481" s="1"/>
  <c r="Z474"/>
  <c r="AC475" s="1"/>
  <c r="Z473"/>
  <c r="AC474" s="1"/>
  <c r="Z460"/>
  <c r="AC461" s="1"/>
  <c r="Z459"/>
  <c r="AC460" s="1"/>
  <c r="Z466"/>
  <c r="AC467" s="1"/>
  <c r="Z465"/>
  <c r="AC466" s="1"/>
  <c r="Z454"/>
  <c r="AC455" s="1"/>
  <c r="Z453"/>
  <c r="AC454" s="1"/>
  <c r="D466" l="1"/>
  <c r="BB568"/>
  <c r="AY577"/>
  <c r="AY349"/>
  <c r="AY261"/>
  <c r="AY123"/>
  <c r="BH123"/>
  <c r="BH261" s="1"/>
  <c r="BG349" s="1"/>
  <c r="BH349" s="1"/>
  <c r="BI349" s="1"/>
  <c r="BJ349" s="1"/>
  <c r="BK349" s="1"/>
  <c r="BL349" s="1"/>
  <c r="BM349" s="1"/>
  <c r="BB577" s="1"/>
  <c r="T39"/>
  <c r="BH39"/>
  <c r="AY39"/>
  <c r="D218" i="25"/>
  <c r="D302" s="1"/>
  <c r="C387" s="1"/>
  <c r="D35" s="1"/>
  <c r="AY572" i="19"/>
  <c r="AY574"/>
  <c r="BB575" s="1"/>
  <c r="AY573"/>
  <c r="AC568"/>
  <c r="B573"/>
  <c r="B574"/>
  <c r="D575" s="1"/>
  <c r="B572"/>
  <c r="D568"/>
  <c r="Z572"/>
  <c r="Z573"/>
  <c r="Z574"/>
  <c r="AC575" s="1"/>
  <c r="B577"/>
  <c r="B349"/>
  <c r="B123"/>
  <c r="B261"/>
  <c r="B39"/>
  <c r="U40"/>
  <c r="Z39"/>
  <c r="Z577"/>
  <c r="Z349"/>
  <c r="Z261"/>
  <c r="Z123"/>
  <c r="D460"/>
  <c r="C450" i="23"/>
  <c r="C43"/>
  <c r="C396"/>
  <c r="C337"/>
  <c r="O112"/>
  <c r="C112" s="1"/>
  <c r="F272" i="13"/>
  <c r="G272"/>
  <c r="H272"/>
  <c r="I272"/>
  <c r="J272"/>
  <c r="K272"/>
  <c r="L272"/>
  <c r="M272"/>
  <c r="N272"/>
  <c r="O272"/>
  <c r="P272"/>
  <c r="Q272"/>
  <c r="R272"/>
  <c r="S272"/>
  <c r="T272"/>
  <c r="F273"/>
  <c r="G273"/>
  <c r="H273"/>
  <c r="I273"/>
  <c r="J273"/>
  <c r="K273"/>
  <c r="L273"/>
  <c r="M273"/>
  <c r="N273"/>
  <c r="O273"/>
  <c r="P273"/>
  <c r="Q273"/>
  <c r="R273"/>
  <c r="S273"/>
  <c r="T273"/>
  <c r="E272"/>
  <c r="D349"/>
  <c r="B349"/>
  <c r="D348"/>
  <c r="B348"/>
  <c r="D347"/>
  <c r="B347"/>
  <c r="D346"/>
  <c r="B346"/>
  <c r="D345"/>
  <c r="B345"/>
  <c r="D344"/>
  <c r="B344"/>
  <c r="D343"/>
  <c r="B343"/>
  <c r="D342"/>
  <c r="B342"/>
  <c r="D341"/>
  <c r="B341"/>
  <c r="D340"/>
  <c r="B340"/>
  <c r="D339"/>
  <c r="B339"/>
  <c r="D338"/>
  <c r="B338"/>
  <c r="D337"/>
  <c r="B337"/>
  <c r="D336"/>
  <c r="B336"/>
  <c r="D335"/>
  <c r="B335"/>
  <c r="D334"/>
  <c r="B334"/>
  <c r="D329"/>
  <c r="B329"/>
  <c r="D328"/>
  <c r="B328"/>
  <c r="D327"/>
  <c r="B327"/>
  <c r="D326"/>
  <c r="B326"/>
  <c r="D325"/>
  <c r="B325"/>
  <c r="D324"/>
  <c r="B324"/>
  <c r="D323"/>
  <c r="B323"/>
  <c r="D322"/>
  <c r="B322"/>
  <c r="D321"/>
  <c r="B321"/>
  <c r="D320"/>
  <c r="B320"/>
  <c r="D319"/>
  <c r="B319"/>
  <c r="D318"/>
  <c r="B318"/>
  <c r="D317"/>
  <c r="B317"/>
  <c r="D316"/>
  <c r="B316"/>
  <c r="D315"/>
  <c r="B315"/>
  <c r="D314"/>
  <c r="B314"/>
  <c r="T310"/>
  <c r="T329" s="1"/>
  <c r="S310"/>
  <c r="R310"/>
  <c r="R329" s="1"/>
  <c r="Q310"/>
  <c r="Q329" s="1"/>
  <c r="P310"/>
  <c r="P329" s="1"/>
  <c r="O310"/>
  <c r="O329" s="1"/>
  <c r="N310"/>
  <c r="N329" s="1"/>
  <c r="M310"/>
  <c r="M329" s="1"/>
  <c r="L310"/>
  <c r="L329" s="1"/>
  <c r="K310"/>
  <c r="K329" s="1"/>
  <c r="J310"/>
  <c r="J329" s="1"/>
  <c r="I310"/>
  <c r="I329" s="1"/>
  <c r="H310"/>
  <c r="H329" s="1"/>
  <c r="G310"/>
  <c r="G329" s="1"/>
  <c r="F310"/>
  <c r="F329" s="1"/>
  <c r="D310"/>
  <c r="B310"/>
  <c r="T309"/>
  <c r="T328" s="1"/>
  <c r="S309"/>
  <c r="R309"/>
  <c r="R328" s="1"/>
  <c r="Q309"/>
  <c r="Q328" s="1"/>
  <c r="P309"/>
  <c r="P328" s="1"/>
  <c r="O309"/>
  <c r="O328" s="1"/>
  <c r="N309"/>
  <c r="N328" s="1"/>
  <c r="M309"/>
  <c r="M328" s="1"/>
  <c r="L309"/>
  <c r="L328" s="1"/>
  <c r="K309"/>
  <c r="K328" s="1"/>
  <c r="J309"/>
  <c r="J328" s="1"/>
  <c r="I309"/>
  <c r="I328" s="1"/>
  <c r="H309"/>
  <c r="H328" s="1"/>
  <c r="G309"/>
  <c r="G328" s="1"/>
  <c r="F309"/>
  <c r="F328" s="1"/>
  <c r="D309"/>
  <c r="B309"/>
  <c r="T308"/>
  <c r="T327" s="1"/>
  <c r="S308"/>
  <c r="R308"/>
  <c r="R327" s="1"/>
  <c r="Q308"/>
  <c r="Q327" s="1"/>
  <c r="P308"/>
  <c r="P327" s="1"/>
  <c r="O308"/>
  <c r="O327" s="1"/>
  <c r="N308"/>
  <c r="N327" s="1"/>
  <c r="M308"/>
  <c r="M327" s="1"/>
  <c r="L308"/>
  <c r="L327" s="1"/>
  <c r="K308"/>
  <c r="K327" s="1"/>
  <c r="J308"/>
  <c r="J327" s="1"/>
  <c r="I308"/>
  <c r="I327" s="1"/>
  <c r="H308"/>
  <c r="H327" s="1"/>
  <c r="G308"/>
  <c r="G327" s="1"/>
  <c r="F308"/>
  <c r="F327" s="1"/>
  <c r="D308"/>
  <c r="B308"/>
  <c r="T307"/>
  <c r="T326" s="1"/>
  <c r="S307"/>
  <c r="R307"/>
  <c r="R326" s="1"/>
  <c r="Q307"/>
  <c r="Q326" s="1"/>
  <c r="P307"/>
  <c r="P326" s="1"/>
  <c r="O307"/>
  <c r="O326" s="1"/>
  <c r="N307"/>
  <c r="N326" s="1"/>
  <c r="M307"/>
  <c r="M326" s="1"/>
  <c r="L307"/>
  <c r="L326" s="1"/>
  <c r="K307"/>
  <c r="K326" s="1"/>
  <c r="J307"/>
  <c r="J326" s="1"/>
  <c r="I307"/>
  <c r="I326" s="1"/>
  <c r="H307"/>
  <c r="H326" s="1"/>
  <c r="G307"/>
  <c r="G326" s="1"/>
  <c r="F307"/>
  <c r="F326" s="1"/>
  <c r="D307"/>
  <c r="B307"/>
  <c r="T306"/>
  <c r="T325" s="1"/>
  <c r="S306"/>
  <c r="R306"/>
  <c r="R325" s="1"/>
  <c r="Q306"/>
  <c r="Q325" s="1"/>
  <c r="P306"/>
  <c r="P325" s="1"/>
  <c r="O306"/>
  <c r="O325" s="1"/>
  <c r="N306"/>
  <c r="N325" s="1"/>
  <c r="M306"/>
  <c r="M325" s="1"/>
  <c r="L306"/>
  <c r="L325" s="1"/>
  <c r="K306"/>
  <c r="K325" s="1"/>
  <c r="J306"/>
  <c r="J325" s="1"/>
  <c r="I306"/>
  <c r="I325" s="1"/>
  <c r="H306"/>
  <c r="H325" s="1"/>
  <c r="G306"/>
  <c r="G325" s="1"/>
  <c r="F306"/>
  <c r="F325" s="1"/>
  <c r="D306"/>
  <c r="B306"/>
  <c r="T305"/>
  <c r="T324" s="1"/>
  <c r="S305"/>
  <c r="R305"/>
  <c r="R324" s="1"/>
  <c r="Q305"/>
  <c r="Q324" s="1"/>
  <c r="P305"/>
  <c r="P324" s="1"/>
  <c r="O305"/>
  <c r="O324" s="1"/>
  <c r="N305"/>
  <c r="N324" s="1"/>
  <c r="M305"/>
  <c r="M324" s="1"/>
  <c r="L305"/>
  <c r="L324" s="1"/>
  <c r="K305"/>
  <c r="K324" s="1"/>
  <c r="J305"/>
  <c r="J324" s="1"/>
  <c r="I305"/>
  <c r="I324" s="1"/>
  <c r="H305"/>
  <c r="H324" s="1"/>
  <c r="G305"/>
  <c r="G324" s="1"/>
  <c r="F305"/>
  <c r="F324" s="1"/>
  <c r="D305"/>
  <c r="B305"/>
  <c r="T304"/>
  <c r="T323" s="1"/>
  <c r="S304"/>
  <c r="R304"/>
  <c r="R323" s="1"/>
  <c r="Q304"/>
  <c r="Q323" s="1"/>
  <c r="P304"/>
  <c r="P323" s="1"/>
  <c r="O304"/>
  <c r="O323" s="1"/>
  <c r="N304"/>
  <c r="N323" s="1"/>
  <c r="M304"/>
  <c r="M323" s="1"/>
  <c r="L304"/>
  <c r="L323" s="1"/>
  <c r="K304"/>
  <c r="K323" s="1"/>
  <c r="J304"/>
  <c r="J323" s="1"/>
  <c r="I304"/>
  <c r="I323" s="1"/>
  <c r="H304"/>
  <c r="H323" s="1"/>
  <c r="G304"/>
  <c r="G323" s="1"/>
  <c r="F304"/>
  <c r="F323" s="1"/>
  <c r="D304"/>
  <c r="B304"/>
  <c r="T303"/>
  <c r="T322" s="1"/>
  <c r="S303"/>
  <c r="R303"/>
  <c r="R322" s="1"/>
  <c r="Q303"/>
  <c r="Q322" s="1"/>
  <c r="P303"/>
  <c r="P322" s="1"/>
  <c r="O303"/>
  <c r="O322" s="1"/>
  <c r="N303"/>
  <c r="N322" s="1"/>
  <c r="M303"/>
  <c r="M322" s="1"/>
  <c r="L303"/>
  <c r="L322" s="1"/>
  <c r="K303"/>
  <c r="K322" s="1"/>
  <c r="J303"/>
  <c r="J322" s="1"/>
  <c r="I303"/>
  <c r="I322" s="1"/>
  <c r="H303"/>
  <c r="H322" s="1"/>
  <c r="G303"/>
  <c r="G322" s="1"/>
  <c r="F303"/>
  <c r="F322" s="1"/>
  <c r="D303"/>
  <c r="B303"/>
  <c r="T302"/>
  <c r="T321" s="1"/>
  <c r="S302"/>
  <c r="R302"/>
  <c r="R321" s="1"/>
  <c r="Q302"/>
  <c r="Q321" s="1"/>
  <c r="P302"/>
  <c r="P321" s="1"/>
  <c r="O302"/>
  <c r="O321" s="1"/>
  <c r="N302"/>
  <c r="N321" s="1"/>
  <c r="M302"/>
  <c r="M321" s="1"/>
  <c r="L302"/>
  <c r="L321" s="1"/>
  <c r="K302"/>
  <c r="K321" s="1"/>
  <c r="J302"/>
  <c r="J321" s="1"/>
  <c r="I302"/>
  <c r="I321" s="1"/>
  <c r="H302"/>
  <c r="H321" s="1"/>
  <c r="G302"/>
  <c r="G321" s="1"/>
  <c r="F302"/>
  <c r="F321" s="1"/>
  <c r="D302"/>
  <c r="B302"/>
  <c r="T301"/>
  <c r="T320" s="1"/>
  <c r="S301"/>
  <c r="R301"/>
  <c r="R320" s="1"/>
  <c r="Q301"/>
  <c r="Q320" s="1"/>
  <c r="P301"/>
  <c r="P320" s="1"/>
  <c r="O301"/>
  <c r="O320" s="1"/>
  <c r="N301"/>
  <c r="N320" s="1"/>
  <c r="M301"/>
  <c r="M320" s="1"/>
  <c r="L301"/>
  <c r="L320" s="1"/>
  <c r="K301"/>
  <c r="K320" s="1"/>
  <c r="J301"/>
  <c r="J320" s="1"/>
  <c r="I301"/>
  <c r="I320" s="1"/>
  <c r="H301"/>
  <c r="H320" s="1"/>
  <c r="G301"/>
  <c r="G320" s="1"/>
  <c r="F301"/>
  <c r="F320" s="1"/>
  <c r="D301"/>
  <c r="B301"/>
  <c r="T300"/>
  <c r="T319" s="1"/>
  <c r="S300"/>
  <c r="R300"/>
  <c r="R319" s="1"/>
  <c r="Q300"/>
  <c r="Q319" s="1"/>
  <c r="P300"/>
  <c r="P319" s="1"/>
  <c r="O300"/>
  <c r="O319" s="1"/>
  <c r="N300"/>
  <c r="N319" s="1"/>
  <c r="M300"/>
  <c r="M319" s="1"/>
  <c r="L300"/>
  <c r="L319" s="1"/>
  <c r="K300"/>
  <c r="K319" s="1"/>
  <c r="J300"/>
  <c r="J319" s="1"/>
  <c r="I300"/>
  <c r="I319" s="1"/>
  <c r="H300"/>
  <c r="H319" s="1"/>
  <c r="G300"/>
  <c r="G319" s="1"/>
  <c r="F300"/>
  <c r="F319" s="1"/>
  <c r="D300"/>
  <c r="B300"/>
  <c r="T299"/>
  <c r="T318" s="1"/>
  <c r="S299"/>
  <c r="R299"/>
  <c r="R318" s="1"/>
  <c r="Q299"/>
  <c r="Q318" s="1"/>
  <c r="P299"/>
  <c r="P318" s="1"/>
  <c r="O299"/>
  <c r="O318" s="1"/>
  <c r="N299"/>
  <c r="N318" s="1"/>
  <c r="M299"/>
  <c r="M318" s="1"/>
  <c r="L299"/>
  <c r="L318" s="1"/>
  <c r="K299"/>
  <c r="K318" s="1"/>
  <c r="J299"/>
  <c r="J318" s="1"/>
  <c r="I299"/>
  <c r="I318" s="1"/>
  <c r="H299"/>
  <c r="H318" s="1"/>
  <c r="G299"/>
  <c r="G318" s="1"/>
  <c r="F299"/>
  <c r="F318" s="1"/>
  <c r="D299"/>
  <c r="B299"/>
  <c r="T298"/>
  <c r="T317" s="1"/>
  <c r="S298"/>
  <c r="R298"/>
  <c r="R317" s="1"/>
  <c r="Q298"/>
  <c r="Q317" s="1"/>
  <c r="P298"/>
  <c r="P317" s="1"/>
  <c r="O298"/>
  <c r="O317" s="1"/>
  <c r="N298"/>
  <c r="N317" s="1"/>
  <c r="M298"/>
  <c r="M317" s="1"/>
  <c r="L298"/>
  <c r="L317" s="1"/>
  <c r="K298"/>
  <c r="K317" s="1"/>
  <c r="J298"/>
  <c r="J317" s="1"/>
  <c r="I298"/>
  <c r="I317" s="1"/>
  <c r="H298"/>
  <c r="H317" s="1"/>
  <c r="G298"/>
  <c r="G317" s="1"/>
  <c r="F298"/>
  <c r="F317" s="1"/>
  <c r="D298"/>
  <c r="B298"/>
  <c r="T297"/>
  <c r="T316" s="1"/>
  <c r="S297"/>
  <c r="S316" s="1"/>
  <c r="R297"/>
  <c r="R316" s="1"/>
  <c r="Q297"/>
  <c r="Q316" s="1"/>
  <c r="P297"/>
  <c r="P316" s="1"/>
  <c r="O297"/>
  <c r="O316" s="1"/>
  <c r="N297"/>
  <c r="N316" s="1"/>
  <c r="M297"/>
  <c r="M316" s="1"/>
  <c r="L297"/>
  <c r="L316" s="1"/>
  <c r="K297"/>
  <c r="K316" s="1"/>
  <c r="J297"/>
  <c r="J316" s="1"/>
  <c r="I297"/>
  <c r="I316" s="1"/>
  <c r="H297"/>
  <c r="H316" s="1"/>
  <c r="G297"/>
  <c r="G316" s="1"/>
  <c r="F297"/>
  <c r="F316" s="1"/>
  <c r="D297"/>
  <c r="B297"/>
  <c r="T296"/>
  <c r="T315" s="1"/>
  <c r="S296"/>
  <c r="S315" s="1"/>
  <c r="R296"/>
  <c r="R315" s="1"/>
  <c r="Q296"/>
  <c r="Q315" s="1"/>
  <c r="P296"/>
  <c r="P315" s="1"/>
  <c r="O296"/>
  <c r="O315" s="1"/>
  <c r="N296"/>
  <c r="N315" s="1"/>
  <c r="M296"/>
  <c r="M315" s="1"/>
  <c r="L296"/>
  <c r="L315" s="1"/>
  <c r="K296"/>
  <c r="K315" s="1"/>
  <c r="J296"/>
  <c r="J315" s="1"/>
  <c r="I296"/>
  <c r="I315" s="1"/>
  <c r="H296"/>
  <c r="H315" s="1"/>
  <c r="G296"/>
  <c r="G315" s="1"/>
  <c r="F296"/>
  <c r="F315" s="1"/>
  <c r="D296"/>
  <c r="B296"/>
  <c r="T295"/>
  <c r="T314" s="1"/>
  <c r="S295"/>
  <c r="S314" s="1"/>
  <c r="R295"/>
  <c r="R314" s="1"/>
  <c r="Q295"/>
  <c r="Q314" s="1"/>
  <c r="P295"/>
  <c r="P314" s="1"/>
  <c r="O295"/>
  <c r="O314" s="1"/>
  <c r="N295"/>
  <c r="N314" s="1"/>
  <c r="M295"/>
  <c r="M314" s="1"/>
  <c r="L295"/>
  <c r="L314" s="1"/>
  <c r="K295"/>
  <c r="K314" s="1"/>
  <c r="J295"/>
  <c r="J314" s="1"/>
  <c r="I295"/>
  <c r="I314" s="1"/>
  <c r="H295"/>
  <c r="H314" s="1"/>
  <c r="G295"/>
  <c r="G314" s="1"/>
  <c r="F295"/>
  <c r="F314" s="1"/>
  <c r="D295"/>
  <c r="B295"/>
  <c r="M204"/>
  <c r="BB574" i="19" l="1"/>
  <c r="BH124"/>
  <c r="BH262" s="1"/>
  <c r="BG350" s="1"/>
  <c r="BH350" s="1"/>
  <c r="BI350" s="1"/>
  <c r="BJ350" s="1"/>
  <c r="BK350" s="1"/>
  <c r="BL350" s="1"/>
  <c r="BM350" s="1"/>
  <c r="BB583" s="1"/>
  <c r="AY262"/>
  <c r="AY583"/>
  <c r="AY124"/>
  <c r="AY350"/>
  <c r="AY40"/>
  <c r="T40"/>
  <c r="BH40"/>
  <c r="AY579"/>
  <c r="AY578"/>
  <c r="AY580"/>
  <c r="BB581" s="1"/>
  <c r="D219" i="25"/>
  <c r="D303" s="1"/>
  <c r="C388" s="1"/>
  <c r="D36" s="1"/>
  <c r="B124" i="19"/>
  <c r="B583"/>
  <c r="B350"/>
  <c r="B262"/>
  <c r="D574"/>
  <c r="B40"/>
  <c r="Z40"/>
  <c r="U41"/>
  <c r="Z350"/>
  <c r="Z583"/>
  <c r="Z124"/>
  <c r="Z262"/>
  <c r="Z579"/>
  <c r="Z578"/>
  <c r="Z580"/>
  <c r="AC581" s="1"/>
  <c r="B578"/>
  <c r="B580"/>
  <c r="D581" s="1"/>
  <c r="B579"/>
  <c r="AC574"/>
  <c r="C451" i="23"/>
  <c r="C44"/>
  <c r="O113"/>
  <c r="C113" s="1"/>
  <c r="C338"/>
  <c r="C397"/>
  <c r="S325" i="13"/>
  <c r="S329"/>
  <c r="S320"/>
  <c r="S324"/>
  <c r="S328"/>
  <c r="S317"/>
  <c r="S319"/>
  <c r="S323"/>
  <c r="S327"/>
  <c r="S321"/>
  <c r="S318"/>
  <c r="S322"/>
  <c r="S326"/>
  <c r="E335"/>
  <c r="F335" s="1"/>
  <c r="G335" s="1"/>
  <c r="H335" s="1"/>
  <c r="I335" s="1"/>
  <c r="J335" s="1"/>
  <c r="K335" s="1"/>
  <c r="L335" s="1"/>
  <c r="M335" s="1"/>
  <c r="N335" s="1"/>
  <c r="O335" s="1"/>
  <c r="P335" s="1"/>
  <c r="Q335" s="1"/>
  <c r="R335" s="1"/>
  <c r="S335" s="1"/>
  <c r="T335" s="1"/>
  <c r="D191" s="1"/>
  <c r="E339"/>
  <c r="F339" s="1"/>
  <c r="G339" s="1"/>
  <c r="H339" s="1"/>
  <c r="I339" s="1"/>
  <c r="J339" s="1"/>
  <c r="K339" s="1"/>
  <c r="L339" s="1"/>
  <c r="M339" s="1"/>
  <c r="N339" s="1"/>
  <c r="O339" s="1"/>
  <c r="P339" s="1"/>
  <c r="Q339" s="1"/>
  <c r="E343"/>
  <c r="F343" s="1"/>
  <c r="G343" s="1"/>
  <c r="H343" s="1"/>
  <c r="I343" s="1"/>
  <c r="J343" s="1"/>
  <c r="K343" s="1"/>
  <c r="L343" s="1"/>
  <c r="M343" s="1"/>
  <c r="N343" s="1"/>
  <c r="O343" s="1"/>
  <c r="P343" s="1"/>
  <c r="Q343" s="1"/>
  <c r="R343" s="1"/>
  <c r="S343" s="1"/>
  <c r="T343" s="1"/>
  <c r="D231" s="1"/>
  <c r="E347"/>
  <c r="F347" s="1"/>
  <c r="G347" s="1"/>
  <c r="H347" s="1"/>
  <c r="I347" s="1"/>
  <c r="J347" s="1"/>
  <c r="K347" s="1"/>
  <c r="L347" s="1"/>
  <c r="M347" s="1"/>
  <c r="N347" s="1"/>
  <c r="O347" s="1"/>
  <c r="P347" s="1"/>
  <c r="Q347" s="1"/>
  <c r="E337"/>
  <c r="F337" s="1"/>
  <c r="G337" s="1"/>
  <c r="H337" s="1"/>
  <c r="I337" s="1"/>
  <c r="J337" s="1"/>
  <c r="K337" s="1"/>
  <c r="L337" s="1"/>
  <c r="M337" s="1"/>
  <c r="N337" s="1"/>
  <c r="O337" s="1"/>
  <c r="P337" s="1"/>
  <c r="Q337" s="1"/>
  <c r="E341"/>
  <c r="F341" s="1"/>
  <c r="G341" s="1"/>
  <c r="H341" s="1"/>
  <c r="I341" s="1"/>
  <c r="J341" s="1"/>
  <c r="K341" s="1"/>
  <c r="L341" s="1"/>
  <c r="M341" s="1"/>
  <c r="N341" s="1"/>
  <c r="O341" s="1"/>
  <c r="P341" s="1"/>
  <c r="Q341" s="1"/>
  <c r="E345"/>
  <c r="F345" s="1"/>
  <c r="G345" s="1"/>
  <c r="H345" s="1"/>
  <c r="I345" s="1"/>
  <c r="J345" s="1"/>
  <c r="K345" s="1"/>
  <c r="L345" s="1"/>
  <c r="M345" s="1"/>
  <c r="N345" s="1"/>
  <c r="O345" s="1"/>
  <c r="P345" s="1"/>
  <c r="Q345" s="1"/>
  <c r="E349"/>
  <c r="F349" s="1"/>
  <c r="G349" s="1"/>
  <c r="H349" s="1"/>
  <c r="I349" s="1"/>
  <c r="J349" s="1"/>
  <c r="K349" s="1"/>
  <c r="L349" s="1"/>
  <c r="M349" s="1"/>
  <c r="N349" s="1"/>
  <c r="O349" s="1"/>
  <c r="P349" s="1"/>
  <c r="Q349" s="1"/>
  <c r="E340"/>
  <c r="F340" s="1"/>
  <c r="G340" s="1"/>
  <c r="H340" s="1"/>
  <c r="I340" s="1"/>
  <c r="J340" s="1"/>
  <c r="K340" s="1"/>
  <c r="L340" s="1"/>
  <c r="M340" s="1"/>
  <c r="N340" s="1"/>
  <c r="O340" s="1"/>
  <c r="P340" s="1"/>
  <c r="Q340" s="1"/>
  <c r="E344"/>
  <c r="F344" s="1"/>
  <c r="G344" s="1"/>
  <c r="H344" s="1"/>
  <c r="I344" s="1"/>
  <c r="J344" s="1"/>
  <c r="K344" s="1"/>
  <c r="L344" s="1"/>
  <c r="M344" s="1"/>
  <c r="N344" s="1"/>
  <c r="O344" s="1"/>
  <c r="P344" s="1"/>
  <c r="Q344" s="1"/>
  <c r="E348"/>
  <c r="F348" s="1"/>
  <c r="G348" s="1"/>
  <c r="H348" s="1"/>
  <c r="I348" s="1"/>
  <c r="J348" s="1"/>
  <c r="K348" s="1"/>
  <c r="L348" s="1"/>
  <c r="M348" s="1"/>
  <c r="N348" s="1"/>
  <c r="O348" s="1"/>
  <c r="P348" s="1"/>
  <c r="Q348" s="1"/>
  <c r="E336"/>
  <c r="F336" s="1"/>
  <c r="G336" s="1"/>
  <c r="H336" s="1"/>
  <c r="I336" s="1"/>
  <c r="J336" s="1"/>
  <c r="K336" s="1"/>
  <c r="L336" s="1"/>
  <c r="M336" s="1"/>
  <c r="N336" s="1"/>
  <c r="O336" s="1"/>
  <c r="P336" s="1"/>
  <c r="Q336" s="1"/>
  <c r="R336" s="1"/>
  <c r="S336" s="1"/>
  <c r="T336" s="1"/>
  <c r="D196" s="1"/>
  <c r="E334"/>
  <c r="F334" s="1"/>
  <c r="G334" s="1"/>
  <c r="H334" s="1"/>
  <c r="I334" s="1"/>
  <c r="J334" s="1"/>
  <c r="K334" s="1"/>
  <c r="L334" s="1"/>
  <c r="M334" s="1"/>
  <c r="N334" s="1"/>
  <c r="O334" s="1"/>
  <c r="P334" s="1"/>
  <c r="Q334" s="1"/>
  <c r="R334" s="1"/>
  <c r="S334" s="1"/>
  <c r="T334" s="1"/>
  <c r="D186" s="1"/>
  <c r="E338"/>
  <c r="F338" s="1"/>
  <c r="G338" s="1"/>
  <c r="H338" s="1"/>
  <c r="I338" s="1"/>
  <c r="J338" s="1"/>
  <c r="K338" s="1"/>
  <c r="L338" s="1"/>
  <c r="M338" s="1"/>
  <c r="N338" s="1"/>
  <c r="O338" s="1"/>
  <c r="P338" s="1"/>
  <c r="Q338" s="1"/>
  <c r="E342"/>
  <c r="F342" s="1"/>
  <c r="G342" s="1"/>
  <c r="H342" s="1"/>
  <c r="I342" s="1"/>
  <c r="J342" s="1"/>
  <c r="K342" s="1"/>
  <c r="L342" s="1"/>
  <c r="M342" s="1"/>
  <c r="N342" s="1"/>
  <c r="O342" s="1"/>
  <c r="P342" s="1"/>
  <c r="Q342" s="1"/>
  <c r="R342" s="1"/>
  <c r="S342" s="1"/>
  <c r="T342" s="1"/>
  <c r="D226" s="1"/>
  <c r="E346"/>
  <c r="F346" s="1"/>
  <c r="G346" s="1"/>
  <c r="H346" s="1"/>
  <c r="I346" s="1"/>
  <c r="J346" s="1"/>
  <c r="K346" s="1"/>
  <c r="L346" s="1"/>
  <c r="M346" s="1"/>
  <c r="N346" s="1"/>
  <c r="O346" s="1"/>
  <c r="P346" s="1"/>
  <c r="Q346" s="1"/>
  <c r="T127"/>
  <c r="T146" s="1"/>
  <c r="T126"/>
  <c r="T145" s="1"/>
  <c r="T125"/>
  <c r="T144" s="1"/>
  <c r="T124"/>
  <c r="T143" s="1"/>
  <c r="T123"/>
  <c r="T142" s="1"/>
  <c r="T122"/>
  <c r="T141" s="1"/>
  <c r="T121"/>
  <c r="T140" s="1"/>
  <c r="T120"/>
  <c r="T139" s="1"/>
  <c r="T119"/>
  <c r="T138" s="1"/>
  <c r="T118"/>
  <c r="T137" s="1"/>
  <c r="T117"/>
  <c r="T136" s="1"/>
  <c r="T116"/>
  <c r="T135" s="1"/>
  <c r="T115"/>
  <c r="T134" s="1"/>
  <c r="T114"/>
  <c r="T133" s="1"/>
  <c r="T113"/>
  <c r="T132" s="1"/>
  <c r="T112"/>
  <c r="T131" s="1"/>
  <c r="AY586" i="19" l="1"/>
  <c r="BB587" s="1"/>
  <c r="AY585"/>
  <c r="BB586" s="1"/>
  <c r="AY584"/>
  <c r="AC580"/>
  <c r="AY125"/>
  <c r="AY589"/>
  <c r="AY263"/>
  <c r="AY351"/>
  <c r="BH125"/>
  <c r="BH263" s="1"/>
  <c r="BG351" s="1"/>
  <c r="BH351" s="1"/>
  <c r="BI351" s="1"/>
  <c r="BJ351" s="1"/>
  <c r="BK351" s="1"/>
  <c r="BL351" s="1"/>
  <c r="BM351" s="1"/>
  <c r="BB589" s="1"/>
  <c r="AY41"/>
  <c r="BH41"/>
  <c r="T41"/>
  <c r="D220" i="25"/>
  <c r="D304" s="1"/>
  <c r="C389" s="1"/>
  <c r="D37" s="1"/>
  <c r="BB580" i="19"/>
  <c r="D580"/>
  <c r="B41"/>
  <c r="U42"/>
  <c r="Z41"/>
  <c r="B585"/>
  <c r="B584"/>
  <c r="B586"/>
  <c r="D587" s="1"/>
  <c r="B263"/>
  <c r="B125"/>
  <c r="B351"/>
  <c r="B589"/>
  <c r="Z351"/>
  <c r="Z589"/>
  <c r="Z125"/>
  <c r="Z263"/>
  <c r="C452" i="23"/>
  <c r="C45"/>
  <c r="O114"/>
  <c r="C114" s="1"/>
  <c r="C339"/>
  <c r="C398"/>
  <c r="R345" i="13"/>
  <c r="S345" s="1"/>
  <c r="T345" s="1"/>
  <c r="D241" s="1"/>
  <c r="R349"/>
  <c r="S349" s="1"/>
  <c r="T349" s="1"/>
  <c r="D261" s="1"/>
  <c r="R346"/>
  <c r="S346" s="1"/>
  <c r="T346" s="1"/>
  <c r="D246" s="1"/>
  <c r="R347"/>
  <c r="S347" s="1"/>
  <c r="T347" s="1"/>
  <c r="D251" s="1"/>
  <c r="R348"/>
  <c r="S348" s="1"/>
  <c r="T348" s="1"/>
  <c r="D256" s="1"/>
  <c r="R337"/>
  <c r="S337" s="1"/>
  <c r="T337" s="1"/>
  <c r="D201" s="1"/>
  <c r="R341"/>
  <c r="S341" s="1"/>
  <c r="T341" s="1"/>
  <c r="D221" s="1"/>
  <c r="R340"/>
  <c r="S340" s="1"/>
  <c r="T340" s="1"/>
  <c r="D216" s="1"/>
  <c r="R344"/>
  <c r="S344" s="1"/>
  <c r="T344" s="1"/>
  <c r="D236" s="1"/>
  <c r="R339"/>
  <c r="S339" s="1"/>
  <c r="T339" s="1"/>
  <c r="D211" s="1"/>
  <c r="R338"/>
  <c r="S338" s="1"/>
  <c r="T338" s="1"/>
  <c r="D206" s="1"/>
  <c r="S127"/>
  <c r="S146" s="1"/>
  <c r="S126"/>
  <c r="S145" s="1"/>
  <c r="S125"/>
  <c r="S144" s="1"/>
  <c r="S124"/>
  <c r="S143" s="1"/>
  <c r="S123"/>
  <c r="S142" s="1"/>
  <c r="S122"/>
  <c r="S141" s="1"/>
  <c r="S121"/>
  <c r="S140" s="1"/>
  <c r="S120"/>
  <c r="S139" s="1"/>
  <c r="S119"/>
  <c r="S138" s="1"/>
  <c r="S118"/>
  <c r="S137" s="1"/>
  <c r="S117"/>
  <c r="S136" s="1"/>
  <c r="S116"/>
  <c r="S135" s="1"/>
  <c r="S115"/>
  <c r="S134" s="1"/>
  <c r="S114"/>
  <c r="S133" s="1"/>
  <c r="S113"/>
  <c r="S132" s="1"/>
  <c r="S112"/>
  <c r="S131" s="1"/>
  <c r="Q127"/>
  <c r="Q146" s="1"/>
  <c r="Q126"/>
  <c r="Q145" s="1"/>
  <c r="Q125"/>
  <c r="Q144" s="1"/>
  <c r="Q124"/>
  <c r="Q143" s="1"/>
  <c r="Q123"/>
  <c r="Q142" s="1"/>
  <c r="Q122"/>
  <c r="Q141" s="1"/>
  <c r="Q121"/>
  <c r="Q140" s="1"/>
  <c r="Q120"/>
  <c r="Q139" s="1"/>
  <c r="Q119"/>
  <c r="Q138" s="1"/>
  <c r="Q118"/>
  <c r="Q137" s="1"/>
  <c r="Q117"/>
  <c r="Q136" s="1"/>
  <c r="Q116"/>
  <c r="Q135" s="1"/>
  <c r="Q115"/>
  <c r="Q134" s="1"/>
  <c r="Q114"/>
  <c r="Q133" s="1"/>
  <c r="Q113"/>
  <c r="Q132" s="1"/>
  <c r="Q112"/>
  <c r="Q131" s="1"/>
  <c r="AH108" i="14"/>
  <c r="AH117" s="1"/>
  <c r="AH107"/>
  <c r="AH116" s="1"/>
  <c r="AH106"/>
  <c r="AH115" s="1"/>
  <c r="AH105"/>
  <c r="AH114" s="1"/>
  <c r="AH104"/>
  <c r="AH113" s="1"/>
  <c r="AH103"/>
  <c r="AH112" s="1"/>
  <c r="AA116"/>
  <c r="AA108"/>
  <c r="AA117" s="1"/>
  <c r="AA107"/>
  <c r="AA106"/>
  <c r="AA115" s="1"/>
  <c r="AA105"/>
  <c r="AA114" s="1"/>
  <c r="AA104"/>
  <c r="AA113" s="1"/>
  <c r="AA103"/>
  <c r="AA112" s="1"/>
  <c r="AJ15" i="12"/>
  <c r="AI15"/>
  <c r="AK15"/>
  <c r="AL15"/>
  <c r="O117" i="14"/>
  <c r="O116"/>
  <c r="O114"/>
  <c r="O113"/>
  <c r="O108"/>
  <c r="O107"/>
  <c r="O106"/>
  <c r="O115" s="1"/>
  <c r="O105"/>
  <c r="O104"/>
  <c r="O103"/>
  <c r="O112" s="1"/>
  <c r="I117"/>
  <c r="I116"/>
  <c r="I108"/>
  <c r="I107"/>
  <c r="I106"/>
  <c r="I115" s="1"/>
  <c r="I105"/>
  <c r="I114" s="1"/>
  <c r="I104"/>
  <c r="I113" s="1"/>
  <c r="I103"/>
  <c r="I112" s="1"/>
  <c r="H117"/>
  <c r="H116"/>
  <c r="H108"/>
  <c r="H107"/>
  <c r="H106"/>
  <c r="H115" s="1"/>
  <c r="H105"/>
  <c r="H114" s="1"/>
  <c r="H104"/>
  <c r="H113" s="1"/>
  <c r="H103"/>
  <c r="H112" s="1"/>
  <c r="AY352" i="19" l="1"/>
  <c r="AY264"/>
  <c r="AY126"/>
  <c r="AY595"/>
  <c r="BH126"/>
  <c r="BH264" s="1"/>
  <c r="BG352" s="1"/>
  <c r="BH352" s="1"/>
  <c r="BI352" s="1"/>
  <c r="BJ352" s="1"/>
  <c r="BK352" s="1"/>
  <c r="BL352" s="1"/>
  <c r="BM352" s="1"/>
  <c r="BB595" s="1"/>
  <c r="D221" i="25"/>
  <c r="D305" s="1"/>
  <c r="C390" s="1"/>
  <c r="D38" s="1"/>
  <c r="T42" i="19"/>
  <c r="AY42"/>
  <c r="AY591"/>
  <c r="BB592" s="1"/>
  <c r="AY592"/>
  <c r="BB593" s="1"/>
  <c r="AY590"/>
  <c r="B352"/>
  <c r="B126"/>
  <c r="B264"/>
  <c r="B595"/>
  <c r="B592"/>
  <c r="D593" s="1"/>
  <c r="B591"/>
  <c r="D592" s="1"/>
  <c r="B590"/>
  <c r="Z352"/>
  <c r="Z595"/>
  <c r="Z264"/>
  <c r="Z126"/>
  <c r="D586"/>
  <c r="B42"/>
  <c r="Z42"/>
  <c r="U43"/>
  <c r="C453" i="23"/>
  <c r="C46"/>
  <c r="C340"/>
  <c r="C399"/>
  <c r="O115"/>
  <c r="C115" s="1"/>
  <c r="A78" i="20"/>
  <c r="C79" s="1"/>
  <c r="A76"/>
  <c r="A72"/>
  <c r="A70"/>
  <c r="C71" s="1"/>
  <c r="A69"/>
  <c r="C67"/>
  <c r="A67"/>
  <c r="A74" s="1"/>
  <c r="C75" s="1"/>
  <c r="C54"/>
  <c r="A54"/>
  <c r="A55" s="1"/>
  <c r="A52"/>
  <c r="C53" s="1"/>
  <c r="A48"/>
  <c r="C49" s="1"/>
  <c r="C41"/>
  <c r="A41"/>
  <c r="A43" s="1"/>
  <c r="A39"/>
  <c r="C40" s="1"/>
  <c r="A35"/>
  <c r="C36" s="1"/>
  <c r="A33"/>
  <c r="A30"/>
  <c r="C31" s="1"/>
  <c r="A29"/>
  <c r="C28"/>
  <c r="A28"/>
  <c r="A37" s="1"/>
  <c r="A17"/>
  <c r="C15"/>
  <c r="A15"/>
  <c r="A25" s="1"/>
  <c r="A11"/>
  <c r="A9"/>
  <c r="C10" s="1"/>
  <c r="A5"/>
  <c r="C6" s="1"/>
  <c r="C2"/>
  <c r="A2"/>
  <c r="A13" s="1"/>
  <c r="C14" s="1"/>
  <c r="D82" i="14"/>
  <c r="B81"/>
  <c r="B80"/>
  <c r="D81" s="1"/>
  <c r="B79"/>
  <c r="B77"/>
  <c r="D78" s="1"/>
  <c r="B76"/>
  <c r="D77" s="1"/>
  <c r="B75"/>
  <c r="D69"/>
  <c r="B68"/>
  <c r="B67"/>
  <c r="B66"/>
  <c r="D68" s="1"/>
  <c r="D65"/>
  <c r="B64"/>
  <c r="B63"/>
  <c r="D64" s="1"/>
  <c r="B62"/>
  <c r="B18"/>
  <c r="B23" s="1"/>
  <c r="BV108"/>
  <c r="BV117" s="1"/>
  <c r="BU108"/>
  <c r="BU117" s="1"/>
  <c r="BT108"/>
  <c r="BT117" s="1"/>
  <c r="BV107"/>
  <c r="BV116" s="1"/>
  <c r="BU107"/>
  <c r="BU116" s="1"/>
  <c r="BT107"/>
  <c r="BT116" s="1"/>
  <c r="BV106"/>
  <c r="BV115" s="1"/>
  <c r="BU106"/>
  <c r="BU115" s="1"/>
  <c r="BT106"/>
  <c r="BT115" s="1"/>
  <c r="BV105"/>
  <c r="BV114" s="1"/>
  <c r="BU105"/>
  <c r="BU114" s="1"/>
  <c r="BT105"/>
  <c r="BT114" s="1"/>
  <c r="BV104"/>
  <c r="BV113" s="1"/>
  <c r="BU104"/>
  <c r="BU113" s="1"/>
  <c r="BT104"/>
  <c r="BT113" s="1"/>
  <c r="BV103"/>
  <c r="BV112" s="1"/>
  <c r="BU103"/>
  <c r="BU112" s="1"/>
  <c r="BT103"/>
  <c r="BT112" s="1"/>
  <c r="BS108"/>
  <c r="BS117" s="1"/>
  <c r="BR108"/>
  <c r="BR117" s="1"/>
  <c r="BQ108"/>
  <c r="BQ117" s="1"/>
  <c r="BP108"/>
  <c r="BP117" s="1"/>
  <c r="BO108"/>
  <c r="BO117" s="1"/>
  <c r="BN108"/>
  <c r="BN117" s="1"/>
  <c r="BM108"/>
  <c r="BM117" s="1"/>
  <c r="BS107"/>
  <c r="BS116" s="1"/>
  <c r="BR107"/>
  <c r="BR116" s="1"/>
  <c r="BQ107"/>
  <c r="BQ116" s="1"/>
  <c r="BP107"/>
  <c r="BP116" s="1"/>
  <c r="BO107"/>
  <c r="BO116" s="1"/>
  <c r="BN107"/>
  <c r="BN116" s="1"/>
  <c r="BM107"/>
  <c r="BM116" s="1"/>
  <c r="BS106"/>
  <c r="BS115" s="1"/>
  <c r="BR106"/>
  <c r="BR115" s="1"/>
  <c r="BQ106"/>
  <c r="BQ115" s="1"/>
  <c r="BP106"/>
  <c r="BP115" s="1"/>
  <c r="BO106"/>
  <c r="BO115" s="1"/>
  <c r="BN106"/>
  <c r="BN115" s="1"/>
  <c r="BM106"/>
  <c r="BM115" s="1"/>
  <c r="BS105"/>
  <c r="BS114" s="1"/>
  <c r="BR105"/>
  <c r="BR114" s="1"/>
  <c r="BQ105"/>
  <c r="BQ114" s="1"/>
  <c r="BP105"/>
  <c r="BP114" s="1"/>
  <c r="BO105"/>
  <c r="BO114" s="1"/>
  <c r="BN105"/>
  <c r="BN114" s="1"/>
  <c r="BM105"/>
  <c r="BM114" s="1"/>
  <c r="BS104"/>
  <c r="BS113" s="1"/>
  <c r="BR104"/>
  <c r="BR113" s="1"/>
  <c r="BQ104"/>
  <c r="BQ113" s="1"/>
  <c r="BP104"/>
  <c r="BP113" s="1"/>
  <c r="BO104"/>
  <c r="BO113" s="1"/>
  <c r="BN104"/>
  <c r="BN113" s="1"/>
  <c r="BM104"/>
  <c r="BM113" s="1"/>
  <c r="BS103"/>
  <c r="BS112" s="1"/>
  <c r="BR103"/>
  <c r="BR112" s="1"/>
  <c r="BQ103"/>
  <c r="BQ112" s="1"/>
  <c r="BP103"/>
  <c r="BP112" s="1"/>
  <c r="BO103"/>
  <c r="BO112" s="1"/>
  <c r="BN103"/>
  <c r="BN112" s="1"/>
  <c r="BM103"/>
  <c r="BM112" s="1"/>
  <c r="BL108"/>
  <c r="BL117" s="1"/>
  <c r="BK108"/>
  <c r="BK117" s="1"/>
  <c r="BJ108"/>
  <c r="BJ117" s="1"/>
  <c r="BI108"/>
  <c r="BI117" s="1"/>
  <c r="BH108"/>
  <c r="BH117" s="1"/>
  <c r="BG108"/>
  <c r="BG117" s="1"/>
  <c r="BF108"/>
  <c r="BF117" s="1"/>
  <c r="BL107"/>
  <c r="BL116" s="1"/>
  <c r="BK107"/>
  <c r="BK116" s="1"/>
  <c r="BJ107"/>
  <c r="BJ116" s="1"/>
  <c r="BI107"/>
  <c r="BI116" s="1"/>
  <c r="BH107"/>
  <c r="BH116" s="1"/>
  <c r="BG107"/>
  <c r="BG116" s="1"/>
  <c r="BF107"/>
  <c r="BF116" s="1"/>
  <c r="BL106"/>
  <c r="BL115" s="1"/>
  <c r="BK106"/>
  <c r="BK115" s="1"/>
  <c r="BJ106"/>
  <c r="BJ115" s="1"/>
  <c r="BI106"/>
  <c r="BI115" s="1"/>
  <c r="BH106"/>
  <c r="BH115" s="1"/>
  <c r="BG106"/>
  <c r="BG115" s="1"/>
  <c r="BF106"/>
  <c r="BF115" s="1"/>
  <c r="BL105"/>
  <c r="BL114" s="1"/>
  <c r="BK105"/>
  <c r="BK114" s="1"/>
  <c r="BJ105"/>
  <c r="BJ114" s="1"/>
  <c r="BI105"/>
  <c r="BI114" s="1"/>
  <c r="BH105"/>
  <c r="BH114" s="1"/>
  <c r="BG105"/>
  <c r="BG114" s="1"/>
  <c r="BF105"/>
  <c r="BF114" s="1"/>
  <c r="BL104"/>
  <c r="BL113" s="1"/>
  <c r="BK104"/>
  <c r="BK113" s="1"/>
  <c r="BJ104"/>
  <c r="BJ113" s="1"/>
  <c r="BI104"/>
  <c r="BI113" s="1"/>
  <c r="BH104"/>
  <c r="BH113" s="1"/>
  <c r="BG104"/>
  <c r="BG113" s="1"/>
  <c r="BF104"/>
  <c r="BF113" s="1"/>
  <c r="BL103"/>
  <c r="BL112" s="1"/>
  <c r="BK103"/>
  <c r="BK112" s="1"/>
  <c r="BJ103"/>
  <c r="BJ112" s="1"/>
  <c r="BI103"/>
  <c r="BI112" s="1"/>
  <c r="BH103"/>
  <c r="BH112" s="1"/>
  <c r="BG103"/>
  <c r="BG112" s="1"/>
  <c r="BF103"/>
  <c r="BF112" s="1"/>
  <c r="BE108"/>
  <c r="BE117" s="1"/>
  <c r="BD108"/>
  <c r="BD117" s="1"/>
  <c r="BC108"/>
  <c r="BC117" s="1"/>
  <c r="BB108"/>
  <c r="BB117" s="1"/>
  <c r="BA108"/>
  <c r="BA117" s="1"/>
  <c r="AZ108"/>
  <c r="AZ117" s="1"/>
  <c r="AY108"/>
  <c r="AY117" s="1"/>
  <c r="BE107"/>
  <c r="BE116" s="1"/>
  <c r="BD107"/>
  <c r="BD116" s="1"/>
  <c r="BC107"/>
  <c r="BC116" s="1"/>
  <c r="BB107"/>
  <c r="BB116" s="1"/>
  <c r="BA107"/>
  <c r="BA116" s="1"/>
  <c r="AZ107"/>
  <c r="AZ116" s="1"/>
  <c r="AY107"/>
  <c r="AY116" s="1"/>
  <c r="BE106"/>
  <c r="BE115" s="1"/>
  <c r="BD106"/>
  <c r="BD115" s="1"/>
  <c r="BC106"/>
  <c r="BC115" s="1"/>
  <c r="BB106"/>
  <c r="BB115" s="1"/>
  <c r="BA106"/>
  <c r="BA115" s="1"/>
  <c r="AZ106"/>
  <c r="AZ115" s="1"/>
  <c r="AY106"/>
  <c r="AY115" s="1"/>
  <c r="BE105"/>
  <c r="BE114" s="1"/>
  <c r="BD105"/>
  <c r="BD114" s="1"/>
  <c r="BC105"/>
  <c r="BC114" s="1"/>
  <c r="BB105"/>
  <c r="BB114" s="1"/>
  <c r="BA105"/>
  <c r="BA114" s="1"/>
  <c r="AZ105"/>
  <c r="AZ114" s="1"/>
  <c r="AY105"/>
  <c r="AY114" s="1"/>
  <c r="BE104"/>
  <c r="BE113" s="1"/>
  <c r="BD104"/>
  <c r="BD113" s="1"/>
  <c r="BC104"/>
  <c r="BC113" s="1"/>
  <c r="BB104"/>
  <c r="BB113" s="1"/>
  <c r="BA104"/>
  <c r="BA113" s="1"/>
  <c r="AZ104"/>
  <c r="AZ113" s="1"/>
  <c r="AY104"/>
  <c r="AY113" s="1"/>
  <c r="BE103"/>
  <c r="BE112" s="1"/>
  <c r="BD103"/>
  <c r="BD112" s="1"/>
  <c r="BC103"/>
  <c r="BC112" s="1"/>
  <c r="BB103"/>
  <c r="BB112" s="1"/>
  <c r="BA103"/>
  <c r="BA112" s="1"/>
  <c r="AZ103"/>
  <c r="AZ112" s="1"/>
  <c r="AY103"/>
  <c r="AY112" s="1"/>
  <c r="AX108"/>
  <c r="AX117" s="1"/>
  <c r="AW108"/>
  <c r="AW117" s="1"/>
  <c r="AV108"/>
  <c r="AV117" s="1"/>
  <c r="AU108"/>
  <c r="AU117" s="1"/>
  <c r="AT108"/>
  <c r="AT117" s="1"/>
  <c r="AS108"/>
  <c r="AS117" s="1"/>
  <c r="AR108"/>
  <c r="AR117" s="1"/>
  <c r="AX107"/>
  <c r="AX116" s="1"/>
  <c r="AW107"/>
  <c r="AW116" s="1"/>
  <c r="AV107"/>
  <c r="AV116" s="1"/>
  <c r="AU107"/>
  <c r="AU116" s="1"/>
  <c r="AT107"/>
  <c r="AT116" s="1"/>
  <c r="AS107"/>
  <c r="AS116" s="1"/>
  <c r="AR107"/>
  <c r="AR116" s="1"/>
  <c r="AX106"/>
  <c r="AX115" s="1"/>
  <c r="AW106"/>
  <c r="AW115" s="1"/>
  <c r="AV106"/>
  <c r="AV115" s="1"/>
  <c r="AU106"/>
  <c r="AU115" s="1"/>
  <c r="AT106"/>
  <c r="AT115" s="1"/>
  <c r="AS106"/>
  <c r="AS115" s="1"/>
  <c r="AR106"/>
  <c r="AR115" s="1"/>
  <c r="AX105"/>
  <c r="AX114" s="1"/>
  <c r="AW105"/>
  <c r="AW114" s="1"/>
  <c r="AV105"/>
  <c r="AV114" s="1"/>
  <c r="AU105"/>
  <c r="AU114" s="1"/>
  <c r="AT105"/>
  <c r="AT114" s="1"/>
  <c r="AS105"/>
  <c r="AS114" s="1"/>
  <c r="AR105"/>
  <c r="AR114" s="1"/>
  <c r="AX104"/>
  <c r="AX113" s="1"/>
  <c r="AW104"/>
  <c r="AW113" s="1"/>
  <c r="AV104"/>
  <c r="AV113" s="1"/>
  <c r="AU104"/>
  <c r="AU113" s="1"/>
  <c r="AT104"/>
  <c r="AT113" s="1"/>
  <c r="AS104"/>
  <c r="AS113" s="1"/>
  <c r="AR104"/>
  <c r="AR113" s="1"/>
  <c r="AX103"/>
  <c r="AX112" s="1"/>
  <c r="AW103"/>
  <c r="AW112" s="1"/>
  <c r="AV103"/>
  <c r="AV112" s="1"/>
  <c r="AU103"/>
  <c r="AU112" s="1"/>
  <c r="AT103"/>
  <c r="AT112" s="1"/>
  <c r="AS103"/>
  <c r="AS112" s="1"/>
  <c r="AR103"/>
  <c r="AR112" s="1"/>
  <c r="AQ108"/>
  <c r="AQ117" s="1"/>
  <c r="AP108"/>
  <c r="AP117" s="1"/>
  <c r="AO108"/>
  <c r="AO117" s="1"/>
  <c r="AN108"/>
  <c r="AN117" s="1"/>
  <c r="AM108"/>
  <c r="AM117" s="1"/>
  <c r="AL108"/>
  <c r="AL117" s="1"/>
  <c r="AK108"/>
  <c r="AK117" s="1"/>
  <c r="AQ107"/>
  <c r="AQ116" s="1"/>
  <c r="AP107"/>
  <c r="AP116" s="1"/>
  <c r="AO107"/>
  <c r="AO116" s="1"/>
  <c r="AN107"/>
  <c r="AN116" s="1"/>
  <c r="AM107"/>
  <c r="AM116" s="1"/>
  <c r="AL107"/>
  <c r="AL116" s="1"/>
  <c r="AK107"/>
  <c r="AK116" s="1"/>
  <c r="AQ106"/>
  <c r="AQ115" s="1"/>
  <c r="AP106"/>
  <c r="AP115" s="1"/>
  <c r="AO106"/>
  <c r="AO115" s="1"/>
  <c r="AN106"/>
  <c r="AN115" s="1"/>
  <c r="AM106"/>
  <c r="AM115" s="1"/>
  <c r="AL106"/>
  <c r="AL115" s="1"/>
  <c r="AK106"/>
  <c r="AK115" s="1"/>
  <c r="AQ105"/>
  <c r="AQ114" s="1"/>
  <c r="AP105"/>
  <c r="AP114" s="1"/>
  <c r="AO105"/>
  <c r="AO114" s="1"/>
  <c r="AN105"/>
  <c r="AN114" s="1"/>
  <c r="AM105"/>
  <c r="AM114" s="1"/>
  <c r="AL105"/>
  <c r="AL114" s="1"/>
  <c r="AK105"/>
  <c r="AK114" s="1"/>
  <c r="AQ104"/>
  <c r="AQ113" s="1"/>
  <c r="AP104"/>
  <c r="AP113" s="1"/>
  <c r="AO104"/>
  <c r="AO113" s="1"/>
  <c r="AN104"/>
  <c r="AN113" s="1"/>
  <c r="AM104"/>
  <c r="AM113" s="1"/>
  <c r="AL104"/>
  <c r="AL113" s="1"/>
  <c r="AK104"/>
  <c r="AK113" s="1"/>
  <c r="AQ103"/>
  <c r="AQ112" s="1"/>
  <c r="AP103"/>
  <c r="AP112" s="1"/>
  <c r="AO103"/>
  <c r="AO112" s="1"/>
  <c r="AN103"/>
  <c r="AN112" s="1"/>
  <c r="AM103"/>
  <c r="AM112" s="1"/>
  <c r="AL103"/>
  <c r="AL112" s="1"/>
  <c r="AK103"/>
  <c r="AK112" s="1"/>
  <c r="AJ108"/>
  <c r="AJ117" s="1"/>
  <c r="AJ107"/>
  <c r="AJ116" s="1"/>
  <c r="AJ106"/>
  <c r="AJ115" s="1"/>
  <c r="AJ105"/>
  <c r="AJ114" s="1"/>
  <c r="AJ104"/>
  <c r="AJ113" s="1"/>
  <c r="AJ103"/>
  <c r="AJ112" s="1"/>
  <c r="AI108"/>
  <c r="AI117" s="1"/>
  <c r="AI107"/>
  <c r="AI116" s="1"/>
  <c r="AI106"/>
  <c r="AI115" s="1"/>
  <c r="AI105"/>
  <c r="AI114" s="1"/>
  <c r="AI104"/>
  <c r="AI113" s="1"/>
  <c r="AI103"/>
  <c r="AI112" s="1"/>
  <c r="CA9" i="12"/>
  <c r="BZ9" s="1"/>
  <c r="CB9"/>
  <c r="CI9"/>
  <c r="CH9" s="1"/>
  <c r="CG9" s="1"/>
  <c r="CF9" s="1"/>
  <c r="CE9" s="1"/>
  <c r="CD9" s="1"/>
  <c r="CC9" s="1"/>
  <c r="CJ9"/>
  <c r="CK9"/>
  <c r="DY9"/>
  <c r="DX9" s="1"/>
  <c r="DW9" s="1"/>
  <c r="DV9" s="1"/>
  <c r="DU9" s="1"/>
  <c r="DT9" s="1"/>
  <c r="DS9" s="1"/>
  <c r="DR9" s="1"/>
  <c r="DQ9" s="1"/>
  <c r="DP9" s="1"/>
  <c r="DO9" s="1"/>
  <c r="DN9" s="1"/>
  <c r="DM9" s="1"/>
  <c r="DL9" s="1"/>
  <c r="DK9" s="1"/>
  <c r="DJ9" s="1"/>
  <c r="DI9" s="1"/>
  <c r="DH9" s="1"/>
  <c r="DG9" s="1"/>
  <c r="DF9" s="1"/>
  <c r="DE9" s="1"/>
  <c r="DD9" s="1"/>
  <c r="DC9" s="1"/>
  <c r="DB9" s="1"/>
  <c r="DA9" s="1"/>
  <c r="CZ9" s="1"/>
  <c r="CY9" s="1"/>
  <c r="CX9" s="1"/>
  <c r="CW9" s="1"/>
  <c r="CV9" s="1"/>
  <c r="CU9" s="1"/>
  <c r="CT9" s="1"/>
  <c r="CS9" s="1"/>
  <c r="CR9" s="1"/>
  <c r="CQ9" s="1"/>
  <c r="CP9" s="1"/>
  <c r="CO9" s="1"/>
  <c r="CN9" s="1"/>
  <c r="CM9" s="1"/>
  <c r="AG108" i="14"/>
  <c r="AG117" s="1"/>
  <c r="AG107"/>
  <c r="AG116" s="1"/>
  <c r="AG106"/>
  <c r="AG115" s="1"/>
  <c r="AG105"/>
  <c r="AG114" s="1"/>
  <c r="AG104"/>
  <c r="AG113" s="1"/>
  <c r="AG103"/>
  <c r="AG112" s="1"/>
  <c r="AF108"/>
  <c r="AF117" s="1"/>
  <c r="AF107"/>
  <c r="AF116" s="1"/>
  <c r="AF106"/>
  <c r="AF115" s="1"/>
  <c r="AF105"/>
  <c r="AF114" s="1"/>
  <c r="AF104"/>
  <c r="AF113" s="1"/>
  <c r="AF103"/>
  <c r="AF112" s="1"/>
  <c r="AE108"/>
  <c r="AE117" s="1"/>
  <c r="AE107"/>
  <c r="AE116" s="1"/>
  <c r="AE106"/>
  <c r="AE115" s="1"/>
  <c r="AE105"/>
  <c r="AE114" s="1"/>
  <c r="AE104"/>
  <c r="AE113" s="1"/>
  <c r="AE103"/>
  <c r="AE112" s="1"/>
  <c r="AD108"/>
  <c r="AD117" s="1"/>
  <c r="AD107"/>
  <c r="AD116" s="1"/>
  <c r="AD106"/>
  <c r="AD115" s="1"/>
  <c r="AD105"/>
  <c r="AD114" s="1"/>
  <c r="AD104"/>
  <c r="AD113" s="1"/>
  <c r="AD103"/>
  <c r="AD112" s="1"/>
  <c r="Z108"/>
  <c r="Z117" s="1"/>
  <c r="Z107"/>
  <c r="Z116" s="1"/>
  <c r="Z106"/>
  <c r="Z115" s="1"/>
  <c r="Z105"/>
  <c r="Z114" s="1"/>
  <c r="Z104"/>
  <c r="Z113" s="1"/>
  <c r="Z103"/>
  <c r="Z112" s="1"/>
  <c r="Y108"/>
  <c r="Y117" s="1"/>
  <c r="Y107"/>
  <c r="Y116" s="1"/>
  <c r="Y106"/>
  <c r="Y115" s="1"/>
  <c r="Y105"/>
  <c r="Y114" s="1"/>
  <c r="Y104"/>
  <c r="Y113" s="1"/>
  <c r="Y103"/>
  <c r="Y112" s="1"/>
  <c r="X108"/>
  <c r="X117" s="1"/>
  <c r="X107"/>
  <c r="X116" s="1"/>
  <c r="X106"/>
  <c r="X115" s="1"/>
  <c r="X105"/>
  <c r="X114" s="1"/>
  <c r="X104"/>
  <c r="X113" s="1"/>
  <c r="X103"/>
  <c r="X112" s="1"/>
  <c r="W108"/>
  <c r="W117" s="1"/>
  <c r="W107"/>
  <c r="W116" s="1"/>
  <c r="W106"/>
  <c r="W115" s="1"/>
  <c r="W105"/>
  <c r="W114" s="1"/>
  <c r="W104"/>
  <c r="W113" s="1"/>
  <c r="W103"/>
  <c r="W112" s="1"/>
  <c r="AK12" i="12"/>
  <c r="AK13" s="1"/>
  <c r="AJ12"/>
  <c r="AJ13" s="1"/>
  <c r="AI13"/>
  <c r="N33"/>
  <c r="P33" s="1"/>
  <c r="R33" s="1"/>
  <c r="L33"/>
  <c r="J33"/>
  <c r="H33"/>
  <c r="F33"/>
  <c r="AY353" i="19" l="1"/>
  <c r="AY601"/>
  <c r="AY265"/>
  <c r="AY127"/>
  <c r="D222" i="25"/>
  <c r="D306" s="1"/>
  <c r="C391" s="1"/>
  <c r="D39" s="1"/>
  <c r="AY598" i="19"/>
  <c r="BB599" s="1"/>
  <c r="AY596"/>
  <c r="AY597"/>
  <c r="T43"/>
  <c r="AY43"/>
  <c r="Z597"/>
  <c r="Z596"/>
  <c r="Z598"/>
  <c r="AC599" s="1"/>
  <c r="B601"/>
  <c r="B265"/>
  <c r="B353"/>
  <c r="B127"/>
  <c r="Z353"/>
  <c r="Z601"/>
  <c r="Z265"/>
  <c r="Z127"/>
  <c r="B596"/>
  <c r="B598"/>
  <c r="D599" s="1"/>
  <c r="B597"/>
  <c r="B43"/>
  <c r="U44"/>
  <c r="Z43"/>
  <c r="C454" i="23"/>
  <c r="C47"/>
  <c r="C400"/>
  <c r="C341"/>
  <c r="O116"/>
  <c r="C116" s="1"/>
  <c r="AL12" i="12"/>
  <c r="AM12" s="1"/>
  <c r="C44" i="20"/>
  <c r="C18"/>
  <c r="A51"/>
  <c r="A57"/>
  <c r="C58" s="1"/>
  <c r="A63"/>
  <c r="A12"/>
  <c r="C13" s="1"/>
  <c r="A18"/>
  <c r="C19" s="1"/>
  <c r="A24"/>
  <c r="C26" s="1"/>
  <c r="A42"/>
  <c r="A61"/>
  <c r="C62" s="1"/>
  <c r="A73"/>
  <c r="C74" s="1"/>
  <c r="A60"/>
  <c r="A4"/>
  <c r="A16"/>
  <c r="A47"/>
  <c r="C48" s="1"/>
  <c r="A59"/>
  <c r="A3"/>
  <c r="A22"/>
  <c r="C23" s="1"/>
  <c r="A34"/>
  <c r="C35" s="1"/>
  <c r="A46"/>
  <c r="A65"/>
  <c r="C66" s="1"/>
  <c r="A77"/>
  <c r="C78" s="1"/>
  <c r="A64"/>
  <c r="C65" s="1"/>
  <c r="A8"/>
  <c r="C9" s="1"/>
  <c r="A20"/>
  <c r="A7"/>
  <c r="A26"/>
  <c r="C27" s="1"/>
  <c r="A38"/>
  <c r="C39" s="1"/>
  <c r="A44"/>
  <c r="C45" s="1"/>
  <c r="A50"/>
  <c r="A56"/>
  <c r="C57" s="1"/>
  <c r="A68"/>
  <c r="C70" s="1"/>
  <c r="A21"/>
  <c r="C22" s="1"/>
  <c r="A31"/>
  <c r="C32" s="1"/>
  <c r="B28" i="14"/>
  <c r="B27"/>
  <c r="B21"/>
  <c r="B29"/>
  <c r="D30" s="1"/>
  <c r="B20"/>
  <c r="D21" s="1"/>
  <c r="B19"/>
  <c r="B24"/>
  <c r="D25" s="1"/>
  <c r="B25"/>
  <c r="D26" s="1"/>
  <c r="D22"/>
  <c r="AY602" i="19" l="1"/>
  <c r="AY603"/>
  <c r="AY604"/>
  <c r="BB605" s="1"/>
  <c r="BB598"/>
  <c r="D224" i="25"/>
  <c r="D308" s="1"/>
  <c r="C393" s="1"/>
  <c r="D41" s="1"/>
  <c r="T44" i="19"/>
  <c r="AY44"/>
  <c r="AY128"/>
  <c r="AY607"/>
  <c r="AY266"/>
  <c r="AY354"/>
  <c r="D223" i="25"/>
  <c r="D307" s="1"/>
  <c r="C392" s="1"/>
  <c r="D40" s="1"/>
  <c r="AC598" i="19"/>
  <c r="Z607"/>
  <c r="Z354"/>
  <c r="Z266"/>
  <c r="Z128"/>
  <c r="Z44"/>
  <c r="Z355" s="1"/>
  <c r="U45"/>
  <c r="B44"/>
  <c r="D598"/>
  <c r="Z604"/>
  <c r="AC605" s="1"/>
  <c r="Z602"/>
  <c r="Z603"/>
  <c r="B602"/>
  <c r="B604"/>
  <c r="D605" s="1"/>
  <c r="B603"/>
  <c r="B354"/>
  <c r="B607"/>
  <c r="B128"/>
  <c r="B266"/>
  <c r="C455" i="23"/>
  <c r="C48"/>
  <c r="O117"/>
  <c r="C117" s="1"/>
  <c r="C401"/>
  <c r="C342"/>
  <c r="AM13" i="12"/>
  <c r="AM15" s="1"/>
  <c r="AN12"/>
  <c r="AL13"/>
  <c r="C52" i="20"/>
  <c r="C61"/>
  <c r="C5"/>
  <c r="D29" i="14"/>
  <c r="Q117"/>
  <c r="Q108"/>
  <c r="Q107"/>
  <c r="Q116" s="1"/>
  <c r="Q106"/>
  <c r="Q115" s="1"/>
  <c r="Q105"/>
  <c r="Q114" s="1"/>
  <c r="Q104"/>
  <c r="Q113" s="1"/>
  <c r="Q103"/>
  <c r="Q112" s="1"/>
  <c r="R127" i="13"/>
  <c r="R126"/>
  <c r="R125"/>
  <c r="R124"/>
  <c r="R123"/>
  <c r="R122"/>
  <c r="R121"/>
  <c r="R120"/>
  <c r="R119"/>
  <c r="R118"/>
  <c r="R117"/>
  <c r="R116"/>
  <c r="R115"/>
  <c r="R114"/>
  <c r="R113"/>
  <c r="R112"/>
  <c r="B451" i="19"/>
  <c r="B452" s="1"/>
  <c r="B445"/>
  <c r="Z329"/>
  <c r="Y329"/>
  <c r="B329"/>
  <c r="A329"/>
  <c r="Z241"/>
  <c r="Y241"/>
  <c r="B241"/>
  <c r="A241"/>
  <c r="Y103"/>
  <c r="O241"/>
  <c r="N241"/>
  <c r="M241"/>
  <c r="L241"/>
  <c r="K241"/>
  <c r="J241"/>
  <c r="I241"/>
  <c r="F241"/>
  <c r="E241"/>
  <c r="D241"/>
  <c r="B103"/>
  <c r="A103"/>
  <c r="BB604" l="1"/>
  <c r="AY45"/>
  <c r="T45"/>
  <c r="AY608"/>
  <c r="BB610" s="1"/>
  <c r="AY609"/>
  <c r="AY610"/>
  <c r="BB611" s="1"/>
  <c r="AY355"/>
  <c r="AY129"/>
  <c r="AY613"/>
  <c r="AY267"/>
  <c r="Z129"/>
  <c r="Z267"/>
  <c r="AC604"/>
  <c r="Z610"/>
  <c r="AC611" s="1"/>
  <c r="Z609"/>
  <c r="AC610" s="1"/>
  <c r="Z608"/>
  <c r="Z45"/>
  <c r="U46"/>
  <c r="B45"/>
  <c r="B609"/>
  <c r="B608"/>
  <c r="B610"/>
  <c r="D611" s="1"/>
  <c r="D604"/>
  <c r="B129"/>
  <c r="B355"/>
  <c r="B613"/>
  <c r="B267"/>
  <c r="C456" i="23"/>
  <c r="C49"/>
  <c r="O118"/>
  <c r="C118" s="1"/>
  <c r="C343"/>
  <c r="C402"/>
  <c r="B454" i="19"/>
  <c r="D455" s="1"/>
  <c r="B453"/>
  <c r="D454" s="1"/>
  <c r="AC329"/>
  <c r="AD329" s="1"/>
  <c r="AE329" s="1"/>
  <c r="AF329" s="1"/>
  <c r="AG329" s="1"/>
  <c r="AH329" s="1"/>
  <c r="AI329" s="1"/>
  <c r="AJ329" s="1"/>
  <c r="AK329" s="1"/>
  <c r="AL329" s="1"/>
  <c r="AM329" s="1"/>
  <c r="AN329" s="1"/>
  <c r="AC451" s="1"/>
  <c r="AN13" i="12"/>
  <c r="AN15" s="1"/>
  <c r="AO12"/>
  <c r="D329" i="19"/>
  <c r="E329" s="1"/>
  <c r="F329" s="1"/>
  <c r="G329" s="1"/>
  <c r="H329" s="1"/>
  <c r="I329" s="1"/>
  <c r="J329" s="1"/>
  <c r="K329" s="1"/>
  <c r="L329" s="1"/>
  <c r="M329" s="1"/>
  <c r="N329" s="1"/>
  <c r="O329" s="1"/>
  <c r="D451" s="1"/>
  <c r="N127" i="13"/>
  <c r="N126"/>
  <c r="N125"/>
  <c r="N124"/>
  <c r="N123"/>
  <c r="N122"/>
  <c r="N121"/>
  <c r="N120"/>
  <c r="N119"/>
  <c r="N118"/>
  <c r="N117"/>
  <c r="N116"/>
  <c r="N115"/>
  <c r="N114"/>
  <c r="N113"/>
  <c r="N112"/>
  <c r="M127"/>
  <c r="M146" s="1"/>
  <c r="M126"/>
  <c r="M145" s="1"/>
  <c r="M125"/>
  <c r="M144" s="1"/>
  <c r="M124"/>
  <c r="M143" s="1"/>
  <c r="M123"/>
  <c r="M142" s="1"/>
  <c r="M122"/>
  <c r="M141" s="1"/>
  <c r="M121"/>
  <c r="M140" s="1"/>
  <c r="M120"/>
  <c r="M139" s="1"/>
  <c r="M119"/>
  <c r="M138" s="1"/>
  <c r="M118"/>
  <c r="M137" s="1"/>
  <c r="M117"/>
  <c r="M136" s="1"/>
  <c r="M116"/>
  <c r="M135" s="1"/>
  <c r="M115"/>
  <c r="M134" s="1"/>
  <c r="M114"/>
  <c r="M133" s="1"/>
  <c r="M113"/>
  <c r="M132" s="1"/>
  <c r="M112"/>
  <c r="M131" s="1"/>
  <c r="L112"/>
  <c r="L113"/>
  <c r="L114"/>
  <c r="L115"/>
  <c r="L116"/>
  <c r="L117"/>
  <c r="L118"/>
  <c r="L119"/>
  <c r="L120"/>
  <c r="L121"/>
  <c r="L122"/>
  <c r="L123"/>
  <c r="L124"/>
  <c r="L125"/>
  <c r="L126"/>
  <c r="L127"/>
  <c r="F112"/>
  <c r="F113"/>
  <c r="F114"/>
  <c r="F115"/>
  <c r="F116"/>
  <c r="F117"/>
  <c r="F118"/>
  <c r="F119"/>
  <c r="F120"/>
  <c r="F121"/>
  <c r="F122"/>
  <c r="F123"/>
  <c r="F124"/>
  <c r="F125"/>
  <c r="F126"/>
  <c r="F127"/>
  <c r="I112"/>
  <c r="I113"/>
  <c r="I114"/>
  <c r="I115"/>
  <c r="I116"/>
  <c r="I117"/>
  <c r="I118"/>
  <c r="I119"/>
  <c r="I120"/>
  <c r="I121"/>
  <c r="I122"/>
  <c r="I123"/>
  <c r="I124"/>
  <c r="I125"/>
  <c r="I126"/>
  <c r="I127"/>
  <c r="J112"/>
  <c r="J113"/>
  <c r="J114"/>
  <c r="J115"/>
  <c r="J116"/>
  <c r="J117"/>
  <c r="J118"/>
  <c r="J119"/>
  <c r="J120"/>
  <c r="J121"/>
  <c r="J122"/>
  <c r="J123"/>
  <c r="J124"/>
  <c r="J125"/>
  <c r="J126"/>
  <c r="J127"/>
  <c r="K112"/>
  <c r="K113"/>
  <c r="K114"/>
  <c r="K115"/>
  <c r="K116"/>
  <c r="K117"/>
  <c r="K118"/>
  <c r="K119"/>
  <c r="K120"/>
  <c r="K121"/>
  <c r="K122"/>
  <c r="K123"/>
  <c r="K124"/>
  <c r="K125"/>
  <c r="K126"/>
  <c r="K127"/>
  <c r="AY619" i="19" l="1"/>
  <c r="AY268"/>
  <c r="AY356"/>
  <c r="AY130"/>
  <c r="Z130"/>
  <c r="Z356"/>
  <c r="Z268"/>
  <c r="AY616"/>
  <c r="BB617" s="1"/>
  <c r="AY614"/>
  <c r="AY615"/>
  <c r="D226" i="25"/>
  <c r="D310" s="1"/>
  <c r="C395" s="1"/>
  <c r="D43" s="1"/>
  <c r="B130" i="19"/>
  <c r="B268"/>
  <c r="B356"/>
  <c r="AY46"/>
  <c r="T46"/>
  <c r="D225" i="25"/>
  <c r="D309" s="1"/>
  <c r="C394" s="1"/>
  <c r="D42" s="1"/>
  <c r="B46" i="19"/>
  <c r="U47"/>
  <c r="Z46"/>
  <c r="B615"/>
  <c r="B616"/>
  <c r="D617" s="1"/>
  <c r="B614"/>
  <c r="D610"/>
  <c r="C457" i="23"/>
  <c r="C50"/>
  <c r="C344"/>
  <c r="C403"/>
  <c r="O119"/>
  <c r="C119" s="1"/>
  <c r="AP12" i="12"/>
  <c r="AO13"/>
  <c r="AO15" s="1"/>
  <c r="C108" i="14"/>
  <c r="C117" s="1"/>
  <c r="C107"/>
  <c r="C116" s="1"/>
  <c r="C106"/>
  <c r="C115" s="1"/>
  <c r="C105"/>
  <c r="C114" s="1"/>
  <c r="C104"/>
  <c r="C113" s="1"/>
  <c r="C103"/>
  <c r="C112" s="1"/>
  <c r="R164"/>
  <c r="R173" s="1"/>
  <c r="R163"/>
  <c r="R172" s="1"/>
  <c r="R162"/>
  <c r="R171" s="1"/>
  <c r="R161"/>
  <c r="R170" s="1"/>
  <c r="R160"/>
  <c r="R169" s="1"/>
  <c r="R159"/>
  <c r="R168" s="1"/>
  <c r="Q164"/>
  <c r="Q173" s="1"/>
  <c r="Q163"/>
  <c r="Q172" s="1"/>
  <c r="Q162"/>
  <c r="Q171" s="1"/>
  <c r="Q161"/>
  <c r="Q170" s="1"/>
  <c r="Q160"/>
  <c r="Q169" s="1"/>
  <c r="Q159"/>
  <c r="Q168" s="1"/>
  <c r="P164"/>
  <c r="P173" s="1"/>
  <c r="P163"/>
  <c r="P172" s="1"/>
  <c r="P162"/>
  <c r="P171" s="1"/>
  <c r="P161"/>
  <c r="P170" s="1"/>
  <c r="P160"/>
  <c r="P169" s="1"/>
  <c r="P159"/>
  <c r="P168" s="1"/>
  <c r="O164"/>
  <c r="O173" s="1"/>
  <c r="O163"/>
  <c r="O172" s="1"/>
  <c r="O162"/>
  <c r="O171" s="1"/>
  <c r="O161"/>
  <c r="O170" s="1"/>
  <c r="O160"/>
  <c r="O169" s="1"/>
  <c r="O159"/>
  <c r="O168" s="1"/>
  <c r="Z635" i="19"/>
  <c r="Z413"/>
  <c r="B413"/>
  <c r="Z445"/>
  <c r="Z448" s="1"/>
  <c r="AC449" s="1"/>
  <c r="Z439"/>
  <c r="Z440" s="1"/>
  <c r="Z433"/>
  <c r="Z434" s="1"/>
  <c r="Z427"/>
  <c r="Z430" s="1"/>
  <c r="AC431" s="1"/>
  <c r="Z421"/>
  <c r="Z422" s="1"/>
  <c r="Z415"/>
  <c r="Z416" s="1"/>
  <c r="Z328"/>
  <c r="Y328"/>
  <c r="Z327"/>
  <c r="Y327"/>
  <c r="Z326"/>
  <c r="Y326"/>
  <c r="Z325"/>
  <c r="Y325"/>
  <c r="Z324"/>
  <c r="Y324"/>
  <c r="Z323"/>
  <c r="Y323"/>
  <c r="Z240"/>
  <c r="Y240"/>
  <c r="Z239"/>
  <c r="Y239"/>
  <c r="Z238"/>
  <c r="Y238"/>
  <c r="Z237"/>
  <c r="Y237"/>
  <c r="Z236"/>
  <c r="Y236"/>
  <c r="Z235"/>
  <c r="Y235"/>
  <c r="AN102"/>
  <c r="AN240" s="1"/>
  <c r="AM102"/>
  <c r="AM240" s="1"/>
  <c r="AL102"/>
  <c r="AL240" s="1"/>
  <c r="AK102"/>
  <c r="AK240" s="1"/>
  <c r="AJ102"/>
  <c r="AJ240" s="1"/>
  <c r="AI102"/>
  <c r="AI240" s="1"/>
  <c r="AH102"/>
  <c r="AH240" s="1"/>
  <c r="AD102"/>
  <c r="AD240" s="1"/>
  <c r="Z102"/>
  <c r="Y102"/>
  <c r="AN101"/>
  <c r="AN239" s="1"/>
  <c r="AM101"/>
  <c r="AM239" s="1"/>
  <c r="AL101"/>
  <c r="AL239" s="1"/>
  <c r="AK101"/>
  <c r="AK239" s="1"/>
  <c r="AJ101"/>
  <c r="AJ239" s="1"/>
  <c r="AI101"/>
  <c r="AI239" s="1"/>
  <c r="AH101"/>
  <c r="AH239" s="1"/>
  <c r="AD101"/>
  <c r="AD239" s="1"/>
  <c r="Z101"/>
  <c r="Y101"/>
  <c r="AN100"/>
  <c r="AN238" s="1"/>
  <c r="AM100"/>
  <c r="AM238" s="1"/>
  <c r="AL100"/>
  <c r="AL238" s="1"/>
  <c r="AK100"/>
  <c r="AK238" s="1"/>
  <c r="AJ100"/>
  <c r="AJ238" s="1"/>
  <c r="AI100"/>
  <c r="AI238" s="1"/>
  <c r="AH100"/>
  <c r="AH238" s="1"/>
  <c r="AD100"/>
  <c r="AD238" s="1"/>
  <c r="Z100"/>
  <c r="Y100"/>
  <c r="AN99"/>
  <c r="AN237" s="1"/>
  <c r="AM99"/>
  <c r="AM237" s="1"/>
  <c r="AL99"/>
  <c r="AL237" s="1"/>
  <c r="AK99"/>
  <c r="AK237" s="1"/>
  <c r="AJ99"/>
  <c r="AJ237" s="1"/>
  <c r="AI99"/>
  <c r="AI237" s="1"/>
  <c r="AH99"/>
  <c r="AH237" s="1"/>
  <c r="AD99"/>
  <c r="AD237" s="1"/>
  <c r="Z99"/>
  <c r="Y99"/>
  <c r="AN98"/>
  <c r="AN236" s="1"/>
  <c r="AM98"/>
  <c r="AM236" s="1"/>
  <c r="AL98"/>
  <c r="AL236" s="1"/>
  <c r="AK98"/>
  <c r="AK236" s="1"/>
  <c r="AJ98"/>
  <c r="AJ236" s="1"/>
  <c r="AI98"/>
  <c r="AI236" s="1"/>
  <c r="AH98"/>
  <c r="AH236" s="1"/>
  <c r="AD98"/>
  <c r="AD236" s="1"/>
  <c r="Z98"/>
  <c r="Y98"/>
  <c r="AN97"/>
  <c r="AN235" s="1"/>
  <c r="AM97"/>
  <c r="AM235" s="1"/>
  <c r="AL97"/>
  <c r="AL235" s="1"/>
  <c r="AK97"/>
  <c r="AK235" s="1"/>
  <c r="AJ97"/>
  <c r="AJ235" s="1"/>
  <c r="AI97"/>
  <c r="AI235" s="1"/>
  <c r="AH97"/>
  <c r="AH235" s="1"/>
  <c r="AD97"/>
  <c r="AD235" s="1"/>
  <c r="AC97"/>
  <c r="AC235" s="1"/>
  <c r="Z97"/>
  <c r="Y97"/>
  <c r="K102"/>
  <c r="K240" s="1"/>
  <c r="K101"/>
  <c r="K239" s="1"/>
  <c r="K100"/>
  <c r="K238" s="1"/>
  <c r="K99"/>
  <c r="K237" s="1"/>
  <c r="K98"/>
  <c r="K236" s="1"/>
  <c r="K97"/>
  <c r="K235" s="1"/>
  <c r="J102"/>
  <c r="J240" s="1"/>
  <c r="J101"/>
  <c r="J239" s="1"/>
  <c r="J100"/>
  <c r="J238" s="1"/>
  <c r="J99"/>
  <c r="J237" s="1"/>
  <c r="J98"/>
  <c r="J236" s="1"/>
  <c r="J97"/>
  <c r="J235" s="1"/>
  <c r="I98"/>
  <c r="I236" s="1"/>
  <c r="I99"/>
  <c r="I237" s="1"/>
  <c r="I100"/>
  <c r="I238" s="1"/>
  <c r="I101"/>
  <c r="I239" s="1"/>
  <c r="I102"/>
  <c r="I240" s="1"/>
  <c r="I97"/>
  <c r="I235" s="1"/>
  <c r="BB616" l="1"/>
  <c r="AY620"/>
  <c r="AY622"/>
  <c r="BB623" s="1"/>
  <c r="AY621"/>
  <c r="Z131"/>
  <c r="Z357"/>
  <c r="Z269"/>
  <c r="T47"/>
  <c r="AY47"/>
  <c r="D616"/>
  <c r="B131"/>
  <c r="B357"/>
  <c r="B269"/>
  <c r="AY625"/>
  <c r="AY131"/>
  <c r="AY269"/>
  <c r="AY357"/>
  <c r="B47"/>
  <c r="Z47"/>
  <c r="U48"/>
  <c r="Z590"/>
  <c r="Z592"/>
  <c r="AC593" s="1"/>
  <c r="Z591"/>
  <c r="Z534"/>
  <c r="Z535"/>
  <c r="Z536"/>
  <c r="AC537" s="1"/>
  <c r="Z584"/>
  <c r="Z585"/>
  <c r="Z586"/>
  <c r="AC587" s="1"/>
  <c r="Z540"/>
  <c r="Z542"/>
  <c r="AC543" s="1"/>
  <c r="Z541"/>
  <c r="C458" i="23"/>
  <c r="C51"/>
  <c r="O120"/>
  <c r="C120" s="1"/>
  <c r="C345"/>
  <c r="C404"/>
  <c r="Z446" i="19"/>
  <c r="Z442"/>
  <c r="AC443" s="1"/>
  <c r="Z424"/>
  <c r="AC425" s="1"/>
  <c r="Z423"/>
  <c r="AC424" s="1"/>
  <c r="AP13" i="12"/>
  <c r="AP15" s="1"/>
  <c r="AQ12"/>
  <c r="Z441" i="19"/>
  <c r="AC442" s="1"/>
  <c r="Z447"/>
  <c r="Z436"/>
  <c r="AC437" s="1"/>
  <c r="Z435"/>
  <c r="AC436" s="1"/>
  <c r="Z428"/>
  <c r="Z429"/>
  <c r="AC328"/>
  <c r="AD328" s="1"/>
  <c r="AE328" s="1"/>
  <c r="AF328" s="1"/>
  <c r="AG328" s="1"/>
  <c r="AH328" s="1"/>
  <c r="AI328" s="1"/>
  <c r="AJ328" s="1"/>
  <c r="AK328" s="1"/>
  <c r="AL328" s="1"/>
  <c r="AM328" s="1"/>
  <c r="AN328" s="1"/>
  <c r="AC445" s="1"/>
  <c r="AC326"/>
  <c r="AD326" s="1"/>
  <c r="AE326" s="1"/>
  <c r="AF326" s="1"/>
  <c r="AG326" s="1"/>
  <c r="AH326" s="1"/>
  <c r="AI326" s="1"/>
  <c r="AJ326" s="1"/>
  <c r="AK326" s="1"/>
  <c r="AL326" s="1"/>
  <c r="AM326" s="1"/>
  <c r="AN326" s="1"/>
  <c r="AC433" s="1"/>
  <c r="AC324"/>
  <c r="AD324" s="1"/>
  <c r="AE324" s="1"/>
  <c r="AF324" s="1"/>
  <c r="AG324" s="1"/>
  <c r="AH324" s="1"/>
  <c r="AI324" s="1"/>
  <c r="AJ324" s="1"/>
  <c r="AK324" s="1"/>
  <c r="AL324" s="1"/>
  <c r="AM324" s="1"/>
  <c r="AN324" s="1"/>
  <c r="AC421" s="1"/>
  <c r="AC327"/>
  <c r="AD327" s="1"/>
  <c r="AE327" s="1"/>
  <c r="AF327" s="1"/>
  <c r="AG327" s="1"/>
  <c r="AH327" s="1"/>
  <c r="AI327" s="1"/>
  <c r="AJ327" s="1"/>
  <c r="AK327" s="1"/>
  <c r="AL327" s="1"/>
  <c r="AM327" s="1"/>
  <c r="AN327" s="1"/>
  <c r="AC439" s="1"/>
  <c r="AC325"/>
  <c r="AD325" s="1"/>
  <c r="AE325" s="1"/>
  <c r="AF325" s="1"/>
  <c r="AG325" s="1"/>
  <c r="AH325" s="1"/>
  <c r="AI325" s="1"/>
  <c r="AJ325" s="1"/>
  <c r="AK325" s="1"/>
  <c r="AL325" s="1"/>
  <c r="AM325" s="1"/>
  <c r="AN325" s="1"/>
  <c r="AC427" s="1"/>
  <c r="AC323"/>
  <c r="AD323" s="1"/>
  <c r="AE323" s="1"/>
  <c r="AF323" s="1"/>
  <c r="AG323" s="1"/>
  <c r="AH323" s="1"/>
  <c r="AI323" s="1"/>
  <c r="AJ323" s="1"/>
  <c r="AK323" s="1"/>
  <c r="AL323" s="1"/>
  <c r="AM323" s="1"/>
  <c r="AN323" s="1"/>
  <c r="AC415" s="1"/>
  <c r="Z417"/>
  <c r="AC418" s="1"/>
  <c r="Z418"/>
  <c r="AC419" s="1"/>
  <c r="AY270" l="1"/>
  <c r="AY358"/>
  <c r="AY631"/>
  <c r="AY132"/>
  <c r="D227" i="25"/>
  <c r="D311" s="1"/>
  <c r="C396" s="1"/>
  <c r="D44" s="1"/>
  <c r="B132" i="19"/>
  <c r="B270"/>
  <c r="B358"/>
  <c r="AY48"/>
  <c r="T48"/>
  <c r="BB622"/>
  <c r="AC592"/>
  <c r="Z132"/>
  <c r="Z270"/>
  <c r="Z358"/>
  <c r="AY627"/>
  <c r="AY626"/>
  <c r="AY628"/>
  <c r="BB629" s="1"/>
  <c r="AC542"/>
  <c r="Z48"/>
  <c r="B48"/>
  <c r="U49"/>
  <c r="AC536"/>
  <c r="AC586"/>
  <c r="AC448"/>
  <c r="C459" i="23"/>
  <c r="C52"/>
  <c r="O121"/>
  <c r="C121" s="1"/>
  <c r="C346"/>
  <c r="C405"/>
  <c r="AQ13" i="12"/>
  <c r="AQ15" s="1"/>
  <c r="AR12"/>
  <c r="AC430" i="19"/>
  <c r="BB628" l="1"/>
  <c r="AY271"/>
  <c r="AY359"/>
  <c r="AY133"/>
  <c r="AY637"/>
  <c r="T49"/>
  <c r="AY49"/>
  <c r="AY634"/>
  <c r="BB635" s="1"/>
  <c r="AY633"/>
  <c r="BB634" s="1"/>
  <c r="AY632"/>
  <c r="Z133"/>
  <c r="Z359"/>
  <c r="Z271"/>
  <c r="D228" i="25"/>
  <c r="D312" s="1"/>
  <c r="C397" s="1"/>
  <c r="D45" s="1"/>
  <c r="B133" i="19"/>
  <c r="B359"/>
  <c r="B271"/>
  <c r="B49"/>
  <c r="Z49"/>
  <c r="U50"/>
  <c r="C460" i="23"/>
  <c r="C53"/>
  <c r="C347"/>
  <c r="C406"/>
  <c r="O122"/>
  <c r="C122" s="1"/>
  <c r="AR13" i="12"/>
  <c r="AR15" s="1"/>
  <c r="AS12"/>
  <c r="B415" i="19"/>
  <c r="B416" s="1"/>
  <c r="A177" i="14"/>
  <c r="A176"/>
  <c r="A175"/>
  <c r="A174"/>
  <c r="A173"/>
  <c r="A172"/>
  <c r="A167"/>
  <c r="A166"/>
  <c r="A165"/>
  <c r="A164"/>
  <c r="A163"/>
  <c r="A162"/>
  <c r="A183"/>
  <c r="B328" i="19"/>
  <c r="A328"/>
  <c r="B327"/>
  <c r="A327"/>
  <c r="B326"/>
  <c r="A326"/>
  <c r="B325"/>
  <c r="A325"/>
  <c r="B324"/>
  <c r="A324"/>
  <c r="B323"/>
  <c r="A323"/>
  <c r="B240"/>
  <c r="A240"/>
  <c r="B239"/>
  <c r="A239"/>
  <c r="B238"/>
  <c r="A238"/>
  <c r="B237"/>
  <c r="A237"/>
  <c r="B236"/>
  <c r="A236"/>
  <c r="B235"/>
  <c r="A235"/>
  <c r="O102"/>
  <c r="O240" s="1"/>
  <c r="N102"/>
  <c r="N240" s="1"/>
  <c r="M102"/>
  <c r="M240" s="1"/>
  <c r="L102"/>
  <c r="L240" s="1"/>
  <c r="F102"/>
  <c r="F240" s="1"/>
  <c r="E102"/>
  <c r="E240" s="1"/>
  <c r="D102"/>
  <c r="D240" s="1"/>
  <c r="B102"/>
  <c r="A102"/>
  <c r="O101"/>
  <c r="O239" s="1"/>
  <c r="N101"/>
  <c r="N239" s="1"/>
  <c r="M101"/>
  <c r="M239" s="1"/>
  <c r="L101"/>
  <c r="L239" s="1"/>
  <c r="F101"/>
  <c r="F239" s="1"/>
  <c r="E101"/>
  <c r="E239" s="1"/>
  <c r="D101"/>
  <c r="D239" s="1"/>
  <c r="B101"/>
  <c r="A101"/>
  <c r="O100"/>
  <c r="O238" s="1"/>
  <c r="N100"/>
  <c r="N238" s="1"/>
  <c r="M100"/>
  <c r="M238" s="1"/>
  <c r="L100"/>
  <c r="L238" s="1"/>
  <c r="F100"/>
  <c r="F238" s="1"/>
  <c r="E100"/>
  <c r="E238" s="1"/>
  <c r="D100"/>
  <c r="D238" s="1"/>
  <c r="B100"/>
  <c r="A100"/>
  <c r="O99"/>
  <c r="O237" s="1"/>
  <c r="N99"/>
  <c r="N237" s="1"/>
  <c r="M99"/>
  <c r="M237" s="1"/>
  <c r="L99"/>
  <c r="L237" s="1"/>
  <c r="F99"/>
  <c r="F237" s="1"/>
  <c r="E99"/>
  <c r="E237" s="1"/>
  <c r="D99"/>
  <c r="D237" s="1"/>
  <c r="B99"/>
  <c r="A99"/>
  <c r="O98"/>
  <c r="O236" s="1"/>
  <c r="N98"/>
  <c r="N236" s="1"/>
  <c r="M98"/>
  <c r="M236" s="1"/>
  <c r="L98"/>
  <c r="L236" s="1"/>
  <c r="F98"/>
  <c r="F236" s="1"/>
  <c r="E98"/>
  <c r="E236" s="1"/>
  <c r="D98"/>
  <c r="D236" s="1"/>
  <c r="B98"/>
  <c r="A98"/>
  <c r="O97"/>
  <c r="O235" s="1"/>
  <c r="N97"/>
  <c r="N235" s="1"/>
  <c r="M97"/>
  <c r="M235" s="1"/>
  <c r="L97"/>
  <c r="L235" s="1"/>
  <c r="F97"/>
  <c r="F235" s="1"/>
  <c r="E97"/>
  <c r="E235" s="1"/>
  <c r="D97"/>
  <c r="D235" s="1"/>
  <c r="B97"/>
  <c r="A97"/>
  <c r="B439"/>
  <c r="B433"/>
  <c r="B427"/>
  <c r="B421"/>
  <c r="B424" s="1"/>
  <c r="D425" s="1"/>
  <c r="B135" i="14"/>
  <c r="B136"/>
  <c r="B137"/>
  <c r="B138"/>
  <c r="B139"/>
  <c r="B134"/>
  <c r="N164"/>
  <c r="N173" s="1"/>
  <c r="N163"/>
  <c r="N172" s="1"/>
  <c r="N162"/>
  <c r="N171" s="1"/>
  <c r="N161"/>
  <c r="N170" s="1"/>
  <c r="N160"/>
  <c r="N169" s="1"/>
  <c r="N159"/>
  <c r="N168" s="1"/>
  <c r="M164"/>
  <c r="M173" s="1"/>
  <c r="M163"/>
  <c r="M172" s="1"/>
  <c r="M162"/>
  <c r="M171" s="1"/>
  <c r="M161"/>
  <c r="M170" s="1"/>
  <c r="M160"/>
  <c r="M169" s="1"/>
  <c r="M159"/>
  <c r="M168" s="1"/>
  <c r="L164"/>
  <c r="L173" s="1"/>
  <c r="L163"/>
  <c r="L172" s="1"/>
  <c r="L162"/>
  <c r="L171" s="1"/>
  <c r="L161"/>
  <c r="L170" s="1"/>
  <c r="L160"/>
  <c r="L169" s="1"/>
  <c r="L159"/>
  <c r="L168" s="1"/>
  <c r="K164"/>
  <c r="K173" s="1"/>
  <c r="K163"/>
  <c r="K172" s="1"/>
  <c r="K162"/>
  <c r="K171" s="1"/>
  <c r="K161"/>
  <c r="K170" s="1"/>
  <c r="K160"/>
  <c r="K169" s="1"/>
  <c r="K159"/>
  <c r="K168" s="1"/>
  <c r="J164"/>
  <c r="J173" s="1"/>
  <c r="J163"/>
  <c r="J172" s="1"/>
  <c r="J162"/>
  <c r="J171" s="1"/>
  <c r="J161"/>
  <c r="J170" s="1"/>
  <c r="J160"/>
  <c r="J169" s="1"/>
  <c r="J159"/>
  <c r="J168" s="1"/>
  <c r="I164"/>
  <c r="I173" s="1"/>
  <c r="I163"/>
  <c r="I172" s="1"/>
  <c r="I162"/>
  <c r="I171" s="1"/>
  <c r="I161"/>
  <c r="I170" s="1"/>
  <c r="I160"/>
  <c r="I169" s="1"/>
  <c r="I159"/>
  <c r="I168" s="1"/>
  <c r="H164"/>
  <c r="H173" s="1"/>
  <c r="H163"/>
  <c r="H172" s="1"/>
  <c r="H162"/>
  <c r="H171" s="1"/>
  <c r="H161"/>
  <c r="H170" s="1"/>
  <c r="H160"/>
  <c r="H169" s="1"/>
  <c r="H159"/>
  <c r="H168" s="1"/>
  <c r="G164"/>
  <c r="G173" s="1"/>
  <c r="G163"/>
  <c r="G172" s="1"/>
  <c r="G162"/>
  <c r="G171" s="1"/>
  <c r="G161"/>
  <c r="G170" s="1"/>
  <c r="G160"/>
  <c r="G169" s="1"/>
  <c r="G159"/>
  <c r="G168" s="1"/>
  <c r="C164"/>
  <c r="C173" s="1"/>
  <c r="C163"/>
  <c r="C172" s="1"/>
  <c r="C162"/>
  <c r="C171" s="1"/>
  <c r="C161"/>
  <c r="C170" s="1"/>
  <c r="C160"/>
  <c r="C169" s="1"/>
  <c r="C159"/>
  <c r="C168" s="1"/>
  <c r="D164"/>
  <c r="D173" s="1"/>
  <c r="D163"/>
  <c r="D172" s="1"/>
  <c r="D162"/>
  <c r="D171" s="1"/>
  <c r="D161"/>
  <c r="D170" s="1"/>
  <c r="D160"/>
  <c r="D169" s="1"/>
  <c r="D159"/>
  <c r="D168" s="1"/>
  <c r="B183"/>
  <c r="B182"/>
  <c r="B181"/>
  <c r="B180"/>
  <c r="B179"/>
  <c r="B178"/>
  <c r="B173"/>
  <c r="B172"/>
  <c r="B171"/>
  <c r="B170"/>
  <c r="B169"/>
  <c r="B168"/>
  <c r="F173"/>
  <c r="E173"/>
  <c r="B164"/>
  <c r="F172"/>
  <c r="E172"/>
  <c r="B163"/>
  <c r="F171"/>
  <c r="E171"/>
  <c r="B162"/>
  <c r="F170"/>
  <c r="E170"/>
  <c r="B161"/>
  <c r="F169"/>
  <c r="E169"/>
  <c r="B160"/>
  <c r="F159"/>
  <c r="F168" s="1"/>
  <c r="E159"/>
  <c r="E168" s="1"/>
  <c r="B159"/>
  <c r="AC108"/>
  <c r="AC117" s="1"/>
  <c r="AC107"/>
  <c r="AC116" s="1"/>
  <c r="AC106"/>
  <c r="AC115" s="1"/>
  <c r="AC105"/>
  <c r="AC114" s="1"/>
  <c r="AC104"/>
  <c r="AC113" s="1"/>
  <c r="AC103"/>
  <c r="AC112" s="1"/>
  <c r="E103"/>
  <c r="E112" s="1"/>
  <c r="E104"/>
  <c r="E113" s="1"/>
  <c r="D229" i="25" l="1"/>
  <c r="D313" s="1"/>
  <c r="C398" s="1"/>
  <c r="D46" s="1"/>
  <c r="AY639" i="19"/>
  <c r="AY638"/>
  <c r="AY640"/>
  <c r="BB641" s="1"/>
  <c r="B134"/>
  <c r="B360"/>
  <c r="B272"/>
  <c r="AY272"/>
  <c r="AY134"/>
  <c r="AY360"/>
  <c r="AY643"/>
  <c r="Z134"/>
  <c r="Z360"/>
  <c r="Z272"/>
  <c r="T50"/>
  <c r="AY50"/>
  <c r="B50"/>
  <c r="Z50"/>
  <c r="U51"/>
  <c r="C461" i="23"/>
  <c r="C54"/>
  <c r="O123"/>
  <c r="C123" s="1"/>
  <c r="C348"/>
  <c r="C407"/>
  <c r="AS13" i="12"/>
  <c r="AS15" s="1"/>
  <c r="AT12"/>
  <c r="B446" i="19"/>
  <c r="B447"/>
  <c r="B448"/>
  <c r="D449" s="1"/>
  <c r="B423"/>
  <c r="B440"/>
  <c r="B441"/>
  <c r="B442"/>
  <c r="D443" s="1"/>
  <c r="B435"/>
  <c r="B434"/>
  <c r="B436"/>
  <c r="D437" s="1"/>
  <c r="B422"/>
  <c r="B418"/>
  <c r="D419" s="1"/>
  <c r="B428"/>
  <c r="B429"/>
  <c r="B430"/>
  <c r="D431" s="1"/>
  <c r="B417"/>
  <c r="D418" s="1"/>
  <c r="D325"/>
  <c r="E325" s="1"/>
  <c r="F325" s="1"/>
  <c r="G325" s="1"/>
  <c r="H325" s="1"/>
  <c r="I325" s="1"/>
  <c r="J325" s="1"/>
  <c r="K325" s="1"/>
  <c r="L325" s="1"/>
  <c r="M325" s="1"/>
  <c r="N325" s="1"/>
  <c r="O325" s="1"/>
  <c r="D427" s="1"/>
  <c r="D324"/>
  <c r="E324" s="1"/>
  <c r="F324" s="1"/>
  <c r="G324" s="1"/>
  <c r="H324" s="1"/>
  <c r="I324" s="1"/>
  <c r="J324" s="1"/>
  <c r="K324" s="1"/>
  <c r="L324" s="1"/>
  <c r="M324" s="1"/>
  <c r="N324" s="1"/>
  <c r="O324" s="1"/>
  <c r="D421" s="1"/>
  <c r="D328"/>
  <c r="E328" s="1"/>
  <c r="F328" s="1"/>
  <c r="G328" s="1"/>
  <c r="H328" s="1"/>
  <c r="I328" s="1"/>
  <c r="J328" s="1"/>
  <c r="K328" s="1"/>
  <c r="L328" s="1"/>
  <c r="M328" s="1"/>
  <c r="N328" s="1"/>
  <c r="O328" s="1"/>
  <c r="D445" s="1"/>
  <c r="D323"/>
  <c r="E323" s="1"/>
  <c r="F323" s="1"/>
  <c r="G323" s="1"/>
  <c r="H323" s="1"/>
  <c r="I323" s="1"/>
  <c r="J323" s="1"/>
  <c r="K323" s="1"/>
  <c r="L323" s="1"/>
  <c r="M323" s="1"/>
  <c r="N323" s="1"/>
  <c r="O323" s="1"/>
  <c r="D415" s="1"/>
  <c r="D326"/>
  <c r="E326" s="1"/>
  <c r="F326" s="1"/>
  <c r="G326" s="1"/>
  <c r="H326" s="1"/>
  <c r="I326" s="1"/>
  <c r="J326" s="1"/>
  <c r="K326" s="1"/>
  <c r="L326" s="1"/>
  <c r="M326" s="1"/>
  <c r="N326" s="1"/>
  <c r="O326" s="1"/>
  <c r="D433" s="1"/>
  <c r="D327"/>
  <c r="E327" s="1"/>
  <c r="F327" s="1"/>
  <c r="G327" s="1"/>
  <c r="H327" s="1"/>
  <c r="I327" s="1"/>
  <c r="J327" s="1"/>
  <c r="K327" s="1"/>
  <c r="L327" s="1"/>
  <c r="M327" s="1"/>
  <c r="N327" s="1"/>
  <c r="O327" s="1"/>
  <c r="D439" s="1"/>
  <c r="C179" i="14"/>
  <c r="D179" s="1"/>
  <c r="E179" s="1"/>
  <c r="F179" s="1"/>
  <c r="G179" s="1"/>
  <c r="H179" s="1"/>
  <c r="I179" s="1"/>
  <c r="J179" s="1"/>
  <c r="K179" s="1"/>
  <c r="L179" s="1"/>
  <c r="M179" s="1"/>
  <c r="N179" s="1"/>
  <c r="O179" s="1"/>
  <c r="P179" s="1"/>
  <c r="Q179" s="1"/>
  <c r="D135" s="1"/>
  <c r="C180"/>
  <c r="D180" s="1"/>
  <c r="E180" s="1"/>
  <c r="F180" s="1"/>
  <c r="G180" s="1"/>
  <c r="H180" s="1"/>
  <c r="I180" s="1"/>
  <c r="J180" s="1"/>
  <c r="K180" s="1"/>
  <c r="L180" s="1"/>
  <c r="M180" s="1"/>
  <c r="N180" s="1"/>
  <c r="O180" s="1"/>
  <c r="P180" s="1"/>
  <c r="Q180" s="1"/>
  <c r="D136" s="1"/>
  <c r="C181"/>
  <c r="D181" s="1"/>
  <c r="E181" s="1"/>
  <c r="F181" s="1"/>
  <c r="G181" s="1"/>
  <c r="H181" s="1"/>
  <c r="I181" s="1"/>
  <c r="J181" s="1"/>
  <c r="K181" s="1"/>
  <c r="L181" s="1"/>
  <c r="M181" s="1"/>
  <c r="N181" s="1"/>
  <c r="O181" s="1"/>
  <c r="P181" s="1"/>
  <c r="Q181" s="1"/>
  <c r="D137" s="1"/>
  <c r="C183"/>
  <c r="D183" s="1"/>
  <c r="E183" s="1"/>
  <c r="F183" s="1"/>
  <c r="G183" s="1"/>
  <c r="H183" s="1"/>
  <c r="I183" s="1"/>
  <c r="J183" s="1"/>
  <c r="K183" s="1"/>
  <c r="L183" s="1"/>
  <c r="M183" s="1"/>
  <c r="N183" s="1"/>
  <c r="O183" s="1"/>
  <c r="P183" s="1"/>
  <c r="Q183" s="1"/>
  <c r="D139" s="1"/>
  <c r="C182"/>
  <c r="D182" s="1"/>
  <c r="E182" s="1"/>
  <c r="F182" s="1"/>
  <c r="G182" s="1"/>
  <c r="H182" s="1"/>
  <c r="I182" s="1"/>
  <c r="J182" s="1"/>
  <c r="K182" s="1"/>
  <c r="L182" s="1"/>
  <c r="M182" s="1"/>
  <c r="N182" s="1"/>
  <c r="O182" s="1"/>
  <c r="P182" s="1"/>
  <c r="Q182" s="1"/>
  <c r="D138" s="1"/>
  <c r="C178"/>
  <c r="D178" s="1"/>
  <c r="E178" s="1"/>
  <c r="F178" s="1"/>
  <c r="G178" s="1"/>
  <c r="H178" s="1"/>
  <c r="I178" s="1"/>
  <c r="J178" s="1"/>
  <c r="K178" s="1"/>
  <c r="L178" s="1"/>
  <c r="M178" s="1"/>
  <c r="N178" s="1"/>
  <c r="O178" s="1"/>
  <c r="P178" s="1"/>
  <c r="Q178" s="1"/>
  <c r="D134" s="1"/>
  <c r="AY361" i="19" l="1"/>
  <c r="AY649"/>
  <c r="AY135"/>
  <c r="AY273"/>
  <c r="BB640"/>
  <c r="AY646"/>
  <c r="BB647" s="1"/>
  <c r="AY644"/>
  <c r="AY645"/>
  <c r="T51"/>
  <c r="AY51"/>
  <c r="Z135"/>
  <c r="Z361"/>
  <c r="Z273"/>
  <c r="B135"/>
  <c r="B273"/>
  <c r="B361"/>
  <c r="D230" i="25"/>
  <c r="D314" s="1"/>
  <c r="C399" s="1"/>
  <c r="D47" s="1"/>
  <c r="B51" i="19"/>
  <c r="U52"/>
  <c r="Z51"/>
  <c r="D436"/>
  <c r="C462" i="23"/>
  <c r="C55"/>
  <c r="O124"/>
  <c r="C124" s="1"/>
  <c r="C408"/>
  <c r="C349"/>
  <c r="AT13" i="12"/>
  <c r="AT15" s="1"/>
  <c r="AU12"/>
  <c r="D448" i="19"/>
  <c r="D424"/>
  <c r="D442"/>
  <c r="D430"/>
  <c r="F104" i="14"/>
  <c r="F113" s="1"/>
  <c r="E105"/>
  <c r="E114" s="1"/>
  <c r="F105"/>
  <c r="F114" s="1"/>
  <c r="E106"/>
  <c r="E115" s="1"/>
  <c r="F106"/>
  <c r="F115" s="1"/>
  <c r="E107"/>
  <c r="E116" s="1"/>
  <c r="F107"/>
  <c r="F116" s="1"/>
  <c r="E108"/>
  <c r="E117" s="1"/>
  <c r="F108"/>
  <c r="F117" s="1"/>
  <c r="G113" i="13"/>
  <c r="G132" s="1"/>
  <c r="H113"/>
  <c r="H132" s="1"/>
  <c r="G114"/>
  <c r="G133" s="1"/>
  <c r="H114"/>
  <c r="H133" s="1"/>
  <c r="G115"/>
  <c r="G134" s="1"/>
  <c r="H115"/>
  <c r="H134" s="1"/>
  <c r="G116"/>
  <c r="G135" s="1"/>
  <c r="H116"/>
  <c r="H135" s="1"/>
  <c r="G117"/>
  <c r="G136" s="1"/>
  <c r="H117"/>
  <c r="H136" s="1"/>
  <c r="G118"/>
  <c r="G137" s="1"/>
  <c r="H118"/>
  <c r="H137" s="1"/>
  <c r="G119"/>
  <c r="G138" s="1"/>
  <c r="H119"/>
  <c r="H138" s="1"/>
  <c r="G120"/>
  <c r="G139" s="1"/>
  <c r="H120"/>
  <c r="H139" s="1"/>
  <c r="G121"/>
  <c r="G140" s="1"/>
  <c r="H121"/>
  <c r="H140" s="1"/>
  <c r="G122"/>
  <c r="G141" s="1"/>
  <c r="H122"/>
  <c r="H141" s="1"/>
  <c r="G123"/>
  <c r="G142" s="1"/>
  <c r="H123"/>
  <c r="H142" s="1"/>
  <c r="G124"/>
  <c r="G143" s="1"/>
  <c r="H124"/>
  <c r="H143" s="1"/>
  <c r="G125"/>
  <c r="G144" s="1"/>
  <c r="H125"/>
  <c r="H144" s="1"/>
  <c r="G126"/>
  <c r="G145" s="1"/>
  <c r="H126"/>
  <c r="H145" s="1"/>
  <c r="G127"/>
  <c r="G146" s="1"/>
  <c r="H127"/>
  <c r="H146" s="1"/>
  <c r="H112"/>
  <c r="H131" s="1"/>
  <c r="G112"/>
  <c r="G131" s="1"/>
  <c r="F103" i="14"/>
  <c r="F112" s="1"/>
  <c r="AY651" i="19" l="1"/>
  <c r="AY652"/>
  <c r="BB653" s="1"/>
  <c r="AY650"/>
  <c r="BB646"/>
  <c r="B136"/>
  <c r="B274"/>
  <c r="B362"/>
  <c r="AY52"/>
  <c r="T52"/>
  <c r="D231" i="25"/>
  <c r="D315" s="1"/>
  <c r="C400" s="1"/>
  <c r="D48" s="1"/>
  <c r="AY655" i="19"/>
  <c r="AY362"/>
  <c r="AY136"/>
  <c r="AY274"/>
  <c r="Z136"/>
  <c r="Z274"/>
  <c r="Z362"/>
  <c r="U53"/>
  <c r="B52"/>
  <c r="Z52"/>
  <c r="C463" i="23"/>
  <c r="C56"/>
  <c r="C409"/>
  <c r="C350"/>
  <c r="O125"/>
  <c r="C125" s="1"/>
  <c r="AU13" i="12"/>
  <c r="AU15" s="1"/>
  <c r="AV12"/>
  <c r="L104" i="14"/>
  <c r="L105"/>
  <c r="L106"/>
  <c r="L107"/>
  <c r="L108"/>
  <c r="L103"/>
  <c r="O113" i="13"/>
  <c r="P113"/>
  <c r="O114"/>
  <c r="P114"/>
  <c r="O115"/>
  <c r="P115"/>
  <c r="O116"/>
  <c r="P116"/>
  <c r="O117"/>
  <c r="P117"/>
  <c r="O118"/>
  <c r="P118"/>
  <c r="O119"/>
  <c r="P119"/>
  <c r="O120"/>
  <c r="P120"/>
  <c r="O121"/>
  <c r="P121"/>
  <c r="O122"/>
  <c r="P122"/>
  <c r="O123"/>
  <c r="P123"/>
  <c r="O124"/>
  <c r="P124"/>
  <c r="O125"/>
  <c r="P125"/>
  <c r="O126"/>
  <c r="P126"/>
  <c r="O127"/>
  <c r="P127"/>
  <c r="L131"/>
  <c r="B52" i="16"/>
  <c r="A52"/>
  <c r="B51"/>
  <c r="A51"/>
  <c r="B50"/>
  <c r="A50"/>
  <c r="B49"/>
  <c r="A49"/>
  <c r="B48"/>
  <c r="A48"/>
  <c r="B47"/>
  <c r="A47"/>
  <c r="B42"/>
  <c r="A42"/>
  <c r="B41"/>
  <c r="A41"/>
  <c r="B40"/>
  <c r="A40"/>
  <c r="B39"/>
  <c r="A39"/>
  <c r="B38"/>
  <c r="A38"/>
  <c r="B37"/>
  <c r="A37"/>
  <c r="F33"/>
  <c r="F42" s="1"/>
  <c r="E33"/>
  <c r="E42" s="1"/>
  <c r="D33"/>
  <c r="C33"/>
  <c r="C42" s="1"/>
  <c r="B33"/>
  <c r="A33"/>
  <c r="F32"/>
  <c r="F41" s="1"/>
  <c r="E32"/>
  <c r="E41" s="1"/>
  <c r="D32"/>
  <c r="C32"/>
  <c r="C41" s="1"/>
  <c r="B32"/>
  <c r="A32"/>
  <c r="F31"/>
  <c r="F40" s="1"/>
  <c r="E31"/>
  <c r="E40" s="1"/>
  <c r="D31"/>
  <c r="C31"/>
  <c r="C40" s="1"/>
  <c r="B31"/>
  <c r="A31"/>
  <c r="F30"/>
  <c r="F39" s="1"/>
  <c r="E30"/>
  <c r="E39" s="1"/>
  <c r="D30"/>
  <c r="C30"/>
  <c r="C39" s="1"/>
  <c r="B30"/>
  <c r="A30"/>
  <c r="F29"/>
  <c r="F38" s="1"/>
  <c r="E29"/>
  <c r="E38" s="1"/>
  <c r="D29"/>
  <c r="C29"/>
  <c r="C38" s="1"/>
  <c r="B29"/>
  <c r="A29"/>
  <c r="F28"/>
  <c r="F37" s="1"/>
  <c r="E28"/>
  <c r="E37" s="1"/>
  <c r="D28"/>
  <c r="C28"/>
  <c r="C37" s="1"/>
  <c r="B28"/>
  <c r="A28"/>
  <c r="S15"/>
  <c r="B11"/>
  <c r="B10"/>
  <c r="B9"/>
  <c r="B8"/>
  <c r="B7"/>
  <c r="B6"/>
  <c r="BB652" i="19" l="1"/>
  <c r="D233" i="25"/>
  <c r="D317" s="1"/>
  <c r="C402" s="1"/>
  <c r="D50" s="1"/>
  <c r="D232"/>
  <c r="D316" s="1"/>
  <c r="C401" s="1"/>
  <c r="D49" s="1"/>
  <c r="AY656" i="19"/>
  <c r="BB658" s="1"/>
  <c r="AY657"/>
  <c r="AY658"/>
  <c r="BB659" s="1"/>
  <c r="AY53"/>
  <c r="T53"/>
  <c r="Z137"/>
  <c r="Z363"/>
  <c r="Z275"/>
  <c r="AY363"/>
  <c r="AY661"/>
  <c r="AY137"/>
  <c r="AY275"/>
  <c r="B137"/>
  <c r="B363"/>
  <c r="B275"/>
  <c r="B53"/>
  <c r="U54"/>
  <c r="Z53"/>
  <c r="C464" i="23"/>
  <c r="C57"/>
  <c r="C351"/>
  <c r="C410"/>
  <c r="O126"/>
  <c r="C126" s="1"/>
  <c r="AV13" i="12"/>
  <c r="AV15" s="1"/>
  <c r="AW12"/>
  <c r="C48" i="16"/>
  <c r="D48" s="1"/>
  <c r="E48" s="1"/>
  <c r="D7" s="1"/>
  <c r="C52"/>
  <c r="D52" s="1"/>
  <c r="E52" s="1"/>
  <c r="D11" s="1"/>
  <c r="C49"/>
  <c r="D49" s="1"/>
  <c r="E49" s="1"/>
  <c r="D8" s="1"/>
  <c r="C47"/>
  <c r="D47" s="1"/>
  <c r="E47" s="1"/>
  <c r="D6" s="1"/>
  <c r="C51"/>
  <c r="D51" s="1"/>
  <c r="E51" s="1"/>
  <c r="D10" s="1"/>
  <c r="C50"/>
  <c r="D50" s="1"/>
  <c r="E50" s="1"/>
  <c r="D9" s="1"/>
  <c r="Z138" i="19" l="1"/>
  <c r="Z276"/>
  <c r="Z364"/>
  <c r="AY662"/>
  <c r="AY663"/>
  <c r="AY664"/>
  <c r="BB665" s="1"/>
  <c r="B138"/>
  <c r="B276"/>
  <c r="B364"/>
  <c r="T54"/>
  <c r="AY54"/>
  <c r="AY364"/>
  <c r="AY667"/>
  <c r="AY138"/>
  <c r="AY276"/>
  <c r="Z54"/>
  <c r="B54"/>
  <c r="U55"/>
  <c r="C465" i="23"/>
  <c r="C58"/>
  <c r="C352"/>
  <c r="C411"/>
  <c r="O127"/>
  <c r="C127" s="1"/>
  <c r="AW13" i="12"/>
  <c r="AW15" s="1"/>
  <c r="AX12"/>
  <c r="R132" i="13"/>
  <c r="R133"/>
  <c r="R135"/>
  <c r="R136"/>
  <c r="R139"/>
  <c r="R140"/>
  <c r="R141"/>
  <c r="R131"/>
  <c r="S103" i="14"/>
  <c r="S112" s="1"/>
  <c r="T103"/>
  <c r="T112" s="1"/>
  <c r="U103"/>
  <c r="U112" s="1"/>
  <c r="V103"/>
  <c r="V112" s="1"/>
  <c r="AB103"/>
  <c r="AB112" s="1"/>
  <c r="S104"/>
  <c r="S113" s="1"/>
  <c r="T104"/>
  <c r="T113" s="1"/>
  <c r="U104"/>
  <c r="U113" s="1"/>
  <c r="V104"/>
  <c r="V113" s="1"/>
  <c r="AB104"/>
  <c r="AB113" s="1"/>
  <c r="S105"/>
  <c r="S114" s="1"/>
  <c r="T105"/>
  <c r="T114" s="1"/>
  <c r="U105"/>
  <c r="U114" s="1"/>
  <c r="V105"/>
  <c r="V114" s="1"/>
  <c r="AB105"/>
  <c r="AB114" s="1"/>
  <c r="S106"/>
  <c r="S115" s="1"/>
  <c r="T106"/>
  <c r="T115" s="1"/>
  <c r="U106"/>
  <c r="U115" s="1"/>
  <c r="V106"/>
  <c r="V115" s="1"/>
  <c r="AB106"/>
  <c r="AB115" s="1"/>
  <c r="S107"/>
  <c r="S116" s="1"/>
  <c r="T107"/>
  <c r="T116" s="1"/>
  <c r="U107"/>
  <c r="U116" s="1"/>
  <c r="V107"/>
  <c r="V116" s="1"/>
  <c r="AB107"/>
  <c r="AB116" s="1"/>
  <c r="S108"/>
  <c r="S117" s="1"/>
  <c r="T108"/>
  <c r="T117" s="1"/>
  <c r="U108"/>
  <c r="U117" s="1"/>
  <c r="V108"/>
  <c r="V117" s="1"/>
  <c r="AB108"/>
  <c r="AB117" s="1"/>
  <c r="L137" i="13"/>
  <c r="L140"/>
  <c r="L143"/>
  <c r="L145"/>
  <c r="L132"/>
  <c r="L133"/>
  <c r="L135"/>
  <c r="L136"/>
  <c r="L144"/>
  <c r="M13"/>
  <c r="C50" i="15"/>
  <c r="C69" s="1"/>
  <c r="D50"/>
  <c r="D69" s="1"/>
  <c r="E50"/>
  <c r="F50"/>
  <c r="F69" s="1"/>
  <c r="G50"/>
  <c r="G69" s="1"/>
  <c r="H50"/>
  <c r="H69" s="1"/>
  <c r="I50"/>
  <c r="J50"/>
  <c r="C51"/>
  <c r="C70" s="1"/>
  <c r="D51"/>
  <c r="D70" s="1"/>
  <c r="E51"/>
  <c r="E70" s="1"/>
  <c r="F51"/>
  <c r="F70" s="1"/>
  <c r="G51"/>
  <c r="G70" s="1"/>
  <c r="H51"/>
  <c r="H70" s="1"/>
  <c r="I51"/>
  <c r="I70" s="1"/>
  <c r="J51"/>
  <c r="J70" s="1"/>
  <c r="C52"/>
  <c r="C71" s="1"/>
  <c r="D52"/>
  <c r="D71" s="1"/>
  <c r="E52"/>
  <c r="E71" s="1"/>
  <c r="F52"/>
  <c r="F71" s="1"/>
  <c r="G52"/>
  <c r="H52"/>
  <c r="I52"/>
  <c r="I71" s="1"/>
  <c r="J52"/>
  <c r="J71" s="1"/>
  <c r="C53"/>
  <c r="C72" s="1"/>
  <c r="D53"/>
  <c r="D72" s="1"/>
  <c r="E53"/>
  <c r="E72" s="1"/>
  <c r="F53"/>
  <c r="F72" s="1"/>
  <c r="G53"/>
  <c r="H53"/>
  <c r="H72" s="1"/>
  <c r="I53"/>
  <c r="I72" s="1"/>
  <c r="J53"/>
  <c r="J72" s="1"/>
  <c r="C54"/>
  <c r="C73" s="1"/>
  <c r="D54"/>
  <c r="D73" s="1"/>
  <c r="E54"/>
  <c r="E73" s="1"/>
  <c r="F54"/>
  <c r="F73" s="1"/>
  <c r="G54"/>
  <c r="G73" s="1"/>
  <c r="H54"/>
  <c r="H73" s="1"/>
  <c r="I54"/>
  <c r="I73" s="1"/>
  <c r="J54"/>
  <c r="J73" s="1"/>
  <c r="C55"/>
  <c r="C74" s="1"/>
  <c r="D55"/>
  <c r="D74" s="1"/>
  <c r="E55"/>
  <c r="E74" s="1"/>
  <c r="F55"/>
  <c r="F74" s="1"/>
  <c r="G55"/>
  <c r="G74" s="1"/>
  <c r="H55"/>
  <c r="H74" s="1"/>
  <c r="I55"/>
  <c r="I74" s="1"/>
  <c r="J55"/>
  <c r="J74" s="1"/>
  <c r="C56"/>
  <c r="C75" s="1"/>
  <c r="D56"/>
  <c r="D75" s="1"/>
  <c r="E56"/>
  <c r="E75" s="1"/>
  <c r="F56"/>
  <c r="F75" s="1"/>
  <c r="G56"/>
  <c r="G75" s="1"/>
  <c r="H56"/>
  <c r="I56"/>
  <c r="I75" s="1"/>
  <c r="J56"/>
  <c r="J75" s="1"/>
  <c r="C57"/>
  <c r="C76" s="1"/>
  <c r="D57"/>
  <c r="D76" s="1"/>
  <c r="E57"/>
  <c r="E76" s="1"/>
  <c r="F57"/>
  <c r="F76" s="1"/>
  <c r="G57"/>
  <c r="G76" s="1"/>
  <c r="H57"/>
  <c r="H76" s="1"/>
  <c r="I57"/>
  <c r="I76" s="1"/>
  <c r="J57"/>
  <c r="J76" s="1"/>
  <c r="C58"/>
  <c r="C77" s="1"/>
  <c r="D58"/>
  <c r="D77" s="1"/>
  <c r="E58"/>
  <c r="E77" s="1"/>
  <c r="F58"/>
  <c r="F77" s="1"/>
  <c r="G58"/>
  <c r="G77" s="1"/>
  <c r="H58"/>
  <c r="H77" s="1"/>
  <c r="I58"/>
  <c r="J58"/>
  <c r="J77" s="1"/>
  <c r="C59"/>
  <c r="C78" s="1"/>
  <c r="D59"/>
  <c r="D78" s="1"/>
  <c r="E59"/>
  <c r="E78" s="1"/>
  <c r="F59"/>
  <c r="F78" s="1"/>
  <c r="G59"/>
  <c r="G78" s="1"/>
  <c r="H59"/>
  <c r="H78" s="1"/>
  <c r="I59"/>
  <c r="J59"/>
  <c r="J78" s="1"/>
  <c r="C60"/>
  <c r="C79" s="1"/>
  <c r="D60"/>
  <c r="D79" s="1"/>
  <c r="E60"/>
  <c r="E79" s="1"/>
  <c r="F60"/>
  <c r="F79" s="1"/>
  <c r="G60"/>
  <c r="G79" s="1"/>
  <c r="H60"/>
  <c r="H79" s="1"/>
  <c r="I60"/>
  <c r="I79" s="1"/>
  <c r="J60"/>
  <c r="J79" s="1"/>
  <c r="C61"/>
  <c r="C80" s="1"/>
  <c r="D61"/>
  <c r="D80" s="1"/>
  <c r="E61"/>
  <c r="F61"/>
  <c r="F80" s="1"/>
  <c r="G61"/>
  <c r="G80" s="1"/>
  <c r="H61"/>
  <c r="H80" s="1"/>
  <c r="I61"/>
  <c r="J61"/>
  <c r="C62"/>
  <c r="C81" s="1"/>
  <c r="D62"/>
  <c r="D81" s="1"/>
  <c r="E62"/>
  <c r="F62"/>
  <c r="F81" s="1"/>
  <c r="G62"/>
  <c r="G81" s="1"/>
  <c r="H62"/>
  <c r="H81" s="1"/>
  <c r="I62"/>
  <c r="J62"/>
  <c r="C63"/>
  <c r="C82" s="1"/>
  <c r="D63"/>
  <c r="D82" s="1"/>
  <c r="E63"/>
  <c r="F63"/>
  <c r="F82" s="1"/>
  <c r="G63"/>
  <c r="G82" s="1"/>
  <c r="H63"/>
  <c r="H82" s="1"/>
  <c r="I63"/>
  <c r="J63"/>
  <c r="C64"/>
  <c r="C83" s="1"/>
  <c r="D64"/>
  <c r="D83" s="1"/>
  <c r="E64"/>
  <c r="F64"/>
  <c r="F83" s="1"/>
  <c r="G64"/>
  <c r="G83" s="1"/>
  <c r="H64"/>
  <c r="H83" s="1"/>
  <c r="I64"/>
  <c r="J64"/>
  <c r="D49"/>
  <c r="D68" s="1"/>
  <c r="E49"/>
  <c r="E68" s="1"/>
  <c r="F49"/>
  <c r="G49"/>
  <c r="G68" s="1"/>
  <c r="H49"/>
  <c r="H68" s="1"/>
  <c r="I49"/>
  <c r="I68" s="1"/>
  <c r="J49"/>
  <c r="C49"/>
  <c r="C68" s="1"/>
  <c r="B103"/>
  <c r="A103"/>
  <c r="B102"/>
  <c r="A102"/>
  <c r="B101"/>
  <c r="A101"/>
  <c r="B100"/>
  <c r="A100"/>
  <c r="B99"/>
  <c r="A99"/>
  <c r="B98"/>
  <c r="A98"/>
  <c r="B97"/>
  <c r="A97"/>
  <c r="B96"/>
  <c r="A96"/>
  <c r="B95"/>
  <c r="A95"/>
  <c r="B94"/>
  <c r="A94"/>
  <c r="B93"/>
  <c r="A93"/>
  <c r="B92"/>
  <c r="A92"/>
  <c r="B91"/>
  <c r="A91"/>
  <c r="B90"/>
  <c r="A90"/>
  <c r="B89"/>
  <c r="A89"/>
  <c r="B88"/>
  <c r="A88"/>
  <c r="B83"/>
  <c r="A83"/>
  <c r="B82"/>
  <c r="A82"/>
  <c r="B81"/>
  <c r="A81"/>
  <c r="B80"/>
  <c r="A80"/>
  <c r="B79"/>
  <c r="A79"/>
  <c r="B78"/>
  <c r="A78"/>
  <c r="B77"/>
  <c r="A77"/>
  <c r="B76"/>
  <c r="A76"/>
  <c r="B75"/>
  <c r="A75"/>
  <c r="B74"/>
  <c r="A74"/>
  <c r="B73"/>
  <c r="A73"/>
  <c r="B72"/>
  <c r="A72"/>
  <c r="B71"/>
  <c r="A71"/>
  <c r="B70"/>
  <c r="A70"/>
  <c r="B69"/>
  <c r="A69"/>
  <c r="B68"/>
  <c r="A68"/>
  <c r="J83"/>
  <c r="I83"/>
  <c r="E83"/>
  <c r="B64"/>
  <c r="A64"/>
  <c r="J82"/>
  <c r="I82"/>
  <c r="E82"/>
  <c r="B63"/>
  <c r="A63"/>
  <c r="J81"/>
  <c r="I81"/>
  <c r="E81"/>
  <c r="B62"/>
  <c r="A62"/>
  <c r="J80"/>
  <c r="I80"/>
  <c r="E80"/>
  <c r="B61"/>
  <c r="A61"/>
  <c r="B60"/>
  <c r="A60"/>
  <c r="I78"/>
  <c r="B59"/>
  <c r="A59"/>
  <c r="I77"/>
  <c r="B58"/>
  <c r="A58"/>
  <c r="B57"/>
  <c r="A57"/>
  <c r="H75"/>
  <c r="B56"/>
  <c r="A56"/>
  <c r="B55"/>
  <c r="A55"/>
  <c r="B54"/>
  <c r="A54"/>
  <c r="G72"/>
  <c r="B53"/>
  <c r="A53"/>
  <c r="H71"/>
  <c r="G71"/>
  <c r="B52"/>
  <c r="A52"/>
  <c r="B51"/>
  <c r="A51"/>
  <c r="J69"/>
  <c r="I69"/>
  <c r="E69"/>
  <c r="B50"/>
  <c r="A50"/>
  <c r="J68"/>
  <c r="F68"/>
  <c r="B49"/>
  <c r="A49"/>
  <c r="S26"/>
  <c r="B21"/>
  <c r="B20"/>
  <c r="B19"/>
  <c r="B18"/>
  <c r="B17"/>
  <c r="B16"/>
  <c r="B15"/>
  <c r="B14"/>
  <c r="B13"/>
  <c r="B12"/>
  <c r="B11"/>
  <c r="B10"/>
  <c r="B9"/>
  <c r="B8"/>
  <c r="B7"/>
  <c r="B6"/>
  <c r="B127" i="14"/>
  <c r="A127"/>
  <c r="B126"/>
  <c r="A126"/>
  <c r="B125"/>
  <c r="A125"/>
  <c r="B124"/>
  <c r="A124"/>
  <c r="B123"/>
  <c r="A123"/>
  <c r="B122"/>
  <c r="A122"/>
  <c r="B117"/>
  <c r="A117"/>
  <c r="B116"/>
  <c r="A116"/>
  <c r="B115"/>
  <c r="A115"/>
  <c r="B114"/>
  <c r="A114"/>
  <c r="B113"/>
  <c r="A113"/>
  <c r="B112"/>
  <c r="A112"/>
  <c r="R108"/>
  <c r="R117" s="1"/>
  <c r="P108"/>
  <c r="P117" s="1"/>
  <c r="N108"/>
  <c r="N117" s="1"/>
  <c r="M108"/>
  <c r="M117" s="1"/>
  <c r="L117"/>
  <c r="K108"/>
  <c r="K117" s="1"/>
  <c r="J108"/>
  <c r="J117" s="1"/>
  <c r="G108"/>
  <c r="G117" s="1"/>
  <c r="D108"/>
  <c r="D117" s="1"/>
  <c r="B108"/>
  <c r="A108"/>
  <c r="R107"/>
  <c r="R116" s="1"/>
  <c r="P107"/>
  <c r="P116" s="1"/>
  <c r="N107"/>
  <c r="N116" s="1"/>
  <c r="M107"/>
  <c r="M116" s="1"/>
  <c r="L116"/>
  <c r="K107"/>
  <c r="K116" s="1"/>
  <c r="J107"/>
  <c r="J116" s="1"/>
  <c r="G107"/>
  <c r="G116" s="1"/>
  <c r="D107"/>
  <c r="D116" s="1"/>
  <c r="B107"/>
  <c r="A107"/>
  <c r="R106"/>
  <c r="R115" s="1"/>
  <c r="P106"/>
  <c r="P115" s="1"/>
  <c r="N106"/>
  <c r="N115" s="1"/>
  <c r="M106"/>
  <c r="M115" s="1"/>
  <c r="L115"/>
  <c r="K106"/>
  <c r="K115" s="1"/>
  <c r="J106"/>
  <c r="J115" s="1"/>
  <c r="G106"/>
  <c r="G115" s="1"/>
  <c r="D106"/>
  <c r="D115" s="1"/>
  <c r="B106"/>
  <c r="A106"/>
  <c r="R105"/>
  <c r="R114" s="1"/>
  <c r="P105"/>
  <c r="P114" s="1"/>
  <c r="N105"/>
  <c r="N114" s="1"/>
  <c r="M105"/>
  <c r="M114" s="1"/>
  <c r="L114"/>
  <c r="K105"/>
  <c r="K114" s="1"/>
  <c r="J105"/>
  <c r="J114" s="1"/>
  <c r="G105"/>
  <c r="G114" s="1"/>
  <c r="D105"/>
  <c r="D114" s="1"/>
  <c r="B105"/>
  <c r="A105"/>
  <c r="R104"/>
  <c r="R113" s="1"/>
  <c r="P104"/>
  <c r="P113" s="1"/>
  <c r="N104"/>
  <c r="N113" s="1"/>
  <c r="M104"/>
  <c r="M113" s="1"/>
  <c r="L113"/>
  <c r="K104"/>
  <c r="K113" s="1"/>
  <c r="J104"/>
  <c r="J113" s="1"/>
  <c r="G104"/>
  <c r="G113" s="1"/>
  <c r="D104"/>
  <c r="D113" s="1"/>
  <c r="B104"/>
  <c r="A104"/>
  <c r="R103"/>
  <c r="R112" s="1"/>
  <c r="P103"/>
  <c r="P112" s="1"/>
  <c r="N103"/>
  <c r="N112" s="1"/>
  <c r="M103"/>
  <c r="M112" s="1"/>
  <c r="L112"/>
  <c r="K103"/>
  <c r="K112" s="1"/>
  <c r="J103"/>
  <c r="J112" s="1"/>
  <c r="G103"/>
  <c r="G112" s="1"/>
  <c r="D103"/>
  <c r="D112" s="1"/>
  <c r="B103"/>
  <c r="A103"/>
  <c r="B70"/>
  <c r="B57"/>
  <c r="B44"/>
  <c r="B31"/>
  <c r="B5"/>
  <c r="B152" i="13"/>
  <c r="D152"/>
  <c r="B153"/>
  <c r="D153"/>
  <c r="B154"/>
  <c r="D154"/>
  <c r="B155"/>
  <c r="D155"/>
  <c r="B156"/>
  <c r="D156"/>
  <c r="B157"/>
  <c r="D157"/>
  <c r="B158"/>
  <c r="D158"/>
  <c r="B159"/>
  <c r="D159"/>
  <c r="B160"/>
  <c r="D160"/>
  <c r="B161"/>
  <c r="D161"/>
  <c r="B162"/>
  <c r="D162"/>
  <c r="B163"/>
  <c r="D163"/>
  <c r="B164"/>
  <c r="D164"/>
  <c r="B165"/>
  <c r="D165"/>
  <c r="B166"/>
  <c r="D166"/>
  <c r="J132"/>
  <c r="N132"/>
  <c r="O132"/>
  <c r="P132"/>
  <c r="F133"/>
  <c r="J133"/>
  <c r="K133"/>
  <c r="N133"/>
  <c r="O133"/>
  <c r="P133"/>
  <c r="F134"/>
  <c r="J134"/>
  <c r="K134"/>
  <c r="L134"/>
  <c r="N134"/>
  <c r="O134"/>
  <c r="P134"/>
  <c r="F135"/>
  <c r="J135"/>
  <c r="K135"/>
  <c r="N135"/>
  <c r="O135"/>
  <c r="P135"/>
  <c r="F136"/>
  <c r="J136"/>
  <c r="K136"/>
  <c r="N136"/>
  <c r="O136"/>
  <c r="P136"/>
  <c r="F137"/>
  <c r="J137"/>
  <c r="K137"/>
  <c r="N137"/>
  <c r="O137"/>
  <c r="P137"/>
  <c r="F138"/>
  <c r="J138"/>
  <c r="K138"/>
  <c r="L138"/>
  <c r="N138"/>
  <c r="O138"/>
  <c r="P138"/>
  <c r="R138"/>
  <c r="F139"/>
  <c r="J139"/>
  <c r="K139"/>
  <c r="L139"/>
  <c r="N139"/>
  <c r="O139"/>
  <c r="P139"/>
  <c r="F140"/>
  <c r="J140"/>
  <c r="K140"/>
  <c r="N140"/>
  <c r="O140"/>
  <c r="P140"/>
  <c r="F141"/>
  <c r="J141"/>
  <c r="K141"/>
  <c r="L141"/>
  <c r="N141"/>
  <c r="O141"/>
  <c r="P141"/>
  <c r="F142"/>
  <c r="J142"/>
  <c r="K142"/>
  <c r="L142"/>
  <c r="N142"/>
  <c r="O142"/>
  <c r="P142"/>
  <c r="R142"/>
  <c r="F143"/>
  <c r="J143"/>
  <c r="K143"/>
  <c r="N143"/>
  <c r="O143"/>
  <c r="P143"/>
  <c r="F144"/>
  <c r="J144"/>
  <c r="K144"/>
  <c r="N144"/>
  <c r="O144"/>
  <c r="P144"/>
  <c r="R144"/>
  <c r="F145"/>
  <c r="J145"/>
  <c r="K145"/>
  <c r="N145"/>
  <c r="O145"/>
  <c r="P145"/>
  <c r="F146"/>
  <c r="J146"/>
  <c r="K146"/>
  <c r="L146"/>
  <c r="N146"/>
  <c r="O146"/>
  <c r="P146"/>
  <c r="R146"/>
  <c r="B146"/>
  <c r="D146"/>
  <c r="B132"/>
  <c r="D132"/>
  <c r="B133"/>
  <c r="D133"/>
  <c r="B134"/>
  <c r="D134"/>
  <c r="B135"/>
  <c r="D135"/>
  <c r="B136"/>
  <c r="D136"/>
  <c r="B137"/>
  <c r="D137"/>
  <c r="B138"/>
  <c r="D138"/>
  <c r="B139"/>
  <c r="D139"/>
  <c r="B140"/>
  <c r="D140"/>
  <c r="B141"/>
  <c r="D141"/>
  <c r="B142"/>
  <c r="D142"/>
  <c r="B143"/>
  <c r="D143"/>
  <c r="B144"/>
  <c r="D144"/>
  <c r="B145"/>
  <c r="D145"/>
  <c r="F132"/>
  <c r="I132"/>
  <c r="K132"/>
  <c r="I133"/>
  <c r="I134"/>
  <c r="R134"/>
  <c r="I135"/>
  <c r="I136"/>
  <c r="I137"/>
  <c r="R137"/>
  <c r="I138"/>
  <c r="I139"/>
  <c r="I140"/>
  <c r="I141"/>
  <c r="I142"/>
  <c r="I143"/>
  <c r="R143"/>
  <c r="I144"/>
  <c r="I145"/>
  <c r="R145"/>
  <c r="I146"/>
  <c r="B113"/>
  <c r="D113"/>
  <c r="B114"/>
  <c r="D114"/>
  <c r="B115"/>
  <c r="D115"/>
  <c r="B116"/>
  <c r="D116"/>
  <c r="B117"/>
  <c r="D117"/>
  <c r="B118"/>
  <c r="D118"/>
  <c r="B119"/>
  <c r="D119"/>
  <c r="B120"/>
  <c r="D120"/>
  <c r="B121"/>
  <c r="D121"/>
  <c r="B122"/>
  <c r="D122"/>
  <c r="B123"/>
  <c r="D123"/>
  <c r="B124"/>
  <c r="D124"/>
  <c r="B125"/>
  <c r="D125"/>
  <c r="B126"/>
  <c r="D126"/>
  <c r="B127"/>
  <c r="D127"/>
  <c r="B151"/>
  <c r="B131"/>
  <c r="B112"/>
  <c r="D151"/>
  <c r="D131"/>
  <c r="F131"/>
  <c r="I131"/>
  <c r="J131"/>
  <c r="K131"/>
  <c r="N131"/>
  <c r="O112"/>
  <c r="O131" s="1"/>
  <c r="P112"/>
  <c r="P131" s="1"/>
  <c r="D112"/>
  <c r="Z139" i="19" l="1"/>
  <c r="Z365"/>
  <c r="Z277"/>
  <c r="D234" i="25"/>
  <c r="D318" s="1"/>
  <c r="C403" s="1"/>
  <c r="D51" s="1"/>
  <c r="B139" i="19"/>
  <c r="B365"/>
  <c r="B277"/>
  <c r="AY673"/>
  <c r="AY277"/>
  <c r="AY139"/>
  <c r="AY365"/>
  <c r="AY668"/>
  <c r="AY669"/>
  <c r="AY670"/>
  <c r="BB671" s="1"/>
  <c r="T55"/>
  <c r="AY55"/>
  <c r="BB664"/>
  <c r="U56"/>
  <c r="B55"/>
  <c r="Z55"/>
  <c r="C466" i="23"/>
  <c r="C59"/>
  <c r="C353"/>
  <c r="C412"/>
  <c r="O128"/>
  <c r="C128" s="1"/>
  <c r="D53" i="13"/>
  <c r="D78"/>
  <c r="D68"/>
  <c r="AX13" i="12"/>
  <c r="AX15" s="1"/>
  <c r="AY12"/>
  <c r="B49" i="14"/>
  <c r="D51" s="1"/>
  <c r="B51"/>
  <c r="D52" s="1"/>
  <c r="B50"/>
  <c r="B53"/>
  <c r="B54"/>
  <c r="B55"/>
  <c r="D56" s="1"/>
  <c r="B36"/>
  <c r="B37"/>
  <c r="B38"/>
  <c r="D39" s="1"/>
  <c r="B41"/>
  <c r="B42"/>
  <c r="D43" s="1"/>
  <c r="B40"/>
  <c r="B71"/>
  <c r="B72"/>
  <c r="B73"/>
  <c r="D74" s="1"/>
  <c r="B33"/>
  <c r="B34"/>
  <c r="D35" s="1"/>
  <c r="B32"/>
  <c r="B59"/>
  <c r="D60" s="1"/>
  <c r="B60"/>
  <c r="D61" s="1"/>
  <c r="B58"/>
  <c r="B46"/>
  <c r="B47"/>
  <c r="D48" s="1"/>
  <c r="B45"/>
  <c r="B10"/>
  <c r="B8"/>
  <c r="B14"/>
  <c r="B11"/>
  <c r="B12"/>
  <c r="D13" s="1"/>
  <c r="B15"/>
  <c r="B16"/>
  <c r="D17" s="1"/>
  <c r="B6"/>
  <c r="B7"/>
  <c r="E164" i="13"/>
  <c r="F164" s="1"/>
  <c r="G164" s="1"/>
  <c r="H164" s="1"/>
  <c r="I164" s="1"/>
  <c r="J164" s="1"/>
  <c r="K164" s="1"/>
  <c r="L164" s="1"/>
  <c r="M164" s="1"/>
  <c r="N164" s="1"/>
  <c r="O164" s="1"/>
  <c r="P164" s="1"/>
  <c r="Q164" s="1"/>
  <c r="R164" s="1"/>
  <c r="S164" s="1"/>
  <c r="T164" s="1"/>
  <c r="D70" s="1"/>
  <c r="E162"/>
  <c r="F162" s="1"/>
  <c r="G162" s="1"/>
  <c r="H162" s="1"/>
  <c r="I162" s="1"/>
  <c r="J162" s="1"/>
  <c r="K162" s="1"/>
  <c r="L162" s="1"/>
  <c r="M162" s="1"/>
  <c r="N162" s="1"/>
  <c r="O162" s="1"/>
  <c r="P162" s="1"/>
  <c r="Q162" s="1"/>
  <c r="R162" s="1"/>
  <c r="S162" s="1"/>
  <c r="T162" s="1"/>
  <c r="D60" s="1"/>
  <c r="E161"/>
  <c r="F161" s="1"/>
  <c r="G161" s="1"/>
  <c r="H161" s="1"/>
  <c r="I161" s="1"/>
  <c r="J161" s="1"/>
  <c r="K161" s="1"/>
  <c r="L161" s="1"/>
  <c r="M161" s="1"/>
  <c r="N161" s="1"/>
  <c r="O161" s="1"/>
  <c r="P161" s="1"/>
  <c r="Q161" s="1"/>
  <c r="R161" s="1"/>
  <c r="S161" s="1"/>
  <c r="T161" s="1"/>
  <c r="D55" s="1"/>
  <c r="E165"/>
  <c r="F165" s="1"/>
  <c r="G165" s="1"/>
  <c r="H165" s="1"/>
  <c r="I165" s="1"/>
  <c r="J165" s="1"/>
  <c r="K165" s="1"/>
  <c r="L165" s="1"/>
  <c r="M165" s="1"/>
  <c r="N165" s="1"/>
  <c r="O165" s="1"/>
  <c r="P165" s="1"/>
  <c r="Q165" s="1"/>
  <c r="R165" s="1"/>
  <c r="S165" s="1"/>
  <c r="T165" s="1"/>
  <c r="D75" s="1"/>
  <c r="E154"/>
  <c r="F154" s="1"/>
  <c r="G154" s="1"/>
  <c r="H154" s="1"/>
  <c r="I154" s="1"/>
  <c r="J154" s="1"/>
  <c r="K154" s="1"/>
  <c r="L154" s="1"/>
  <c r="M154" s="1"/>
  <c r="N154" s="1"/>
  <c r="O154" s="1"/>
  <c r="P154" s="1"/>
  <c r="Q154" s="1"/>
  <c r="R154" s="1"/>
  <c r="S154" s="1"/>
  <c r="T154" s="1"/>
  <c r="D20" s="1"/>
  <c r="E157"/>
  <c r="F157" s="1"/>
  <c r="G157" s="1"/>
  <c r="H157" s="1"/>
  <c r="I157" s="1"/>
  <c r="J157" s="1"/>
  <c r="K157" s="1"/>
  <c r="L157" s="1"/>
  <c r="M157" s="1"/>
  <c r="N157" s="1"/>
  <c r="O157" s="1"/>
  <c r="P157" s="1"/>
  <c r="Q157" s="1"/>
  <c r="R157" s="1"/>
  <c r="S157" s="1"/>
  <c r="T157" s="1"/>
  <c r="D35" s="1"/>
  <c r="E155"/>
  <c r="F155" s="1"/>
  <c r="G155" s="1"/>
  <c r="H155" s="1"/>
  <c r="I155" s="1"/>
  <c r="J155" s="1"/>
  <c r="K155" s="1"/>
  <c r="L155" s="1"/>
  <c r="M155" s="1"/>
  <c r="N155" s="1"/>
  <c r="O155" s="1"/>
  <c r="P155" s="1"/>
  <c r="Q155" s="1"/>
  <c r="R155" s="1"/>
  <c r="S155" s="1"/>
  <c r="T155" s="1"/>
  <c r="D25" s="1"/>
  <c r="E153"/>
  <c r="F153" s="1"/>
  <c r="G153" s="1"/>
  <c r="H153" s="1"/>
  <c r="I153" s="1"/>
  <c r="J153" s="1"/>
  <c r="K153" s="1"/>
  <c r="L153" s="1"/>
  <c r="M153" s="1"/>
  <c r="N153" s="1"/>
  <c r="O153" s="1"/>
  <c r="P153" s="1"/>
  <c r="Q153" s="1"/>
  <c r="R153" s="1"/>
  <c r="S153" s="1"/>
  <c r="T153" s="1"/>
  <c r="D15" s="1"/>
  <c r="E166"/>
  <c r="F166" s="1"/>
  <c r="G166" s="1"/>
  <c r="H166" s="1"/>
  <c r="I166" s="1"/>
  <c r="J166" s="1"/>
  <c r="K166" s="1"/>
  <c r="L166" s="1"/>
  <c r="M166" s="1"/>
  <c r="N166" s="1"/>
  <c r="O166" s="1"/>
  <c r="P166" s="1"/>
  <c r="Q166" s="1"/>
  <c r="R166" s="1"/>
  <c r="S166" s="1"/>
  <c r="T166" s="1"/>
  <c r="D80" s="1"/>
  <c r="E156"/>
  <c r="F156" s="1"/>
  <c r="G156" s="1"/>
  <c r="H156" s="1"/>
  <c r="I156" s="1"/>
  <c r="J156" s="1"/>
  <c r="K156" s="1"/>
  <c r="L156" s="1"/>
  <c r="M156" s="1"/>
  <c r="N156" s="1"/>
  <c r="O156" s="1"/>
  <c r="P156" s="1"/>
  <c r="Q156" s="1"/>
  <c r="R156" s="1"/>
  <c r="S156" s="1"/>
  <c r="T156" s="1"/>
  <c r="D30" s="1"/>
  <c r="E159"/>
  <c r="F159" s="1"/>
  <c r="G159" s="1"/>
  <c r="H159" s="1"/>
  <c r="I159" s="1"/>
  <c r="J159" s="1"/>
  <c r="K159" s="1"/>
  <c r="L159" s="1"/>
  <c r="M159" s="1"/>
  <c r="N159" s="1"/>
  <c r="O159" s="1"/>
  <c r="P159" s="1"/>
  <c r="Q159" s="1"/>
  <c r="R159" s="1"/>
  <c r="S159" s="1"/>
  <c r="T159" s="1"/>
  <c r="D45" s="1"/>
  <c r="C123" i="14"/>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D18" s="1"/>
  <c r="C127"/>
  <c r="D127" s="1"/>
  <c r="E127" s="1"/>
  <c r="F127" s="1"/>
  <c r="G127" s="1"/>
  <c r="H127" s="1"/>
  <c r="I127" s="1"/>
  <c r="J127" s="1"/>
  <c r="K127" s="1"/>
  <c r="L127" s="1"/>
  <c r="M127" s="1"/>
  <c r="N127" s="1"/>
  <c r="O127" s="1"/>
  <c r="P127" s="1"/>
  <c r="Q127" s="1"/>
  <c r="E163" i="13"/>
  <c r="F163" s="1"/>
  <c r="G163" s="1"/>
  <c r="H163" s="1"/>
  <c r="I163" s="1"/>
  <c r="J163" s="1"/>
  <c r="K163" s="1"/>
  <c r="L163" s="1"/>
  <c r="M163" s="1"/>
  <c r="N163" s="1"/>
  <c r="O163" s="1"/>
  <c r="P163" s="1"/>
  <c r="Q163" s="1"/>
  <c r="R163" s="1"/>
  <c r="S163" s="1"/>
  <c r="T163" s="1"/>
  <c r="D65" s="1"/>
  <c r="E160"/>
  <c r="F160" s="1"/>
  <c r="G160" s="1"/>
  <c r="H160" s="1"/>
  <c r="I160" s="1"/>
  <c r="J160" s="1"/>
  <c r="K160" s="1"/>
  <c r="L160" s="1"/>
  <c r="M160" s="1"/>
  <c r="N160" s="1"/>
  <c r="O160" s="1"/>
  <c r="P160" s="1"/>
  <c r="Q160" s="1"/>
  <c r="R160" s="1"/>
  <c r="S160" s="1"/>
  <c r="T160" s="1"/>
  <c r="D50" s="1"/>
  <c r="E158"/>
  <c r="F158" s="1"/>
  <c r="G158" s="1"/>
  <c r="H158" s="1"/>
  <c r="I158" s="1"/>
  <c r="J158" s="1"/>
  <c r="K158" s="1"/>
  <c r="L158" s="1"/>
  <c r="M158" s="1"/>
  <c r="N158" s="1"/>
  <c r="O158" s="1"/>
  <c r="P158" s="1"/>
  <c r="Q158" s="1"/>
  <c r="R158" s="1"/>
  <c r="S158" s="1"/>
  <c r="T158" s="1"/>
  <c r="D40" s="1"/>
  <c r="E152"/>
  <c r="F152" s="1"/>
  <c r="G152" s="1"/>
  <c r="H152" s="1"/>
  <c r="I152" s="1"/>
  <c r="J152" s="1"/>
  <c r="K152" s="1"/>
  <c r="L152" s="1"/>
  <c r="M152" s="1"/>
  <c r="N152" s="1"/>
  <c r="O152" s="1"/>
  <c r="P152" s="1"/>
  <c r="Q152" s="1"/>
  <c r="R152" s="1"/>
  <c r="S152" s="1"/>
  <c r="T152" s="1"/>
  <c r="D10" s="1"/>
  <c r="E151"/>
  <c r="F151" s="1"/>
  <c r="G151" s="1"/>
  <c r="H151" s="1"/>
  <c r="I151" s="1"/>
  <c r="J151" s="1"/>
  <c r="K151" s="1"/>
  <c r="L151" s="1"/>
  <c r="M151" s="1"/>
  <c r="N151" s="1"/>
  <c r="O151" s="1"/>
  <c r="P151" s="1"/>
  <c r="Q151" s="1"/>
  <c r="R151" s="1"/>
  <c r="S151" s="1"/>
  <c r="T151" s="1"/>
  <c r="D5" s="1"/>
  <c r="C89" i="15"/>
  <c r="D89" s="1"/>
  <c r="E89" s="1"/>
  <c r="F89" s="1"/>
  <c r="G89" s="1"/>
  <c r="H89" s="1"/>
  <c r="I89" s="1"/>
  <c r="D7" s="1"/>
  <c r="C93"/>
  <c r="D93" s="1"/>
  <c r="E93" s="1"/>
  <c r="F93" s="1"/>
  <c r="G93" s="1"/>
  <c r="H93" s="1"/>
  <c r="I93" s="1"/>
  <c r="D11" s="1"/>
  <c r="C97"/>
  <c r="D97" s="1"/>
  <c r="E97" s="1"/>
  <c r="F97" s="1"/>
  <c r="G97" s="1"/>
  <c r="H97" s="1"/>
  <c r="I97" s="1"/>
  <c r="D15" s="1"/>
  <c r="C101"/>
  <c r="D101" s="1"/>
  <c r="E101" s="1"/>
  <c r="F101" s="1"/>
  <c r="G101" s="1"/>
  <c r="H101" s="1"/>
  <c r="I101" s="1"/>
  <c r="D19" s="1"/>
  <c r="C90"/>
  <c r="D90" s="1"/>
  <c r="E90" s="1"/>
  <c r="F90" s="1"/>
  <c r="G90" s="1"/>
  <c r="H90" s="1"/>
  <c r="I90" s="1"/>
  <c r="D8" s="1"/>
  <c r="C94"/>
  <c r="D94" s="1"/>
  <c r="E94" s="1"/>
  <c r="F94" s="1"/>
  <c r="G94" s="1"/>
  <c r="H94" s="1"/>
  <c r="I94" s="1"/>
  <c r="D12" s="1"/>
  <c r="C98"/>
  <c r="D98" s="1"/>
  <c r="E98" s="1"/>
  <c r="F98" s="1"/>
  <c r="G98" s="1"/>
  <c r="H98" s="1"/>
  <c r="I98" s="1"/>
  <c r="D16" s="1"/>
  <c r="C102"/>
  <c r="D102" s="1"/>
  <c r="E102" s="1"/>
  <c r="F102" s="1"/>
  <c r="G102" s="1"/>
  <c r="H102" s="1"/>
  <c r="I102" s="1"/>
  <c r="D20" s="1"/>
  <c r="C92"/>
  <c r="D92" s="1"/>
  <c r="E92" s="1"/>
  <c r="F92" s="1"/>
  <c r="G92" s="1"/>
  <c r="H92" s="1"/>
  <c r="I92" s="1"/>
  <c r="D10" s="1"/>
  <c r="C96"/>
  <c r="D96" s="1"/>
  <c r="E96" s="1"/>
  <c r="F96" s="1"/>
  <c r="G96" s="1"/>
  <c r="H96" s="1"/>
  <c r="I96" s="1"/>
  <c r="D14" s="1"/>
  <c r="C100"/>
  <c r="D100" s="1"/>
  <c r="E100" s="1"/>
  <c r="F100" s="1"/>
  <c r="G100" s="1"/>
  <c r="H100" s="1"/>
  <c r="I100" s="1"/>
  <c r="D18" s="1"/>
  <c r="C88"/>
  <c r="D88" s="1"/>
  <c r="E88" s="1"/>
  <c r="F88" s="1"/>
  <c r="G88" s="1"/>
  <c r="H88" s="1"/>
  <c r="I88" s="1"/>
  <c r="C91"/>
  <c r="D91" s="1"/>
  <c r="E91" s="1"/>
  <c r="F91" s="1"/>
  <c r="G91" s="1"/>
  <c r="H91" s="1"/>
  <c r="I91" s="1"/>
  <c r="D9" s="1"/>
  <c r="C95"/>
  <c r="D95" s="1"/>
  <c r="E95" s="1"/>
  <c r="F95" s="1"/>
  <c r="G95" s="1"/>
  <c r="H95" s="1"/>
  <c r="I95" s="1"/>
  <c r="D13" s="1"/>
  <c r="C99"/>
  <c r="D99" s="1"/>
  <c r="E99" s="1"/>
  <c r="F99" s="1"/>
  <c r="G99" s="1"/>
  <c r="H99" s="1"/>
  <c r="I99" s="1"/>
  <c r="D17" s="1"/>
  <c r="C103"/>
  <c r="D103" s="1"/>
  <c r="E103" s="1"/>
  <c r="F103" s="1"/>
  <c r="G103" s="1"/>
  <c r="H103" s="1"/>
  <c r="I103" s="1"/>
  <c r="D21" s="1"/>
  <c r="C125" i="14"/>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D44" s="1"/>
  <c r="C124"/>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D31" s="1"/>
  <c r="C122"/>
  <c r="D122" s="1"/>
  <c r="E122" s="1"/>
  <c r="F122" s="1"/>
  <c r="G122" s="1"/>
  <c r="H122" s="1"/>
  <c r="I122" s="1"/>
  <c r="J122" s="1"/>
  <c r="K122" s="1"/>
  <c r="L122" s="1"/>
  <c r="M122" s="1"/>
  <c r="N122" s="1"/>
  <c r="O122" s="1"/>
  <c r="P122" s="1"/>
  <c r="Q122" s="1"/>
  <c r="C126"/>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D57" s="1"/>
  <c r="AY278" i="19" l="1"/>
  <c r="AY679"/>
  <c r="AY366"/>
  <c r="AY140"/>
  <c r="AY675"/>
  <c r="AY676"/>
  <c r="BB677" s="1"/>
  <c r="AY674"/>
  <c r="AY56"/>
  <c r="T56"/>
  <c r="B140"/>
  <c r="B366"/>
  <c r="B278"/>
  <c r="Z140"/>
  <c r="Z278"/>
  <c r="Z366"/>
  <c r="D235" i="25"/>
  <c r="D319" s="1"/>
  <c r="C404" s="1"/>
  <c r="D52" s="1"/>
  <c r="BB670" i="19"/>
  <c r="U57"/>
  <c r="Z56"/>
  <c r="B56"/>
  <c r="C467" i="23"/>
  <c r="C61"/>
  <c r="C354"/>
  <c r="C413"/>
  <c r="O129"/>
  <c r="C129" s="1"/>
  <c r="D63" i="13"/>
  <c r="D73"/>
  <c r="D83"/>
  <c r="D58"/>
  <c r="AY13" i="12"/>
  <c r="AY15" s="1"/>
  <c r="AZ12"/>
  <c r="D55" i="14"/>
  <c r="D73"/>
  <c r="D34"/>
  <c r="D38"/>
  <c r="D42"/>
  <c r="D8"/>
  <c r="D12"/>
  <c r="D16"/>
  <c r="D47"/>
  <c r="R127"/>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D70" s="1"/>
  <c r="R122"/>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D5" s="1"/>
  <c r="D6" i="15"/>
  <c r="AY682" i="19" l="1"/>
  <c r="BB683" s="1"/>
  <c r="AY681"/>
  <c r="BB682" s="1"/>
  <c r="AY680"/>
  <c r="T57"/>
  <c r="AY57"/>
  <c r="Z141"/>
  <c r="Z367"/>
  <c r="Z279"/>
  <c r="AY141"/>
  <c r="AY685"/>
  <c r="AY367"/>
  <c r="AY279"/>
  <c r="B141"/>
  <c r="B367"/>
  <c r="B279"/>
  <c r="BB676"/>
  <c r="D236" i="25"/>
  <c r="D320" s="1"/>
  <c r="C405" s="1"/>
  <c r="D53" s="1"/>
  <c r="B57" i="19"/>
  <c r="Z57"/>
  <c r="U58"/>
  <c r="C468" i="23"/>
  <c r="C62"/>
  <c r="C355"/>
  <c r="C414"/>
  <c r="O130"/>
  <c r="C130" s="1"/>
  <c r="AZ13" i="12"/>
  <c r="AZ15" s="1"/>
  <c r="BA12"/>
  <c r="D237" i="25" l="1"/>
  <c r="D321" s="1"/>
  <c r="C406" s="1"/>
  <c r="D54" s="1"/>
  <c r="AY687" i="19"/>
  <c r="AY686"/>
  <c r="AY688"/>
  <c r="BB689" s="1"/>
  <c r="D238" i="25"/>
  <c r="D322" s="1"/>
  <c r="C407" s="1"/>
  <c r="D55" s="1"/>
  <c r="AY280" i="19"/>
  <c r="AY691"/>
  <c r="AY142"/>
  <c r="AY368"/>
  <c r="T58"/>
  <c r="AY58"/>
  <c r="B142"/>
  <c r="B280"/>
  <c r="B368"/>
  <c r="Z142"/>
  <c r="Z368"/>
  <c r="Z280"/>
  <c r="U59"/>
  <c r="B58"/>
  <c r="Z58"/>
  <c r="C469" i="23"/>
  <c r="C63"/>
  <c r="C356"/>
  <c r="C415"/>
  <c r="O131"/>
  <c r="C131" s="1"/>
  <c r="BA13" i="12"/>
  <c r="BA15" s="1"/>
  <c r="BB12"/>
  <c r="BB688" i="19" l="1"/>
  <c r="AY694"/>
  <c r="BB695" s="1"/>
  <c r="AY692"/>
  <c r="AY693"/>
  <c r="AY59"/>
  <c r="T59"/>
  <c r="B143"/>
  <c r="B369"/>
  <c r="B281"/>
  <c r="AY697"/>
  <c r="AY143"/>
  <c r="AY369"/>
  <c r="AY281"/>
  <c r="Z143"/>
  <c r="Z369"/>
  <c r="Z281"/>
  <c r="U60"/>
  <c r="B59"/>
  <c r="Z59"/>
  <c r="C470" i="23"/>
  <c r="C64"/>
  <c r="C471"/>
  <c r="C65"/>
  <c r="C416"/>
  <c r="C357"/>
  <c r="C417"/>
  <c r="C358"/>
  <c r="BC12" i="12"/>
  <c r="BB13"/>
  <c r="BB15" s="1"/>
  <c r="B144" i="19" l="1"/>
  <c r="B282"/>
  <c r="B370"/>
  <c r="AY698"/>
  <c r="AY699"/>
  <c r="AY700"/>
  <c r="BB701" s="1"/>
  <c r="BB694"/>
  <c r="BH60"/>
  <c r="T60"/>
  <c r="AY60"/>
  <c r="AY703"/>
  <c r="AY282"/>
  <c r="AY370"/>
  <c r="AY144"/>
  <c r="D239" i="25"/>
  <c r="D323" s="1"/>
  <c r="C408" s="1"/>
  <c r="D56" s="1"/>
  <c r="Z144" i="19"/>
  <c r="Z282"/>
  <c r="Z370"/>
  <c r="U61"/>
  <c r="Z60"/>
  <c r="B60"/>
  <c r="BD12" i="12"/>
  <c r="BC13"/>
  <c r="BC15" s="1"/>
  <c r="AY709" i="19" l="1"/>
  <c r="AY371"/>
  <c r="AY283"/>
  <c r="AY145"/>
  <c r="AY705"/>
  <c r="BB706" s="1"/>
  <c r="AY706"/>
  <c r="BB707" s="1"/>
  <c r="AY704"/>
  <c r="AY61"/>
  <c r="T61"/>
  <c r="BB700"/>
  <c r="D241" i="25"/>
  <c r="D325" s="1"/>
  <c r="C410" s="1"/>
  <c r="D58" s="1"/>
  <c r="D240"/>
  <c r="D324" s="1"/>
  <c r="C409" s="1"/>
  <c r="D57" s="1"/>
  <c r="Z145" i="19"/>
  <c r="Z371"/>
  <c r="Z283"/>
  <c r="B145"/>
  <c r="B371"/>
  <c r="B283"/>
  <c r="BH145"/>
  <c r="BH283" s="1"/>
  <c r="BG371" s="1"/>
  <c r="BH371" s="1"/>
  <c r="BI371" s="1"/>
  <c r="BJ371" s="1"/>
  <c r="BK371" s="1"/>
  <c r="BL371" s="1"/>
  <c r="BM371" s="1"/>
  <c r="BB709" s="1"/>
  <c r="B61"/>
  <c r="Z61"/>
  <c r="U62"/>
  <c r="BD13" i="12"/>
  <c r="BD15" s="1"/>
  <c r="BE12"/>
  <c r="AY710" i="19" l="1"/>
  <c r="AY712"/>
  <c r="BB713" s="1"/>
  <c r="AY711"/>
  <c r="B146"/>
  <c r="B284"/>
  <c r="B372"/>
  <c r="Z146"/>
  <c r="Z372"/>
  <c r="Z284"/>
  <c r="T62"/>
  <c r="AY62"/>
  <c r="AY372"/>
  <c r="AY715"/>
  <c r="AY146"/>
  <c r="AY284"/>
  <c r="B62"/>
  <c r="U63"/>
  <c r="Z62"/>
  <c r="BE13" i="12"/>
  <c r="BE15" s="1"/>
  <c r="BF12"/>
  <c r="BB712" i="19" l="1"/>
  <c r="T63"/>
  <c r="AY63"/>
  <c r="D242" i="25"/>
  <c r="D326" s="1"/>
  <c r="C411" s="1"/>
  <c r="D59" s="1"/>
  <c r="D243"/>
  <c r="D327" s="1"/>
  <c r="C412" s="1"/>
  <c r="D60" s="1"/>
  <c r="B147" i="19"/>
  <c r="B373"/>
  <c r="B285"/>
  <c r="AY285"/>
  <c r="AY721"/>
  <c r="AY147"/>
  <c r="AY373"/>
  <c r="Z147"/>
  <c r="Z373"/>
  <c r="Z285"/>
  <c r="AY716"/>
  <c r="AY718"/>
  <c r="BB719" s="1"/>
  <c r="AY717"/>
  <c r="U64"/>
  <c r="Z63"/>
  <c r="B63"/>
  <c r="BF13" i="12"/>
  <c r="BF15" s="1"/>
  <c r="BG12"/>
  <c r="AY727" i="19" l="1"/>
  <c r="AY148"/>
  <c r="AY374"/>
  <c r="AY286"/>
  <c r="AY723"/>
  <c r="AY722"/>
  <c r="AY724"/>
  <c r="BB725" s="1"/>
  <c r="BB718"/>
  <c r="Z148"/>
  <c r="Z286"/>
  <c r="Z374"/>
  <c r="B148"/>
  <c r="B286"/>
  <c r="B374"/>
  <c r="AY64"/>
  <c r="T64"/>
  <c r="U65"/>
  <c r="Z64"/>
  <c r="B64"/>
  <c r="BG13" i="12"/>
  <c r="BG15" s="1"/>
  <c r="BH12"/>
  <c r="BB724" i="19" l="1"/>
  <c r="B149"/>
  <c r="B375"/>
  <c r="B287"/>
  <c r="Z149"/>
  <c r="Z375"/>
  <c r="Z287"/>
  <c r="AY375"/>
  <c r="AY287"/>
  <c r="AY733"/>
  <c r="AY149"/>
  <c r="AY730"/>
  <c r="BB731" s="1"/>
  <c r="AY728"/>
  <c r="AY729"/>
  <c r="D244" i="25"/>
  <c r="D328" s="1"/>
  <c r="C413" s="1"/>
  <c r="D61" s="1"/>
  <c r="AY65" i="19"/>
  <c r="T65"/>
  <c r="U66"/>
  <c r="B65"/>
  <c r="Z65"/>
  <c r="BH13" i="12"/>
  <c r="BH15" s="1"/>
  <c r="BI12"/>
  <c r="BB730" i="19" l="1"/>
  <c r="D245" i="25"/>
  <c r="D329" s="1"/>
  <c r="C414" s="1"/>
  <c r="D62" s="1"/>
  <c r="AY735" i="19"/>
  <c r="BB736" s="1"/>
  <c r="AY736"/>
  <c r="BB737" s="1"/>
  <c r="AY734"/>
  <c r="AY376"/>
  <c r="AY739"/>
  <c r="AY150"/>
  <c r="AY288"/>
  <c r="T66"/>
  <c r="AY66"/>
  <c r="B150"/>
  <c r="B288"/>
  <c r="B376"/>
  <c r="Z150"/>
  <c r="Z288"/>
  <c r="Z376"/>
  <c r="U67"/>
  <c r="B66"/>
  <c r="Z66"/>
  <c r="BI13" i="12"/>
  <c r="BI15" s="1"/>
  <c r="BJ12"/>
  <c r="D247" i="25" l="1"/>
  <c r="D331" s="1"/>
  <c r="C416" s="1"/>
  <c r="D64" s="1"/>
  <c r="AY742" i="19"/>
  <c r="BB743" s="1"/>
  <c r="AY740"/>
  <c r="AY741"/>
  <c r="T67"/>
  <c r="AY67"/>
  <c r="AY745"/>
  <c r="AY289"/>
  <c r="AY151"/>
  <c r="AY377"/>
  <c r="D246" i="25"/>
  <c r="D330" s="1"/>
  <c r="C415" s="1"/>
  <c r="D63" s="1"/>
  <c r="B151" i="19"/>
  <c r="B377"/>
  <c r="B289"/>
  <c r="Z151"/>
  <c r="Z377"/>
  <c r="Z289"/>
  <c r="B67"/>
  <c r="U68"/>
  <c r="Z67"/>
  <c r="BJ13" i="12"/>
  <c r="BJ15" s="1"/>
  <c r="BK12"/>
  <c r="B152" i="19" l="1"/>
  <c r="B290"/>
  <c r="B378"/>
  <c r="AY68"/>
  <c r="T68"/>
  <c r="AY751"/>
  <c r="AY290"/>
  <c r="AY378"/>
  <c r="AY152"/>
  <c r="BB742"/>
  <c r="Z152"/>
  <c r="Z290"/>
  <c r="Z378"/>
  <c r="AY747"/>
  <c r="AY748"/>
  <c r="BB749" s="1"/>
  <c r="AY746"/>
  <c r="Z68"/>
  <c r="U69"/>
  <c r="B68"/>
  <c r="BK13" i="12"/>
  <c r="BK15" s="1"/>
  <c r="BL12"/>
  <c r="Z153" i="19" l="1"/>
  <c r="Z379"/>
  <c r="Z291"/>
  <c r="AY69"/>
  <c r="T69"/>
  <c r="AY757"/>
  <c r="AY153"/>
  <c r="AY379"/>
  <c r="AY291"/>
  <c r="D249" i="25"/>
  <c r="D333" s="1"/>
  <c r="C418" s="1"/>
  <c r="D66" s="1"/>
  <c r="B153" i="19"/>
  <c r="B379"/>
  <c r="B291"/>
  <c r="D248" i="25"/>
  <c r="D332" s="1"/>
  <c r="C417" s="1"/>
  <c r="D65" s="1"/>
  <c r="AY752" i="19"/>
  <c r="AY753"/>
  <c r="AY754"/>
  <c r="BB755" s="1"/>
  <c r="BB748"/>
  <c r="U70"/>
  <c r="B69"/>
  <c r="Z69"/>
  <c r="BL13" i="12"/>
  <c r="BL15" s="1"/>
  <c r="BM12"/>
  <c r="BB754" i="19" l="1"/>
  <c r="Z154"/>
  <c r="Z292"/>
  <c r="Z380"/>
  <c r="AY763"/>
  <c r="AY292"/>
  <c r="AY380"/>
  <c r="AY154"/>
  <c r="AY758"/>
  <c r="AY760"/>
  <c r="BB761" s="1"/>
  <c r="AY759"/>
  <c r="AY70"/>
  <c r="T70"/>
  <c r="B154"/>
  <c r="B292"/>
  <c r="B380"/>
  <c r="B70"/>
  <c r="U71"/>
  <c r="Z70"/>
  <c r="BM13" i="12"/>
  <c r="BM15" s="1"/>
  <c r="BN12"/>
  <c r="D250" i="25" l="1"/>
  <c r="D334" s="1"/>
  <c r="C419" s="1"/>
  <c r="D67" s="1"/>
  <c r="T71" i="19"/>
  <c r="AY71"/>
  <c r="AY293"/>
  <c r="AY769"/>
  <c r="AY381"/>
  <c r="AY155"/>
  <c r="B155"/>
  <c r="B381"/>
  <c r="B293"/>
  <c r="D251" i="25"/>
  <c r="D335" s="1"/>
  <c r="C420" s="1"/>
  <c r="D68" s="1"/>
  <c r="BB760" i="19"/>
  <c r="Z155"/>
  <c r="Z381"/>
  <c r="Z293"/>
  <c r="AY764"/>
  <c r="AY766"/>
  <c r="BB767" s="1"/>
  <c r="AY765"/>
  <c r="U72"/>
  <c r="B71"/>
  <c r="Z71"/>
  <c r="BN13" i="12"/>
  <c r="BN15" s="1"/>
  <c r="BO12"/>
  <c r="B156" i="19" l="1"/>
  <c r="B294"/>
  <c r="B382"/>
  <c r="AY771"/>
  <c r="AY772"/>
  <c r="BB773" s="1"/>
  <c r="AY770"/>
  <c r="AY294"/>
  <c r="AY775"/>
  <c r="AY156"/>
  <c r="AY382"/>
  <c r="T72"/>
  <c r="AY72"/>
  <c r="Z156"/>
  <c r="Z382"/>
  <c r="Z294"/>
  <c r="BB766"/>
  <c r="Z72"/>
  <c r="U73"/>
  <c r="B72"/>
  <c r="BO13" i="12"/>
  <c r="BO15" s="1"/>
  <c r="BP12"/>
  <c r="Z157" i="19" l="1"/>
  <c r="Z383"/>
  <c r="Z295"/>
  <c r="AY778"/>
  <c r="BB779" s="1"/>
  <c r="AY776"/>
  <c r="AY777"/>
  <c r="B157"/>
  <c r="B383"/>
  <c r="B295"/>
  <c r="D252" i="25"/>
  <c r="D336" s="1"/>
  <c r="C421" s="1"/>
  <c r="D69" s="1"/>
  <c r="AY73" i="19"/>
  <c r="T73"/>
  <c r="AY383"/>
  <c r="AY157"/>
  <c r="AY781"/>
  <c r="AY295"/>
  <c r="BB772"/>
  <c r="U74"/>
  <c r="B73"/>
  <c r="Z73"/>
  <c r="BP13" i="12"/>
  <c r="BP15" s="1"/>
  <c r="BQ12"/>
  <c r="D253" i="25" l="1"/>
  <c r="D337" s="1"/>
  <c r="C422" s="1"/>
  <c r="D70" s="1"/>
  <c r="AY783" i="19"/>
  <c r="AY782"/>
  <c r="AY784"/>
  <c r="BB785" s="1"/>
  <c r="T74"/>
  <c r="AY74"/>
  <c r="AY384"/>
  <c r="AY296"/>
  <c r="AY787"/>
  <c r="AY158"/>
  <c r="B158"/>
  <c r="B296"/>
  <c r="B384"/>
  <c r="Z158"/>
  <c r="Z296"/>
  <c r="Z384"/>
  <c r="BB778"/>
  <c r="Z74"/>
  <c r="B74"/>
  <c r="U75"/>
  <c r="BQ13" i="12"/>
  <c r="BQ15" s="1"/>
  <c r="BR12"/>
  <c r="BB784" i="19" l="1"/>
  <c r="B159"/>
  <c r="B385"/>
  <c r="B297"/>
  <c r="D255" i="25"/>
  <c r="D339" s="1"/>
  <c r="C424" s="1"/>
  <c r="D72" s="1"/>
  <c r="AY790" i="19"/>
  <c r="BB791" s="1"/>
  <c r="AY788"/>
  <c r="AY789"/>
  <c r="AY75"/>
  <c r="T75"/>
  <c r="AY793"/>
  <c r="AY159"/>
  <c r="AY385"/>
  <c r="AY297"/>
  <c r="Z159"/>
  <c r="Z385"/>
  <c r="Z297"/>
  <c r="D254" i="25"/>
  <c r="D338" s="1"/>
  <c r="C423" s="1"/>
  <c r="D71" s="1"/>
  <c r="U76" i="19"/>
  <c r="B75"/>
  <c r="Z75"/>
  <c r="BR13" i="12"/>
  <c r="BR15" s="1"/>
  <c r="BS12"/>
  <c r="BB790" i="19" l="1"/>
  <c r="AY799"/>
  <c r="AY160"/>
  <c r="AY298"/>
  <c r="AY386"/>
  <c r="AY794"/>
  <c r="AY795"/>
  <c r="AY796"/>
  <c r="BB797" s="1"/>
  <c r="AY76"/>
  <c r="T76"/>
  <c r="B160"/>
  <c r="B386"/>
  <c r="B298"/>
  <c r="Z160"/>
  <c r="Z386"/>
  <c r="Z298"/>
  <c r="B76"/>
  <c r="Z76"/>
  <c r="U77"/>
  <c r="BS13" i="12"/>
  <c r="BS15" s="1"/>
  <c r="BT12"/>
  <c r="AY802" i="19" l="1"/>
  <c r="BB803" s="1"/>
  <c r="AY800"/>
  <c r="AY801"/>
  <c r="Z161"/>
  <c r="Z387"/>
  <c r="Z299"/>
  <c r="AY77"/>
  <c r="T77"/>
  <c r="B161"/>
  <c r="B299"/>
  <c r="B387"/>
  <c r="AY387"/>
  <c r="AY805"/>
  <c r="AY161"/>
  <c r="AY299"/>
  <c r="D256" i="25"/>
  <c r="D340" s="1"/>
  <c r="C425" s="1"/>
  <c r="D73" s="1"/>
  <c r="BB796" i="19"/>
  <c r="U78"/>
  <c r="B77"/>
  <c r="Z77"/>
  <c r="BT13" i="12"/>
  <c r="BT15" s="1"/>
  <c r="BU12"/>
  <c r="AY811" i="19" l="1"/>
  <c r="AY388"/>
  <c r="AY162"/>
  <c r="AY300"/>
  <c r="D258" i="25"/>
  <c r="D342" s="1"/>
  <c r="C427" s="1"/>
  <c r="D75" s="1"/>
  <c r="BB802" i="19"/>
  <c r="Z162"/>
  <c r="Z300"/>
  <c r="Z388"/>
  <c r="D257" i="25"/>
  <c r="D341" s="1"/>
  <c r="C426" s="1"/>
  <c r="D74" s="1"/>
  <c r="T78" i="19"/>
  <c r="AY78"/>
  <c r="AY806"/>
  <c r="AY808"/>
  <c r="BB809" s="1"/>
  <c r="AY807"/>
  <c r="B162"/>
  <c r="B300"/>
  <c r="B388"/>
  <c r="U79"/>
  <c r="Z78"/>
  <c r="B78"/>
  <c r="BU13" i="12"/>
  <c r="BU15" s="1"/>
  <c r="BV12"/>
  <c r="BB808" i="19" l="1"/>
  <c r="AY812"/>
  <c r="AY814"/>
  <c r="BB815" s="1"/>
  <c r="AY813"/>
  <c r="AY301"/>
  <c r="AY817"/>
  <c r="AY389"/>
  <c r="AY163"/>
  <c r="T79"/>
  <c r="AY79"/>
  <c r="Z163"/>
  <c r="Z389"/>
  <c r="Z301"/>
  <c r="B163"/>
  <c r="B389"/>
  <c r="B301"/>
  <c r="Z79"/>
  <c r="B79"/>
  <c r="U80"/>
  <c r="BW12" i="12"/>
  <c r="BV13"/>
  <c r="BV15" s="1"/>
  <c r="BB814" i="19" l="1"/>
  <c r="AY302"/>
  <c r="AY823"/>
  <c r="AY164"/>
  <c r="AY390"/>
  <c r="AY80"/>
  <c r="T80"/>
  <c r="D259" i="25"/>
  <c r="D343"/>
  <c r="C428" s="1"/>
  <c r="D76" s="1"/>
  <c r="AY819" i="19"/>
  <c r="AY818"/>
  <c r="AY820"/>
  <c r="BB821" s="1"/>
  <c r="Z164"/>
  <c r="Z390"/>
  <c r="Z302"/>
  <c r="B164"/>
  <c r="B302"/>
  <c r="B390"/>
  <c r="U81"/>
  <c r="B80"/>
  <c r="Z80"/>
  <c r="BX12" i="12"/>
  <c r="BW13"/>
  <c r="BW15" s="1"/>
  <c r="D260" i="25" l="1"/>
  <c r="D344" s="1"/>
  <c r="C429" s="1"/>
  <c r="D77" s="1"/>
  <c r="AY826" i="19"/>
  <c r="BB827" s="1"/>
  <c r="AY824"/>
  <c r="AY825"/>
  <c r="AY81"/>
  <c r="T81"/>
  <c r="BB820"/>
  <c r="AY303"/>
  <c r="AY165"/>
  <c r="AY829"/>
  <c r="AY391"/>
  <c r="Z165"/>
  <c r="Z303"/>
  <c r="Z391"/>
  <c r="B165"/>
  <c r="B391"/>
  <c r="B303"/>
  <c r="Z81"/>
  <c r="U82"/>
  <c r="B81"/>
  <c r="BX13" i="12"/>
  <c r="BX15" s="1"/>
  <c r="BY12"/>
  <c r="AY831" i="19" l="1"/>
  <c r="AY832"/>
  <c r="BB833" s="1"/>
  <c r="AY830"/>
  <c r="D261" i="25"/>
  <c r="D345" s="1"/>
  <c r="C430" s="1"/>
  <c r="D78" s="1"/>
  <c r="BB826" i="19"/>
  <c r="T82"/>
  <c r="AY82"/>
  <c r="AY166"/>
  <c r="AY835"/>
  <c r="AY304"/>
  <c r="AY392"/>
  <c r="B166"/>
  <c r="B392"/>
  <c r="B304"/>
  <c r="Z166"/>
  <c r="Z392"/>
  <c r="Z304"/>
  <c r="B82"/>
  <c r="U83"/>
  <c r="Z82"/>
  <c r="BY13" i="12"/>
  <c r="BY15" s="1"/>
  <c r="BZ12"/>
  <c r="AY841" i="19" l="1"/>
  <c r="AY305"/>
  <c r="AY167"/>
  <c r="AY393"/>
  <c r="D262" i="25"/>
  <c r="D346" s="1"/>
  <c r="C431" s="1"/>
  <c r="D79" s="1"/>
  <c r="BB832" i="19"/>
  <c r="T83"/>
  <c r="AY83"/>
  <c r="AY838"/>
  <c r="BB839" s="1"/>
  <c r="AY836"/>
  <c r="AY837"/>
  <c r="B167"/>
  <c r="B393"/>
  <c r="B305"/>
  <c r="Z167"/>
  <c r="Z393"/>
  <c r="Z305"/>
  <c r="Z83"/>
  <c r="U84"/>
  <c r="B83"/>
  <c r="CA12" i="12"/>
  <c r="BZ13"/>
  <c r="AY847" i="19" l="1"/>
  <c r="AY168"/>
  <c r="AY306"/>
  <c r="AY394"/>
  <c r="D263" i="25"/>
  <c r="D347" s="1"/>
  <c r="C432" s="1"/>
  <c r="D80" s="1"/>
  <c r="BB838" i="19"/>
  <c r="AY842"/>
  <c r="AY843"/>
  <c r="AY844"/>
  <c r="BB845" s="1"/>
  <c r="AY84"/>
  <c r="T84"/>
  <c r="Z168"/>
  <c r="Z394"/>
  <c r="Z306"/>
  <c r="B168"/>
  <c r="B306"/>
  <c r="B394"/>
  <c r="U85"/>
  <c r="B84"/>
  <c r="Z84"/>
  <c r="CA13" i="12"/>
  <c r="CA15" s="1"/>
  <c r="CB12"/>
  <c r="BB844" i="19" l="1"/>
  <c r="AY395"/>
  <c r="AY169"/>
  <c r="AY853"/>
  <c r="AY307"/>
  <c r="D264" i="25"/>
  <c r="D348" s="1"/>
  <c r="C433" s="1"/>
  <c r="D81" s="1"/>
  <c r="AY850" i="19"/>
  <c r="BB851" s="1"/>
  <c r="AY848"/>
  <c r="AY849"/>
  <c r="AY85"/>
  <c r="T85"/>
  <c r="B169"/>
  <c r="B307"/>
  <c r="B395"/>
  <c r="Z169"/>
  <c r="Z395"/>
  <c r="Z307"/>
  <c r="U86"/>
  <c r="B85"/>
  <c r="Z85"/>
  <c r="CC12" i="12"/>
  <c r="CB13"/>
  <c r="CB15" s="1"/>
  <c r="AY854" i="19" l="1"/>
  <c r="AY855"/>
  <c r="AY856"/>
  <c r="BB857" s="1"/>
  <c r="BB850"/>
  <c r="AY396"/>
  <c r="AY859"/>
  <c r="AY170"/>
  <c r="AY308"/>
  <c r="D265" i="25"/>
  <c r="D349" s="1"/>
  <c r="C434" s="1"/>
  <c r="D82" s="1"/>
  <c r="AY86" i="19"/>
  <c r="T86"/>
  <c r="B170"/>
  <c r="B396"/>
  <c r="B308"/>
  <c r="Z170"/>
  <c r="Z308"/>
  <c r="Z396"/>
  <c r="U87"/>
  <c r="B86"/>
  <c r="Z86"/>
  <c r="CC13" i="12"/>
  <c r="CC15" s="1"/>
  <c r="CD12"/>
  <c r="D266" i="25" l="1"/>
  <c r="D350" s="1"/>
  <c r="C435" s="1"/>
  <c r="D83" s="1"/>
  <c r="AY860" i="19"/>
  <c r="AY862"/>
  <c r="BB863" s="1"/>
  <c r="AY861"/>
  <c r="AY309"/>
  <c r="AY865"/>
  <c r="AY397"/>
  <c r="AY171"/>
  <c r="T87"/>
  <c r="AY87"/>
  <c r="BB856"/>
  <c r="B171"/>
  <c r="B397"/>
  <c r="B309"/>
  <c r="Z171"/>
  <c r="Z397"/>
  <c r="Z309"/>
  <c r="Z87"/>
  <c r="U88"/>
  <c r="B87"/>
  <c r="CE12" i="12"/>
  <c r="CD13"/>
  <c r="CD15" s="1"/>
  <c r="D267" i="25" l="1"/>
  <c r="D351" s="1"/>
  <c r="C436" s="1"/>
  <c r="D84" s="1"/>
  <c r="AY172" i="19"/>
  <c r="AY871"/>
  <c r="AY398"/>
  <c r="AY310"/>
  <c r="AY88"/>
  <c r="T88"/>
  <c r="AY867"/>
  <c r="AY868"/>
  <c r="BB869" s="1"/>
  <c r="AY866"/>
  <c r="BB862"/>
  <c r="B172"/>
  <c r="B398"/>
  <c r="B310"/>
  <c r="Z172"/>
  <c r="Z398"/>
  <c r="Z310"/>
  <c r="B88"/>
  <c r="U89"/>
  <c r="Z88"/>
  <c r="CF12" i="12"/>
  <c r="CE13"/>
  <c r="CE15" s="1"/>
  <c r="BB868" i="19" l="1"/>
  <c r="D268" i="25"/>
  <c r="D352" s="1"/>
  <c r="C437" s="1"/>
  <c r="D85" s="1"/>
  <c r="AY89" i="19"/>
  <c r="T89"/>
  <c r="AY311"/>
  <c r="AY173"/>
  <c r="AY399"/>
  <c r="AY877"/>
  <c r="AY874"/>
  <c r="BB875" s="1"/>
  <c r="AY873"/>
  <c r="BB874" s="1"/>
  <c r="AY872"/>
  <c r="B173"/>
  <c r="B311"/>
  <c r="B399"/>
  <c r="Z173"/>
  <c r="Z311"/>
  <c r="Z399"/>
  <c r="U90"/>
  <c r="B89"/>
  <c r="Z89"/>
  <c r="CG12" i="12"/>
  <c r="CF13"/>
  <c r="CF15" s="1"/>
  <c r="AY312" i="19" l="1"/>
  <c r="AY883"/>
  <c r="AY400"/>
  <c r="AY174"/>
  <c r="T90"/>
  <c r="AY90"/>
  <c r="D269" i="25"/>
  <c r="D353" s="1"/>
  <c r="C438" s="1"/>
  <c r="D86" s="1"/>
  <c r="AY879" i="19"/>
  <c r="AY878"/>
  <c r="AY880"/>
  <c r="BB881" s="1"/>
  <c r="B174"/>
  <c r="B400"/>
  <c r="B312"/>
  <c r="Z174"/>
  <c r="Z312"/>
  <c r="Z400"/>
  <c r="Z90"/>
  <c r="U91"/>
  <c r="B90"/>
  <c r="CG13" i="12"/>
  <c r="CG15" s="1"/>
  <c r="CH12"/>
  <c r="AY886" i="19" l="1"/>
  <c r="BB887" s="1"/>
  <c r="AY885"/>
  <c r="BB886" s="1"/>
  <c r="AY884"/>
  <c r="BB880"/>
  <c r="AY889"/>
  <c r="AY175"/>
  <c r="AY401"/>
  <c r="AY313"/>
  <c r="T91"/>
  <c r="AY91"/>
  <c r="D270" i="25"/>
  <c r="D354" s="1"/>
  <c r="C439" s="1"/>
  <c r="D87" s="1"/>
  <c r="B175" i="19"/>
  <c r="B313"/>
  <c r="B401"/>
  <c r="Z175"/>
  <c r="Z401"/>
  <c r="Z313"/>
  <c r="B91"/>
  <c r="Z91"/>
  <c r="CH13" i="12"/>
  <c r="CH15" s="1"/>
  <c r="CI12"/>
  <c r="D271" i="25" l="1"/>
  <c r="D355" s="1"/>
  <c r="C440" s="1"/>
  <c r="D88" s="1"/>
  <c r="AY892" i="19"/>
  <c r="BB893" s="1"/>
  <c r="AY890"/>
  <c r="AY891"/>
  <c r="AY895"/>
  <c r="AY176"/>
  <c r="AY314"/>
  <c r="AY402"/>
  <c r="B176"/>
  <c r="B402"/>
  <c r="B314"/>
  <c r="Z176"/>
  <c r="Z402"/>
  <c r="Z314"/>
  <c r="CI13" i="12"/>
  <c r="CI15" s="1"/>
  <c r="CJ12"/>
  <c r="BB892" i="19" l="1"/>
  <c r="AY896"/>
  <c r="BB898" s="1"/>
  <c r="AY898"/>
  <c r="BB899" s="1"/>
  <c r="AY897"/>
  <c r="D272" i="25"/>
  <c r="D356" s="1"/>
  <c r="C441" s="1"/>
  <c r="D89" s="1"/>
  <c r="CJ13" i="12"/>
  <c r="CJ15" s="1"/>
  <c r="CK12"/>
  <c r="CL12" l="1"/>
  <c r="CK13"/>
  <c r="CK15" s="1"/>
  <c r="CL13" l="1"/>
  <c r="CL15" s="1"/>
  <c r="CM12"/>
  <c r="CN12" l="1"/>
  <c r="CM13"/>
  <c r="CO12" l="1"/>
  <c r="CN13"/>
  <c r="CN15" s="1"/>
  <c r="CP12" l="1"/>
  <c r="CO13"/>
  <c r="CQ12" l="1"/>
  <c r="CP13"/>
  <c r="CP15" s="1"/>
  <c r="CQ13" l="1"/>
  <c r="CQ15" s="1"/>
  <c r="CR12"/>
  <c r="CR13" l="1"/>
  <c r="CR15" s="1"/>
  <c r="CS12"/>
  <c r="CT12" l="1"/>
  <c r="CS13"/>
  <c r="CS15" s="1"/>
  <c r="CU12" l="1"/>
  <c r="CT13"/>
  <c r="CT15" s="1"/>
  <c r="CV12" l="1"/>
  <c r="CU13"/>
  <c r="CU15" s="1"/>
  <c r="CW12" l="1"/>
  <c r="CV13"/>
  <c r="CV15" s="1"/>
  <c r="CX12" l="1"/>
  <c r="CW13"/>
  <c r="CW15" s="1"/>
  <c r="CY12" l="1"/>
  <c r="CX13"/>
  <c r="CX15" s="1"/>
  <c r="CY13" l="1"/>
  <c r="CY15" s="1"/>
  <c r="CZ12"/>
  <c r="CZ13" l="1"/>
  <c r="CZ15" s="1"/>
  <c r="DA12"/>
  <c r="DB12" l="1"/>
  <c r="DA13"/>
  <c r="DA15" s="1"/>
  <c r="DB13" l="1"/>
  <c r="DB15" s="1"/>
  <c r="DC12"/>
  <c r="DD12" l="1"/>
  <c r="DC13"/>
  <c r="DC15" s="1"/>
  <c r="DE12" l="1"/>
  <c r="DD13"/>
  <c r="DD15" s="1"/>
  <c r="DF12" l="1"/>
  <c r="DE13"/>
  <c r="DE15" s="1"/>
  <c r="DF13" l="1"/>
  <c r="DF15" s="1"/>
  <c r="DG12"/>
  <c r="DG13" l="1"/>
  <c r="DH12"/>
  <c r="DI12" l="1"/>
  <c r="DH13"/>
  <c r="DI13" l="1"/>
  <c r="DI15" s="1"/>
  <c r="DJ12"/>
  <c r="DK12" l="1"/>
  <c r="DJ13"/>
  <c r="DJ15" s="1"/>
  <c r="DL12" l="1"/>
  <c r="DK13"/>
  <c r="DK15" s="1"/>
  <c r="DM12" l="1"/>
  <c r="DL13"/>
  <c r="DL15" s="1"/>
  <c r="DM13" l="1"/>
  <c r="DM15" s="1"/>
  <c r="DN12"/>
  <c r="DN13" l="1"/>
  <c r="DN15" s="1"/>
  <c r="DO12"/>
  <c r="DP12" l="1"/>
  <c r="DO13"/>
  <c r="DO15" s="1"/>
  <c r="DP13" l="1"/>
  <c r="DP15" s="1"/>
  <c r="DQ12"/>
  <c r="DR12" l="1"/>
  <c r="DQ13"/>
  <c r="DQ15" s="1"/>
  <c r="DS12" l="1"/>
  <c r="DR13"/>
  <c r="DR15" s="1"/>
  <c r="DS13" l="1"/>
  <c r="DS15" s="1"/>
  <c r="DT12"/>
  <c r="DT13" l="1"/>
  <c r="DT15" s="1"/>
  <c r="DU12"/>
  <c r="DU13" l="1"/>
  <c r="DU15" s="1"/>
  <c r="DV12"/>
  <c r="DV13" l="1"/>
  <c r="DV15" s="1"/>
  <c r="DW12"/>
  <c r="DW13" l="1"/>
  <c r="DW15" s="1"/>
  <c r="DX12"/>
  <c r="DX13" l="1"/>
  <c r="DX15" s="1"/>
  <c r="DY12"/>
  <c r="DY13" l="1"/>
  <c r="DY15" s="1"/>
  <c r="DZ12"/>
  <c r="DZ13" s="1"/>
  <c r="DZ15" s="1"/>
</calcChain>
</file>

<file path=xl/comments1.xml><?xml version="1.0" encoding="utf-8"?>
<comments xmlns="http://schemas.openxmlformats.org/spreadsheetml/2006/main">
  <authors>
    <author>Mark</author>
  </authors>
  <commentList>
    <comment ref="A12" authorId="0">
      <text>
        <r>
          <rPr>
            <b/>
            <sz val="9"/>
            <color indexed="81"/>
            <rFont val="Tahoma"/>
            <family val="2"/>
          </rPr>
          <t>Mark:</t>
        </r>
        <r>
          <rPr>
            <sz val="9"/>
            <color indexed="81"/>
            <rFont val="Tahoma"/>
            <family val="2"/>
          </rPr>
          <t xml:space="preserve">
also GMAP.X</t>
        </r>
      </text>
    </comment>
    <comment ref="B12" authorId="0">
      <text>
        <r>
          <rPr>
            <b/>
            <sz val="9"/>
            <color indexed="81"/>
            <rFont val="Tahoma"/>
            <family val="2"/>
          </rPr>
          <t>Mark:</t>
        </r>
        <r>
          <rPr>
            <sz val="9"/>
            <color indexed="81"/>
            <rFont val="Tahoma"/>
            <family val="2"/>
          </rPr>
          <t xml:space="preserve">
also GMAP.Y</t>
        </r>
      </text>
    </comment>
    <comment ref="D12" authorId="0">
      <text>
        <r>
          <rPr>
            <b/>
            <sz val="9"/>
            <color indexed="81"/>
            <rFont val="Tahoma"/>
            <family val="2"/>
          </rPr>
          <t>Mark:</t>
        </r>
        <r>
          <rPr>
            <sz val="9"/>
            <color indexed="81"/>
            <rFont val="Tahoma"/>
            <family val="2"/>
          </rPr>
          <t xml:space="preserve">
</t>
        </r>
        <r>
          <rPr>
            <b/>
            <sz val="9"/>
            <color indexed="81"/>
            <rFont val="Tahoma"/>
            <family val="2"/>
          </rPr>
          <t xml:space="preserve">Movement Code
</t>
        </r>
        <r>
          <rPr>
            <sz val="9"/>
            <color indexed="81"/>
            <rFont val="Tahoma"/>
            <family val="2"/>
          </rPr>
          <t xml:space="preserve">COMBAT.MOVE.COMMON.ROUTINE loaded the move direction code the player selected into byte $03 just before it calls MO.DRAW. via JSR COMBAT.UPDATE.VIDEO.SCREEN.
This of course overrides the health status code, which is temporarily stored in another variable. 
</t>
        </r>
        <r>
          <rPr>
            <b/>
            <sz val="9"/>
            <color indexed="81"/>
            <rFont val="Tahoma"/>
            <family val="2"/>
          </rPr>
          <t xml:space="preserve">Health Status
</t>
        </r>
        <r>
          <rPr>
            <sz val="9"/>
            <color indexed="81"/>
            <rFont val="Tahoma"/>
            <family val="2"/>
          </rPr>
          <t xml:space="preserve">$00 = good
$01 = possessed
$02 = sleeping
$FF = dead
***WARNING: be careful about using higher values that above, especially values higher than $07. This byte is the flag byte for all other S_ENTITY types and the animation manager does some flag settings checks and it appears to be doing some of them on all S_ENTITY types, including PCs. Of course, restricting those code sections is an option if needed. 
</t>
        </r>
      </text>
    </comment>
    <comment ref="A17" authorId="0">
      <text>
        <r>
          <rPr>
            <b/>
            <sz val="9"/>
            <color indexed="81"/>
            <rFont val="Tahoma"/>
            <family val="2"/>
          </rPr>
          <t>Mark:</t>
        </r>
        <r>
          <rPr>
            <sz val="9"/>
            <color indexed="81"/>
            <rFont val="Tahoma"/>
            <family val="2"/>
          </rPr>
          <t xml:space="preserve">
also GMAP.X</t>
        </r>
      </text>
    </comment>
    <comment ref="B17" authorId="0">
      <text>
        <r>
          <rPr>
            <b/>
            <sz val="9"/>
            <color indexed="81"/>
            <rFont val="Tahoma"/>
            <family val="2"/>
          </rPr>
          <t>Mark:</t>
        </r>
        <r>
          <rPr>
            <sz val="9"/>
            <color indexed="81"/>
            <rFont val="Tahoma"/>
            <family val="2"/>
          </rPr>
          <t xml:space="preserve">
also GMAP.Y</t>
        </r>
      </text>
    </comment>
    <comment ref="E17" authorId="0">
      <text>
        <r>
          <rPr>
            <b/>
            <sz val="9"/>
            <color indexed="81"/>
            <rFont val="Tahoma"/>
            <family val="2"/>
          </rPr>
          <t>Mark:</t>
        </r>
        <r>
          <rPr>
            <sz val="9"/>
            <color indexed="81"/>
            <rFont val="Tahoma"/>
            <family val="2"/>
          </rPr>
          <t xml:space="preserve">
$01 = mob aligned
$03 = PC aligned </t>
        </r>
      </text>
    </comment>
    <comment ref="F17" authorId="0">
      <text>
        <r>
          <rPr>
            <b/>
            <sz val="9"/>
            <color indexed="81"/>
            <rFont val="Tahoma"/>
            <family val="2"/>
          </rPr>
          <t>Mark:</t>
        </r>
        <r>
          <rPr>
            <sz val="9"/>
            <color indexed="81"/>
            <rFont val="Tahoma"/>
            <family val="2"/>
          </rPr>
          <t xml:space="preserve">
$01 targets = Mobs S_ENTITIES (including mob aligned specials)
$03 targets = PC S_ENTITIES (including  pc aligned specials)
$FF All S_ENTITIES</t>
        </r>
      </text>
    </comment>
    <comment ref="G17" authorId="0">
      <text>
        <r>
          <rPr>
            <b/>
            <sz val="9"/>
            <color indexed="81"/>
            <rFont val="Tahoma"/>
            <family val="2"/>
          </rPr>
          <t xml:space="preserve">Mark:
</t>
        </r>
        <r>
          <rPr>
            <sz val="9"/>
            <color indexed="81"/>
            <rFont val="Tahoma"/>
            <family val="2"/>
          </rPr>
          <t xml:space="preserve">$00 = not set
$01 = set
If the flag is set then that mob will ignore non-spell caster targets. (Spell caster targets are identified by intelligence level)
Memory permitting this could be expanded to support seeking for other PC types. But, I'm not sure how useful that would be since other types would have much stronger defenses. </t>
        </r>
      </text>
    </comment>
    <comment ref="H17" authorId="0">
      <text>
        <r>
          <rPr>
            <b/>
            <sz val="9"/>
            <color indexed="81"/>
            <rFont val="Tahoma"/>
            <family val="2"/>
          </rPr>
          <t>Mark:</t>
        </r>
        <r>
          <rPr>
            <sz val="9"/>
            <color indexed="81"/>
            <rFont val="Tahoma"/>
            <family val="2"/>
          </rPr>
          <t xml:space="preserve">
$00 = good
$01 = possessed
$02 = sleeping
$FF = dead
</t>
        </r>
      </text>
    </comment>
    <comment ref="E24" authorId="0">
      <text>
        <r>
          <rPr>
            <b/>
            <sz val="9"/>
            <color indexed="81"/>
            <rFont val="Tahoma"/>
            <family val="2"/>
          </rPr>
          <t>Mark:</t>
        </r>
        <r>
          <rPr>
            <sz val="9"/>
            <color indexed="81"/>
            <rFont val="Tahoma"/>
            <family val="2"/>
          </rPr>
          <t xml:space="preserve">
$01 = mob aligned
$03 = PC aligned </t>
        </r>
      </text>
    </comment>
    <comment ref="F24" authorId="0">
      <text>
        <r>
          <rPr>
            <b/>
            <sz val="9"/>
            <color indexed="81"/>
            <rFont val="Tahoma"/>
            <family val="2"/>
          </rPr>
          <t>Mark:</t>
        </r>
        <r>
          <rPr>
            <sz val="9"/>
            <color indexed="81"/>
            <rFont val="Tahoma"/>
            <family val="2"/>
          </rPr>
          <t xml:space="preserve">
$01 targets = Mobs S_ENTITIES (including mob aligned specials)
$03 targets = PC S_ENTITIES (including  pc aligned specials)
$FF All S_ENTITIES</t>
        </r>
      </text>
    </comment>
    <comment ref="H24" authorId="0">
      <text>
        <r>
          <rPr>
            <b/>
            <sz val="9"/>
            <color indexed="81"/>
            <rFont val="Tahoma"/>
            <family val="2"/>
          </rPr>
          <t>Mark:</t>
        </r>
        <r>
          <rPr>
            <sz val="9"/>
            <color indexed="81"/>
            <rFont val="Tahoma"/>
            <family val="2"/>
          </rPr>
          <t xml:space="preserve">
$00 = good
$01 = possessed
$02 = sleeping
$FF = dead
</t>
        </r>
      </text>
    </comment>
  </commentList>
</comments>
</file>

<file path=xl/comments10.xml><?xml version="1.0" encoding="utf-8"?>
<comments xmlns="http://schemas.openxmlformats.org/spreadsheetml/2006/main">
  <authors>
    <author>Mark</author>
  </authors>
  <commentList>
    <comment ref="C16" authorId="0">
      <text>
        <r>
          <rPr>
            <b/>
            <sz val="9"/>
            <color indexed="81"/>
            <rFont val="Tahoma"/>
            <family val="2"/>
          </rPr>
          <t>Mark:</t>
        </r>
        <r>
          <rPr>
            <sz val="9"/>
            <color indexed="81"/>
            <rFont val="Tahoma"/>
            <family val="2"/>
          </rPr>
          <t xml:space="preserve">
also GMAP.X</t>
        </r>
      </text>
    </comment>
    <comment ref="D16" authorId="0">
      <text>
        <r>
          <rPr>
            <b/>
            <sz val="9"/>
            <color indexed="81"/>
            <rFont val="Tahoma"/>
            <family val="2"/>
          </rPr>
          <t>Mark:</t>
        </r>
        <r>
          <rPr>
            <sz val="9"/>
            <color indexed="81"/>
            <rFont val="Tahoma"/>
            <family val="2"/>
          </rPr>
          <t xml:space="preserve">
also GMAP.Y</t>
        </r>
      </text>
    </comment>
    <comment ref="F16" authorId="0">
      <text>
        <r>
          <rPr>
            <b/>
            <sz val="9"/>
            <color indexed="81"/>
            <rFont val="Tahoma"/>
            <family val="2"/>
          </rPr>
          <t>Mark:</t>
        </r>
        <r>
          <rPr>
            <sz val="9"/>
            <color indexed="81"/>
            <rFont val="Tahoma"/>
            <family val="2"/>
          </rPr>
          <t xml:space="preserve">
</t>
        </r>
        <r>
          <rPr>
            <b/>
            <sz val="9"/>
            <color indexed="81"/>
            <rFont val="Tahoma"/>
            <family val="2"/>
          </rPr>
          <t xml:space="preserve">Movement Code
</t>
        </r>
        <r>
          <rPr>
            <sz val="9"/>
            <color indexed="81"/>
            <rFont val="Tahoma"/>
            <family val="2"/>
          </rPr>
          <t xml:space="preserve">COMBAT.MOVE.COMMON.ROUTINE loaded the move direction code the player selected into byte $03 just before it calls MO.DRAW. via JSR COMBAT.UPDATE.VIDEO.SCREEN.
This of course overrides the health status code, which is temporarily stored in another variable. 
</t>
        </r>
        <r>
          <rPr>
            <b/>
            <sz val="9"/>
            <color indexed="81"/>
            <rFont val="Tahoma"/>
            <family val="2"/>
          </rPr>
          <t xml:space="preserve">Health Status
</t>
        </r>
        <r>
          <rPr>
            <sz val="9"/>
            <color indexed="81"/>
            <rFont val="Tahoma"/>
            <family val="2"/>
          </rPr>
          <t xml:space="preserve">$00 = good
$02 = possessed
$03 = sleeping
$FF = dead
</t>
        </r>
      </text>
    </comment>
  </commentList>
</comments>
</file>

<file path=xl/comments11.xml><?xml version="1.0" encoding="utf-8"?>
<comments xmlns="http://schemas.openxmlformats.org/spreadsheetml/2006/main">
  <authors>
    <author>Mark</author>
  </authors>
  <commentList>
    <comment ref="B22" authorId="0">
      <text>
        <r>
          <rPr>
            <b/>
            <sz val="9"/>
            <color indexed="81"/>
            <rFont val="Tahoma"/>
            <family val="2"/>
          </rPr>
          <t>Mark:</t>
        </r>
        <r>
          <rPr>
            <sz val="9"/>
            <color indexed="81"/>
            <rFont val="Tahoma"/>
            <family val="2"/>
          </rPr>
          <t xml:space="preserve">
the rest of the array is used for SPECIALS, so this data effectively inits that portion of the array. </t>
        </r>
      </text>
    </comment>
    <comment ref="C27" authorId="0">
      <text>
        <r>
          <rPr>
            <b/>
            <sz val="9"/>
            <color indexed="81"/>
            <rFont val="Tahoma"/>
            <family val="2"/>
          </rPr>
          <t>Mark:</t>
        </r>
        <r>
          <rPr>
            <sz val="9"/>
            <color indexed="81"/>
            <rFont val="Tahoma"/>
            <family val="2"/>
          </rPr>
          <t xml:space="preserve">
also GMAP.X</t>
        </r>
      </text>
    </comment>
    <comment ref="D27" authorId="0">
      <text>
        <r>
          <rPr>
            <b/>
            <sz val="9"/>
            <color indexed="81"/>
            <rFont val="Tahoma"/>
            <family val="2"/>
          </rPr>
          <t>Mark:</t>
        </r>
        <r>
          <rPr>
            <sz val="9"/>
            <color indexed="81"/>
            <rFont val="Tahoma"/>
            <family val="2"/>
          </rPr>
          <t xml:space="preserve">
also GMAP.Y</t>
        </r>
      </text>
    </comment>
    <comment ref="G27" authorId="0">
      <text>
        <r>
          <rPr>
            <b/>
            <sz val="9"/>
            <color indexed="81"/>
            <rFont val="Tahoma"/>
            <family val="2"/>
          </rPr>
          <t>Mark:</t>
        </r>
        <r>
          <rPr>
            <sz val="9"/>
            <color indexed="81"/>
            <rFont val="Tahoma"/>
            <family val="2"/>
          </rPr>
          <t xml:space="preserve">
$01 = mob aligned
$03 = PC aligned </t>
        </r>
      </text>
    </comment>
    <comment ref="H27" authorId="0">
      <text>
        <r>
          <rPr>
            <b/>
            <sz val="9"/>
            <color indexed="81"/>
            <rFont val="Tahoma"/>
            <family val="2"/>
          </rPr>
          <t>Mark:</t>
        </r>
        <r>
          <rPr>
            <sz val="9"/>
            <color indexed="81"/>
            <rFont val="Tahoma"/>
            <family val="2"/>
          </rPr>
          <t xml:space="preserve">
$01 targets = Mobs S_ENTITIES (including mob aligned specials)
$03 targets = PC S_ENTITIES (including  pc aligned specials)
$FF All S_ENTITIES</t>
        </r>
      </text>
    </comment>
    <comment ref="J27" authorId="0">
      <text>
        <r>
          <rPr>
            <b/>
            <sz val="9"/>
            <color indexed="81"/>
            <rFont val="Tahoma"/>
            <family val="2"/>
          </rPr>
          <t>Mark:</t>
        </r>
        <r>
          <rPr>
            <sz val="9"/>
            <color indexed="81"/>
            <rFont val="Tahoma"/>
            <family val="2"/>
          </rPr>
          <t xml:space="preserve">
$00 = good
$02 = possessed
$03 = sleeping
$FF = dead
</t>
        </r>
      </text>
    </comment>
  </commentList>
</comments>
</file>

<file path=xl/comments12.xml><?xml version="1.0" encoding="utf-8"?>
<comments xmlns="http://schemas.openxmlformats.org/spreadsheetml/2006/main">
  <authors>
    <author>Mark</author>
  </authors>
  <commentList>
    <comment ref="B97" authorId="0">
      <text>
        <r>
          <rPr>
            <b/>
            <sz val="9"/>
            <color indexed="81"/>
            <rFont val="Tahoma"/>
            <family val="2"/>
          </rPr>
          <t>Mark:</t>
        </r>
        <r>
          <rPr>
            <sz val="9"/>
            <color indexed="81"/>
            <rFont val="Tahoma"/>
            <family val="2"/>
          </rPr>
          <t xml:space="preserve">
</t>
        </r>
        <r>
          <rPr>
            <b/>
            <sz val="9"/>
            <color indexed="81"/>
            <rFont val="Tahoma"/>
            <family val="2"/>
          </rPr>
          <t>UPDATE CONSTANTS:</t>
        </r>
        <r>
          <rPr>
            <sz val="9"/>
            <color indexed="81"/>
            <rFont val="Tahoma"/>
            <family val="2"/>
          </rPr>
          <t xml:space="preserve">
COMBAT_SE.MOB_GROUP_TABLE.RECORD.SIZE
COMBAT_SE.MOB_SLOT.RECORD.SIZE
</t>
        </r>
        <r>
          <rPr>
            <b/>
            <sz val="9"/>
            <color indexed="81"/>
            <rFont val="Tahoma"/>
            <family val="2"/>
          </rPr>
          <t>In .SET.MAP_OBJECT.FIELDS (SWAP.ROUTINES.Combat.setup_exit.ASM)</t>
        </r>
        <r>
          <rPr>
            <sz val="9"/>
            <color indexed="81"/>
            <rFont val="Tahoma"/>
            <family val="2"/>
          </rPr>
          <t xml:space="preserve">
change all the LDAs indexed by Y to reflect the new slot sub-record field numbers, if those changed. 
</t>
        </r>
        <r>
          <rPr>
            <b/>
            <sz val="9"/>
            <color indexed="81"/>
            <rFont val="Tahoma"/>
            <family val="2"/>
          </rPr>
          <t xml:space="preserve">Increase sise of read buffers
</t>
        </r>
        <r>
          <rPr>
            <sz val="9"/>
            <color indexed="81"/>
            <rFont val="Tahoma"/>
            <family val="2"/>
          </rPr>
          <t>COMBAT_SE.MOB_TABLE.RECORD.READ
COMBAT_SE.MOB_GROUP_TABLE.SLOT.DATA (=# of bytes for COMBAT_SE.MOB_TABLE.RECORD.READ -2)</t>
        </r>
      </text>
    </comment>
    <comment ref="E100" authorId="0">
      <text>
        <r>
          <rPr>
            <b/>
            <sz val="9"/>
            <color indexed="81"/>
            <rFont val="Tahoma"/>
            <family val="2"/>
          </rPr>
          <t>Mark:</t>
        </r>
        <r>
          <rPr>
            <sz val="9"/>
            <color indexed="81"/>
            <rFont val="Tahoma"/>
            <family val="2"/>
          </rPr>
          <t xml:space="preserve">
e.g.  if max is 10 mobs and flex % = !20 then group will have 8-10 mobs</t>
        </r>
      </text>
    </comment>
    <comment ref="F100" authorId="0">
      <text>
        <r>
          <rPr>
            <b/>
            <sz val="9"/>
            <color indexed="81"/>
            <rFont val="Tahoma"/>
            <family val="2"/>
          </rPr>
          <t>Mark:</t>
        </r>
        <r>
          <rPr>
            <sz val="9"/>
            <color indexed="81"/>
            <rFont val="Tahoma"/>
            <family val="2"/>
          </rPr>
          <t xml:space="preserve">
MOB_ID refers to the record number in the mob character sheet master table (COMBAT_SE.MOB_CHAR_SHEET_TABLE)
MOB_ID has two fiels (A), and (B) so that a given mob slot can randomly have two different mob types. 
Set the high-bit on MOB_ID(B) field to force MOB_ID(A) to always be used. This skips the random number draw so it is faster than just setting both fields to the same value. </t>
        </r>
      </text>
    </comment>
    <comment ref="G100" authorId="0">
      <text>
        <r>
          <rPr>
            <b/>
            <sz val="9"/>
            <color indexed="81"/>
            <rFont val="Tahoma"/>
            <family val="2"/>
          </rPr>
          <t>Mark:</t>
        </r>
        <r>
          <rPr>
            <sz val="9"/>
            <color indexed="81"/>
            <rFont val="Tahoma"/>
            <family val="2"/>
          </rPr>
          <t xml:space="preserve">
(FUTURE) set high-bit to force MOB_ID (A) to always be used. Add to the subroutine ".GET.SLOT.MOB_ID" (COMBAT.SETUP)</t>
        </r>
      </text>
    </comment>
    <comment ref="H100"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MOB loctions determined based on the zone matrix above
high-bit set       =  MOB loctions determined based on a fixed config, using the values below
$80 = 6-8 mob wedge battle formation (FIXED.CONFIG0)
</t>
        </r>
      </text>
    </comment>
    <comment ref="I100"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L100"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M100"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P100"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Q100"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T100"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U100"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X100"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Y100"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B100"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C100"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F100"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G100"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J100"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K100"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N100"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O100"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R100"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S100"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V100"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W100"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Z100"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BA100"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BD100"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BE100"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BH100"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BI100"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BL100"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BM100"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BP100"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BQ100"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List>
</comments>
</file>

<file path=xl/comments13.xml><?xml version="1.0" encoding="utf-8"?>
<comments xmlns="http://schemas.openxmlformats.org/spreadsheetml/2006/main">
  <authors>
    <author>Mark</author>
  </authors>
  <commentList>
    <comment ref="C5" authorId="0">
      <text>
        <r>
          <rPr>
            <b/>
            <sz val="9"/>
            <color indexed="81"/>
            <rFont val="Tahoma"/>
            <family val="2"/>
          </rPr>
          <t>Mark:</t>
        </r>
        <r>
          <rPr>
            <sz val="9"/>
            <color indexed="81"/>
            <rFont val="Tahoma"/>
            <family val="2"/>
          </rPr>
          <t xml:space="preserve">
also GMAP.X</t>
        </r>
      </text>
    </comment>
    <comment ref="D5" authorId="0">
      <text>
        <r>
          <rPr>
            <b/>
            <sz val="9"/>
            <color indexed="81"/>
            <rFont val="Tahoma"/>
            <family val="2"/>
          </rPr>
          <t>Mark:</t>
        </r>
        <r>
          <rPr>
            <sz val="9"/>
            <color indexed="81"/>
            <rFont val="Tahoma"/>
            <family val="2"/>
          </rPr>
          <t xml:space="preserve">
also GMAP.Y</t>
        </r>
      </text>
    </comment>
    <comment ref="F5" authorId="0">
      <text>
        <r>
          <rPr>
            <b/>
            <sz val="9"/>
            <color indexed="81"/>
            <rFont val="Tahoma"/>
            <family val="2"/>
          </rPr>
          <t>Mark:</t>
        </r>
        <r>
          <rPr>
            <sz val="9"/>
            <color indexed="81"/>
            <rFont val="Tahoma"/>
            <family val="2"/>
          </rPr>
          <t xml:space="preserve">
</t>
        </r>
        <r>
          <rPr>
            <b/>
            <sz val="9"/>
            <color indexed="81"/>
            <rFont val="Tahoma"/>
            <family val="2"/>
          </rPr>
          <t xml:space="preserve">Movement Code
</t>
        </r>
        <r>
          <rPr>
            <sz val="9"/>
            <color indexed="81"/>
            <rFont val="Tahoma"/>
            <family val="2"/>
          </rPr>
          <t xml:space="preserve">COMBAT.MOVE.COMMON.ROUTINE loaded the move direction code the player selected into byte $03 just before it calls MO.DRAW. via JSR COMBAT.UPDATE.VIDEO.SCREEN.
This of course overrides the health status code, which is temporarily stored in another variable. 
</t>
        </r>
        <r>
          <rPr>
            <b/>
            <sz val="9"/>
            <color indexed="81"/>
            <rFont val="Tahoma"/>
            <family val="2"/>
          </rPr>
          <t xml:space="preserve">Health Status
</t>
        </r>
        <r>
          <rPr>
            <sz val="9"/>
            <color indexed="81"/>
            <rFont val="Tahoma"/>
            <family val="2"/>
          </rPr>
          <t xml:space="preserve">$00 = good
$02 = possessed
$03 = sleeping
$FF = dead
</t>
        </r>
      </text>
    </comment>
    <comment ref="C17" authorId="0">
      <text>
        <r>
          <rPr>
            <b/>
            <sz val="9"/>
            <color indexed="81"/>
            <rFont val="Tahoma"/>
            <family val="2"/>
          </rPr>
          <t>Mark:</t>
        </r>
        <r>
          <rPr>
            <sz val="9"/>
            <color indexed="81"/>
            <rFont val="Tahoma"/>
            <family val="2"/>
          </rPr>
          <t xml:space="preserve">
also GMAP.X</t>
        </r>
      </text>
    </comment>
    <comment ref="D17" authorId="0">
      <text>
        <r>
          <rPr>
            <b/>
            <sz val="9"/>
            <color indexed="81"/>
            <rFont val="Tahoma"/>
            <family val="2"/>
          </rPr>
          <t>Mark:</t>
        </r>
        <r>
          <rPr>
            <sz val="9"/>
            <color indexed="81"/>
            <rFont val="Tahoma"/>
            <family val="2"/>
          </rPr>
          <t xml:space="preserve">
also GMAP.Y</t>
        </r>
      </text>
    </comment>
    <comment ref="G17" authorId="0">
      <text>
        <r>
          <rPr>
            <b/>
            <sz val="9"/>
            <color indexed="81"/>
            <rFont val="Tahoma"/>
            <family val="2"/>
          </rPr>
          <t>Mark:</t>
        </r>
        <r>
          <rPr>
            <sz val="9"/>
            <color indexed="81"/>
            <rFont val="Tahoma"/>
            <family val="2"/>
          </rPr>
          <t xml:space="preserve">
$01 = mob aligned
$03 = PC aligned </t>
        </r>
      </text>
    </comment>
    <comment ref="H17" authorId="0">
      <text>
        <r>
          <rPr>
            <b/>
            <sz val="9"/>
            <color indexed="81"/>
            <rFont val="Tahoma"/>
            <family val="2"/>
          </rPr>
          <t>Mark:</t>
        </r>
        <r>
          <rPr>
            <sz val="9"/>
            <color indexed="81"/>
            <rFont val="Tahoma"/>
            <family val="2"/>
          </rPr>
          <t xml:space="preserve">
$01 targets = Mobs S_ENTITIES (including mob aligned specials)
$03 targets = PC S_ENTITIES (including  pc aligned specials)
$FF All S_ENTITIES</t>
        </r>
      </text>
    </comment>
    <comment ref="J17" authorId="0">
      <text>
        <r>
          <rPr>
            <b/>
            <sz val="9"/>
            <color indexed="81"/>
            <rFont val="Tahoma"/>
            <family val="2"/>
          </rPr>
          <t>Mark:</t>
        </r>
        <r>
          <rPr>
            <sz val="9"/>
            <color indexed="81"/>
            <rFont val="Tahoma"/>
            <family val="2"/>
          </rPr>
          <t xml:space="preserve">
$00 = good
$02 = possessed
$03 = sleeping
$FF = dead
</t>
        </r>
      </text>
    </comment>
  </commentList>
</comments>
</file>

<file path=xl/comments14.xml><?xml version="1.0" encoding="utf-8"?>
<comments xmlns="http://schemas.openxmlformats.org/spreadsheetml/2006/main">
  <authors>
    <author>Mark</author>
  </authors>
  <commentList>
    <comment ref="C6"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1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1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1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2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2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32"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36"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4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4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4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5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5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62"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66"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7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7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7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List>
</comments>
</file>

<file path=xl/comments2.xml><?xml version="1.0" encoding="utf-8"?>
<comments xmlns="http://schemas.openxmlformats.org/spreadsheetml/2006/main">
  <authors>
    <author>Mark</author>
  </authors>
  <commentList>
    <comment ref="P4" authorId="0">
      <text>
        <r>
          <rPr>
            <b/>
            <sz val="9"/>
            <color indexed="81"/>
            <rFont val="Tahoma"/>
            <family val="2"/>
          </rPr>
          <t>Mark:</t>
        </r>
        <r>
          <rPr>
            <sz val="9"/>
            <color indexed="81"/>
            <rFont val="Tahoma"/>
            <family val="2"/>
          </rPr>
          <t xml:space="preserve">
The issue is that range weapon detection for mobs isn't setup yet. It will probably be done with byte $4
Once that is done insert detection at the bottom of .CRITICAL_HIT.NON_PC_FORMULA and if mob range weapon then use the routine with the comment lable:
";REDUCE RANGE WEAPON CRITICAL HIT DMG TO 25%"
the reduction code may need to be moved elsewhere in the critical hit routine </t>
        </r>
      </text>
    </comment>
    <comment ref="C7" authorId="0">
      <text>
        <r>
          <rPr>
            <b/>
            <sz val="9"/>
            <color indexed="81"/>
            <rFont val="Tahoma"/>
            <family val="2"/>
          </rPr>
          <t xml:space="preserve">Mark:
***Don't use $FF becauase that is the empty record value used to detect an open SPECIAL record***
</t>
        </r>
        <r>
          <rPr>
            <sz val="9"/>
            <color indexed="81"/>
            <rFont val="Tahoma"/>
            <family val="2"/>
          </rPr>
          <t xml:space="preserve">
*treasure_code is  the % of the baseline gold drop that the mobl actually drops. Setting this field to $0 results in 0 gold dropped and no items dropped. 
*treasure_code will be the basis for determining the % chance that a mob drops an item. For
example, maybe treasure_code / x (maybe 2) = %item_chance.  Setting this field to $0 results in 0 gold dropped and no items dropped. 
-----old notes
MOB_ID will at a minimul be used by the treasure management routine to deterimine the loot this mob drops. I'm not sure if MOB ID = Tile_ID or if it will have its own sequence. I'm thinking the latter because Tile_IDs will overlap between tile sets. 
This byte is here to use up the byte corresponding to the byte# holding the health status in the PC char sheet so that the level,hp, etc would be in the same byte positions for both. 
</t>
        </r>
      </text>
    </comment>
    <comment ref="G7" authorId="0">
      <text>
        <r>
          <rPr>
            <b/>
            <sz val="9"/>
            <color indexed="81"/>
            <rFont val="Tahoma"/>
            <family val="2"/>
          </rPr>
          <t>Mark:</t>
        </r>
        <r>
          <rPr>
            <sz val="9"/>
            <color indexed="81"/>
            <rFont val="Tahoma"/>
            <family val="2"/>
          </rPr>
          <t xml:space="preserve">
setMP  to a multiple of the MP cost spell which the mob is configured to cast (see spell profile fielld to set the spell). 
It is important to set MP to a multiple because the only MP check done for mobs &amp; specials is to verify the MOBS/SPECIAL has an MP &gt; 0. As a result, if MP is set to a multiple of the MP cost then MP will equal exactly zero when the spell is cast the max number of times. 
The main reason I decided on this method is so that the MP check could be placed inside the spell file. The check could be made more comprehensive but then MOBs/SPECIALS would be frequently causing a drive run just for the computer to conclude they don't have enough MP. 
In order to have MOB/SPECIALS check MP against MP cost in the normal way, that requires puting a copy of the MP check into the map objects manager, which would take up main memory. It can't just be moved their or PCs wouldn't have an MP check. </t>
        </r>
      </text>
    </comment>
    <comment ref="H7" authorId="0">
      <text>
        <r>
          <rPr>
            <b/>
            <sz val="9"/>
            <color indexed="81"/>
            <rFont val="Tahoma"/>
            <family val="2"/>
          </rPr>
          <t>Mark:</t>
        </r>
        <r>
          <rPr>
            <sz val="9"/>
            <color indexed="81"/>
            <rFont val="Tahoma"/>
            <family val="2"/>
          </rPr>
          <t xml:space="preserve">
the XP amount PCs receive when the mobs is killed</t>
        </r>
      </text>
    </comment>
    <comment ref="I7" authorId="0">
      <text>
        <r>
          <rPr>
            <b/>
            <sz val="9"/>
            <color indexed="81"/>
            <rFont val="Tahoma"/>
            <family val="2"/>
          </rPr>
          <t>Mark:</t>
        </r>
        <r>
          <rPr>
            <sz val="9"/>
            <color indexed="81"/>
            <rFont val="Tahoma"/>
            <family val="2"/>
          </rPr>
          <t xml:space="preserve">
</t>
        </r>
        <r>
          <rPr>
            <b/>
            <sz val="9"/>
            <color indexed="81"/>
            <rFont val="Tahoma"/>
            <family val="2"/>
          </rPr>
          <t xml:space="preserve">INT 
</t>
        </r>
        <r>
          <rPr>
            <sz val="9"/>
            <color indexed="81"/>
            <rFont val="Tahoma"/>
            <family val="2"/>
          </rPr>
          <t xml:space="preserve">
if INT is high enough, then "die" spell and "mass death" spell fail
</t>
        </r>
        <r>
          <rPr>
            <b/>
            <sz val="9"/>
            <color indexed="81"/>
            <rFont val="Tahoma"/>
            <family val="2"/>
          </rPr>
          <t>Weapon Shape</t>
        </r>
        <r>
          <rPr>
            <sz val="9"/>
            <color indexed="81"/>
            <rFont val="Tahoma"/>
            <family val="2"/>
          </rPr>
          <t xml:space="preserve">
high bit not set = mob range weapon has "angled static shape"
high bit set = mob range weapon has "non-angled animated shape"
To call COMBAT.RANGE.ATTACK, this value must be translated to the following format
;($00 = angled static shape | $01 = non-angled, animated shape (spell), $02 = non-angled, animated shape (weapon)</t>
        </r>
      </text>
    </comment>
    <comment ref="J7" authorId="0">
      <text>
        <r>
          <rPr>
            <b/>
            <sz val="9"/>
            <color indexed="81"/>
            <rFont val="Tahoma"/>
            <family val="2"/>
          </rPr>
          <t>Mark:</t>
        </r>
        <r>
          <rPr>
            <sz val="9"/>
            <color indexed="81"/>
            <rFont val="Tahoma"/>
            <family val="2"/>
          </rPr>
          <t xml:space="preserve">
only reduces spell/magic weapon damage by 25% of the armor roll </t>
        </r>
      </text>
    </comment>
    <comment ref="M7" authorId="0">
      <text>
        <r>
          <rPr>
            <b/>
            <sz val="9"/>
            <color indexed="81"/>
            <rFont val="Tahoma"/>
            <family val="2"/>
          </rPr>
          <t>Mark:</t>
        </r>
        <r>
          <rPr>
            <sz val="9"/>
            <color indexed="81"/>
            <rFont val="Tahoma"/>
            <family val="2"/>
          </rPr>
          <t xml:space="preserve">
reduces chance that an attacker's attempted critical hit is successful.
see "Engaged SINDEX" for details on how this field is used in the overall critical hit formula</t>
        </r>
      </text>
    </comment>
    <comment ref="N7" authorId="0">
      <text>
        <r>
          <rPr>
            <b/>
            <sz val="9"/>
            <color indexed="81"/>
            <rFont val="Tahoma"/>
            <family val="2"/>
          </rPr>
          <t>Mark:</t>
        </r>
        <r>
          <rPr>
            <sz val="9"/>
            <color indexed="81"/>
            <rFont val="Tahoma"/>
            <family val="2"/>
          </rPr>
          <t xml:space="preserve">
resist spell damage and magic weapon damage
</t>
        </r>
      </text>
    </comment>
    <comment ref="O7" authorId="0">
      <text>
        <r>
          <rPr>
            <b/>
            <sz val="9"/>
            <color indexed="81"/>
            <rFont val="Tahoma"/>
            <family val="2"/>
          </rPr>
          <t>Mark:</t>
        </r>
        <r>
          <rPr>
            <sz val="9"/>
            <color indexed="81"/>
            <rFont val="Tahoma"/>
            <family val="2"/>
          </rPr>
          <t xml:space="preserve">
</t>
        </r>
        <r>
          <rPr>
            <b/>
            <sz val="9"/>
            <color indexed="81"/>
            <rFont val="Tahoma"/>
            <family val="2"/>
          </rPr>
          <t xml:space="preserve">Terms
</t>
        </r>
        <r>
          <rPr>
            <sz val="9"/>
            <color indexed="81"/>
            <rFont val="Tahoma"/>
            <family val="2"/>
          </rPr>
          <t xml:space="preserve">Not Engaged = $FF (set when defender moves or cast an non single target spell)
Engaged = screen index of target (set when mob attacks or casts single target spell)
</t>
        </r>
        <r>
          <rPr>
            <b/>
            <sz val="9"/>
            <color indexed="81"/>
            <rFont val="Tahoma"/>
            <family val="2"/>
          </rPr>
          <t xml:space="preserve">Functionality
</t>
        </r>
        <r>
          <rPr>
            <sz val="9"/>
            <color indexed="81"/>
            <rFont val="Tahoma"/>
            <family val="2"/>
          </rPr>
          <t xml:space="preserve">if defender is engaged, but not engaged with the attacker, a rolls is made to determine whether the attacker identifies a critical hit opportunity and attempts it. If the roll passes, the defender gets a roll (using critical hit resistance) to block. if the block roll doesn't pass the critical hit succeeds. 
Critical hit probabilty is progressivly lower in the order these scenarios are listed:
Not Engaged with any S_ENTITY
Distracted: Engaged with S_ENTITY that is not the attacker
Engaged with the attacker in combat
For all critical hits, the damage calculation is /4 for range weapons (so range does 25%)
</t>
        </r>
      </text>
    </comment>
    <comment ref="P7" authorId="0">
      <text>
        <r>
          <rPr>
            <b/>
            <sz val="9"/>
            <color indexed="81"/>
            <rFont val="Tahoma"/>
            <family val="2"/>
          </rPr>
          <t>Mark:</t>
        </r>
        <r>
          <rPr>
            <sz val="9"/>
            <color indexed="81"/>
            <rFont val="Tahoma"/>
            <family val="2"/>
          </rPr>
          <t xml:space="preserve">
increases chance that a critical hit opportunity will be identified and attempted
see "Engaged SINDEX" for details on how this field is used in the overall critical hit formula</t>
        </r>
      </text>
    </comment>
    <comment ref="Q7" authorId="0">
      <text>
        <r>
          <rPr>
            <b/>
            <sz val="9"/>
            <color indexed="81"/>
            <rFont val="Tahoma"/>
            <family val="2"/>
          </rPr>
          <t>Mark:</t>
        </r>
        <r>
          <rPr>
            <sz val="9"/>
            <color indexed="81"/>
            <rFont val="Tahoma"/>
            <family val="2"/>
          </rPr>
          <t xml:space="preserve">
larger size increase PC attacker TO-HIT
larger size decreases PC attacker range damage
</t>
        </r>
        <r>
          <rPr>
            <b/>
            <sz val="9"/>
            <color indexed="81"/>
            <rFont val="Tahoma"/>
            <family val="2"/>
          </rPr>
          <t xml:space="preserve">Size
</t>
        </r>
        <r>
          <rPr>
            <sz val="9"/>
            <color indexed="81"/>
            <rFont val="Tahoma"/>
            <family val="2"/>
          </rPr>
          <t xml:space="preserve">$00-$14 = MOBs physical size. Intended to roughly approximate feet
$15-7F = not used. available 
</t>
        </r>
        <r>
          <rPr>
            <b/>
            <sz val="9"/>
            <color indexed="81"/>
            <rFont val="Tahoma"/>
            <family val="2"/>
          </rPr>
          <t xml:space="preserve">Dodge/Parry
</t>
        </r>
        <r>
          <rPr>
            <sz val="9"/>
            <color indexed="81"/>
            <rFont val="Tahoma"/>
            <family val="2"/>
          </rPr>
          <t>$80-$FF = dodge/parry skill, just mask-out the high-bit
****kEEP IN MIND THIS FIELD IS SET IN DECIMAL ON THE CHARACTER SHEET
       (so to set $80, enter !128)</t>
        </r>
      </text>
    </comment>
    <comment ref="R7" authorId="0">
      <text>
        <r>
          <rPr>
            <b/>
            <sz val="9"/>
            <color indexed="81"/>
            <rFont val="Tahoma"/>
            <family val="2"/>
          </rPr>
          <t xml:space="preserve">Mark:
</t>
        </r>
        <r>
          <rPr>
            <sz val="9"/>
            <color indexed="81"/>
            <rFont val="Tahoma"/>
            <family val="2"/>
          </rPr>
          <t xml:space="preserve">
HO Nibble = Weapond Radius / Shape ID
LO Nibble  = Spell Profile
</t>
        </r>
        <r>
          <rPr>
            <b/>
            <sz val="9"/>
            <color indexed="81"/>
            <rFont val="Tahoma"/>
            <family val="2"/>
          </rPr>
          <t xml:space="preserve">Weapon Radius / Shape ID
</t>
        </r>
        <r>
          <rPr>
            <sz val="9"/>
            <color indexed="81"/>
            <rFont val="Tahoma"/>
            <family val="2"/>
          </rPr>
          <t xml:space="preserve">$00 = melee
$01 = $F = shape_ID, radius defaults to $F*
*I ran out of Mob character sheet fields so I decided that Mob range weapons will all have a radius of $F so that all values in this nibble &gt;$0 can be used to represent the shape ID. </t>
        </r>
        <r>
          <rPr>
            <b/>
            <sz val="9"/>
            <color indexed="81"/>
            <rFont val="Tahoma"/>
            <family val="2"/>
          </rPr>
          <t xml:space="preserve">
</t>
        </r>
        <r>
          <rPr>
            <sz val="9"/>
            <color indexed="81"/>
            <rFont val="Tahoma"/>
            <family val="2"/>
          </rPr>
          <t xml:space="preserve">
</t>
        </r>
        <r>
          <rPr>
            <b/>
            <sz val="9"/>
            <color indexed="81"/>
            <rFont val="Tahoma"/>
            <family val="2"/>
          </rPr>
          <t xml:space="preserve">Spell Profile
</t>
        </r>
        <r>
          <rPr>
            <sz val="9"/>
            <color indexed="81"/>
            <rFont val="Tahoma"/>
            <family val="2"/>
          </rPr>
          <t xml:space="preserve">$00 = $0F designates the spell the mob can cast. I'm not sure yet if the value will directly relate to spell code or if it needs to be translated. 
No need for a value to represent no spell because if mob MP is set to 0 then it can't cast spells. </t>
        </r>
      </text>
    </comment>
    <comment ref="D16" authorId="0">
      <text>
        <r>
          <rPr>
            <b/>
            <sz val="9"/>
            <color indexed="81"/>
            <rFont val="Tahoma"/>
            <family val="2"/>
          </rPr>
          <t>Mark:</t>
        </r>
        <r>
          <rPr>
            <sz val="9"/>
            <color indexed="81"/>
            <rFont val="Tahoma"/>
            <family val="2"/>
          </rPr>
          <t xml:space="preserve">
there is multiplication against this field in combat stats (i.e. strength mod). I've started to setup error traps for 8-bit overflows, I'm not sure if I have them in all places where this field is used. 
-update 2/1/2017; I changed a number of formulas that use PC level and they no longer use PC level. Not sure if there are any other instances where level is used. </t>
        </r>
      </text>
    </comment>
    <comment ref="J16" authorId="0">
      <text>
        <r>
          <rPr>
            <b/>
            <sz val="9"/>
            <color indexed="81"/>
            <rFont val="Tahoma"/>
            <family val="2"/>
          </rPr>
          <t>Mark:</t>
        </r>
        <r>
          <rPr>
            <sz val="9"/>
            <color indexed="81"/>
            <rFont val="Tahoma"/>
            <family val="2"/>
          </rPr>
          <t xml:space="preserve">
reduces non-spell damage only
only reduces spell/magic weapon damage by 25% of the armor roll </t>
        </r>
      </text>
    </comment>
    <comment ref="L16" authorId="0">
      <text>
        <r>
          <rPr>
            <b/>
            <sz val="9"/>
            <color indexed="81"/>
            <rFont val="Tahoma"/>
            <family val="2"/>
          </rPr>
          <t xml:space="preserve">Mark:
**calculated in CALCULATE.COMBAT.STARTS (Inventory module)
</t>
        </r>
        <r>
          <rPr>
            <sz val="9"/>
            <color indexed="81"/>
            <rFont val="Tahoma"/>
            <family val="2"/>
          </rPr>
          <t xml:space="preserve">damage median for weapon in left hand, inclusive of all modifiers. The damage for the weapon hand that is active is copied to a local variable for use in COMBAT.DAMAGE.ROLL
</t>
        </r>
        <r>
          <rPr>
            <b/>
            <sz val="9"/>
            <color indexed="81"/>
            <rFont val="Tahoma"/>
            <family val="2"/>
          </rPr>
          <t xml:space="preserve"> </t>
        </r>
      </text>
    </comment>
    <comment ref="M16" authorId="0">
      <text>
        <r>
          <rPr>
            <b/>
            <sz val="9"/>
            <color indexed="81"/>
            <rFont val="Tahoma"/>
            <family val="2"/>
          </rPr>
          <t xml:space="preserve">Mark:
**calculated in CALCULATE.COMBAT.STARTS (Inventory module)
</t>
        </r>
        <r>
          <rPr>
            <sz val="9"/>
            <color indexed="81"/>
            <rFont val="Tahoma"/>
            <family val="2"/>
          </rPr>
          <t xml:space="preserve">damage median for weapon in right hand, inclusive of all modifiers. The damage for the weapon hand that is active is copied to a local variable for use in COMBAT.DAMAGE.ROLL
</t>
        </r>
        <r>
          <rPr>
            <b/>
            <sz val="9"/>
            <color indexed="81"/>
            <rFont val="Tahoma"/>
            <family val="2"/>
          </rPr>
          <t xml:space="preserve"> </t>
        </r>
      </text>
    </comment>
    <comment ref="N16" authorId="0">
      <text>
        <r>
          <rPr>
            <b/>
            <sz val="9"/>
            <color indexed="81"/>
            <rFont val="Tahoma"/>
            <family val="2"/>
          </rPr>
          <t>Mark:</t>
        </r>
        <r>
          <rPr>
            <sz val="9"/>
            <color indexed="81"/>
            <rFont val="Tahoma"/>
            <family val="2"/>
          </rPr>
          <t xml:space="preserve">
This field is called resist spell instead of resist magic (like the mob field) because mobs don't have magic weapons.
'-------update 1/20/2017
Mike suggested the character's race would set a base value and then it would be modified by items the player is wearing
-------------------
I'm thinking this won't be a skill. It's a modifier, which is determined by the resist magic value on the items the player has readied.
If there is any way for the player to increase this stat it should be through something like training at a magic school or a bonus for race. 
I don't think it should increase from use like a normal skill since all players would be exposed to it equally (in theory), so it would auto-balance.
I don't think it should incease from levelup like a base stat, it seems like it should be something the player has to seek out. </t>
        </r>
      </text>
    </comment>
    <comment ref="O16" authorId="0">
      <text>
        <r>
          <rPr>
            <b/>
            <sz val="9"/>
            <color indexed="81"/>
            <rFont val="Tahoma"/>
            <family val="2"/>
          </rPr>
          <t>Mark:</t>
        </r>
        <r>
          <rPr>
            <sz val="9"/>
            <color indexed="81"/>
            <rFont val="Tahoma"/>
            <family val="2"/>
          </rPr>
          <t xml:space="preserve">
</t>
        </r>
        <r>
          <rPr>
            <b/>
            <sz val="9"/>
            <color indexed="81"/>
            <rFont val="Tahoma"/>
            <family val="2"/>
          </rPr>
          <t xml:space="preserve">Terms
</t>
        </r>
        <r>
          <rPr>
            <sz val="9"/>
            <color indexed="81"/>
            <rFont val="Tahoma"/>
            <family val="2"/>
          </rPr>
          <t xml:space="preserve">Not Engaged = $FF (set when defender moves or cast an non single target spell)
Engaged = screen index of target (set when mob attacks or casts single target spell)
</t>
        </r>
        <r>
          <rPr>
            <b/>
            <sz val="9"/>
            <color indexed="81"/>
            <rFont val="Tahoma"/>
            <family val="2"/>
          </rPr>
          <t xml:space="preserve">Functionality
</t>
        </r>
        <r>
          <rPr>
            <sz val="9"/>
            <color indexed="81"/>
            <rFont val="Tahoma"/>
            <family val="2"/>
          </rPr>
          <t xml:space="preserve">if defender is engaged, but not engaged with the attacker, a rolls is made to determine whether the attacker identifies a critical hit opportunity and attempts it. If the roll passes, the defender gets a roll (using critical hit resistance) to block. if the block roll doesn't pass the critical hit succeeds. 
Critical hit probabilty is progressivly lower in the order these scenarios are listed:
Not Engaged with any S_ENTITY
Distracted: Engaged with S_ENTITY that is not the attacker
Engaged with the attacker in combat
For all critical hits, the damage calculation is /4 for range weapons (so range does 25%)
</t>
        </r>
      </text>
    </comment>
    <comment ref="P16" authorId="0">
      <text>
        <r>
          <rPr>
            <b/>
            <sz val="9"/>
            <color indexed="81"/>
            <rFont val="Tahoma"/>
            <family val="2"/>
          </rPr>
          <t>Mark:</t>
        </r>
        <r>
          <rPr>
            <sz val="9"/>
            <color indexed="81"/>
            <rFont val="Tahoma"/>
            <family val="2"/>
          </rPr>
          <t xml:space="preserve">
increases chance that a critical hit opportunity will be identified and attempted
also functions as resist critical hit skill, which reduces chance that an attacker's attempted critical hit is successful.
see "Engaged SINDEX" for details on how this field is used in the overall critical hit formula</t>
        </r>
      </text>
    </comment>
    <comment ref="R16" authorId="0">
      <text>
        <r>
          <rPr>
            <b/>
            <sz val="9"/>
            <color indexed="81"/>
            <rFont val="Tahoma"/>
            <family val="2"/>
          </rPr>
          <t>Mark:</t>
        </r>
        <r>
          <rPr>
            <sz val="9"/>
            <color indexed="81"/>
            <rFont val="Tahoma"/>
            <family val="2"/>
          </rPr>
          <t xml:space="preserve">
reserved for either skill progress bucket size or skill training points
For moe notes on this see STA chart, Top level stats worksheet, "Skill Training" section toward center of screen. </t>
        </r>
      </text>
    </comment>
    <comment ref="U16" authorId="0">
      <text>
        <r>
          <rPr>
            <b/>
            <sz val="9"/>
            <color indexed="81"/>
            <rFont val="Tahoma"/>
            <family val="2"/>
          </rPr>
          <t xml:space="preserve">Mark:
</t>
        </r>
        <r>
          <rPr>
            <sz val="9"/>
            <color indexed="81"/>
            <rFont val="Tahoma"/>
            <family val="2"/>
          </rPr>
          <t>hooked up for death magic saving throw but not as MP max</t>
        </r>
      </text>
    </comment>
    <comment ref="V16" authorId="0">
      <text>
        <r>
          <rPr>
            <b/>
            <sz val="9"/>
            <color indexed="81"/>
            <rFont val="Tahoma"/>
            <charset val="1"/>
          </rPr>
          <t>Mark:</t>
        </r>
        <r>
          <rPr>
            <sz val="9"/>
            <color indexed="81"/>
            <rFont val="Tahoma"/>
            <charset val="1"/>
          </rPr>
          <t xml:space="preserve">
$00 = male
$01 = femaile</t>
        </r>
      </text>
    </comment>
    <comment ref="W16" authorId="0">
      <text>
        <r>
          <rPr>
            <b/>
            <sz val="9"/>
            <color indexed="81"/>
            <rFont val="Tahoma"/>
            <family val="2"/>
          </rPr>
          <t xml:space="preserve">Mark:
Race
</t>
        </r>
        <r>
          <rPr>
            <sz val="9"/>
            <color indexed="81"/>
            <rFont val="Tahoma"/>
            <family val="2"/>
          </rPr>
          <t>$00-$BF = race_ID</t>
        </r>
        <r>
          <rPr>
            <b/>
            <sz val="9"/>
            <color indexed="81"/>
            <rFont val="Tahoma"/>
            <family val="2"/>
          </rPr>
          <t xml:space="preserve">
Magic Weapon Flags
;</t>
        </r>
        <r>
          <rPr>
            <sz val="9"/>
            <color indexed="81"/>
            <rFont val="Tahoma"/>
            <family val="2"/>
          </rPr>
          <t xml:space="preserve">high bit 7 not set = left hand does not have a magic weapon
;high bit 7 set       = left hand has a magic weapon
;high bit 6 not set = right hand does not have a magic weapon
;high bit 6 set       = right hand has a magic weapon
</t>
        </r>
        <r>
          <rPr>
            <b/>
            <sz val="9"/>
            <color indexed="81"/>
            <rFont val="Tahoma"/>
            <family val="2"/>
          </rPr>
          <t xml:space="preserve">
</t>
        </r>
        <r>
          <rPr>
            <sz val="9"/>
            <color indexed="81"/>
            <rFont val="Tahoma"/>
            <family val="2"/>
          </rPr>
          <t xml:space="preserve">
</t>
        </r>
        <r>
          <rPr>
            <b/>
            <sz val="9"/>
            <color indexed="81"/>
            <rFont val="Tahoma"/>
            <family val="2"/>
          </rPr>
          <t xml:space="preserve">
</t>
        </r>
        <r>
          <rPr>
            <sz val="9"/>
            <color indexed="81"/>
            <rFont val="Tahoma"/>
            <family val="2"/>
          </rPr>
          <t xml:space="preserve">;--------notes
I'm thinking race will determine the base attributes (+ resist magic). That does two things I think are important 1) gives race a purpose, 2) avoids the need to roll for stats, which in turn encouraged re-rolling
Races
$00 = human
$01 = hafling
$02 = elf
$03 = dark elf   (this is the one I'd give the resist magic bonus in exchange for other stats being lower)
$04 = dwarf
</t>
        </r>
      </text>
    </comment>
    <comment ref="X16" authorId="0">
      <text>
        <r>
          <rPr>
            <b/>
            <sz val="9"/>
            <color indexed="81"/>
            <rFont val="Tahoma"/>
            <family val="2"/>
          </rPr>
          <t>Mark:</t>
        </r>
        <r>
          <rPr>
            <sz val="9"/>
            <color indexed="81"/>
            <rFont val="Tahoma"/>
            <family val="2"/>
          </rPr>
          <t xml:space="preserve">
</t>
        </r>
        <r>
          <rPr>
            <b/>
            <sz val="9"/>
            <color indexed="81"/>
            <rFont val="Tahoma"/>
            <family val="2"/>
          </rPr>
          <t>**calculated in CALCULATE.COMBAT.STARTS (Inventory module)</t>
        </r>
        <r>
          <rPr>
            <sz val="9"/>
            <color indexed="81"/>
            <rFont val="Tahoma"/>
            <family val="2"/>
          </rPr>
          <t xml:space="preserve">
;-----weapon projectile shape_ID
HO nibble: left hand     (must be $0-F)
LO nibble: right hand    (must be $0-F)
(valid range is $00 - $0F to fit in one nibble)
-Value
$00 = no shape (melee weapons)
$01 = no weapon (shield readied in this hand or other hand has 2 handed weapon readied)
(future) $02 = ranged &amp; melee weapon*
$03 - $0F shape IDs
*example: a throwing axe. It would be treated as a range weapon for all purpose except for the "mob interferes with range weapon" roll. 
**NOTE: To add more projectiles then shape ID needs to be split into two dedicated fileds (for left and right hand), instead of one field with 2 nibbles. This would make more shape IDs available as long as there is enough space left in the memory range reserved for projectile shapes.
Mob shape_ID field also would need to be changed. Melee could be set using the high-bit but if the dual nibble format is changed then mobs couldn't use range weapons and spells.
</t>
        </r>
      </text>
    </comment>
    <comment ref="Y16" authorId="0">
      <text>
        <r>
          <rPr>
            <b/>
            <sz val="9"/>
            <color indexed="81"/>
            <rFont val="Tahoma"/>
            <family val="2"/>
          </rPr>
          <t xml:space="preserve">Mark:
**calculated in CALCULATE.COMBAT.STARTS (Inventory module)
</t>
        </r>
        <r>
          <rPr>
            <sz val="9"/>
            <color indexed="81"/>
            <rFont val="Tahoma"/>
            <family val="2"/>
          </rPr>
          <t xml:space="preserve">
HO nibble: left hand       (must be $0-F)
LO nibble: right hand      (must be $0-F)
</t>
        </r>
        <r>
          <rPr>
            <b/>
            <sz val="9"/>
            <color indexed="81"/>
            <rFont val="Tahoma"/>
            <family val="2"/>
          </rPr>
          <t xml:space="preserve">
</t>
        </r>
        <r>
          <rPr>
            <sz val="9"/>
            <color indexed="81"/>
            <rFont val="Tahoma"/>
            <family val="2"/>
          </rPr>
          <t xml:space="preserve">value = weapon radius </t>
        </r>
        <r>
          <rPr>
            <b/>
            <sz val="9"/>
            <color indexed="81"/>
            <rFont val="Tahoma"/>
            <family val="2"/>
          </rPr>
          <t xml:space="preserve">
</t>
        </r>
        <r>
          <rPr>
            <sz val="9"/>
            <color indexed="81"/>
            <rFont val="Tahoma"/>
            <family val="2"/>
          </rPr>
          <t xml:space="preserve">
this field value (after masking out and/or bit shifting the appropriate nibble) can be loaded directly into the ACC as the radius parm to COMBAT.SELECT.ATTACK_TARGET, </t>
        </r>
      </text>
    </comment>
    <comment ref="Z16" authorId="0">
      <text>
        <r>
          <rPr>
            <b/>
            <sz val="9"/>
            <color indexed="81"/>
            <rFont val="Tahoma"/>
            <family val="2"/>
          </rPr>
          <t xml:space="preserve">Mark:
**calculated in CALCULATE.COMBAT.STARTS (Inventory module)
</t>
        </r>
        <r>
          <rPr>
            <sz val="9"/>
            <color indexed="81"/>
            <rFont val="Tahoma"/>
            <family val="2"/>
          </rPr>
          <t>$00 =  left hand weapon has angled shape
$02 =  left hand weapon has non angled animated shape
high bit not set =   right hand weapon has angled shape
high bit set = right hand weapon has non angled animated shape
(note: $01 is for spells with angled shapes but that is set directly in the spell routines when needed)</t>
        </r>
      </text>
    </comment>
    <comment ref="AC16"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D16" authorId="0">
      <text>
        <r>
          <rPr>
            <b/>
            <sz val="9"/>
            <color indexed="81"/>
            <rFont val="Tahoma"/>
            <family val="2"/>
          </rPr>
          <t>Mark:</t>
        </r>
        <r>
          <rPr>
            <sz val="9"/>
            <color indexed="81"/>
            <rFont val="Tahoma"/>
            <family val="2"/>
          </rPr>
          <t xml:space="preserve">
reserved for either skill progress bucket size or skill training points
For moe notes on this see STA chart, Top level stats worksheet, "Skill Training" section toward center of screen. </t>
        </r>
      </text>
    </comment>
    <comment ref="AF16"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G16" authorId="0">
      <text>
        <r>
          <rPr>
            <b/>
            <sz val="9"/>
            <color indexed="81"/>
            <rFont val="Tahoma"/>
            <family val="2"/>
          </rPr>
          <t>Mark:</t>
        </r>
        <r>
          <rPr>
            <sz val="9"/>
            <color indexed="81"/>
            <rFont val="Tahoma"/>
            <family val="2"/>
          </rPr>
          <t xml:space="preserve">
reserved for either skill progress bucket size or skill training points
For moe notes on this see STA chart, Top level stats worksheet, "Skill Training" section toward center of screen. </t>
        </r>
      </text>
    </comment>
    <comment ref="AH16" authorId="0">
      <text>
        <r>
          <rPr>
            <b/>
            <sz val="9"/>
            <color indexed="81"/>
            <rFont val="Tahoma"/>
            <family val="2"/>
          </rPr>
          <t>Mark:</t>
        </r>
        <r>
          <rPr>
            <sz val="9"/>
            <color indexed="81"/>
            <rFont val="Tahoma"/>
            <family val="2"/>
          </rPr>
          <t xml:space="preserve">
PCs only get dogdge roll if their character sheet "Readied Equipment Weight" field is 
less than #COMBAT.STATS.DODGE.WEIGHT.LIMIT. Currently this constant is setup with a test value that needs to be refined.</t>
        </r>
      </text>
    </comment>
    <comment ref="AI16"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J16" authorId="0">
      <text>
        <r>
          <rPr>
            <b/>
            <sz val="9"/>
            <color indexed="81"/>
            <rFont val="Tahoma"/>
            <family val="2"/>
          </rPr>
          <t>Mark:</t>
        </r>
        <r>
          <rPr>
            <sz val="9"/>
            <color indexed="81"/>
            <rFont val="Tahoma"/>
            <family val="2"/>
          </rPr>
          <t xml:space="preserve">
reserved for either skill progress bucket size or skill training points
For moe notes on this see STA chart, Top level stats worksheet, "Skill Training" section toward center of screen. </t>
        </r>
      </text>
    </comment>
    <comment ref="AL16"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M16" authorId="0">
      <text>
        <r>
          <rPr>
            <b/>
            <sz val="9"/>
            <color indexed="81"/>
            <rFont val="Tahoma"/>
            <family val="2"/>
          </rPr>
          <t>Mark:</t>
        </r>
        <r>
          <rPr>
            <sz val="9"/>
            <color indexed="81"/>
            <rFont val="Tahoma"/>
            <family val="2"/>
          </rPr>
          <t xml:space="preserve">
reserved for either skill progress bucket size or skill training points
For moe notes on this see STA chart, Top level stats worksheet, "Skill Training" section toward center of screen. </t>
        </r>
      </text>
    </comment>
    <comment ref="AN16" authorId="0">
      <text>
        <r>
          <rPr>
            <b/>
            <sz val="9"/>
            <color indexed="81"/>
            <rFont val="Tahoma"/>
            <family val="2"/>
          </rPr>
          <t>Mark:</t>
        </r>
        <r>
          <rPr>
            <sz val="9"/>
            <color indexed="81"/>
            <rFont val="Tahoma"/>
            <family val="2"/>
          </rPr>
          <t xml:space="preserve">
I'm not 100% sure how this skill would work. The general idea is the skill reduces the risk of the player being caught stealing, which would trigger the alert of the guards.
Maybe there are chests in merchant shops under the watchful eye of the merchant that the player could loot in plain sight if the pilfer roll succeeds.
The problem is, the merchant eventualy goes to sleep so is it plausible for the guards to be alerted if there are no NPCs on the view screen...
maybe the application would be more significant treasure rooms where guards are present 24x7. And maybe there is even a small window between guard shifts where a non-thief could try opening a chest or two without risk of getting caught. 
If this is the approach, the code for detect witnesses could be used to triggere the pilfer role and alert if fail.</t>
        </r>
      </text>
    </comment>
    <comment ref="AO16"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P16" authorId="0">
      <text>
        <r>
          <rPr>
            <b/>
            <sz val="9"/>
            <color indexed="81"/>
            <rFont val="Tahoma"/>
            <family val="2"/>
          </rPr>
          <t>Mark:</t>
        </r>
        <r>
          <rPr>
            <sz val="9"/>
            <color indexed="81"/>
            <rFont val="Tahoma"/>
            <family val="2"/>
          </rPr>
          <t xml:space="preserve">
reserved for either skill progress bucket size or skill training points
For moe notes on this see STA chart, Top level stats worksheet, "Skill Training" section toward center of screen. </t>
        </r>
      </text>
    </comment>
    <comment ref="BU16" authorId="0">
      <text>
        <r>
          <rPr>
            <b/>
            <sz val="9"/>
            <color indexed="81"/>
            <rFont val="Tahoma"/>
            <family val="2"/>
          </rPr>
          <t>Mark:</t>
        </r>
        <r>
          <rPr>
            <sz val="9"/>
            <color indexed="81"/>
            <rFont val="Tahoma"/>
            <family val="2"/>
          </rPr>
          <t xml:space="preserve">
The weight of all equipment that is readied by the PC</t>
        </r>
      </text>
    </comment>
    <comment ref="BV16" authorId="0">
      <text>
        <r>
          <rPr>
            <b/>
            <sz val="9"/>
            <color indexed="81"/>
            <rFont val="Tahoma"/>
            <family val="2"/>
          </rPr>
          <t>Mark:</t>
        </r>
        <r>
          <rPr>
            <sz val="9"/>
            <color indexed="81"/>
            <rFont val="Tahoma"/>
            <family val="2"/>
          </rPr>
          <t xml:space="preserve">
attribute upgrade points are set during the levelup process. There will be some kind of gameplay mechnism for the player to decide which basic attributes to apply them to. Possibly via special trainers. </t>
        </r>
      </text>
    </comment>
    <comment ref="E26" authorId="0">
      <text>
        <r>
          <rPr>
            <b/>
            <sz val="9"/>
            <color indexed="81"/>
            <rFont val="Tahoma"/>
            <family val="2"/>
          </rPr>
          <t>Mark:</t>
        </r>
        <r>
          <rPr>
            <sz val="9"/>
            <color indexed="81"/>
            <rFont val="Tahoma"/>
            <family val="2"/>
          </rPr>
          <t xml:space="preserve">
hands are a special case. Both have the same equipmet slot # because any item that can be equipmet to hands can be equipped to either hand. Thus, the code treads slot #1 as a corner case and checks both hands. </t>
        </r>
      </text>
    </comment>
    <comment ref="G27" authorId="0">
      <text>
        <r>
          <rPr>
            <b/>
            <sz val="9"/>
            <color indexed="81"/>
            <rFont val="Tahoma"/>
            <family val="2"/>
          </rPr>
          <t>Mark:</t>
        </r>
        <r>
          <rPr>
            <sz val="9"/>
            <color indexed="81"/>
            <rFont val="Tahoma"/>
            <family val="2"/>
          </rPr>
          <t xml:space="preserve">
type = armor assumed. 
Included for future expansion, such as a battlerager with armor that acts as a weapon on all body parts</t>
        </r>
      </text>
    </comment>
    <comment ref="I27" authorId="0">
      <text>
        <r>
          <rPr>
            <b/>
            <sz val="9"/>
            <color indexed="81"/>
            <rFont val="Tahoma"/>
            <family val="2"/>
          </rPr>
          <t>Mark:</t>
        </r>
        <r>
          <rPr>
            <sz val="9"/>
            <color indexed="81"/>
            <rFont val="Tahoma"/>
            <family val="2"/>
          </rPr>
          <t xml:space="preserve">
type = armor assumed. 
Included for future expansion, such as a battlerager with armor that acts as a weapon on all body parts</t>
        </r>
      </text>
    </comment>
    <comment ref="K27" authorId="0">
      <text>
        <r>
          <rPr>
            <b/>
            <sz val="9"/>
            <color indexed="81"/>
            <rFont val="Tahoma"/>
            <family val="2"/>
          </rPr>
          <t>Mark:</t>
        </r>
        <r>
          <rPr>
            <sz val="9"/>
            <color indexed="81"/>
            <rFont val="Tahoma"/>
            <family val="2"/>
          </rPr>
          <t xml:space="preserve">
type = armor assumed. 
Included for future expansion, such as a battlerager with armor that acts as a weapon on all body parts</t>
        </r>
      </text>
    </comment>
    <comment ref="C31" authorId="0">
      <text>
        <r>
          <rPr>
            <b/>
            <sz val="9"/>
            <color indexed="81"/>
            <rFont val="Tahoma"/>
            <family val="2"/>
          </rPr>
          <t>Mark:</t>
        </r>
        <r>
          <rPr>
            <sz val="9"/>
            <color indexed="81"/>
            <rFont val="Tahoma"/>
            <family val="2"/>
          </rPr>
          <t xml:space="preserve">
$00 = weapon
$01 = armor
$02 = misc item
$03 = hand is in use for 2HD weapon in other hand
probably only left &amp; right hand are permitted to have weapon type and nove of the above are permitted to have item??? Or allow that and make scrolls ultra powerful because they are one-use and nothing can be readied in and empty hand during battle. until the wizard can get wants there might not be much use for readied weapons anyway; take into consideration witht he power of the scroll. </t>
        </r>
      </text>
    </comment>
  </commentList>
</comments>
</file>

<file path=xl/comments3.xml><?xml version="1.0" encoding="utf-8"?>
<comments xmlns="http://schemas.openxmlformats.org/spreadsheetml/2006/main">
  <authors>
    <author>Mark</author>
  </authors>
  <commentList>
    <comment ref="B4" authorId="0">
      <text>
        <r>
          <rPr>
            <b/>
            <sz val="9"/>
            <color indexed="81"/>
            <rFont val="Tahoma"/>
            <family val="2"/>
          </rPr>
          <t>Mark:</t>
        </r>
        <r>
          <rPr>
            <sz val="9"/>
            <color indexed="81"/>
            <rFont val="Tahoma"/>
            <family val="2"/>
          </rPr>
          <t xml:space="preserve">
misc items: fields should be available*
armor: fields are available*
*note: even thought fields are available, read the weapon section first. Using the bit flag method may still be the way to go unless fields are really abundant. 
weapon: if level rating field isn't needed, then this field could be used for this purpose.
For example, use bit 7 and bit 6 as flags to indicate whether a weapon increases STR, DEX or INT (00, 11, 01 are the way to get 3 combinations) and then when those bits are masked out the value remaining plugs into the modifier formula. Maybe more flags bits could be used; expiriment iwth the modifier formlua first. 
Note that in the bit 7&amp;6 example, the mod would be for STR,DEX or INT...but not combinations. To do combinations of stats modifiers, each mod needs it's own flag bit. 
</t>
        </r>
      </text>
    </comment>
    <comment ref="B27" authorId="0">
      <text>
        <r>
          <rPr>
            <b/>
            <sz val="9"/>
            <color indexed="81"/>
            <rFont val="Tahoma"/>
            <family val="2"/>
          </rPr>
          <t>Mark:</t>
        </r>
        <r>
          <rPr>
            <sz val="9"/>
            <color indexed="81"/>
            <rFont val="Tahoma"/>
            <family val="2"/>
          </rPr>
          <t xml:space="preserve">
$00 = weapon
$01 = armor
$02 = misc item
$03 = hand is in use for 2HD weapon in other hand
probably only left &amp; right hand are permitted to have weapon type and nove of the above are permitted to have item??? Or allow that and make scrolls ultra powerful because they are one-use and nothing can be readied in and empty hand during battle. until the wizard can get wants there might not be much use for readied weapons anyway; take into consideration witht he power of the scroll. </t>
        </r>
      </text>
    </comment>
    <comment ref="B34" authorId="0">
      <text>
        <r>
          <rPr>
            <b/>
            <sz val="9"/>
            <color indexed="81"/>
            <rFont val="Tahoma"/>
            <family val="2"/>
          </rPr>
          <t>Mark:</t>
        </r>
        <r>
          <rPr>
            <sz val="9"/>
            <color indexed="81"/>
            <rFont val="Tahoma"/>
            <family val="2"/>
          </rPr>
          <t xml:space="preserve">
high-bit not set = no magic weapon
high-bit set = magic weapon
**Note: the PC character sheet version of this field uses bit7 and bit6 to sore the magic weapon flag value for both the left and right hand
The values $00-$7F are not currently used. 
---------OLD--------
value ($00=$7F) the buff this item provides to the player's magic resistance attribute
</t>
        </r>
      </text>
    </comment>
    <comment ref="D34" authorId="0">
      <text>
        <r>
          <rPr>
            <b/>
            <sz val="9"/>
            <color indexed="81"/>
            <rFont val="Tahoma"/>
            <family val="2"/>
          </rPr>
          <t>Mark:</t>
        </r>
        <r>
          <rPr>
            <sz val="9"/>
            <color indexed="81"/>
            <rFont val="Tahoma"/>
            <family val="2"/>
          </rPr>
          <t xml:space="preserve">
1 unit of strength is required to equip 1 unit of weight. 
Example:
Thus, if this field is set to 5 for item A, and this field is set to 4 for item B, then the player must have a strength attribute &gt;= 9 in order to ready both items. 
Once the player readies both items, then the EQUP_WEIGHT field on the PC character sheet is set to 9.
 </t>
        </r>
      </text>
    </comment>
    <comment ref="H34" authorId="0">
      <text>
        <r>
          <rPr>
            <b/>
            <sz val="9"/>
            <color indexed="81"/>
            <rFont val="Tahoma"/>
            <family val="2"/>
          </rPr>
          <t>Mark:</t>
        </r>
        <r>
          <rPr>
            <sz val="9"/>
            <color indexed="81"/>
            <rFont val="Tahoma"/>
            <family val="2"/>
          </rPr>
          <t xml:space="preserve">
minimum skill modified for this weapon regardless of the actual skill level of the wielder</t>
        </r>
      </text>
    </comment>
    <comment ref="I34" authorId="0">
      <text>
        <r>
          <rPr>
            <b/>
            <sz val="9"/>
            <color indexed="81"/>
            <rFont val="Tahoma"/>
            <family val="2"/>
          </rPr>
          <t>Mark:</t>
        </r>
        <r>
          <rPr>
            <sz val="9"/>
            <color indexed="81"/>
            <rFont val="Tahoma"/>
            <family val="2"/>
          </rPr>
          <t xml:space="preserve">
maximum skill damage modifier for this weaon regardless of the actual skill of the wielder</t>
        </r>
      </text>
    </comment>
    <comment ref="J34" authorId="0">
      <text>
        <r>
          <rPr>
            <b/>
            <sz val="9"/>
            <color indexed="81"/>
            <rFont val="Tahoma"/>
            <family val="2"/>
          </rPr>
          <t>Mark:</t>
        </r>
        <r>
          <rPr>
            <sz val="9"/>
            <color indexed="81"/>
            <rFont val="Tahoma"/>
            <family val="2"/>
          </rPr>
          <t xml:space="preserve">
Speculation that this field would store an additional damage bonus based on the player upgrading the weapon. i.e. +1, +2, +3 etc. The damage bonus could be the actual value in this field, or a multiple.</t>
        </r>
      </text>
    </comment>
    <comment ref="K34" authorId="0">
      <text>
        <r>
          <rPr>
            <b/>
            <sz val="9"/>
            <color indexed="81"/>
            <rFont val="Tahoma"/>
            <family val="2"/>
          </rPr>
          <t>Mark:</t>
        </r>
        <r>
          <rPr>
            <sz val="9"/>
            <color indexed="81"/>
            <rFont val="Tahoma"/>
            <family val="2"/>
          </rPr>
          <t xml:space="preserve">
value must be $0-F to fit into a nibble</t>
        </r>
      </text>
    </comment>
    <comment ref="L34" authorId="0">
      <text>
        <r>
          <rPr>
            <b/>
            <sz val="9"/>
            <color indexed="81"/>
            <rFont val="Tahoma"/>
            <family val="2"/>
          </rPr>
          <t>Mark:</t>
        </r>
        <r>
          <rPr>
            <sz val="9"/>
            <color indexed="81"/>
            <rFont val="Tahoma"/>
            <family val="2"/>
          </rPr>
          <t xml:space="preserve">
$00 =  left hand weapon has angled shape
$02 =  left hand weapon has non angled animated shape
high bit not set =   right hand weapon has angled shape
high bit set = right hand weapon has non angled animated shape
(note: $01 is for spells with angled shapes but that is set directly in the spell routines when needed)</t>
        </r>
      </text>
    </comment>
    <comment ref="M34" authorId="0">
      <text>
        <r>
          <rPr>
            <b/>
            <sz val="9"/>
            <color indexed="81"/>
            <rFont val="Tahoma"/>
            <family val="2"/>
          </rPr>
          <t>Mark:</t>
        </r>
        <r>
          <rPr>
            <sz val="9"/>
            <color indexed="81"/>
            <rFont val="Tahoma"/>
            <family val="2"/>
          </rPr>
          <t xml:space="preserve">
;----shape_ID
value = weapon projectile shape_ID
$00 = no shape (melee weapons)
$01 = no weapon (shield readied in this hand or other hand has 2 handed weapon readied)
(valid range is $00 - $0F since because character sheet stores left/right hand shape_ID in the ho/lo nibble of a single byte)
;------hands required
high bit not set = one handed weapon
high bit set= two handed weapon
</t>
        </r>
      </text>
    </comment>
    <comment ref="N34" authorId="0">
      <text>
        <r>
          <rPr>
            <b/>
            <sz val="9"/>
            <color indexed="81"/>
            <rFont val="Tahoma"/>
            <family val="2"/>
          </rPr>
          <t>Mark:</t>
        </r>
        <r>
          <rPr>
            <sz val="9"/>
            <color indexed="81"/>
            <rFont val="Tahoma"/>
            <family val="2"/>
          </rPr>
          <t xml:space="preserve">
$00 = unreadiable item
$01 = hands (left of right)
$02 = head
$03 = torso
$04 = feet
$05 = hand covering
$06 = finger
$07 = neck
$08 = spell
one/two handed weapon: see "hands required &amp; Shape_ID" field
The above values refer to the equipment slot # that the item can be readied in. See datagram for CHR_SHEET.PC.READIED_EQUIP
in the character sheet datagram worksheet
The equipment slot # can be used as an index to CHR_SHEET.PC.READIED_EQUIP using the following formula:
index =equipment slot # * 2
</t>
        </r>
      </text>
    </comment>
    <comment ref="M38" authorId="0">
      <text>
        <r>
          <rPr>
            <b/>
            <sz val="9"/>
            <color indexed="81"/>
            <rFont val="Tahoma"/>
            <family val="2"/>
          </rPr>
          <t>Mark:</t>
        </r>
        <r>
          <rPr>
            <sz val="9"/>
            <color indexed="81"/>
            <rFont val="Tahoma"/>
            <family val="2"/>
          </rPr>
          <t xml:space="preserve">
See PC character sheet datagram for details
</t>
        </r>
      </text>
    </comment>
    <comment ref="B45" authorId="0">
      <text>
        <r>
          <rPr>
            <b/>
            <sz val="9"/>
            <color indexed="81"/>
            <rFont val="Tahoma"/>
            <family val="2"/>
          </rPr>
          <t>Mark:</t>
        </r>
        <r>
          <rPr>
            <sz val="9"/>
            <color indexed="81"/>
            <rFont val="Tahoma"/>
            <family val="2"/>
          </rPr>
          <t xml:space="preserve">
value ($00=$7F) the buff this item provides to the player's magic resistance attribute</t>
        </r>
      </text>
    </comment>
    <comment ref="J45" authorId="0">
      <text>
        <r>
          <rPr>
            <b/>
            <sz val="9"/>
            <color indexed="81"/>
            <rFont val="Tahoma"/>
            <family val="2"/>
          </rPr>
          <t>Mark:</t>
        </r>
        <r>
          <rPr>
            <sz val="9"/>
            <color indexed="81"/>
            <rFont val="Tahoma"/>
            <family val="2"/>
          </rPr>
          <t xml:space="preserve">
Speculation that this field would store an additional damage bonus based on the player upgrading the weapon. i.e. +1, +2, +3 etc. The damage bonus could be the actual value in this field, or a multiple.</t>
        </r>
      </text>
    </comment>
    <comment ref="N45" authorId="0">
      <text>
        <r>
          <rPr>
            <b/>
            <sz val="9"/>
            <color indexed="81"/>
            <rFont val="Tahoma"/>
            <family val="2"/>
          </rPr>
          <t>Mark:</t>
        </r>
        <r>
          <rPr>
            <sz val="9"/>
            <color indexed="81"/>
            <rFont val="Tahoma"/>
            <family val="2"/>
          </rPr>
          <t xml:space="preserve">
$00 = unreadiable item
$01 = hands (left of right)
$02 = head
$03 = torso
$04 = feet
$05 = hand covering
$06 = finger
$07 = neck
$08 = spell
one/two handed weapon: N/A (weapon only)
The above values refer to the equipment slot # that the item can be readied in. See datagram for CHR_SHEET.PC.READIED_EQUIP
in the character sheet datagram worksheet
The equipment slot # can be used as an index to CHR_SHEET.PC.READIED_EQUIP using the following formula:
index =equipment slot # * 2
</t>
        </r>
      </text>
    </comment>
    <comment ref="B52" authorId="0">
      <text>
        <r>
          <rPr>
            <b/>
            <sz val="9"/>
            <color indexed="81"/>
            <rFont val="Tahoma"/>
            <family val="2"/>
          </rPr>
          <t>Mark:</t>
        </r>
        <r>
          <rPr>
            <sz val="9"/>
            <color indexed="81"/>
            <rFont val="Tahoma"/>
            <family val="2"/>
          </rPr>
          <t xml:space="preserve">
value ($00=$7F) the buff this item provides to the player's magic resistance attribute</t>
        </r>
      </text>
    </comment>
    <comment ref="D52" authorId="0">
      <text>
        <r>
          <rPr>
            <b/>
            <sz val="9"/>
            <color indexed="81"/>
            <rFont val="Tahoma"/>
            <family val="2"/>
          </rPr>
          <t>Mark:</t>
        </r>
        <r>
          <rPr>
            <sz val="9"/>
            <color indexed="81"/>
            <rFont val="Tahoma"/>
            <family val="2"/>
          </rPr>
          <t xml:space="preserve">
1 unit of strength is required to equip 1 unit of weight. 
Example:
Thus, if this field is set to 5 for item A, and this field is set to 4 for item B, then the player must have a strength attribute &gt;= 9 in order to ready both items. 
Once the player readies both items, then the EQUP_WEIGHT field on the PC character sheet is set to 9.
 </t>
        </r>
      </text>
    </comment>
    <comment ref="H52" authorId="0">
      <text>
        <r>
          <rPr>
            <b/>
            <sz val="9"/>
            <color indexed="81"/>
            <rFont val="Tahoma"/>
            <family val="2"/>
          </rPr>
          <t>Mark:</t>
        </r>
        <r>
          <rPr>
            <sz val="9"/>
            <color indexed="81"/>
            <rFont val="Tahoma"/>
            <family val="2"/>
          </rPr>
          <t xml:space="preserve">
$00 - XX spell code of the spell that item grants (i.e. to facilitate acquisition of spells through items like spell books).
$FF - not a spell granting item</t>
        </r>
      </text>
    </comment>
    <comment ref="J52" authorId="0">
      <text>
        <r>
          <rPr>
            <b/>
            <sz val="9"/>
            <color indexed="81"/>
            <rFont val="Tahoma"/>
            <family val="2"/>
          </rPr>
          <t>Mark:</t>
        </r>
        <r>
          <rPr>
            <sz val="9"/>
            <color indexed="81"/>
            <rFont val="Tahoma"/>
            <family val="2"/>
          </rPr>
          <t xml:space="preserve">
Speculation that this field would store an additional damage bonus based on the player upgrading the weapon. i.e. +1, +2, +3 etc. The damage bonus could be the actual value in this field, or a multiple.</t>
        </r>
      </text>
    </comment>
    <comment ref="N52" authorId="0">
      <text>
        <r>
          <rPr>
            <b/>
            <sz val="9"/>
            <color indexed="81"/>
            <rFont val="Tahoma"/>
            <family val="2"/>
          </rPr>
          <t>Mark:</t>
        </r>
        <r>
          <rPr>
            <sz val="9"/>
            <color indexed="81"/>
            <rFont val="Tahoma"/>
            <family val="2"/>
          </rPr>
          <t xml:space="preserve">
$00 = unreadiable item
$01 = hands (left of right)
$02 = head
$03 = torso
$04 = feet
$05 = hand covering
$06 = finger
$07 = neck
$08 = spell
one/two handed weapon: N/A (weapon only)
The above values refer to the equipment slot # that the item can be readied in. See datagram for CHR_SHEET.PC.READIED_EQUIP
in the character sheet datagram worksheet
The equipment slot # can be used as an index to CHR_SHEET.PC.READIED_EQUIP using the following formula:
index =equipment slot # * 2
</t>
        </r>
      </text>
    </comment>
  </commentList>
</comments>
</file>

<file path=xl/comments4.xml><?xml version="1.0" encoding="utf-8"?>
<comments xmlns="http://schemas.openxmlformats.org/spreadsheetml/2006/main">
  <authors>
    <author>Mark</author>
  </authors>
  <commentList>
    <comment ref="E3" authorId="0">
      <text>
        <r>
          <rPr>
            <b/>
            <sz val="9"/>
            <color indexed="81"/>
            <rFont val="Tahoma"/>
            <family val="2"/>
          </rPr>
          <t>Mark:</t>
        </r>
        <r>
          <rPr>
            <sz val="9"/>
            <color indexed="81"/>
            <rFont val="Tahoma"/>
            <family val="2"/>
          </rPr>
          <t xml:space="preserve">
For level rating, since $0 - $F will be the !16 values, all routines which expect level to be 1-16 need to do a level=level+1
OR 
maybe the upgrade rating field could be used instead of level field. Once the use of upgrade rating is defined in more detail this decision would be easier. </t>
        </r>
      </text>
    </comment>
    <comment ref="BG4" authorId="0">
      <text>
        <r>
          <rPr>
            <b/>
            <sz val="9"/>
            <color indexed="81"/>
            <rFont val="Tahoma"/>
            <charset val="1"/>
          </rPr>
          <t>Mark:</t>
        </r>
        <r>
          <rPr>
            <sz val="9"/>
            <color indexed="81"/>
            <rFont val="Tahoma"/>
            <charset val="1"/>
          </rPr>
          <t xml:space="preserve">
.UPDATE.ARMOR.DEFENSE_RATING.TALLY parses all body parts and other than hands there are no item type restructions. 
.UPDATE.ARMOR.DEFENSE_RATING.TALLY tallies defense rating and magic resist, and weight (same as STR field)</t>
        </r>
      </text>
    </comment>
    <comment ref="AY5" authorId="0">
      <text>
        <r>
          <rPr>
            <b/>
            <sz val="9"/>
            <color indexed="81"/>
            <rFont val="Tahoma"/>
            <family val="2"/>
          </rPr>
          <t>Mark:</t>
        </r>
        <r>
          <rPr>
            <sz val="9"/>
            <color indexed="81"/>
            <rFont val="Tahoma"/>
            <family val="2"/>
          </rPr>
          <t xml:space="preserve">
The hard ceiling is a result of the code used when no spell is readied to a hotkey being the high-bit set. See.GET.SPELL_INFO in SWAP.ROUTINES.Cast_spell.setup.ASM
The current upper limit is set by the constant INV_4.SPELL_RANGE.LTH, which is used by the filter to determine if an item ID is in the spell range. </t>
        </r>
      </text>
    </comment>
    <comment ref="R7" authorId="0">
      <text>
        <r>
          <rPr>
            <b/>
            <sz val="9"/>
            <color indexed="81"/>
            <rFont val="Tahoma"/>
            <charset val="1"/>
          </rPr>
          <t>Mark:</t>
        </r>
        <r>
          <rPr>
            <sz val="9"/>
            <color indexed="81"/>
            <rFont val="Tahoma"/>
            <charset val="1"/>
          </rPr>
          <t xml:space="preserve">
This is because the display screen only support 4 digits and 
INV_8.STATS.APPLY.PERCENTAGE.HEX_ONLY is only tested up to a !9999 price. It has problems with larger numbers (for sure 20,000+, I didn't test between 10,000 and 19999)</t>
        </r>
      </text>
    </comment>
    <comment ref="AQ7" authorId="0">
      <text>
        <r>
          <rPr>
            <b/>
            <sz val="9"/>
            <color indexed="81"/>
            <rFont val="Tahoma"/>
            <charset val="1"/>
          </rPr>
          <t>Mark:</t>
        </r>
        <r>
          <rPr>
            <sz val="9"/>
            <color indexed="81"/>
            <rFont val="Tahoma"/>
            <charset val="1"/>
          </rPr>
          <t xml:space="preserve">
This is because the display screen only support 4 digits and 
INV_8.STATS.APPLY.PERCENTAGE.HEX_ONLY is only tested up to a !9999 price. It has problems with larger numbers (for sure 20,000+, I didn't test between 10,000 and 19999)</t>
        </r>
      </text>
    </comment>
    <comment ref="BP7" authorId="0">
      <text>
        <r>
          <rPr>
            <b/>
            <sz val="9"/>
            <color indexed="81"/>
            <rFont val="Tahoma"/>
            <charset val="1"/>
          </rPr>
          <t>Mark:</t>
        </r>
        <r>
          <rPr>
            <sz val="9"/>
            <color indexed="81"/>
            <rFont val="Tahoma"/>
            <charset val="1"/>
          </rPr>
          <t xml:space="preserve">
This is because the display screen only support 4 digits and 
INV_8.STATS.APPLY.PERCENTAGE.HEX_ONLY is only tested up to a !9999 price. It has problems with larger numbers (for sure 20,000+, I didn't test between 10,000 and 19999)</t>
        </r>
      </text>
    </comment>
    <comment ref="D11" authorId="0">
      <text>
        <r>
          <rPr>
            <b/>
            <sz val="9"/>
            <color indexed="81"/>
            <rFont val="Tahoma"/>
            <family val="2"/>
          </rPr>
          <t>Mark:</t>
        </r>
        <r>
          <rPr>
            <sz val="9"/>
            <color indexed="81"/>
            <rFont val="Tahoma"/>
            <family val="2"/>
          </rPr>
          <t xml:space="preserve">
high-bit not set = no magic weapon
high-bit set = magic weapon
**Note: the PC character sheet version of this field uses bit7 and bit6 to sore the magic weapon flag value for both the left and right hand
The values $00-$7F are not currently used. 
---------OLD--------
value ($00=$7F) the buff this item provides to the player's magic resistance attribute
</t>
        </r>
      </text>
    </comment>
    <comment ref="J11" authorId="0">
      <text>
        <r>
          <rPr>
            <b/>
            <sz val="9"/>
            <color indexed="81"/>
            <rFont val="Tahoma"/>
            <family val="2"/>
          </rPr>
          <t>Mark:</t>
        </r>
        <r>
          <rPr>
            <sz val="9"/>
            <color indexed="81"/>
            <rFont val="Tahoma"/>
            <family val="2"/>
          </rPr>
          <t xml:space="preserve">
minimum skill modified for this weapon regardless of the actual skill level of the wielder</t>
        </r>
      </text>
    </comment>
    <comment ref="K11" authorId="0">
      <text>
        <r>
          <rPr>
            <b/>
            <sz val="9"/>
            <color indexed="81"/>
            <rFont val="Tahoma"/>
            <family val="2"/>
          </rPr>
          <t>Mark:</t>
        </r>
        <r>
          <rPr>
            <sz val="9"/>
            <color indexed="81"/>
            <rFont val="Tahoma"/>
            <family val="2"/>
          </rPr>
          <t xml:space="preserve">
maximum skill damage modifier for this weaon regardless of the actual skill of the wielder</t>
        </r>
      </text>
    </comment>
    <comment ref="L11" authorId="0">
      <text>
        <r>
          <rPr>
            <b/>
            <sz val="9"/>
            <color indexed="81"/>
            <rFont val="Tahoma"/>
            <family val="2"/>
          </rPr>
          <t>Mark:</t>
        </r>
        <r>
          <rPr>
            <sz val="9"/>
            <color indexed="81"/>
            <rFont val="Tahoma"/>
            <family val="2"/>
          </rPr>
          <t xml:space="preserve">
Speculation that this field would store an additional damage bonus based on the player upgrading the weapon. i.e. +1, +2, +3 etc. The damage bonus could be the actual value in this field, or a multiple.</t>
        </r>
      </text>
    </comment>
    <comment ref="M11" authorId="0">
      <text>
        <r>
          <rPr>
            <b/>
            <sz val="9"/>
            <color indexed="81"/>
            <rFont val="Tahoma"/>
            <family val="2"/>
          </rPr>
          <t>Mark:</t>
        </r>
        <r>
          <rPr>
            <sz val="9"/>
            <color indexed="81"/>
            <rFont val="Tahoma"/>
            <family val="2"/>
          </rPr>
          <t xml:space="preserve">
value must be $0-F to fit into a nibble</t>
        </r>
      </text>
    </comment>
    <comment ref="N11" authorId="0">
      <text>
        <r>
          <rPr>
            <b/>
            <sz val="9"/>
            <color indexed="81"/>
            <rFont val="Tahoma"/>
            <family val="2"/>
          </rPr>
          <t xml:space="preserve">Mark:
</t>
        </r>
        <r>
          <rPr>
            <sz val="9"/>
            <color indexed="81"/>
            <rFont val="Tahoma"/>
            <family val="2"/>
          </rPr>
          <t xml:space="preserve">
$00 =  left hand weapon has angled shape
$02 =  left hand weapon has non angled animated shape
*(for melee set to $00)
high bit not set =   right hand weapon has angled shape
high bit set = right hand weapon has non angled animated shape
(note: $01 is for spells with angled shapes but that is set directly in the spell routines when needed)</t>
        </r>
      </text>
    </comment>
    <comment ref="O11" authorId="0">
      <text>
        <r>
          <rPr>
            <b/>
            <sz val="9"/>
            <color indexed="81"/>
            <rFont val="Tahoma"/>
            <family val="2"/>
          </rPr>
          <t>Mark:</t>
        </r>
        <r>
          <rPr>
            <sz val="9"/>
            <color indexed="81"/>
            <rFont val="Tahoma"/>
            <family val="2"/>
          </rPr>
          <t xml:space="preserve">
;----shape_ID
value = weapon projectile shape_ID
$00 = no shape (melee weapons)
$01 = no weapon (shield readied in this hand or other hand has 2 handed weapon readied). this value is actually not used in item tabe, it is used in character sheet as this status is determined by parsing the readied equipment data. It is only mentioned here as a reminder. 
(valid range is $00 - $0F since because character sheet stores left/right hand shape_ID in the ho/lo nibble of a single byte)
;------hands required
high bit not set = one handed weapon
high bit set= two handed weapon
</t>
        </r>
      </text>
    </comment>
    <comment ref="P11" authorId="0">
      <text>
        <r>
          <rPr>
            <b/>
            <sz val="9"/>
            <color indexed="81"/>
            <rFont val="Tahoma"/>
            <family val="2"/>
          </rPr>
          <t>Mark:</t>
        </r>
        <r>
          <rPr>
            <sz val="9"/>
            <color indexed="81"/>
            <rFont val="Tahoma"/>
            <family val="2"/>
          </rPr>
          <t xml:space="preserve">
$00 = unreadiable item
$01 = hands (left of right)
$02 = head
$03 = torso
$04 = feet
$05 = hand covering
$06 = finger
$07 = neck
$08 = spell
one/two handed weapon: N/A (weapon only)
The above values refer to the equipment slot # that the item can be readied in. See datagram for CHR_SHEET.PC.READIED_EQUIP
in the character sheet datagram worksheet
The equipment slot # can be used as an index to CHR_SHEET.PC.READIED_EQUIP using the following formula:
index =equipment slot # * 2
</t>
        </r>
      </text>
    </comment>
    <comment ref="AC11" authorId="0">
      <text>
        <r>
          <rPr>
            <b/>
            <sz val="9"/>
            <color indexed="81"/>
            <rFont val="Tahoma"/>
            <family val="2"/>
          </rPr>
          <t>Mark:</t>
        </r>
        <r>
          <rPr>
            <sz val="9"/>
            <color indexed="81"/>
            <rFont val="Tahoma"/>
            <family val="2"/>
          </rPr>
          <t xml:space="preserve">
value ($00=$7F) the buff this item provides to the player's magic resistance attribute</t>
        </r>
      </text>
    </comment>
    <comment ref="AE11" authorId="0">
      <text>
        <r>
          <rPr>
            <b/>
            <sz val="9"/>
            <color indexed="81"/>
            <rFont val="Tahoma"/>
            <family val="2"/>
          </rPr>
          <t>Mark:</t>
        </r>
        <r>
          <rPr>
            <sz val="9"/>
            <color indexed="81"/>
            <rFont val="Tahoma"/>
            <family val="2"/>
          </rPr>
          <t xml:space="preserve">
1 unit of strength is required to equip 1 unit of weight. 
Example:
Thus, if this field is set to 5 for item A, and this field is set to 4 for item B, then the player must have a strength attribute &gt;= 9 in order to ready both items. 
Once the player readies both items, then the EQUP_WEIGHT field on the PC character sheet is set to 9.
 </t>
        </r>
      </text>
    </comment>
    <comment ref="AK11" authorId="0">
      <text>
        <r>
          <rPr>
            <b/>
            <sz val="9"/>
            <color indexed="81"/>
            <rFont val="Tahoma"/>
            <family val="2"/>
          </rPr>
          <t>Mark:</t>
        </r>
        <r>
          <rPr>
            <sz val="9"/>
            <color indexed="81"/>
            <rFont val="Tahoma"/>
            <family val="2"/>
          </rPr>
          <t xml:space="preserve">
Speculation that this field would store an additional damage bonus based on the player upgrading the weapon. i.e. +1, +2, +3 etc. The damage bonus could be the actual value in this field, or a multiple.</t>
        </r>
      </text>
    </comment>
    <comment ref="AO11" authorId="0">
      <text>
        <r>
          <rPr>
            <b/>
            <sz val="9"/>
            <color indexed="81"/>
            <rFont val="Tahoma"/>
            <family val="2"/>
          </rPr>
          <t>Mark:</t>
        </r>
        <r>
          <rPr>
            <sz val="9"/>
            <color indexed="81"/>
            <rFont val="Tahoma"/>
            <family val="2"/>
          </rPr>
          <t xml:space="preserve">
$00 = unreadiable item
$01 = hands (left of right)
$02 = head
$03 = torso
$04 = feet
$05 = hand covering
$06 = finger
$07 = neck
$08 = spell
one/two handed weapon: N/A (weapon only)
The above values refer to the equipment slot # that the item can be readied in. See datagram for CHR_SHEET.PC.READIED_EQUIP
in the character sheet datagram worksheet
The equipment slot # can be used as an index to CHR_SHEET.PC.READIED_EQUIP using the following formula:
index =equipment slot # * 2
</t>
        </r>
      </text>
    </comment>
    <comment ref="BB11" authorId="0">
      <text>
        <r>
          <rPr>
            <b/>
            <sz val="9"/>
            <color indexed="81"/>
            <rFont val="Tahoma"/>
            <family val="2"/>
          </rPr>
          <t>Mark:</t>
        </r>
        <r>
          <rPr>
            <sz val="9"/>
            <color indexed="81"/>
            <rFont val="Tahoma"/>
            <family val="2"/>
          </rPr>
          <t xml:space="preserve">
value ($00=$7F) the buff this item provides to the player's magic resistance attribute</t>
        </r>
      </text>
    </comment>
    <comment ref="BD11" authorId="0">
      <text>
        <r>
          <rPr>
            <b/>
            <sz val="9"/>
            <color indexed="81"/>
            <rFont val="Tahoma"/>
            <family val="2"/>
          </rPr>
          <t>Mark:</t>
        </r>
        <r>
          <rPr>
            <sz val="9"/>
            <color indexed="81"/>
            <rFont val="Tahoma"/>
            <family val="2"/>
          </rPr>
          <t xml:space="preserve">
1 unit of strength is required to equip 1 unit of weight. 
Example:
Thus, if this field is set to 5 for item A, and this field is set to 4 for item B, then the player must have a strength attribute &gt;= 9 in order to ready both items. 
Once the player readies both items, then the EQUP_WEIGHT field on the PC character sheet is set to 9.
 </t>
        </r>
      </text>
    </comment>
    <comment ref="BH11" authorId="0">
      <text>
        <r>
          <rPr>
            <b/>
            <sz val="9"/>
            <color indexed="81"/>
            <rFont val="Tahoma"/>
            <family val="2"/>
          </rPr>
          <t>Mark:</t>
        </r>
        <r>
          <rPr>
            <sz val="9"/>
            <color indexed="81"/>
            <rFont val="Tahoma"/>
            <family val="2"/>
          </rPr>
          <t xml:space="preserve">
$00 - XX spell code of the spell that item grants (i.e. to facilitate acquisition of spells through items like spell books).
$FF - not a spell granting item</t>
        </r>
      </text>
    </comment>
    <comment ref="BJ11" authorId="0">
      <text>
        <r>
          <rPr>
            <b/>
            <sz val="9"/>
            <color indexed="81"/>
            <rFont val="Tahoma"/>
            <family val="2"/>
          </rPr>
          <t>Mark:</t>
        </r>
        <r>
          <rPr>
            <sz val="9"/>
            <color indexed="81"/>
            <rFont val="Tahoma"/>
            <family val="2"/>
          </rPr>
          <t xml:space="preserve">
Speculation that this field would store an additional damage bonus based on the player upgrading the weapon. i.e. +1, +2, +3 etc. The damage bonus could be the actual value in this field, or a multiple.</t>
        </r>
      </text>
    </comment>
    <comment ref="BL11" authorId="0">
      <text>
        <r>
          <rPr>
            <b/>
            <sz val="9"/>
            <color indexed="81"/>
            <rFont val="Tahoma"/>
            <charset val="1"/>
          </rPr>
          <t>Mark:</t>
        </r>
        <r>
          <rPr>
            <sz val="9"/>
            <color indexed="81"/>
            <rFont val="Tahoma"/>
            <charset val="1"/>
          </rPr>
          <t xml:space="preserve">
not X2</t>
        </r>
      </text>
    </comment>
    <comment ref="BM11" authorId="0">
      <text>
        <r>
          <rPr>
            <b/>
            <sz val="9"/>
            <color indexed="81"/>
            <rFont val="Tahoma"/>
            <family val="2"/>
          </rPr>
          <t>Mark:</t>
        </r>
        <r>
          <rPr>
            <sz val="9"/>
            <color indexed="81"/>
            <rFont val="Tahoma"/>
            <family val="2"/>
          </rPr>
          <t xml:space="preserve">
biit 6 set: (U)seable item
high-bit set: area-of-effect spell</t>
        </r>
      </text>
    </comment>
    <comment ref="BN11" authorId="0">
      <text>
        <r>
          <rPr>
            <b/>
            <sz val="9"/>
            <color indexed="81"/>
            <rFont val="Tahoma"/>
            <family val="2"/>
          </rPr>
          <t>Mark:</t>
        </r>
        <r>
          <rPr>
            <sz val="9"/>
            <color indexed="81"/>
            <rFont val="Tahoma"/>
            <family val="2"/>
          </rPr>
          <t xml:space="preserve">
$00 = unreadiable item
$01 = hands (left of right)
$02 = head
$03 = torso
$04 = feet
$05 = hand covering
$06 = finger
$07 = neck
$08 = spell
one/two handed weapon: N/A (weapon only)
The above values refer to the equipment slot # that the item can be readied in. See datagram for CHR_SHEET.PC.READIED_EQUIP
in the character sheet datagram worksheet
The equipment slot # can be used as an index to CHR_SHEET.PC.READIED_EQUIP using the following formula:
index =equipment slot # * 2
</t>
        </r>
      </text>
    </comment>
    <comment ref="C12" authorId="0">
      <text>
        <r>
          <rPr>
            <b/>
            <sz val="9"/>
            <color indexed="81"/>
            <rFont val="Tahoma"/>
            <family val="2"/>
          </rPr>
          <t>Mark:</t>
        </r>
        <r>
          <rPr>
            <sz val="9"/>
            <color indexed="81"/>
            <rFont val="Tahoma"/>
            <family val="2"/>
          </rPr>
          <t xml:space="preserve">
----hands required to be first record (why)----
There is at least one hard coded reference in INV_4.GET.NEXT_ITEM, which uses BEQ to detect item_ID $00 instead of CMP #$00
Another instance of BEQ being used to identify instead of CMP #$00 is in .TOTAL_DAMAGE.LEFT_HAND.OVERRIDE
To use a different record for hands, in addition to the above, search for CHR_SHEET.READIED_EQUIP.ID.LHAND, CHR_SHEET.READIED_EQUIP.ID.RHAND and INV.ITEM_TYPE.WEAPON.FISTS to look for any
other issues. 
----FISTS MODIFIED DAMAGE---
Fist have a modified damage equal to the STR modified only (i.e. no based weapon damage and no skill modifier)
This happens because fists are setup in the master items table with a base damage of $00 and a max/min skill damage of $00,
;which forces the skill modified to $00, leaving the STR mod the only value used for the modified damage total. </t>
        </r>
      </text>
    </comment>
    <comment ref="AB12" authorId="0">
      <text>
        <r>
          <rPr>
            <b/>
            <sz val="9"/>
            <color indexed="81"/>
            <rFont val="Tahoma"/>
            <family val="2"/>
          </rPr>
          <t>Mark:</t>
        </r>
        <r>
          <rPr>
            <sz val="9"/>
            <color indexed="81"/>
            <rFont val="Tahoma"/>
            <family val="2"/>
          </rPr>
          <t xml:space="preserve">
There is at least one hard coded reference in INV_4.GET.NEXT_ITEM, which uses BEQ to detect item_ID $00 instead of CMP #$00</t>
        </r>
      </text>
    </comment>
    <comment ref="A44" authorId="0">
      <text>
        <r>
          <rPr>
            <b/>
            <sz val="9"/>
            <color indexed="81"/>
            <rFont val="Tahoma"/>
            <family val="2"/>
          </rPr>
          <t>Mark:</t>
        </r>
        <r>
          <rPr>
            <sz val="9"/>
            <color indexed="81"/>
            <rFont val="Tahoma"/>
            <family val="2"/>
          </rPr>
          <t xml:space="preserve">
the concatentation is setup but the copy/paste to source section below that isn't setup yet for the items below</t>
        </r>
      </text>
    </comment>
    <comment ref="Y44" authorId="0">
      <text>
        <r>
          <rPr>
            <b/>
            <sz val="9"/>
            <color indexed="81"/>
            <rFont val="Tahoma"/>
            <family val="2"/>
          </rPr>
          <t>Mark:</t>
        </r>
        <r>
          <rPr>
            <sz val="9"/>
            <color indexed="81"/>
            <rFont val="Tahoma"/>
            <family val="2"/>
          </rPr>
          <t xml:space="preserve">
the concatentation is setup but the copy/paste to source section below that isn't setup yet for the items below</t>
        </r>
      </text>
    </comment>
    <comment ref="D41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41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41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420"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Z420"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D42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42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42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3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43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43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3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43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43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4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44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44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4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44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44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5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45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45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6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46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46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462"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D46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46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46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469"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D47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47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47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8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48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48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8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48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48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488"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D49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49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49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9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49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49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0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50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50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507"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Z507"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D51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51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51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1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51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51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2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52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52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3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53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53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3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53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53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4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54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54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544"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D54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54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54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5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55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55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557"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D56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56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56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6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56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56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570"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D57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57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57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576"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D58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58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58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8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58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58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588"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D59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59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59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594"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D59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59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59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600"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Z600"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D60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60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60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606"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D61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61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61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614"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Z615"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Z616"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D61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617"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BB61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618"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Z619"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Z620"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Z621"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B623"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BB62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624"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B625"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B626"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B627"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B628"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B629"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BB62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630"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BB63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639" authorId="0">
      <text>
        <r>
          <rPr>
            <b/>
            <sz val="9"/>
            <color indexed="81"/>
            <rFont val="Tahoma"/>
            <family val="2"/>
          </rPr>
          <t>Mark:</t>
        </r>
        <r>
          <rPr>
            <sz val="9"/>
            <color indexed="81"/>
            <rFont val="Tahoma"/>
            <family val="2"/>
          </rPr>
          <t xml:space="preserve">
*in the concat table, copy the last row and paste
into the next row. Do this for each section
*insert enough rows for a new weapon block (5 lines) between the last line of the last weapon block and the INV.WEAPON_TABLE.END line. 
*In the table itself (copy/paste to source code section), copy the .HS
line in the last weapon block to the next empty line. Modify the formula in the new line: change the values that were not fixed to the row number of the last .HS line+1
*copy and paste all other lines in the last weapon block at the same time and paste into the rest of the empty lines created in the previous steps; they should automatically adjust their cell references correctly. 
-update 8/29/17;
*expand the "internal spreadsheet use only" fields on the far right of the table (weapons, armor, misc).
*expand the master price table template (in this spreadsheet) to incorporate the price field for the new items records added.</t>
        </r>
      </text>
    </comment>
    <comment ref="Z639" authorId="0">
      <text>
        <r>
          <rPr>
            <b/>
            <sz val="9"/>
            <color indexed="81"/>
            <rFont val="Tahoma"/>
            <family val="2"/>
          </rPr>
          <t>Mark:</t>
        </r>
        <r>
          <rPr>
            <sz val="9"/>
            <color indexed="81"/>
            <rFont val="Tahoma"/>
            <family val="2"/>
          </rPr>
          <t xml:space="preserve">
*in the concat table, copy the last row and paste
into the next row. Do this for each section
*insert enough rows for a new weapon block (5 lines) between the last line of the last weapon block and the INV.WEAPON_TABLE.END line. 
*In the table itself (copy/paste to source code section), copy the .HS
line in the last weapon block to the next empty line. Modify the formula in the new line: change the values that were not fixed to the row number of the last .HS line+1
*copy and paste all other lines in the last weapon block at the same time and paste into the rest of the empty lines created in the previous steps; they should automatically adjust their cell references correctly. </t>
        </r>
      </text>
    </comment>
    <comment ref="BB64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64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65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65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66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67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67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68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68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69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70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70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71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71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72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73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73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74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74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75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76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76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77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77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78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79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79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80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Y804"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BB80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81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82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Y822"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BB82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83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83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84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Y846"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BB85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85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Y858"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BB86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86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Y870"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BB87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Y876"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BB88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Y882"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BB88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Y888"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BB89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89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Y902"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AY903"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AY904"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AY905"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AY906"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AY907"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AY908"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AY909"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AY924" authorId="0">
      <text>
        <r>
          <rPr>
            <b/>
            <sz val="9"/>
            <color indexed="81"/>
            <rFont val="Tahoma"/>
            <family val="2"/>
          </rPr>
          <t>Mark:</t>
        </r>
        <r>
          <rPr>
            <sz val="9"/>
            <color indexed="81"/>
            <rFont val="Tahoma"/>
            <family val="2"/>
          </rPr>
          <t xml:space="preserve">
*in the concat table, copy the last row and paste
into the next row. Do this for each section
*insert enough rows for a new weapon block (5 lines) between the last line of the last weapon block and the INV.WEAPON_TABLE.END line. 
*In the table itself (copy/paste to source code section), copy the .HS
line in the last weapon block to the next empty line. Modify the formula in the new line: change the values that were not fixed to the row number of the last .HS line+1
*copy and paste all other lines in the last weapon block at the same time and paste into the rest of the empty lines created in the previous steps; they should automatically adjust their cell references correctly. </t>
        </r>
      </text>
    </comment>
  </commentList>
</comments>
</file>

<file path=xl/comments5.xml><?xml version="1.0" encoding="utf-8"?>
<comments xmlns="http://schemas.openxmlformats.org/spreadsheetml/2006/main">
  <authors>
    <author>Mark</author>
  </authors>
  <commentList>
    <comment ref="D79" authorId="0">
      <text>
        <r>
          <rPr>
            <b/>
            <sz val="9"/>
            <color indexed="81"/>
            <rFont val="Tahoma"/>
            <charset val="1"/>
          </rPr>
          <t>Mark:</t>
        </r>
        <r>
          <rPr>
            <sz val="9"/>
            <color indexed="81"/>
            <rFont val="Tahoma"/>
            <charset val="1"/>
          </rPr>
          <t xml:space="preserve">
$FF</t>
        </r>
      </text>
    </comment>
    <comment ref="D80" authorId="0">
      <text>
        <r>
          <rPr>
            <b/>
            <sz val="9"/>
            <color indexed="81"/>
            <rFont val="Tahoma"/>
            <family val="2"/>
          </rPr>
          <t>Mark:</t>
        </r>
        <r>
          <rPr>
            <sz val="9"/>
            <color indexed="81"/>
            <rFont val="Tahoma"/>
            <family val="2"/>
          </rPr>
          <t xml:space="preserve">
Item_level
When an inventory record is created, this sub-field is copied from the item table
Item_Type
When an inventory record is created, this sub-field is populated with parameters provided to the create record routine</t>
        </r>
      </text>
    </comment>
    <comment ref="E80" authorId="0">
      <text>
        <r>
          <rPr>
            <b/>
            <sz val="9"/>
            <color indexed="81"/>
            <rFont val="Tahoma"/>
            <family val="2"/>
          </rPr>
          <t>Mark:</t>
        </r>
        <r>
          <rPr>
            <sz val="9"/>
            <color indexed="81"/>
            <rFont val="Tahoma"/>
            <family val="2"/>
          </rPr>
          <t xml:space="preserve">
When an inventory record is created, this field is populated with parameters provided to the create record routine</t>
        </r>
      </text>
    </comment>
    <comment ref="F80" authorId="0">
      <text>
        <r>
          <rPr>
            <b/>
            <sz val="9"/>
            <color indexed="81"/>
            <rFont val="Tahoma"/>
            <family val="2"/>
          </rPr>
          <t>Mark:</t>
        </r>
        <r>
          <rPr>
            <sz val="9"/>
            <color indexed="81"/>
            <rFont val="Tahoma"/>
            <family val="2"/>
          </rPr>
          <t xml:space="preserve">
When an inventory record is created, this field is populated with parameters provided to the create record routine</t>
        </r>
      </text>
    </comment>
    <comment ref="G80" authorId="0">
      <text>
        <r>
          <rPr>
            <b/>
            <sz val="9"/>
            <color indexed="81"/>
            <rFont val="Tahoma"/>
            <family val="2"/>
          </rPr>
          <t>Mark:</t>
        </r>
        <r>
          <rPr>
            <sz val="9"/>
            <color indexed="81"/>
            <rFont val="Tahoma"/>
            <family val="2"/>
          </rPr>
          <t xml:space="preserve">
When an inventory record is created, this field is populated with parameters provided to the create record routine</t>
        </r>
      </text>
    </comment>
    <comment ref="D82" authorId="0">
      <text>
        <r>
          <rPr>
            <b/>
            <sz val="9"/>
            <color indexed="81"/>
            <rFont val="Tahoma"/>
            <charset val="1"/>
          </rPr>
          <t>Mark:</t>
        </r>
        <r>
          <rPr>
            <sz val="9"/>
            <color indexed="81"/>
            <rFont val="Tahoma"/>
            <charset val="1"/>
          </rPr>
          <t xml:space="preserve">
LO Nibble = Item Type
HO Nibble = Ittem Level
open record value = $FF
</t>
        </r>
        <r>
          <rPr>
            <b/>
            <sz val="9"/>
            <color indexed="81"/>
            <rFont val="Tahoma"/>
            <family val="2"/>
          </rPr>
          <t xml:space="preserve">Item Level
</t>
        </r>
        <r>
          <rPr>
            <sz val="9"/>
            <color indexed="81"/>
            <rFont val="Tahoma"/>
            <charset val="1"/>
          </rPr>
          <t xml:space="preserve">$0-$F = player level #s - 1
</t>
        </r>
        <r>
          <rPr>
            <b/>
            <sz val="9"/>
            <color indexed="81"/>
            <rFont val="Tahoma"/>
            <family val="2"/>
          </rPr>
          <t xml:space="preserve">Item Type
</t>
        </r>
        <r>
          <rPr>
            <sz val="9"/>
            <color indexed="81"/>
            <rFont val="Tahoma"/>
            <family val="2"/>
          </rPr>
          <t>$00 = weapon
$01 = armor
$02 = misc item</t>
        </r>
        <r>
          <rPr>
            <sz val="9"/>
            <color indexed="81"/>
            <rFont val="Tahoma"/>
            <charset val="1"/>
          </rPr>
          <t xml:space="preserve">
</t>
        </r>
      </text>
    </comment>
    <comment ref="G82" authorId="0">
      <text>
        <r>
          <rPr>
            <b/>
            <sz val="9"/>
            <color indexed="81"/>
            <rFont val="Tahoma"/>
            <family val="2"/>
          </rPr>
          <t>Mark:</t>
        </r>
        <r>
          <rPr>
            <sz val="9"/>
            <color indexed="81"/>
            <rFont val="Tahoma"/>
            <family val="2"/>
          </rPr>
          <t xml:space="preserve">
This field tracks which PCs, if any, have this item readied. There are two readied flag fields because if the player has a sufficient quantity of a single handed weapon item, two units of the item could be readied to the left and right hands. 
The 2nd readied flag field is only used for that corner case. Armor, misc items and 2 handed weapons will always be readied via the 1st readied flags field. 
no player has this item readied if value = $00
bit2 = PC #1
bit3 = PC #2
bit4 = PC #3
bit5 = PC #4
bit6 = PC #5
bit7 = PC #6
          AND / ORA
bit2 = $FB / $04           player 1
bit3 = $F7 / $08           player 2
bit4 = $EF / $10           player 3
bit5 = $DF / $20           player 4
bit6 = $BF / $40           player 5
bit7 = $7F / $80           player 6
Use the ORA mask to set the flag for a specific player. When observing the value of this field in memory, the value will reflect the sum of the ORA mask values for each player who has the item readied. For example, if player 1 and player 3 have the same item readied the value of this field will be $14 = $10 + $4. Of course, the number of players that can ready an unique item type/code is liimited to the quantity value of the quantity field. </t>
        </r>
      </text>
    </comment>
    <comment ref="H82" authorId="0">
      <text>
        <r>
          <rPr>
            <b/>
            <sz val="9"/>
            <color indexed="81"/>
            <rFont val="Tahoma"/>
            <family val="2"/>
          </rPr>
          <t>Mark:</t>
        </r>
        <r>
          <rPr>
            <sz val="9"/>
            <color indexed="81"/>
            <rFont val="Tahoma"/>
            <family val="2"/>
          </rPr>
          <t xml:space="preserve">
This field tracks which PCs, if any, have this item readied. There are two readied flag fields because if the player has a sufficient quantity of a single handed weapon item, two units of the item could be readied to the left and right hands. 
The 2nd readied flag field is only used for that corner case. Armor, misc items and 2 handed weapons will always be readied via the 1st readied flags field. 
no player has this item readied if value = $00
bit2 = PC #1
bit3 = PC #2
bit4 = PC #3
bit5 = PC #4
bit6 = PC #5
bit7 = PC #6
          AND / ORA
bit2 = $FB / $04           player 1
bit3 = $F7 / $08           player 2
bit4 = $EF / $10           player 3
bit5 = $DF / $20           player 4
bit6 = $BF / $40           player 5
bit7 = $7F / $80           player 6
Use the ORA mask to set the flag for a specific player. When observing the value of this field in memory, the value will reflect the sum of the ORA mask values for each player who has the item readied. For example, if player 1 and player 3 have the same item readied the value of this field will be $14 = $10 + $4. Of course, the number of players that can ready an unique item type/code is liimited to the quantity value of the quantity field. </t>
        </r>
      </text>
    </comment>
    <comment ref="I82" authorId="0">
      <text>
        <r>
          <rPr>
            <b/>
            <sz val="9"/>
            <color indexed="81"/>
            <rFont val="Tahoma"/>
            <family val="2"/>
          </rPr>
          <t>Mark:</t>
        </r>
        <r>
          <rPr>
            <sz val="9"/>
            <color indexed="81"/>
            <rFont val="Tahoma"/>
            <family val="2"/>
          </rPr>
          <t xml:space="preserve">
$00 = unreadiable item
$01 = hands (left of right)
$02 = head
$03 = torso
$04 = feet
$05 = hand covering
$06 = finger
$07 = neck
$08 = spell
bit6 bit set = STOP value
high-bit not set     = 1 handed weapon
high-bit bit set      = 2 handed weapon
The above values refer to the equipment slot # that the item can be readied in. See datagram for CHR_SHEET.PC.READIED_EQUIP
in the character sheet datagram worksheet
The equipment slot # can be used as an index to CHR_SHEET.PC.READIED_EQUIP using the following formula:
index =equipment slot # * 2
</t>
        </r>
      </text>
    </comment>
    <comment ref="N82" authorId="0">
      <text>
        <r>
          <rPr>
            <b/>
            <sz val="9"/>
            <color indexed="81"/>
            <rFont val="Tahoma"/>
            <family val="2"/>
          </rPr>
          <t>Mark:</t>
        </r>
        <r>
          <rPr>
            <sz val="9"/>
            <color indexed="81"/>
            <rFont val="Tahoma"/>
            <family val="2"/>
          </rPr>
          <t xml:space="preserve">
---Readied Flag---
Equipment slot # item is readied to:
$00 = item not readied
$01 = hands (left of right)
$02 = head
$03 = torso
$04 = feet
$05 = hand covering
$06 = finger
$07 = neck</t>
        </r>
      </text>
    </comment>
  </commentList>
</comments>
</file>

<file path=xl/comments6.xml><?xml version="1.0" encoding="utf-8"?>
<comments xmlns="http://schemas.openxmlformats.org/spreadsheetml/2006/main">
  <authors>
    <author>Mark</author>
  </authors>
  <commentList>
    <comment ref="C105" authorId="0">
      <text>
        <r>
          <rPr>
            <b/>
            <sz val="9"/>
            <color indexed="81"/>
            <rFont val="Tahoma"/>
            <charset val="1"/>
          </rPr>
          <t>Mark:</t>
        </r>
        <r>
          <rPr>
            <sz val="9"/>
            <color indexed="81"/>
            <rFont val="Tahoma"/>
            <charset val="1"/>
          </rPr>
          <t xml:space="preserve">
lo byte of 16-bit price</t>
        </r>
      </text>
    </comment>
    <comment ref="D105" authorId="0">
      <text>
        <r>
          <rPr>
            <b/>
            <sz val="9"/>
            <color indexed="81"/>
            <rFont val="Tahoma"/>
            <charset val="1"/>
          </rPr>
          <t>Mark:</t>
        </r>
        <r>
          <rPr>
            <sz val="9"/>
            <color indexed="81"/>
            <rFont val="Tahoma"/>
            <charset val="1"/>
          </rPr>
          <t xml:space="preserve">
ho byte of 16-bit price
</t>
        </r>
      </text>
    </comment>
    <comment ref="H105" authorId="0">
      <text>
        <r>
          <rPr>
            <b/>
            <sz val="9"/>
            <color indexed="81"/>
            <rFont val="Tahoma"/>
            <charset val="1"/>
          </rPr>
          <t>Mark:</t>
        </r>
        <r>
          <rPr>
            <sz val="9"/>
            <color indexed="81"/>
            <rFont val="Tahoma"/>
            <charset val="1"/>
          </rPr>
          <t xml:space="preserve">
lo byte of 16-bit price</t>
        </r>
      </text>
    </comment>
    <comment ref="I105" authorId="0">
      <text>
        <r>
          <rPr>
            <b/>
            <sz val="9"/>
            <color indexed="81"/>
            <rFont val="Tahoma"/>
            <charset val="1"/>
          </rPr>
          <t>Mark:</t>
        </r>
        <r>
          <rPr>
            <sz val="9"/>
            <color indexed="81"/>
            <rFont val="Tahoma"/>
            <charset val="1"/>
          </rPr>
          <t xml:space="preserve">
ho byte of 16-bit price
</t>
        </r>
      </text>
    </comment>
    <comment ref="O105" authorId="0">
      <text>
        <r>
          <rPr>
            <b/>
            <sz val="9"/>
            <color indexed="81"/>
            <rFont val="Tahoma"/>
            <charset val="1"/>
          </rPr>
          <t>Mark:</t>
        </r>
        <r>
          <rPr>
            <sz val="9"/>
            <color indexed="81"/>
            <rFont val="Tahoma"/>
            <charset val="1"/>
          </rPr>
          <t xml:space="preserve">
lo byte of 16-bit price</t>
        </r>
      </text>
    </comment>
    <comment ref="P105" authorId="0">
      <text>
        <r>
          <rPr>
            <b/>
            <sz val="9"/>
            <color indexed="81"/>
            <rFont val="Tahoma"/>
            <charset val="1"/>
          </rPr>
          <t>Mark:</t>
        </r>
        <r>
          <rPr>
            <sz val="9"/>
            <color indexed="81"/>
            <rFont val="Tahoma"/>
            <charset val="1"/>
          </rPr>
          <t xml:space="preserve">
ho byte of 16-bit price
</t>
        </r>
      </text>
    </comment>
  </commentList>
</comments>
</file>

<file path=xl/comments7.xml><?xml version="1.0" encoding="utf-8"?>
<comments xmlns="http://schemas.openxmlformats.org/spreadsheetml/2006/main">
  <authors>
    <author>Mark</author>
  </authors>
  <commentList>
    <comment ref="D280" authorId="0">
      <text>
        <r>
          <rPr>
            <b/>
            <sz val="9"/>
            <color indexed="81"/>
            <rFont val="Tahoma"/>
            <family val="2"/>
          </rPr>
          <t>Mark:</t>
        </r>
        <r>
          <rPr>
            <sz val="9"/>
            <color indexed="81"/>
            <rFont val="Tahoma"/>
            <family val="2"/>
          </rPr>
          <t xml:space="preserve">
-</t>
        </r>
        <r>
          <rPr>
            <b/>
            <sz val="9"/>
            <color indexed="81"/>
            <rFont val="Tahoma"/>
            <family val="2"/>
          </rPr>
          <t xml:space="preserve">Background
</t>
        </r>
        <r>
          <rPr>
            <sz val="9"/>
            <color indexed="81"/>
            <rFont val="Tahoma"/>
            <family val="2"/>
          </rPr>
          <t xml:space="preserve">This array has an array size field so that the length of the merchant inventory item list can vary from one profile to the next without wasting bytes. Even though only one profile record is stored in memroy, there could be significant wasted bytes on this if this method wasn't used. 
</t>
        </r>
        <r>
          <rPr>
            <b/>
            <sz val="9"/>
            <color indexed="81"/>
            <rFont val="Tahoma"/>
            <family val="2"/>
          </rPr>
          <t xml:space="preserve">-Adding Merchant Profile Record
</t>
        </r>
        <r>
          <rPr>
            <sz val="9"/>
            <color indexed="81"/>
            <rFont val="Tahoma"/>
            <family val="2"/>
          </rPr>
          <t xml:space="preserve">In the concat section, adjust so that the empty fields in the merchant inventory item list aren't concatenated.
</t>
        </r>
        <r>
          <rPr>
            <b/>
            <sz val="9"/>
            <color indexed="81"/>
            <rFont val="Tahoma"/>
            <family val="2"/>
          </rPr>
          <t xml:space="preserve">
-Programming Notes
</t>
        </r>
        <r>
          <rPr>
            <sz val="9"/>
            <color indexed="81"/>
            <rFont val="Tahoma"/>
            <family val="2"/>
          </rPr>
          <t xml:space="preserve">The merchant record will be found by parsing the array size byte and counting until the desired merchant_ID is reached. </t>
        </r>
      </text>
    </comment>
    <comment ref="D288" authorId="0">
      <text>
        <r>
          <rPr>
            <b/>
            <sz val="9"/>
            <color indexed="81"/>
            <rFont val="Tahoma"/>
            <family val="2"/>
          </rPr>
          <t xml:space="preserve">Mark:
</t>
        </r>
        <r>
          <rPr>
            <sz val="9"/>
            <color indexed="81"/>
            <rFont val="Tahoma"/>
            <family val="2"/>
          </rPr>
          <t>this is the size (bytes) of the entire profile record
last byte address +1 because this is a quantity that includes the size byte</t>
        </r>
      </text>
    </comment>
    <comment ref="E288" authorId="0">
      <text>
        <r>
          <rPr>
            <b/>
            <sz val="9"/>
            <color indexed="81"/>
            <rFont val="Tahoma"/>
            <charset val="1"/>
          </rPr>
          <t>Mark:</t>
        </r>
        <r>
          <rPr>
            <sz val="9"/>
            <color indexed="81"/>
            <rFont val="Tahoma"/>
            <charset val="1"/>
          </rPr>
          <t xml:space="preserve">
the map code of the map the merchant is located on</t>
        </r>
      </text>
    </comment>
    <comment ref="F288" authorId="0">
      <text>
        <r>
          <rPr>
            <b/>
            <sz val="9"/>
            <color indexed="81"/>
            <rFont val="Tahoma"/>
            <charset val="1"/>
          </rPr>
          <t>Mark:</t>
        </r>
        <r>
          <rPr>
            <sz val="9"/>
            <color indexed="81"/>
            <rFont val="Tahoma"/>
            <charset val="1"/>
          </rPr>
          <t xml:space="preserve">
the NPC Record # of the merchant </t>
        </r>
      </text>
    </comment>
    <comment ref="G288" authorId="0">
      <text>
        <r>
          <rPr>
            <b/>
            <sz val="9"/>
            <color indexed="81"/>
            <rFont val="Tahoma"/>
            <family val="2"/>
          </rPr>
          <t>Mark:</t>
        </r>
        <r>
          <rPr>
            <sz val="9"/>
            <color indexed="81"/>
            <rFont val="Tahoma"/>
            <family val="2"/>
          </rPr>
          <t xml:space="preserve">
size of the non-ascii data stored in the record (i.e. the header fields and item fields)
The item fields represent the items the merchant has in its inventory and the ascii data is the introductory text for the merchant
+1 because this is a quantity that includes the size byte</t>
        </r>
      </text>
    </comment>
    <comment ref="H288" authorId="0">
      <text>
        <r>
          <rPr>
            <b/>
            <sz val="9"/>
            <color indexed="81"/>
            <rFont val="Tahoma"/>
            <charset val="1"/>
          </rPr>
          <t>Mark:</t>
        </r>
        <r>
          <rPr>
            <sz val="9"/>
            <color indexed="81"/>
            <rFont val="Tahoma"/>
            <charset val="1"/>
          </rPr>
          <t xml:space="preserve">
$00 = general goods
$01 = inn
$02 = pub
$03 = trainer</t>
        </r>
      </text>
    </comment>
    <comment ref="I288" authorId="0">
      <text>
        <r>
          <rPr>
            <b/>
            <sz val="9"/>
            <color indexed="81"/>
            <rFont val="Tahoma"/>
            <charset val="1"/>
          </rPr>
          <t>Mark:</t>
        </r>
        <r>
          <rPr>
            <sz val="9"/>
            <color indexed="81"/>
            <rFont val="Tahoma"/>
            <charset val="1"/>
          </rPr>
          <t xml:space="preserve">
applied to the master price list to determine the price players can buy each item in this merchant's inventory </t>
        </r>
      </text>
    </comment>
    <comment ref="J288" authorId="0">
      <text>
        <r>
          <rPr>
            <b/>
            <sz val="9"/>
            <color indexed="81"/>
            <rFont val="Tahoma"/>
            <charset val="1"/>
          </rPr>
          <t>Mark:</t>
        </r>
        <r>
          <rPr>
            <sz val="9"/>
            <color indexed="81"/>
            <rFont val="Tahoma"/>
            <charset val="1"/>
          </rPr>
          <t xml:space="preserve">
applied to the master price list to determine the price players can sell items to this merchant which are also in the merchant's inventory
</t>
        </r>
      </text>
    </comment>
    <comment ref="K288" authorId="0">
      <text>
        <r>
          <rPr>
            <b/>
            <sz val="9"/>
            <color indexed="81"/>
            <rFont val="Tahoma"/>
            <charset val="1"/>
          </rPr>
          <t>Mark:</t>
        </r>
        <r>
          <rPr>
            <sz val="9"/>
            <color indexed="81"/>
            <rFont val="Tahoma"/>
            <charset val="1"/>
          </rPr>
          <t xml:space="preserve">
applied to the master price list to determine the price players can sell items to this merchant which are NOT in the merchant's inventory
</t>
        </r>
      </text>
    </comment>
  </commentList>
</comments>
</file>

<file path=xl/comments8.xml><?xml version="1.0" encoding="utf-8"?>
<comments xmlns="http://schemas.openxmlformats.org/spreadsheetml/2006/main">
  <authors>
    <author>Mark</author>
  </authors>
  <commentList>
    <comment ref="D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2"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6"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3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3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3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2"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6"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6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6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6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7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7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82"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91" authorId="0">
      <text>
        <r>
          <rPr>
            <b/>
            <sz val="9"/>
            <color indexed="81"/>
            <rFont val="Tahoma"/>
            <family val="2"/>
          </rPr>
          <t>Mark:</t>
        </r>
        <r>
          <rPr>
            <sz val="9"/>
            <color indexed="81"/>
            <rFont val="Tahoma"/>
            <family val="2"/>
          </rPr>
          <t xml:space="preserve">
there is multiplication against this field in combat stats (i.e. strength mod). I've started to setup error traps for 8-bit overflows, I'm not sure if I have them in all places where this field is used. 
-update 2/1/2017; I changed a number of formulas that use PC level and they no longer use PC level. Not sure if there are any other instances where level is used. </t>
        </r>
      </text>
    </comment>
    <comment ref="J91" authorId="0">
      <text>
        <r>
          <rPr>
            <b/>
            <sz val="9"/>
            <color indexed="81"/>
            <rFont val="Tahoma"/>
            <family val="2"/>
          </rPr>
          <t>Mark:</t>
        </r>
        <r>
          <rPr>
            <sz val="9"/>
            <color indexed="81"/>
            <rFont val="Tahoma"/>
            <family val="2"/>
          </rPr>
          <t xml:space="preserve">
reduces non-spell damage only
only reduces spell/magic weapon damage by 25% of the armor roll </t>
        </r>
      </text>
    </comment>
    <comment ref="L91" authorId="0">
      <text>
        <r>
          <rPr>
            <b/>
            <sz val="9"/>
            <color indexed="81"/>
            <rFont val="Tahoma"/>
            <family val="2"/>
          </rPr>
          <t xml:space="preserve">Mark:
**calculated in CALCULATE.COMBAT.STARTS (Inventory module)
</t>
        </r>
        <r>
          <rPr>
            <sz val="9"/>
            <color indexed="81"/>
            <rFont val="Tahoma"/>
            <family val="2"/>
          </rPr>
          <t xml:space="preserve">damage median for weapon in left hand, inclusive of all modifiers. The damage for the weapon hand that is active is copied to a local variable for use in COMBAT.DAMAGE.ROLL
</t>
        </r>
        <r>
          <rPr>
            <b/>
            <sz val="9"/>
            <color indexed="81"/>
            <rFont val="Tahoma"/>
            <family val="2"/>
          </rPr>
          <t xml:space="preserve"> </t>
        </r>
      </text>
    </comment>
    <comment ref="M91" authorId="0">
      <text>
        <r>
          <rPr>
            <b/>
            <sz val="9"/>
            <color indexed="81"/>
            <rFont val="Tahoma"/>
            <family val="2"/>
          </rPr>
          <t xml:space="preserve">Mark:
**calculated in CALCULATE.COMBAT.STARTS (Inventory module)
</t>
        </r>
        <r>
          <rPr>
            <sz val="9"/>
            <color indexed="81"/>
            <rFont val="Tahoma"/>
            <family val="2"/>
          </rPr>
          <t xml:space="preserve">damage median for weapon in right hand, inclusive of all modifiers. The damage for the weapon hand that is active is copied to a local variable for use in COMBAT.DAMAGE.ROLL
</t>
        </r>
        <r>
          <rPr>
            <b/>
            <sz val="9"/>
            <color indexed="81"/>
            <rFont val="Tahoma"/>
            <family val="2"/>
          </rPr>
          <t xml:space="preserve"> </t>
        </r>
      </text>
    </comment>
    <comment ref="N91" authorId="0">
      <text>
        <r>
          <rPr>
            <b/>
            <sz val="9"/>
            <color indexed="81"/>
            <rFont val="Tahoma"/>
            <family val="2"/>
          </rPr>
          <t>Mark:</t>
        </r>
        <r>
          <rPr>
            <sz val="9"/>
            <color indexed="81"/>
            <rFont val="Tahoma"/>
            <family val="2"/>
          </rPr>
          <t xml:space="preserve">
This field is called resist spell instead of resist magic (like the mob field) because mobs don't have magic weapons.
'-------update 1/20/2017
Mike suggested the character's race would set a base value and then it would be modified by items the player is wearing
-------------------
I'm thinking this won't be a skill. It's a modifier, which is determined by the resist magic value on the items the player has readied.
If there is any way for the player to increase this stat it should be through something like training at a magic school or a bonus for race. 
I don't think it should increase from use like a normal skill since all players would be exposed to it equally (in theory), so it would auto-balance.
I don't think it should incease from levelup like a base stat, it seems like it should be something the player has to seek out. </t>
        </r>
      </text>
    </comment>
    <comment ref="O91" authorId="0">
      <text>
        <r>
          <rPr>
            <b/>
            <sz val="9"/>
            <color indexed="81"/>
            <rFont val="Tahoma"/>
            <family val="2"/>
          </rPr>
          <t>Mark:</t>
        </r>
        <r>
          <rPr>
            <sz val="9"/>
            <color indexed="81"/>
            <rFont val="Tahoma"/>
            <family val="2"/>
          </rPr>
          <t xml:space="preserve">
</t>
        </r>
        <r>
          <rPr>
            <b/>
            <sz val="9"/>
            <color indexed="81"/>
            <rFont val="Tahoma"/>
            <family val="2"/>
          </rPr>
          <t xml:space="preserve">Terms
</t>
        </r>
        <r>
          <rPr>
            <sz val="9"/>
            <color indexed="81"/>
            <rFont val="Tahoma"/>
            <family val="2"/>
          </rPr>
          <t xml:space="preserve">Not Engaged = $FF (set when defender moves or cast an non single target spell)
Engaged = screen index of target (set when mob attacks or casts single target spell)
</t>
        </r>
        <r>
          <rPr>
            <b/>
            <sz val="9"/>
            <color indexed="81"/>
            <rFont val="Tahoma"/>
            <family val="2"/>
          </rPr>
          <t xml:space="preserve">Functionality
</t>
        </r>
        <r>
          <rPr>
            <sz val="9"/>
            <color indexed="81"/>
            <rFont val="Tahoma"/>
            <family val="2"/>
          </rPr>
          <t>if defender is engaged, but not engaged with the attacker, a rolls is made to determine whether the attacker identifies a critical hit opportunity and attempts it. If the roll passes, the defender gets a roll (using critical hit resistance) to block. if the block roll doesn't pass the critical hit succeeds. 
Critical hit on defender that is "not engaged": melee weapon always fails*, range weapons get a critical hit roll.
For all critical hits, the damage calculation is /4 for range weapons (so range does 25%)
*this is so that a defender moving into a tile adjacent to the attacker doesn't leave the defender vulnuerable to critical hit. THe defender would be focused on the attacker in a situation like that. 
Additionally, if this was permitted the player could repeatidly move way from a mob, let the mob moved back in and then the player would get a critical hit chance. 
***then again, this seems like an interesting tactic. For now I'm going to allow melee critical hits on not engaged targets</t>
        </r>
      </text>
    </comment>
    <comment ref="P91" authorId="0">
      <text>
        <r>
          <rPr>
            <b/>
            <sz val="9"/>
            <color indexed="81"/>
            <rFont val="Tahoma"/>
            <family val="2"/>
          </rPr>
          <t>Mark:</t>
        </r>
        <r>
          <rPr>
            <sz val="9"/>
            <color indexed="81"/>
            <rFont val="Tahoma"/>
            <family val="2"/>
          </rPr>
          <t xml:space="preserve">
increases chance that a critical hit opportunity will be identified and attempted
also functions as resist critical hit skill, which reduces chance that an attacker's attempted critical hit is successful.
see "Engaged SINDEX" for details on how this field is used in the overall critical hit formula</t>
        </r>
      </text>
    </comment>
    <comment ref="R91" authorId="0">
      <text>
        <r>
          <rPr>
            <b/>
            <sz val="9"/>
            <color indexed="81"/>
            <rFont val="Tahoma"/>
            <family val="2"/>
          </rPr>
          <t>Mark:</t>
        </r>
        <r>
          <rPr>
            <sz val="9"/>
            <color indexed="81"/>
            <rFont val="Tahoma"/>
            <family val="2"/>
          </rPr>
          <t xml:space="preserve">
reserved for either skill progress bucket size or skill training points</t>
        </r>
      </text>
    </comment>
    <comment ref="U91" authorId="0">
      <text>
        <r>
          <rPr>
            <b/>
            <sz val="9"/>
            <color indexed="81"/>
            <rFont val="Tahoma"/>
            <family val="2"/>
          </rPr>
          <t xml:space="preserve">Mark:
</t>
        </r>
        <r>
          <rPr>
            <sz val="9"/>
            <color indexed="81"/>
            <rFont val="Tahoma"/>
            <family val="2"/>
          </rPr>
          <t>hooked up for death magic saving throw but not as MP max</t>
        </r>
      </text>
    </comment>
    <comment ref="V91" authorId="0">
      <text>
        <r>
          <rPr>
            <b/>
            <sz val="9"/>
            <color indexed="81"/>
            <rFont val="Tahoma"/>
            <charset val="1"/>
          </rPr>
          <t>Mark:</t>
        </r>
        <r>
          <rPr>
            <sz val="9"/>
            <color indexed="81"/>
            <rFont val="Tahoma"/>
            <charset val="1"/>
          </rPr>
          <t xml:space="preserve">
$00 = male
$01 = femaile</t>
        </r>
      </text>
    </comment>
    <comment ref="W91" authorId="0">
      <text>
        <r>
          <rPr>
            <b/>
            <sz val="9"/>
            <color indexed="81"/>
            <rFont val="Tahoma"/>
            <family val="2"/>
          </rPr>
          <t xml:space="preserve">Mark:
Race
</t>
        </r>
        <r>
          <rPr>
            <sz val="9"/>
            <color indexed="81"/>
            <rFont val="Tahoma"/>
            <family val="2"/>
          </rPr>
          <t>$00-$BF = race_ID</t>
        </r>
        <r>
          <rPr>
            <b/>
            <sz val="9"/>
            <color indexed="81"/>
            <rFont val="Tahoma"/>
            <family val="2"/>
          </rPr>
          <t xml:space="preserve">
Magic Weapon Flags
;</t>
        </r>
        <r>
          <rPr>
            <sz val="9"/>
            <color indexed="81"/>
            <rFont val="Tahoma"/>
            <family val="2"/>
          </rPr>
          <t xml:space="preserve">high bit 7 not set = left hand does not have a magic weapon
;high bit 7 set       = left hand has a magic weapon
;high bit 6 not set = right hand does not have a magic weapon
;high bit 6 set       = right hand has a magic weapon
</t>
        </r>
        <r>
          <rPr>
            <b/>
            <sz val="9"/>
            <color indexed="81"/>
            <rFont val="Tahoma"/>
            <family val="2"/>
          </rPr>
          <t xml:space="preserve">
</t>
        </r>
        <r>
          <rPr>
            <sz val="9"/>
            <color indexed="81"/>
            <rFont val="Tahoma"/>
            <family val="2"/>
          </rPr>
          <t xml:space="preserve">
</t>
        </r>
        <r>
          <rPr>
            <b/>
            <sz val="9"/>
            <color indexed="81"/>
            <rFont val="Tahoma"/>
            <family val="2"/>
          </rPr>
          <t xml:space="preserve">Race
</t>
        </r>
        <r>
          <rPr>
            <sz val="9"/>
            <color indexed="81"/>
            <rFont val="Tahoma"/>
            <family val="2"/>
          </rPr>
          <t xml:space="preserve">.INV.TEXT_BLOCK.RACE.HUMAN   .AZ -/human/
.INV.TEXT_BLOCK.RACE.HALFLING  .AZ -/halfling/
.INV.TEXT_BLOCK.RACE.ELF   .AZ -/elf/
.INV.TEXT_BLOCK.RACE.DARK_ELF  .AZ -/dark elf/
.INV.TEXT_BLOCK.RACE.DWARF  .AZ -/dwarf/
$00 = human
$01 = halfling
$02 = elf
$03 = dark elf
$04 = dwarf
</t>
        </r>
        <r>
          <rPr>
            <b/>
            <sz val="9"/>
            <color indexed="81"/>
            <rFont val="Tahoma"/>
            <family val="2"/>
          </rPr>
          <t xml:space="preserve">
</t>
        </r>
        <r>
          <rPr>
            <sz val="9"/>
            <color indexed="81"/>
            <rFont val="Tahoma"/>
            <family val="2"/>
          </rPr>
          <t xml:space="preserve">;--------notes
I'm thinking race will determine the base attributes (+ resist magic). That does two things I think are important 1) gives race a purpose, 2) avoids the need to roll for stats, which in turn encouraged re-rolling
Possible races:
$00= human
dwarf
elf
drow elf     (this is the one I'd give the resist magic bonus in exchange for other stats being lower)
</t>
        </r>
      </text>
    </comment>
    <comment ref="X91" authorId="0">
      <text>
        <r>
          <rPr>
            <b/>
            <sz val="9"/>
            <color indexed="81"/>
            <rFont val="Tahoma"/>
            <family val="2"/>
          </rPr>
          <t>Mark:</t>
        </r>
        <r>
          <rPr>
            <sz val="9"/>
            <color indexed="81"/>
            <rFont val="Tahoma"/>
            <family val="2"/>
          </rPr>
          <t xml:space="preserve">
</t>
        </r>
        <r>
          <rPr>
            <b/>
            <sz val="9"/>
            <color indexed="81"/>
            <rFont val="Tahoma"/>
            <family val="2"/>
          </rPr>
          <t>**calculated in CALCULATE.COMBAT.STARTS (Inventory module)</t>
        </r>
        <r>
          <rPr>
            <sz val="9"/>
            <color indexed="81"/>
            <rFont val="Tahoma"/>
            <family val="2"/>
          </rPr>
          <t xml:space="preserve">
;-----weapon projectile shape_ID
HO nibble: left hand     (must be $0-F)
LO nibble: right hand    (must be $0-F)
(valid range is $00 - $0F to fit in one nibble)
-Value
$00 = no shape (melee weapons)
$01 = no weapon (shield readied in this hand or other hand has 2 handed weapon readied)
(future) $02 = ranged &amp; melee weapon*
$03 - $0F shape IDs
*example: a throwing axe. It would be treated as a range weapon for all purpose except for the "mob interferes with range weapon" roll. 
**NOTE: To add more projectiles then shape ID needs to be split into two dedicated fileds (for left and right hand), instead of one field with 2 nibbles. This would make more shape IDs available as long as there is enough space left in the memory range reserved for projectile shapes.
Mob shape_ID field also would need to be changed. Melee could be set using the high-bit but if the dual nibble format is changed then mobs couldn't use range weapons and spells.
</t>
        </r>
      </text>
    </comment>
    <comment ref="Y91" authorId="0">
      <text>
        <r>
          <rPr>
            <b/>
            <sz val="9"/>
            <color indexed="81"/>
            <rFont val="Tahoma"/>
            <family val="2"/>
          </rPr>
          <t xml:space="preserve">Mark:
**calculated in CALCULATE.COMBAT.STARTS (Inventory module)
</t>
        </r>
        <r>
          <rPr>
            <sz val="9"/>
            <color indexed="81"/>
            <rFont val="Tahoma"/>
            <family val="2"/>
          </rPr>
          <t xml:space="preserve">
HO nibble: left hand       (must be $0-F)
LO nibble: right hand      (must be $0-F)
</t>
        </r>
        <r>
          <rPr>
            <b/>
            <sz val="9"/>
            <color indexed="81"/>
            <rFont val="Tahoma"/>
            <family val="2"/>
          </rPr>
          <t xml:space="preserve">
</t>
        </r>
        <r>
          <rPr>
            <sz val="9"/>
            <color indexed="81"/>
            <rFont val="Tahoma"/>
            <family val="2"/>
          </rPr>
          <t xml:space="preserve">value = weapon radius </t>
        </r>
        <r>
          <rPr>
            <b/>
            <sz val="9"/>
            <color indexed="81"/>
            <rFont val="Tahoma"/>
            <family val="2"/>
          </rPr>
          <t xml:space="preserve">
</t>
        </r>
        <r>
          <rPr>
            <sz val="9"/>
            <color indexed="81"/>
            <rFont val="Tahoma"/>
            <family val="2"/>
          </rPr>
          <t xml:space="preserve">
this field value (after masking out and/or bit shifting the appropriate nibble) can be loaded directly into the ACC as the radius parm to COMBAT.SELECT.ATTACK_TARGET, </t>
        </r>
      </text>
    </comment>
    <comment ref="Z91" authorId="0">
      <text>
        <r>
          <rPr>
            <b/>
            <sz val="9"/>
            <color indexed="81"/>
            <rFont val="Tahoma"/>
            <family val="2"/>
          </rPr>
          <t xml:space="preserve">Mark:
**calculated in CALCULATE.COMBAT.STARTS (Inventory module)
</t>
        </r>
        <r>
          <rPr>
            <sz val="9"/>
            <color indexed="81"/>
            <rFont val="Tahoma"/>
            <family val="2"/>
          </rPr>
          <t>$00 =  left hand weapon has angled shape
$02 =  left hand weapon has non angled animated shape
high bit not set =   right hand weapon has angled shape
high bit set = right hand weapon has non angled animated shape
(note: $01 is for spells with angled shapes but that is set directly in the spell routines when needed)</t>
        </r>
      </text>
    </comment>
    <comment ref="AC91"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D91" authorId="0">
      <text>
        <r>
          <rPr>
            <b/>
            <sz val="9"/>
            <color indexed="81"/>
            <rFont val="Tahoma"/>
            <family val="2"/>
          </rPr>
          <t>Mark:</t>
        </r>
        <r>
          <rPr>
            <sz val="9"/>
            <color indexed="81"/>
            <rFont val="Tahoma"/>
            <family val="2"/>
          </rPr>
          <t xml:space="preserve">
reserved for either skill progress bucket size or skill training points</t>
        </r>
      </text>
    </comment>
    <comment ref="AF91"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G91" authorId="0">
      <text>
        <r>
          <rPr>
            <b/>
            <sz val="9"/>
            <color indexed="81"/>
            <rFont val="Tahoma"/>
            <family val="2"/>
          </rPr>
          <t>Mark:</t>
        </r>
        <r>
          <rPr>
            <sz val="9"/>
            <color indexed="81"/>
            <rFont val="Tahoma"/>
            <family val="2"/>
          </rPr>
          <t xml:space="preserve">
reserved for either skill progress bucket size or skill training points</t>
        </r>
      </text>
    </comment>
    <comment ref="AH91" authorId="0">
      <text>
        <r>
          <rPr>
            <b/>
            <sz val="9"/>
            <color indexed="81"/>
            <rFont val="Tahoma"/>
            <family val="2"/>
          </rPr>
          <t>Mark:</t>
        </r>
        <r>
          <rPr>
            <sz val="9"/>
            <color indexed="81"/>
            <rFont val="Tahoma"/>
            <family val="2"/>
          </rPr>
          <t xml:space="preserve">
PCs only get dogdge roll if their character sheet "Readied Equipment Weight" field is 
less than #COMBAT.STATS.DODGE.WEIGHT.LIMIT. Currently this constant is setup with a test value that needs to be refined.</t>
        </r>
      </text>
    </comment>
    <comment ref="AI91"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J91" authorId="0">
      <text>
        <r>
          <rPr>
            <b/>
            <sz val="9"/>
            <color indexed="81"/>
            <rFont val="Tahoma"/>
            <family val="2"/>
          </rPr>
          <t>Mark:</t>
        </r>
        <r>
          <rPr>
            <sz val="9"/>
            <color indexed="81"/>
            <rFont val="Tahoma"/>
            <family val="2"/>
          </rPr>
          <t xml:space="preserve">
reserved for either skill progress bucket size or skill training points</t>
        </r>
      </text>
    </comment>
    <comment ref="AL91"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M91" authorId="0">
      <text>
        <r>
          <rPr>
            <b/>
            <sz val="9"/>
            <color indexed="81"/>
            <rFont val="Tahoma"/>
            <family val="2"/>
          </rPr>
          <t>Mark:</t>
        </r>
        <r>
          <rPr>
            <sz val="9"/>
            <color indexed="81"/>
            <rFont val="Tahoma"/>
            <family val="2"/>
          </rPr>
          <t xml:space="preserve">
reserved for either skill progress bucket size or skill training points</t>
        </r>
      </text>
    </comment>
    <comment ref="AN91" authorId="0">
      <text>
        <r>
          <rPr>
            <b/>
            <sz val="9"/>
            <color indexed="81"/>
            <rFont val="Tahoma"/>
            <family val="2"/>
          </rPr>
          <t>Mark:</t>
        </r>
        <r>
          <rPr>
            <sz val="9"/>
            <color indexed="81"/>
            <rFont val="Tahoma"/>
            <family val="2"/>
          </rPr>
          <t xml:space="preserve">
I'm not 100% sure how this skill would work. The general idea is the skill reduces the risk of the player being caught stealing, which would trigger the alert of the guards.
Maybe there are chests in merchant shops under the watchful eye of the merchant that the player could loot in plain sight if the pilfer roll succeeds.
The problem is, the merchant eventualy goes to sleep so is it plausible for the guards to be alerted if there are no NPCs on the view screen...
maybe the application would be more significant treasure rooms where guards are present 24x7. And maybe there is even a small window between guard shifts where a non-thief could try opening a chest or two without risk of getting caught. 
If this is the approach, the code for detect witnesses could be used to triggere the pilfer role and alert if fail.</t>
        </r>
      </text>
    </comment>
    <comment ref="AO91"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P91" authorId="0">
      <text>
        <r>
          <rPr>
            <b/>
            <sz val="9"/>
            <color indexed="81"/>
            <rFont val="Tahoma"/>
            <family val="2"/>
          </rPr>
          <t>Mark:</t>
        </r>
        <r>
          <rPr>
            <sz val="9"/>
            <color indexed="81"/>
            <rFont val="Tahoma"/>
            <family val="2"/>
          </rPr>
          <t xml:space="preserve">
reserved for either skill progress bucket size or skill training points</t>
        </r>
      </text>
    </comment>
    <comment ref="BU91" authorId="0">
      <text>
        <r>
          <rPr>
            <b/>
            <sz val="9"/>
            <color indexed="81"/>
            <rFont val="Tahoma"/>
            <family val="2"/>
          </rPr>
          <t>Mark:</t>
        </r>
        <r>
          <rPr>
            <sz val="9"/>
            <color indexed="81"/>
            <rFont val="Tahoma"/>
            <family val="2"/>
          </rPr>
          <t xml:space="preserve">
The weight of all equipment that is readied by the PC</t>
        </r>
      </text>
    </comment>
    <comment ref="C98" authorId="0">
      <text>
        <r>
          <rPr>
            <b/>
            <sz val="9"/>
            <color indexed="81"/>
            <rFont val="Tahoma"/>
            <family val="2"/>
          </rPr>
          <t>Mark:</t>
        </r>
        <r>
          <rPr>
            <sz val="9"/>
            <color indexed="81"/>
            <rFont val="Tahoma"/>
            <family val="2"/>
          </rPr>
          <t xml:space="preserve">
This is so that loader.P can detect the party size. Only needed for testing. </t>
        </r>
      </text>
    </comment>
  </commentList>
</comments>
</file>

<file path=xl/comments9.xml><?xml version="1.0" encoding="utf-8"?>
<comments xmlns="http://schemas.openxmlformats.org/spreadsheetml/2006/main">
  <authors>
    <author>Mark</author>
  </authors>
  <commentList>
    <comment ref="D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3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3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6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6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7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7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8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E90" authorId="0">
      <text>
        <r>
          <rPr>
            <b/>
            <sz val="9"/>
            <color indexed="81"/>
            <rFont val="Tahoma"/>
            <family val="2"/>
          </rPr>
          <t xml:space="preserve">Mark:
***Don't use $FF becauase that is the empty record value used to detect an open SPECIAL record***
</t>
        </r>
        <r>
          <rPr>
            <sz val="9"/>
            <color indexed="81"/>
            <rFont val="Tahoma"/>
            <family val="2"/>
          </rPr>
          <t xml:space="preserve">
*treasure_code is  the % of the baseline gold drop that the mobl actually drops. Setting this field to $0 results in 0 gold dropped and no items dropped. 
*treasure_code will be the basis for determining the % chance that a mob drops an item. For
example, maybe treasure_code / x (maybe 2) = %item_chance.  Setting this field to $0 results in 0 gold dropped and no items dropped. 
-----old notes
MOB_ID will at a minimul be used by the treasure management routine to deterimine the loot this mob drops. I'm not sure if MOB ID = Tile_ID or if it will have its own sequence. I'm thinking the latter because Tile_IDs will overlap between tile sets. 
This byte is here to use up the byte corresponding to the byte# holding the health status in the PC char sheet so that the level,hp, etc would be in the same byte positions for both. 
</t>
        </r>
      </text>
    </comment>
    <comment ref="I90" authorId="0">
      <text>
        <r>
          <rPr>
            <b/>
            <sz val="9"/>
            <color indexed="81"/>
            <rFont val="Tahoma"/>
            <family val="2"/>
          </rPr>
          <t>Mark:</t>
        </r>
        <r>
          <rPr>
            <sz val="9"/>
            <color indexed="81"/>
            <rFont val="Tahoma"/>
            <family val="2"/>
          </rPr>
          <t xml:space="preserve">
setMP  to a multiple of the MP cost spell which the mob is configured to cast (see spell profile fielld to set the spell). 
It is important to set MP to a multiple because the only MP check done for mobs &amp; specials is to verify the MOBS/SPECIAL has an MP &gt; 0. As a result, if MP is set to a multiple of the MP cost then MP will equal exactly zero when the spell is cast the max number of times. 
The main reason I decided on this method is so that the MP check could be placed inside the spell file. The check could be made more comprehensive but then MOBs/SPECIALS would be frequently causing a drive run just for the computer to conclude they don't have enough MP. 
In order to have MOB/SPECIALS check MP against MP cost in the normal way, that requires puting a copy of the MP check into the map objects manager, which would take up main memory. It can't just be moved their or PCs wouldn't have an MP check. </t>
        </r>
      </text>
    </comment>
    <comment ref="J90" authorId="0">
      <text>
        <r>
          <rPr>
            <b/>
            <sz val="9"/>
            <color indexed="81"/>
            <rFont val="Tahoma"/>
            <family val="2"/>
          </rPr>
          <t>Mark:</t>
        </r>
        <r>
          <rPr>
            <sz val="9"/>
            <color indexed="81"/>
            <rFont val="Tahoma"/>
            <family val="2"/>
          </rPr>
          <t xml:space="preserve">
the XP amount PCs receive when the mobs is killed</t>
        </r>
      </text>
    </comment>
    <comment ref="K90" authorId="0">
      <text>
        <r>
          <rPr>
            <b/>
            <sz val="9"/>
            <color indexed="81"/>
            <rFont val="Tahoma"/>
            <family val="2"/>
          </rPr>
          <t>Mark:</t>
        </r>
        <r>
          <rPr>
            <sz val="9"/>
            <color indexed="81"/>
            <rFont val="Tahoma"/>
            <family val="2"/>
          </rPr>
          <t xml:space="preserve">
</t>
        </r>
        <r>
          <rPr>
            <b/>
            <sz val="9"/>
            <color indexed="81"/>
            <rFont val="Tahoma"/>
            <family val="2"/>
          </rPr>
          <t xml:space="preserve">INT 
</t>
        </r>
        <r>
          <rPr>
            <sz val="9"/>
            <color indexed="81"/>
            <rFont val="Tahoma"/>
            <family val="2"/>
          </rPr>
          <t xml:space="preserve">
if INT is high enough, then "die" spell and "mass death" spell fail
</t>
        </r>
        <r>
          <rPr>
            <b/>
            <sz val="9"/>
            <color indexed="81"/>
            <rFont val="Tahoma"/>
            <family val="2"/>
          </rPr>
          <t>Weapon Shape</t>
        </r>
        <r>
          <rPr>
            <sz val="9"/>
            <color indexed="81"/>
            <rFont val="Tahoma"/>
            <family val="2"/>
          </rPr>
          <t xml:space="preserve">
high bit not set = mob range weapon has "angled static shape"
high bit set = mob range weapon has "non-angled animated shape"
To call COMBAT.RANGE.ATTACK, this value must be translated to the following format
;($00 = angled static shape | $01 = non-angled, animated shape (spell), $02 = non-angled, animated shape (weapon)</t>
        </r>
      </text>
    </comment>
    <comment ref="L90" authorId="0">
      <text>
        <r>
          <rPr>
            <b/>
            <sz val="9"/>
            <color indexed="81"/>
            <rFont val="Tahoma"/>
            <family val="2"/>
          </rPr>
          <t>Mark:</t>
        </r>
        <r>
          <rPr>
            <sz val="9"/>
            <color indexed="81"/>
            <rFont val="Tahoma"/>
            <family val="2"/>
          </rPr>
          <t xml:space="preserve">
Must be &gt;= $2 or the range calculation and random # hi/lo get schmazed. 
only reduces spell/magic weapon damage by 25% of the armor roll </t>
        </r>
      </text>
    </comment>
    <comment ref="N90" authorId="0">
      <text>
        <r>
          <rPr>
            <b/>
            <sz val="9"/>
            <color indexed="81"/>
            <rFont val="Tahoma"/>
            <family val="2"/>
          </rPr>
          <t>Mark:</t>
        </r>
        <r>
          <rPr>
            <sz val="9"/>
            <color indexed="81"/>
            <rFont val="Tahoma"/>
            <family val="2"/>
          </rPr>
          <t xml:space="preserve">
range weapon mobs: set to 75% of the median damage (NOT X2)  in STA for mob's level</t>
        </r>
      </text>
    </comment>
    <comment ref="O90" authorId="0">
      <text>
        <r>
          <rPr>
            <b/>
            <sz val="9"/>
            <color indexed="81"/>
            <rFont val="Tahoma"/>
            <family val="2"/>
          </rPr>
          <t>Mark:</t>
        </r>
        <r>
          <rPr>
            <sz val="9"/>
            <color indexed="81"/>
            <rFont val="Tahoma"/>
            <family val="2"/>
          </rPr>
          <t xml:space="preserve">
reduces chance that an attacker's attempted critical hit is successful.
see "Engaged SINDEX" for details on how this field is used in the overall critical hit formula</t>
        </r>
      </text>
    </comment>
    <comment ref="P90" authorId="0">
      <text>
        <r>
          <rPr>
            <b/>
            <sz val="9"/>
            <color indexed="81"/>
            <rFont val="Tahoma"/>
            <family val="2"/>
          </rPr>
          <t>Mark:</t>
        </r>
        <r>
          <rPr>
            <sz val="9"/>
            <color indexed="81"/>
            <rFont val="Tahoma"/>
            <family val="2"/>
          </rPr>
          <t xml:space="preserve">
resist spell damage and magic weapon damage
</t>
        </r>
      </text>
    </comment>
    <comment ref="Q90" authorId="0">
      <text>
        <r>
          <rPr>
            <b/>
            <sz val="9"/>
            <color indexed="81"/>
            <rFont val="Tahoma"/>
            <family val="2"/>
          </rPr>
          <t>Mark:</t>
        </r>
        <r>
          <rPr>
            <sz val="9"/>
            <color indexed="81"/>
            <rFont val="Tahoma"/>
            <family val="2"/>
          </rPr>
          <t xml:space="preserve">
</t>
        </r>
        <r>
          <rPr>
            <b/>
            <sz val="9"/>
            <color indexed="81"/>
            <rFont val="Tahoma"/>
            <family val="2"/>
          </rPr>
          <t xml:space="preserve">Terms
</t>
        </r>
        <r>
          <rPr>
            <sz val="9"/>
            <color indexed="81"/>
            <rFont val="Tahoma"/>
            <family val="2"/>
          </rPr>
          <t xml:space="preserve">Not Engaged = $FF (set when defender moves or cast an non single target spell)
Engaged = screen index of target (set when mob attacks or casts single target spell)
</t>
        </r>
        <r>
          <rPr>
            <b/>
            <sz val="9"/>
            <color indexed="81"/>
            <rFont val="Tahoma"/>
            <family val="2"/>
          </rPr>
          <t xml:space="preserve">Functionality
</t>
        </r>
        <r>
          <rPr>
            <sz val="9"/>
            <color indexed="81"/>
            <rFont val="Tahoma"/>
            <family val="2"/>
          </rPr>
          <t xml:space="preserve">if defender is engaged, but not engaged with the attacker, a rolls is made to determine whether the attacker identifies a critical hit opportunity and attempts it. If the roll passes, the defender gets a roll (using critical hit resistance) to block. if the block roll doesn't pass the critical hit succeeds. 
Critical hit probabilty is progressivly lower in the order these scenarios are listed:
Not Engaged with any S_ENTITY
Distracted: Engaged with S_ENTITY that is not the attacker
Engaged with the attacker in combat
For all critical hits, the damage calculation is /4 for range weapons (so range does 25%)
</t>
        </r>
      </text>
    </comment>
    <comment ref="R90" authorId="0">
      <text>
        <r>
          <rPr>
            <b/>
            <sz val="9"/>
            <color indexed="81"/>
            <rFont val="Tahoma"/>
            <family val="2"/>
          </rPr>
          <t>Mark:</t>
        </r>
        <r>
          <rPr>
            <sz val="9"/>
            <color indexed="81"/>
            <rFont val="Tahoma"/>
            <family val="2"/>
          </rPr>
          <t xml:space="preserve">
increases chance that a critical hit opportunity will be identified and attempted
see "Engaged SINDEX" for details on how this field is used in the overall critical hit formula</t>
        </r>
      </text>
    </comment>
    <comment ref="S90" authorId="0">
      <text>
        <r>
          <rPr>
            <b/>
            <sz val="9"/>
            <color indexed="81"/>
            <rFont val="Tahoma"/>
            <family val="2"/>
          </rPr>
          <t>Mark:</t>
        </r>
        <r>
          <rPr>
            <sz val="9"/>
            <color indexed="81"/>
            <rFont val="Tahoma"/>
            <family val="2"/>
          </rPr>
          <t xml:space="preserve">
larger size increase PC attacker TO-HIT
larger size decreases PC attacker range damage
</t>
        </r>
        <r>
          <rPr>
            <b/>
            <sz val="9"/>
            <color indexed="81"/>
            <rFont val="Tahoma"/>
            <family val="2"/>
          </rPr>
          <t xml:space="preserve">Size
</t>
        </r>
        <r>
          <rPr>
            <sz val="9"/>
            <color indexed="81"/>
            <rFont val="Tahoma"/>
            <family val="2"/>
          </rPr>
          <t xml:space="preserve">$00-$14 = MOBs physical size. Intended to roughly approximate feet
$15-7F = not used. available 
</t>
        </r>
        <r>
          <rPr>
            <b/>
            <sz val="9"/>
            <color indexed="81"/>
            <rFont val="Tahoma"/>
            <family val="2"/>
          </rPr>
          <t xml:space="preserve">Dodge/Parry
</t>
        </r>
        <r>
          <rPr>
            <sz val="9"/>
            <color indexed="81"/>
            <rFont val="Tahoma"/>
            <family val="2"/>
          </rPr>
          <t>$80-$FF = dodge/parry skill, just mask-out the high-bit
****kEEP IN MIND THIS FIELD IS SET IN DECIMAL ON THE CHARACTER SHEET
       (so to set $80, enter !128)</t>
        </r>
      </text>
    </comment>
    <comment ref="T90" authorId="0">
      <text>
        <r>
          <rPr>
            <b/>
            <sz val="9"/>
            <color indexed="81"/>
            <rFont val="Tahoma"/>
            <family val="2"/>
          </rPr>
          <t xml:space="preserve">Mark:
</t>
        </r>
        <r>
          <rPr>
            <sz val="9"/>
            <color indexed="81"/>
            <rFont val="Tahoma"/>
            <family val="2"/>
          </rPr>
          <t xml:space="preserve">
HO Nibble = Weapond Radius / Shape ID
LO Nibble  = Spell Profile
</t>
        </r>
        <r>
          <rPr>
            <b/>
            <sz val="9"/>
            <color indexed="81"/>
            <rFont val="Tahoma"/>
            <family val="2"/>
          </rPr>
          <t xml:space="preserve">Weapon Radius / Shape ID
</t>
        </r>
        <r>
          <rPr>
            <sz val="9"/>
            <color indexed="81"/>
            <rFont val="Tahoma"/>
            <family val="2"/>
          </rPr>
          <t xml:space="preserve">$00 = melee
$01 = $F = shape_ID, radius defaults to $F*
*I ran out of Mob character sheet fields so I decided that Mob range weapons will all have a radius of $F so that all values in this nibble &gt;$0 can be used to represent the shape ID. </t>
        </r>
        <r>
          <rPr>
            <b/>
            <sz val="9"/>
            <color indexed="81"/>
            <rFont val="Tahoma"/>
            <family val="2"/>
          </rPr>
          <t xml:space="preserve">
</t>
        </r>
        <r>
          <rPr>
            <sz val="9"/>
            <color indexed="81"/>
            <rFont val="Tahoma"/>
            <family val="2"/>
          </rPr>
          <t xml:space="preserve">
</t>
        </r>
        <r>
          <rPr>
            <b/>
            <sz val="9"/>
            <color indexed="81"/>
            <rFont val="Tahoma"/>
            <family val="2"/>
          </rPr>
          <t xml:space="preserve">Spell Profile
</t>
        </r>
        <r>
          <rPr>
            <sz val="9"/>
            <color indexed="81"/>
            <rFont val="Tahoma"/>
            <family val="2"/>
          </rPr>
          <t xml:space="preserve">$00 = $0F designates the spell the mob can cast. I'm not sure yet if the value will directly relate to spell code or if it needs to be translated. 
No need for a value to represent no spell because if mob MP is set to 0 then it can't cast spells. </t>
        </r>
      </text>
    </comment>
    <comment ref="D19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9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0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0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1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1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2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2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3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3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4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4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5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5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6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6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273" authorId="0">
      <text>
        <r>
          <rPr>
            <b/>
            <sz val="9"/>
            <color indexed="81"/>
            <rFont val="Tahoma"/>
            <family val="2"/>
          </rPr>
          <t>Mark:</t>
        </r>
        <r>
          <rPr>
            <sz val="9"/>
            <color indexed="81"/>
            <rFont val="Tahoma"/>
            <family val="2"/>
          </rPr>
          <t xml:space="preserve">
Not connected to anything. Enter names in the SBASM code above</t>
        </r>
      </text>
    </comment>
    <comment ref="E273" authorId="0">
      <text>
        <r>
          <rPr>
            <b/>
            <sz val="9"/>
            <color indexed="81"/>
            <rFont val="Tahoma"/>
            <family val="2"/>
          </rPr>
          <t>Mark:</t>
        </r>
        <r>
          <rPr>
            <sz val="9"/>
            <color indexed="81"/>
            <rFont val="Tahoma"/>
            <family val="2"/>
          </rPr>
          <t xml:space="preserve">
MOB_ID will at a minimul be used by the treasure management routine to deterimine the loot this mob drops. I'm not sure if MOB ID + Tile_ID or if it will have its own sequence. I'm thinking the latter because Tile_IDs will overlap between tile sets. 
This byte is here to use up the byte corresponding to the byte# holding the health status in the PC char sheet so that the level,hp, etc would be in the same byte positions for both. </t>
        </r>
      </text>
    </comment>
    <comment ref="J273" authorId="0">
      <text>
        <r>
          <rPr>
            <b/>
            <sz val="9"/>
            <color indexed="81"/>
            <rFont val="Tahoma"/>
            <family val="2"/>
          </rPr>
          <t>Mark:</t>
        </r>
        <r>
          <rPr>
            <sz val="9"/>
            <color indexed="81"/>
            <rFont val="Tahoma"/>
            <family val="2"/>
          </rPr>
          <t xml:space="preserve">
the XP amount PCs receive when the mobs is killed</t>
        </r>
      </text>
    </comment>
    <comment ref="K273" authorId="0">
      <text>
        <r>
          <rPr>
            <b/>
            <sz val="9"/>
            <color indexed="81"/>
            <rFont val="Tahoma"/>
            <family val="2"/>
          </rPr>
          <t>Mark:</t>
        </r>
        <r>
          <rPr>
            <sz val="9"/>
            <color indexed="81"/>
            <rFont val="Tahoma"/>
            <family val="2"/>
          </rPr>
          <t xml:space="preserve">
</t>
        </r>
        <r>
          <rPr>
            <b/>
            <sz val="9"/>
            <color indexed="81"/>
            <rFont val="Tahoma"/>
            <family val="2"/>
          </rPr>
          <t xml:space="preserve">INT 
</t>
        </r>
        <r>
          <rPr>
            <sz val="9"/>
            <color indexed="81"/>
            <rFont val="Tahoma"/>
            <family val="2"/>
          </rPr>
          <t xml:space="preserve">
if INT is high enough, then "die" spell and "mass death" spell fail
</t>
        </r>
        <r>
          <rPr>
            <b/>
            <sz val="9"/>
            <color indexed="81"/>
            <rFont val="Tahoma"/>
            <family val="2"/>
          </rPr>
          <t>Weapon Shape</t>
        </r>
        <r>
          <rPr>
            <sz val="9"/>
            <color indexed="81"/>
            <rFont val="Tahoma"/>
            <family val="2"/>
          </rPr>
          <t xml:space="preserve">
high bit not set = mob range weapon has "angled static shape"
high bit set = mob range weapon has "non-angled animated shape"
To call COMBAT.RANGE.ATTACK, this value must be translated to the following format
;($00 = angled static shape | $01 = non-angled, animated shape (spell), $02 = non-angled, animated shape (weapon)</t>
        </r>
      </text>
    </comment>
    <comment ref="L273" authorId="0">
      <text>
        <r>
          <rPr>
            <b/>
            <sz val="9"/>
            <color indexed="81"/>
            <rFont val="Tahoma"/>
            <family val="2"/>
          </rPr>
          <t>Mark:</t>
        </r>
        <r>
          <rPr>
            <sz val="9"/>
            <color indexed="81"/>
            <rFont val="Tahoma"/>
            <family val="2"/>
          </rPr>
          <t xml:space="preserve">
only reduces spell/magic weapon damage by 25% of the armor roll </t>
        </r>
      </text>
    </comment>
    <comment ref="O273" authorId="0">
      <text>
        <r>
          <rPr>
            <b/>
            <sz val="9"/>
            <color indexed="81"/>
            <rFont val="Tahoma"/>
            <family val="2"/>
          </rPr>
          <t>Mark:</t>
        </r>
        <r>
          <rPr>
            <sz val="9"/>
            <color indexed="81"/>
            <rFont val="Tahoma"/>
            <family val="2"/>
          </rPr>
          <t xml:space="preserve">
reduces chance that an attacker's attempted critical hit is successful.
see "Engaged SINDEX" for details on how this field is used in the overall critical hit formula</t>
        </r>
      </text>
    </comment>
    <comment ref="P273" authorId="0">
      <text>
        <r>
          <rPr>
            <b/>
            <sz val="9"/>
            <color indexed="81"/>
            <rFont val="Tahoma"/>
            <family val="2"/>
          </rPr>
          <t>Mark:</t>
        </r>
        <r>
          <rPr>
            <sz val="9"/>
            <color indexed="81"/>
            <rFont val="Tahoma"/>
            <family val="2"/>
          </rPr>
          <t xml:space="preserve">
resist spell damage and magic weapon damage
</t>
        </r>
      </text>
    </comment>
    <comment ref="Q273" authorId="0">
      <text>
        <r>
          <rPr>
            <b/>
            <sz val="9"/>
            <color indexed="81"/>
            <rFont val="Tahoma"/>
            <family val="2"/>
          </rPr>
          <t>Mark:</t>
        </r>
        <r>
          <rPr>
            <sz val="9"/>
            <color indexed="81"/>
            <rFont val="Tahoma"/>
            <family val="2"/>
          </rPr>
          <t xml:space="preserve">
</t>
        </r>
        <r>
          <rPr>
            <b/>
            <sz val="9"/>
            <color indexed="81"/>
            <rFont val="Tahoma"/>
            <family val="2"/>
          </rPr>
          <t xml:space="preserve">Terms
</t>
        </r>
        <r>
          <rPr>
            <sz val="9"/>
            <color indexed="81"/>
            <rFont val="Tahoma"/>
            <family val="2"/>
          </rPr>
          <t xml:space="preserve">Not Engaged = $FF (set when defender moves or cast an non single target spell)
Engaged = screen index of target (set when mob attacks or casts single target spell)
</t>
        </r>
        <r>
          <rPr>
            <b/>
            <sz val="9"/>
            <color indexed="81"/>
            <rFont val="Tahoma"/>
            <family val="2"/>
          </rPr>
          <t xml:space="preserve">Functionality
</t>
        </r>
        <r>
          <rPr>
            <sz val="9"/>
            <color indexed="81"/>
            <rFont val="Tahoma"/>
            <family val="2"/>
          </rPr>
          <t xml:space="preserve">if defender is engaged, but not engaged with the attacker, a rolls is made to determine whether the attacker identifies a critical hit opportunity and attempts it. If the roll passes, the defender gets a roll (using critical hit resistance) to block. if the block roll doesn't pass the critical hit succeeds. 
Critical hit probabilty is progressivly lower in the order these scenarios are listed:
Not Engaged with any S_ENTITY
Distracted: Engaged with S_ENTITY that is not the attacker
Engaged with the attacker in combat
For all critical hits, the damage calculation is /4 for range weapons (so range does 25%)
</t>
        </r>
      </text>
    </comment>
    <comment ref="R273" authorId="0">
      <text>
        <r>
          <rPr>
            <b/>
            <sz val="9"/>
            <color indexed="81"/>
            <rFont val="Tahoma"/>
            <family val="2"/>
          </rPr>
          <t>Mark:</t>
        </r>
        <r>
          <rPr>
            <sz val="9"/>
            <color indexed="81"/>
            <rFont val="Tahoma"/>
            <family val="2"/>
          </rPr>
          <t xml:space="preserve">
increases chance that a critical hit opportunity will be identified and attempted
see "Engaged SINDEX" for details on how this field is used in the overall critical hit formula</t>
        </r>
      </text>
    </comment>
    <comment ref="S273" authorId="0">
      <text>
        <r>
          <rPr>
            <b/>
            <sz val="9"/>
            <color indexed="81"/>
            <rFont val="Tahoma"/>
            <family val="2"/>
          </rPr>
          <t>Mark:</t>
        </r>
        <r>
          <rPr>
            <sz val="9"/>
            <color indexed="81"/>
            <rFont val="Tahoma"/>
            <family val="2"/>
          </rPr>
          <t xml:space="preserve">
larger size increase PC attacker TO-HIT
larger size decreases PC attacker range damage
</t>
        </r>
        <r>
          <rPr>
            <b/>
            <sz val="9"/>
            <color indexed="81"/>
            <rFont val="Tahoma"/>
            <family val="2"/>
          </rPr>
          <t xml:space="preserve">Size
</t>
        </r>
        <r>
          <rPr>
            <sz val="9"/>
            <color indexed="81"/>
            <rFont val="Tahoma"/>
            <family val="2"/>
          </rPr>
          <t xml:space="preserve">$00-$14 = MOBs physical size. Intended to roughly approximate feet
$15-7F = not used. available 
</t>
        </r>
        <r>
          <rPr>
            <b/>
            <sz val="9"/>
            <color indexed="81"/>
            <rFont val="Tahoma"/>
            <family val="2"/>
          </rPr>
          <t xml:space="preserve">Dodge/Parry
</t>
        </r>
        <r>
          <rPr>
            <sz val="9"/>
            <color indexed="81"/>
            <rFont val="Tahoma"/>
            <family val="2"/>
          </rPr>
          <t>$80-$FF = dodge/parry skill, just mask-out the high-bit
****kEEP IN MIND THIS FIELD IS SET IN DECIMAL ON THE CHARACTER SHEET
       (so to set $80, enter !128)</t>
        </r>
      </text>
    </comment>
    <comment ref="T273" authorId="0">
      <text>
        <r>
          <rPr>
            <b/>
            <sz val="9"/>
            <color indexed="81"/>
            <rFont val="Tahoma"/>
            <family val="2"/>
          </rPr>
          <t xml:space="preserve">Mark:
</t>
        </r>
        <r>
          <rPr>
            <sz val="9"/>
            <color indexed="81"/>
            <rFont val="Tahoma"/>
            <family val="2"/>
          </rPr>
          <t xml:space="preserve">
HO Nibble = Weapond Radius / Shape ID
LO Nibble  = Spell Profile
</t>
        </r>
        <r>
          <rPr>
            <b/>
            <sz val="9"/>
            <color indexed="81"/>
            <rFont val="Tahoma"/>
            <family val="2"/>
          </rPr>
          <t xml:space="preserve">Weapon Radius /Shape ID
</t>
        </r>
        <r>
          <rPr>
            <sz val="9"/>
            <color indexed="81"/>
            <rFont val="Tahoma"/>
            <family val="2"/>
          </rPr>
          <t xml:space="preserve">$00 = melee
$01 = $F = shape_ID, radius defaults to $F*
*I ran out of Mob character sheet fields so I decided that Mob range weapons will all have a radius of $F so that all values in this nibble &gt;$0 can be used to represent the shape ID. </t>
        </r>
        <r>
          <rPr>
            <b/>
            <sz val="9"/>
            <color indexed="81"/>
            <rFont val="Tahoma"/>
            <family val="2"/>
          </rPr>
          <t xml:space="preserve">
</t>
        </r>
        <r>
          <rPr>
            <sz val="9"/>
            <color indexed="81"/>
            <rFont val="Tahoma"/>
            <family val="2"/>
          </rPr>
          <t xml:space="preserve">
</t>
        </r>
        <r>
          <rPr>
            <b/>
            <sz val="9"/>
            <color indexed="81"/>
            <rFont val="Tahoma"/>
            <family val="2"/>
          </rPr>
          <t xml:space="preserve">Spell Profile
</t>
        </r>
        <r>
          <rPr>
            <sz val="9"/>
            <color indexed="81"/>
            <rFont val="Tahoma"/>
            <family val="2"/>
          </rPr>
          <t xml:space="preserve">$00 = $0F designates the spell the mob can cast. I'm not sure yet if the value will directly relate to spell code or if it needs to be translated. 
No need for a value to represent no spell because if mob MP is set to 0 then it can't cast spells. </t>
        </r>
      </text>
    </comment>
  </commentList>
</comments>
</file>

<file path=xl/sharedStrings.xml><?xml version="1.0" encoding="utf-8"?>
<sst xmlns="http://schemas.openxmlformats.org/spreadsheetml/2006/main" count="3778" uniqueCount="989">
  <si>
    <t>Tile_Type</t>
  </si>
  <si>
    <t>Flags</t>
  </si>
  <si>
    <t>Byte 0</t>
  </si>
  <si>
    <t>Byte 1</t>
  </si>
  <si>
    <t>Byte 2</t>
  </si>
  <si>
    <t>Byte 3</t>
  </si>
  <si>
    <t>Byte 4</t>
  </si>
  <si>
    <t>Byte 5</t>
  </si>
  <si>
    <t>Byte 6</t>
  </si>
  <si>
    <t>Byte 7</t>
  </si>
  <si>
    <t>Byte 8</t>
  </si>
  <si>
    <t>Byte 9</t>
  </si>
  <si>
    <t>Byte $A</t>
  </si>
  <si>
    <t>Byte $B</t>
  </si>
  <si>
    <t>empty</t>
  </si>
  <si>
    <t>COMBAT.MAP_OBJECTS.PC Datagram</t>
  </si>
  <si>
    <t>screen column #</t>
  </si>
  <si>
    <t>screen row #</t>
  </si>
  <si>
    <t>tile_type</t>
  </si>
  <si>
    <t>FF</t>
  </si>
  <si>
    <t>COMBAT.MAP_OBJECTS.MOB Datagram</t>
  </si>
  <si>
    <t>COMBAT.MAP_OBJECTS.SPECIAL Datagram</t>
  </si>
  <si>
    <t>(uses same memory block as MAP_OBJECTS.NPC array+$80)</t>
  </si>
  <si>
    <t>(uses same memory block as MAP_OBJECTS.NPC array+$00)</t>
  </si>
  <si>
    <t>(uses same memory block as MAP_OBJECTS.MOB array+$00)</t>
  </si>
  <si>
    <t>screen column # = GMAP.X</t>
  </si>
  <si>
    <t>screen row # = GMAP.Y</t>
  </si>
  <si>
    <t>The upper left corner of the combat screen is GMAP 0,0 from the perspective of the game engine.</t>
  </si>
  <si>
    <t>enemy type</t>
  </si>
  <si>
    <t>alignment</t>
  </si>
  <si>
    <t>**so far byte4 doesn't have any functionality attached to it, it's just been used for specials</t>
  </si>
  <si>
    <t>health status</t>
  </si>
  <si>
    <t>health status &amp; movement code</t>
  </si>
  <si>
    <t>CHARACTER_SHEET.MOB Datagram</t>
  </si>
  <si>
    <t>CHARACTER_SHEET.PC Datagram</t>
  </si>
  <si>
    <t>level</t>
  </si>
  <si>
    <t>to-hit</t>
  </si>
  <si>
    <t>Byte $C</t>
  </si>
  <si>
    <t>Byte $D</t>
  </si>
  <si>
    <t>Byte $E</t>
  </si>
  <si>
    <t>Byte $F</t>
  </si>
  <si>
    <t>skill: melee</t>
  </si>
  <si>
    <t>skill: ranged</t>
  </si>
  <si>
    <t>skill: dodge_parry</t>
  </si>
  <si>
    <t>(16 bytes)</t>
  </si>
  <si>
    <t>(32 bytes)</t>
  </si>
  <si>
    <t>skill: critical hit</t>
  </si>
  <si>
    <t>resist: critical hit</t>
  </si>
  <si>
    <t>skill: lock picking</t>
  </si>
  <si>
    <t>Byte $10</t>
  </si>
  <si>
    <t>Byte $11</t>
  </si>
  <si>
    <t>int</t>
  </si>
  <si>
    <t>Note: store in aux memory somewhere in range $D000-$D5FF, so that main game engine can access PC data, which is needed for non-combat skill progression</t>
  </si>
  <si>
    <t>Byte $1A</t>
  </si>
  <si>
    <t>Byte $1B</t>
  </si>
  <si>
    <t>Byte $1D</t>
  </si>
  <si>
    <t>Byte $1F</t>
  </si>
  <si>
    <t>Byte $1E</t>
  </si>
  <si>
    <t>Byte $18</t>
  </si>
  <si>
    <t>Byte $19</t>
  </si>
  <si>
    <t>str</t>
  </si>
  <si>
    <t>dex</t>
  </si>
  <si>
    <t>Basic Attributes</t>
  </si>
  <si>
    <t>Derived Statistics</t>
  </si>
  <si>
    <t>Byte $17</t>
  </si>
  <si>
    <t>resist magic</t>
  </si>
  <si>
    <t>.HS</t>
  </si>
  <si>
    <t>Concatonation Workspace</t>
  </si>
  <si>
    <t>DEC-TO-HEX</t>
  </si>
  <si>
    <t>ADD LEADING ZEROS</t>
  </si>
  <si>
    <t>FINAL CONCAT</t>
  </si>
  <si>
    <t>LINK THIS CELL</t>
  </si>
  <si>
    <t>COPY/PASTE to source code</t>
  </si>
  <si>
    <t>ARRAY NAME</t>
  </si>
  <si>
    <t>Sequence #</t>
  </si>
  <si>
    <t>Index #</t>
  </si>
  <si>
    <t>MOB_0</t>
  </si>
  <si>
    <t>MOB_1</t>
  </si>
  <si>
    <t>MOB_2</t>
  </si>
  <si>
    <t>MOB_3</t>
  </si>
  <si>
    <t>MOB_4</t>
  </si>
  <si>
    <t>MOB_6</t>
  </si>
  <si>
    <t>MOB_5</t>
  </si>
  <si>
    <t>MOB_7</t>
  </si>
  <si>
    <t>MOB_8</t>
  </si>
  <si>
    <t>MOB_9</t>
  </si>
  <si>
    <t>MOB_A</t>
  </si>
  <si>
    <t>MOB_B</t>
  </si>
  <si>
    <t>MOB_C</t>
  </si>
  <si>
    <t>MOB_D</t>
  </si>
  <si>
    <t>MOB_E</t>
  </si>
  <si>
    <t>MOB_F</t>
  </si>
  <si>
    <t>MOB_10</t>
  </si>
  <si>
    <t>MOB_20</t>
  </si>
  <si>
    <t>MOB_30</t>
  </si>
  <si>
    <t>MOB_40</t>
  </si>
  <si>
    <t>MOB_50</t>
  </si>
  <si>
    <t>MOB_60</t>
  </si>
  <si>
    <t>MOB_70</t>
  </si>
  <si>
    <t>MOB_00</t>
  </si>
  <si>
    <t>PC_0</t>
  </si>
  <si>
    <t>PC_00</t>
  </si>
  <si>
    <t>PC_10</t>
  </si>
  <si>
    <t>PC_20</t>
  </si>
  <si>
    <t>PC_40</t>
  </si>
  <si>
    <t>PC_60</t>
  </si>
  <si>
    <t>PC_80</t>
  </si>
  <si>
    <t>PC_1</t>
  </si>
  <si>
    <t>PC_2</t>
  </si>
  <si>
    <t>PC_3</t>
  </si>
  <si>
    <t>PC_4</t>
  </si>
  <si>
    <t>PC_5</t>
  </si>
  <si>
    <t>PC_A0</t>
  </si>
  <si>
    <t>CHARACTER_SHEET.PC template</t>
  </si>
  <si>
    <t>LINK TO THIS CELL</t>
  </si>
  <si>
    <t>MOB_08</t>
  </si>
  <si>
    <t>MOB_18</t>
  </si>
  <si>
    <t>MOB_28</t>
  </si>
  <si>
    <t>MOB_38</t>
  </si>
  <si>
    <t>MOB_48</t>
  </si>
  <si>
    <t>MOB_58</t>
  </si>
  <si>
    <t>MOB_68</t>
  </si>
  <si>
    <t>MOB_78</t>
  </si>
  <si>
    <t>INIT.COMBAT.MAP_OBJECTS.SPECIAL</t>
  </si>
  <si>
    <t>.BS</t>
  </si>
  <si>
    <t>DEC</t>
  </si>
  <si>
    <t>Byte $12</t>
  </si>
  <si>
    <t>Byte $13</t>
  </si>
  <si>
    <t>Byte $14</t>
  </si>
  <si>
    <t>Byte $15</t>
  </si>
  <si>
    <t>Byte $16</t>
  </si>
  <si>
    <t>Byte $1C</t>
  </si>
  <si>
    <t>HEX</t>
  </si>
  <si>
    <t>NO CONVERSION</t>
  </si>
  <si>
    <t>COMBAT_LOADER.MAP_OBJECT.MOB.START</t>
  </si>
  <si>
    <t>COMBAT_LOADER.MAP_OBJECT.MOB.END</t>
  </si>
  <si>
    <t>COMBAT.MAP_OBJECT</t>
  </si>
  <si>
    <t>B8</t>
  </si>
  <si>
    <t>seek spellcasters</t>
  </si>
  <si>
    <t>COMBAT_LOADER.MAP_OBJECT.PC.START</t>
  </si>
  <si>
    <t>COMBAT_LOADER.MAP_OBJECT.PC.END</t>
  </si>
  <si>
    <t>PC_04</t>
  </si>
  <si>
    <t>PC_18</t>
  </si>
  <si>
    <t>PC_08</t>
  </si>
  <si>
    <t>PC_14</t>
  </si>
  <si>
    <t>LINK TO THESE CELLS</t>
  </si>
  <si>
    <t>B6</t>
  </si>
  <si>
    <t>B7</t>
  </si>
  <si>
    <t>B9</t>
  </si>
  <si>
    <t>BA</t>
  </si>
  <si>
    <t>BB</t>
  </si>
  <si>
    <t>0A</t>
  </si>
  <si>
    <t>Tile_type*</t>
  </si>
  <si>
    <t>health status*</t>
  </si>
  <si>
    <t>= set by game code, not the template in this spreadsheet</t>
  </si>
  <si>
    <t>&lt;---Shared--&gt;</t>
  </si>
  <si>
    <t>***EXPANSION OPTION: Put level and health in same field as HO/LO nibble as both need less than !16 values, the max per nibble. But I think health status uses $FF for dead code so that would need to be changed to a value $0-$F</t>
  </si>
  <si>
    <t>1E</t>
  </si>
  <si>
    <t>6 PCs</t>
  </si>
  <si>
    <t>12 MOBs</t>
  </si>
  <si>
    <t>Byte $0</t>
  </si>
  <si>
    <t>Byte $1</t>
  </si>
  <si>
    <t>left_hand.type</t>
  </si>
  <si>
    <t>left_hand.ID</t>
  </si>
  <si>
    <t>right_hand.type</t>
  </si>
  <si>
    <t>right_hand.ID</t>
  </si>
  <si>
    <t>head.type</t>
  </si>
  <si>
    <t>head.ID</t>
  </si>
  <si>
    <t>torso.type</t>
  </si>
  <si>
    <t>torso.ID</t>
  </si>
  <si>
    <t>feet.type</t>
  </si>
  <si>
    <t>feet.ID</t>
  </si>
  <si>
    <t>hand_covering.type</t>
  </si>
  <si>
    <t>hand_covering.ID</t>
  </si>
  <si>
    <t>Byte $2</t>
  </si>
  <si>
    <t>Byte $3</t>
  </si>
  <si>
    <t>Byte $4</t>
  </si>
  <si>
    <t>Byte $5</t>
  </si>
  <si>
    <t>Byte $6</t>
  </si>
  <si>
    <t>Byte $7</t>
  </si>
  <si>
    <t>Byte $8</t>
  </si>
  <si>
    <t>Byte $9</t>
  </si>
  <si>
    <t>Gates</t>
  </si>
  <si>
    <t>Level Rating</t>
  </si>
  <si>
    <t>STR (min)</t>
  </si>
  <si>
    <t>DEX (min)</t>
  </si>
  <si>
    <t>INT (min)</t>
  </si>
  <si>
    <t>Unskilled min</t>
  </si>
  <si>
    <t>Skilled max</t>
  </si>
  <si>
    <t>Upgrade Rating</t>
  </si>
  <si>
    <t>Weapon Radius</t>
  </si>
  <si>
    <t>Weapon Shape Type flag</t>
  </si>
  <si>
    <t>hands required &amp; Shape_ID</t>
  </si>
  <si>
    <t>Weapon Name</t>
  </si>
  <si>
    <t>$0-F to fit into a nibble</t>
  </si>
  <si>
    <t>(shape ID must be $0-$C)</t>
  </si>
  <si>
    <t>max 12 angled shapes</t>
  </si>
  <si>
    <t>$0 = no shape, melee</t>
  </si>
  <si>
    <t>INV.WEAPON_TABLE</t>
  </si>
  <si>
    <t>INV.WEAPON_TABLE.END</t>
  </si>
  <si>
    <t>PC_01</t>
  </si>
  <si>
    <t>PC_02</t>
  </si>
  <si>
    <t>PC_03</t>
  </si>
  <si>
    <t>PC_05</t>
  </si>
  <si>
    <t>PC_06</t>
  </si>
  <si>
    <t>.AZ</t>
  </si>
  <si>
    <t xml:space="preserve">.BS </t>
  </si>
  <si>
    <t>-/Weapon1 Name/</t>
  </si>
  <si>
    <t>-/Weapon2 Name/</t>
  </si>
  <si>
    <t>***DOCUMENTATION: enter the weapon name in the copy/paste summary and enter the stats in the table below it</t>
  </si>
  <si>
    <t>.EQ</t>
  </si>
  <si>
    <t>Item Type Codes</t>
  </si>
  <si>
    <t>-/Weapon3 Name/</t>
  </si>
  <si>
    <t>COPY/PASTE to source code (data.ply.character_sheet.ASM)</t>
  </si>
  <si>
    <t>COPY/PASTE to source code (data.game.item_tables.asm)</t>
  </si>
  <si>
    <t>-/Weapon4 Name/</t>
  </si>
  <si>
    <t>F</t>
  </si>
  <si>
    <t>-/Weapon5 Name/</t>
  </si>
  <si>
    <t>MORE TABLES---------&gt;</t>
  </si>
  <si>
    <t>INV.ARMOR_TABLE</t>
  </si>
  <si>
    <t>-/Armor1 Name/</t>
  </si>
  <si>
    <t>-/Armor2 Name/</t>
  </si>
  <si>
    <t>-/Armor3 Name/</t>
  </si>
  <si>
    <t>-/Armor4 Name/</t>
  </si>
  <si>
    <t>Defense Rating</t>
  </si>
  <si>
    <t>Armor Name</t>
  </si>
  <si>
    <t>**NOT USED**</t>
  </si>
  <si>
    <t>*Inactive characters must have Byte0 set to AA (see comment)</t>
  </si>
  <si>
    <t>BCD</t>
  </si>
  <si>
    <t>pending</t>
  </si>
  <si>
    <t xml:space="preserve">melee&amp;range combo weapon flag </t>
  </si>
  <si>
    <t>$1 don't set here</t>
  </si>
  <si>
    <t>$2 has shape: ranged &amp; melee weapon</t>
  </si>
  <si>
    <t>$3&gt;= has shape: ranged</t>
  </si>
  <si>
    <t>Resist Magic bonus</t>
  </si>
  <si>
    <t>= requires hookup in code required</t>
  </si>
  <si>
    <t>resist spell</t>
  </si>
  <si>
    <t>race / magic weapon flags</t>
  </si>
  <si>
    <t>size (physical) / dodge skill</t>
  </si>
  <si>
    <t>*Use 128+ for dodge (!128 = $80)</t>
  </si>
  <si>
    <t>*****Ideas for incorporating modifiers to base attributes (i.e item with a increase STR, increase DEX mod)</t>
  </si>
  <si>
    <t>finger.type</t>
  </si>
  <si>
    <t>finger.ID</t>
  </si>
  <si>
    <t>neck.type</t>
  </si>
  <si>
    <t>neck.ID</t>
  </si>
  <si>
    <t>dmg median (Lhand)</t>
  </si>
  <si>
    <t>dmg median  (Rhand)</t>
  </si>
  <si>
    <t>armor rating median</t>
  </si>
  <si>
    <t>dmg median</t>
  </si>
  <si>
    <t>Skills &amp; Armor</t>
  </si>
  <si>
    <t>CHR_SHEET</t>
  </si>
  <si>
    <t>CHR_SHEET.MOB template</t>
  </si>
  <si>
    <t>COMBAT_LOADER.CHR_SHEET.PC.START</t>
  </si>
  <si>
    <t>COMBAT_LOADER.CHR_SHEET.PC.END</t>
  </si>
  <si>
    <t>CHR_SHEET.PC.READIED_EQUIP</t>
  </si>
  <si>
    <t>CHR_SHEET.PC.READIED_EQUIP.START</t>
  </si>
  <si>
    <t>CHR_SHEET.PC.READIED_EQUIP.END</t>
  </si>
  <si>
    <t>BCD, so</t>
  </si>
  <si>
    <t>-/Weapon6 Name/</t>
  </si>
  <si>
    <t>***To expand the table (see comment field)</t>
  </si>
  <si>
    <t>****I decided to drop PC enganged type. Reorganize weapon radius and spell code. Maybe store in nibbles so both can be used at the same time. Like a demon lord with a powerful ranged attack who also has spells</t>
  </si>
  <si>
    <t>Engaged SINDEX</t>
  </si>
  <si>
    <t xml:space="preserve">some mobs should maybe have little or no treasure. I think that could be detected by via bit 6 and bit 7 since only $0-$A are used for level. If more non-level treasure drop profiles </t>
  </si>
  <si>
    <t>are needed then byte$1 could be setup as level/treasure profile with each stored in a nibble</t>
  </si>
  <si>
    <t>****is level is planned for use with treasure drops</t>
  </si>
  <si>
    <t xml:space="preserve">Otherwise, best option seems to be to have a price file on disk. It would just need two fields, value HO/LO. It would have !256 entries for each table whether they were used or not. </t>
  </si>
  <si>
    <t>Then item_type would triggere a seek to the correct !256 byte section of the file and item ID would trigger a seek to the correct item. This is basically how the lookup works for the main item table.</t>
  </si>
  <si>
    <t xml:space="preserve">The implication seems to be that the merchant trans module will need to do two file reads per item, from the main item file to get the name and from the value file to get the value. </t>
  </si>
  <si>
    <t>Another approach would be to put the name in the value file but then the inventory module would need to load both files as it needs to get the name of readied items to pass to the combat module</t>
  </si>
  <si>
    <r>
      <rPr>
        <b/>
        <sz val="10"/>
        <color theme="1"/>
        <rFont val="Arial"/>
        <family val="2"/>
      </rPr>
      <t>*Treasure drops</t>
    </r>
    <r>
      <rPr>
        <sz val="10"/>
        <color theme="1"/>
        <rFont val="Arial"/>
        <family val="2"/>
      </rPr>
      <t>. The level rating field is planned for use with treasure drops. i.e.a random # chooses one or more items which have the same level rating as the mob</t>
    </r>
  </si>
  <si>
    <r>
      <rPr>
        <b/>
        <sz val="10"/>
        <color theme="1"/>
        <rFont val="Arial"/>
        <family val="2"/>
      </rPr>
      <t>*Item value</t>
    </r>
    <r>
      <rPr>
        <sz val="10"/>
        <color theme="1"/>
        <rFont val="Arial"/>
        <family val="2"/>
      </rPr>
      <t>: this probably needs to be  16-bit value. If the UI can't accomidate an item name length as long as I've reserved, then maybe $C and $D could be used for value</t>
    </r>
  </si>
  <si>
    <t>***consider that I have a mob_ID field on the mob character sheet that was intended to be used for treasure drops. Since the above plan doensn't use that field would that field help the item value issue below?</t>
  </si>
  <si>
    <t>skill: pilfer</t>
  </si>
  <si>
    <t>item name count</t>
  </si>
  <si>
    <t>***Mob range weapons NOT reduced to 25%</t>
  </si>
  <si>
    <t>progress: melee skill</t>
  </si>
  <si>
    <t>progress: ranged skill</t>
  </si>
  <si>
    <t>progress: dodge_parry skill</t>
  </si>
  <si>
    <t>progress: lockpicking skill</t>
  </si>
  <si>
    <t>progress: pilfer skill</t>
  </si>
  <si>
    <t>Innate Abilities</t>
  </si>
  <si>
    <t>Skills &amp; modifiers1</t>
  </si>
  <si>
    <t>Weapon Settings</t>
  </si>
  <si>
    <t>Skills &amp; Modifiers2</t>
  </si>
  <si>
    <t>equip names</t>
  </si>
  <si>
    <t>Character Name---------------------------------------------------------------------------------------------------------------------------------------&gt;</t>
  </si>
  <si>
    <t>Text</t>
  </si>
  <si>
    <t>Byte $20</t>
  </si>
  <si>
    <t>Byte $21</t>
  </si>
  <si>
    <t>Byte $22</t>
  </si>
  <si>
    <t>Byte $23</t>
  </si>
  <si>
    <t>Byte $24</t>
  </si>
  <si>
    <t>Byte $25</t>
  </si>
  <si>
    <t>Byte $26</t>
  </si>
  <si>
    <t>Byte $27</t>
  </si>
  <si>
    <t>Byte $28</t>
  </si>
  <si>
    <t>Byte $29</t>
  </si>
  <si>
    <t>Byte $2A</t>
  </si>
  <si>
    <t>Byte $2B</t>
  </si>
  <si>
    <t>Byte $2C</t>
  </si>
  <si>
    <t>Byte $2D</t>
  </si>
  <si>
    <t>Byte $2E</t>
  </si>
  <si>
    <t>Byte $2F</t>
  </si>
  <si>
    <t>Byte $30</t>
  </si>
  <si>
    <t>Byte $31</t>
  </si>
  <si>
    <t>Byte $32</t>
  </si>
  <si>
    <t>Byte $33</t>
  </si>
  <si>
    <t>Byte $34</t>
  </si>
  <si>
    <t>Byte $35</t>
  </si>
  <si>
    <t>Byte $36</t>
  </si>
  <si>
    <t>Byte $37</t>
  </si>
  <si>
    <t>Byte $38</t>
  </si>
  <si>
    <t>Byte $39</t>
  </si>
  <si>
    <t>Byte $3A</t>
  </si>
  <si>
    <t>Byte $3B</t>
  </si>
  <si>
    <t>Byte $3C</t>
  </si>
  <si>
    <t>Byte $3D</t>
  </si>
  <si>
    <t>Byte $3E</t>
  </si>
  <si>
    <t>Byte $3F</t>
  </si>
  <si>
    <t>Byte $40</t>
  </si>
  <si>
    <t>Byte $41</t>
  </si>
  <si>
    <t>Byte $42</t>
  </si>
  <si>
    <t>Byte $43</t>
  </si>
  <si>
    <t>Byte $44</t>
  </si>
  <si>
    <t>Byte $45</t>
  </si>
  <si>
    <t>Byte $46</t>
  </si>
  <si>
    <t>Byte $47</t>
  </si>
  <si>
    <t>Byte $48</t>
  </si>
  <si>
    <t>Byte $49</t>
  </si>
  <si>
    <t>Byte $4A</t>
  </si>
  <si>
    <t>Byte $4B</t>
  </si>
  <si>
    <t>Byte $4C</t>
  </si>
  <si>
    <t>Byte $4D</t>
  </si>
  <si>
    <t>Byte $4E</t>
  </si>
  <si>
    <t>Byte $4F</t>
  </si>
  <si>
    <t>Byte $50</t>
  </si>
  <si>
    <t>Byte $51</t>
  </si>
  <si>
    <t>Byte $52</t>
  </si>
  <si>
    <t>Byte $53</t>
  </si>
  <si>
    <t>Byte $54</t>
  </si>
  <si>
    <t>Byte $55</t>
  </si>
  <si>
    <t>Byte $56</t>
  </si>
  <si>
    <t>Byte $57</t>
  </si>
  <si>
    <t>Byte $58</t>
  </si>
  <si>
    <t>Byte $59</t>
  </si>
  <si>
    <t>Byte $5A</t>
  </si>
  <si>
    <t>Byte $5B</t>
  </si>
  <si>
    <t>Byte $5C</t>
  </si>
  <si>
    <t>Byte $5D</t>
  </si>
  <si>
    <t>Byte $5E</t>
  </si>
  <si>
    <t>Byte $5F</t>
  </si>
  <si>
    <t>Byte $60</t>
  </si>
  <si>
    <t>Byte $61</t>
  </si>
  <si>
    <t>Byte $62</t>
  </si>
  <si>
    <t>Byte $63</t>
  </si>
  <si>
    <t>Byte $64</t>
  </si>
  <si>
    <t>Byte $65</t>
  </si>
  <si>
    <t>Byte $66</t>
  </si>
  <si>
    <t>Byte $67</t>
  </si>
  <si>
    <t>Byte $68</t>
  </si>
  <si>
    <t>Byte $69</t>
  </si>
  <si>
    <t>Byte $6A</t>
  </si>
  <si>
    <t>Byte $6B</t>
  </si>
  <si>
    <t>Byte $6C</t>
  </si>
  <si>
    <t>Byte $6D</t>
  </si>
  <si>
    <t>Byte $6E</t>
  </si>
  <si>
    <t>Byte $6F</t>
  </si>
  <si>
    <t>Byte $70</t>
  </si>
  <si>
    <t>Byte $71</t>
  </si>
  <si>
    <t>Byte $72</t>
  </si>
  <si>
    <t>Byte $73</t>
  </si>
  <si>
    <t>Byte $74</t>
  </si>
  <si>
    <t>Byte $75</t>
  </si>
  <si>
    <t>Byte $76</t>
  </si>
  <si>
    <t>Byte $77</t>
  </si>
  <si>
    <t>Byte $78</t>
  </si>
  <si>
    <t>Byte $79</t>
  </si>
  <si>
    <t>Byte $7A</t>
  </si>
  <si>
    <t>Byte $7B</t>
  </si>
  <si>
    <t>Byte $7C</t>
  </si>
  <si>
    <t>Byte $7D</t>
  </si>
  <si>
    <t>Byte $7E</t>
  </si>
  <si>
    <t>Byte $7F</t>
  </si>
  <si>
    <t>-/Ffred/</t>
  </si>
  <si>
    <t>-/Artemis Entri/</t>
  </si>
  <si>
    <t>-/Axe o Nobodies Biz_L/</t>
  </si>
  <si>
    <t>-/Axe o Nobodies Biz_R/</t>
  </si>
  <si>
    <t>-/Jeweled Dagger_L/</t>
  </si>
  <si>
    <t>-/Jeweled Dagger_R/</t>
  </si>
  <si>
    <t>-/EMPTY_P4/</t>
  </si>
  <si>
    <t>-/EMPTY_P5/</t>
  </si>
  <si>
    <t>-/EMPTY_P6/</t>
  </si>
  <si>
    <t>-/EMPTY_L_P4/</t>
  </si>
  <si>
    <t>-/EMPTY_R_P4/</t>
  </si>
  <si>
    <t>-/EMPTY_L_P5/</t>
  </si>
  <si>
    <t>-/EMPTY_R_P5/</t>
  </si>
  <si>
    <t>-/EMPTY_L_P6/</t>
  </si>
  <si>
    <t>-/EMPTY_R_P6/</t>
  </si>
  <si>
    <t>**if the max characteres are used, an out of range error will occur because a .BS can't be issues for $0 bytes</t>
  </si>
  <si>
    <t>In that case either remove the .BS statement or put some kind of if/then logic in place to skip the .BS when that case occurs</t>
  </si>
  <si>
    <t>-/Caramon Maj/</t>
  </si>
  <si>
    <t>-/Swd o 'Ol Rev_L/</t>
  </si>
  <si>
    <t>-/Swd o 'Ol Rev_R/</t>
  </si>
  <si>
    <t>*set melee weapon: shape_ID = $0, radius = $0</t>
  </si>
  <si>
    <t>*set range weapon: shape_ID = $1-$F, radius = $1-$F</t>
  </si>
  <si>
    <t>progress: critical hit skill</t>
  </si>
  <si>
    <t>reserved</t>
  </si>
  <si>
    <t>hp max (lo byte)</t>
  </si>
  <si>
    <t>hp max (ho byte)</t>
  </si>
  <si>
    <t>*see $48/$49 for HP MAX</t>
  </si>
  <si>
    <t>HP (lo byte)</t>
  </si>
  <si>
    <t>HP (ho byte)</t>
  </si>
  <si>
    <t>XP (lo byte)</t>
  </si>
  <si>
    <t>XP (ho byte)</t>
  </si>
  <si>
    <t>MP</t>
  </si>
  <si>
    <t>XP</t>
  </si>
  <si>
    <t>attrib upgrade points</t>
  </si>
  <si>
    <t>int / wp shape type</t>
  </si>
  <si>
    <t>WP Shape Type (both hands)</t>
  </si>
  <si>
    <t>WP radius (both hands)</t>
  </si>
  <si>
    <t>WP shape_ID (both hands)</t>
  </si>
  <si>
    <t>*Use 128+ if high bit-set (non-angled, animated shape type)</t>
  </si>
  <si>
    <t>WP Shape_ID / Spell Code</t>
  </si>
  <si>
    <t>SPECIAL.TABLE template</t>
  </si>
  <si>
    <t>SPECIAL.ID_0</t>
  </si>
  <si>
    <t>SPECIAL.ID_1</t>
  </si>
  <si>
    <t>SPECIAL.ID_2</t>
  </si>
  <si>
    <t>SPECIAL.ID_3</t>
  </si>
  <si>
    <t>SPECIAL.ID_4</t>
  </si>
  <si>
    <t>SPECIAL.ID_5</t>
  </si>
  <si>
    <t>SPECIAL.ID_6</t>
  </si>
  <si>
    <t>SPECIAL.ID_7</t>
  </si>
  <si>
    <t>SPECIAL.ID_8</t>
  </si>
  <si>
    <t>SPECIAL.ID_9</t>
  </si>
  <si>
    <t>SPECIAL.ID_A</t>
  </si>
  <si>
    <t>SPECIAL.ID_B</t>
  </si>
  <si>
    <t>SPECIAL.ID_C</t>
  </si>
  <si>
    <t>SPECIAL.ID_D</t>
  </si>
  <si>
    <t>SPECIAL.ID_E</t>
  </si>
  <si>
    <t>SPECIAL.ID_F</t>
  </si>
  <si>
    <t>SPECIAL TABLE</t>
  </si>
  <si>
    <t>(soure data for all SPECIALS in the game)</t>
  </si>
  <si>
    <t>(copy each separately to the spell code block associated with the summoning spell which summons the special)</t>
  </si>
  <si>
    <t>Description</t>
  </si>
  <si>
    <t>Name</t>
  </si>
  <si>
    <t>.SPECIAL.TABLE</t>
  </si>
  <si>
    <t>*NOTE: for mobs and specials with range weapons, reduce the damage to 75% of the median to config them at baseline. This is the equivilent of PCs not getting the strength mod on range weapons, since the strength mod is 25% of the median damage</t>
  </si>
  <si>
    <t>STR (min) / Weight</t>
  </si>
  <si>
    <t>Readied Equipment Weight</t>
  </si>
  <si>
    <t>X</t>
  </si>
  <si>
    <t>fireball</t>
  </si>
  <si>
    <t>C</t>
  </si>
  <si>
    <t>**empty**</t>
  </si>
  <si>
    <t>D0</t>
  </si>
  <si>
    <t>D</t>
  </si>
  <si>
    <t>A</t>
  </si>
  <si>
    <t>B5</t>
  </si>
  <si>
    <t>iceball</t>
  </si>
  <si>
    <t>-/Armor5 Name/</t>
  </si>
  <si>
    <t>-/Armor6 Name/</t>
  </si>
  <si>
    <t>-/Armor7 Name/</t>
  </si>
  <si>
    <t>-/Armor8 Name/</t>
  </si>
  <si>
    <t>-/Armor9 Name/</t>
  </si>
  <si>
    <t>-/Weapon7 Name/</t>
  </si>
  <si>
    <t>-/Weapon8 Name/</t>
  </si>
  <si>
    <t>-/Weapon9 Name/</t>
  </si>
  <si>
    <t>-/Weapon_A Name/</t>
  </si>
  <si>
    <t>-/Armor_A Name/</t>
  </si>
  <si>
    <t>player1, L6, warrior (melee)</t>
  </si>
  <si>
    <t>player2, L6, warrior (melee)</t>
  </si>
  <si>
    <t>player3, L6, ranger (range)</t>
  </si>
  <si>
    <t>player4, L6, thief (melee)</t>
  </si>
  <si>
    <t>player5, L6, mage (melee)</t>
  </si>
  <si>
    <t>player6, L6, mage (melee)</t>
  </si>
  <si>
    <t>Demon Lord</t>
  </si>
  <si>
    <t>Readied Weapon Name (left hand) ---------------------------------------------------------------------------------------------------------------------------------------&gt;</t>
  </si>
  <si>
    <t>Readied Weapon Name (right hand) ---------------------------------------------------------------------------------------------------------------------------------------&gt;</t>
  </si>
  <si>
    <t>-/PC2_Left Weapon---/</t>
  </si>
  <si>
    <t>-/PC6_Left Weapon---/</t>
  </si>
  <si>
    <t>-/PC5_Left Weapon---/</t>
  </si>
  <si>
    <t>-/PC4_Left Weapon---/</t>
  </si>
  <si>
    <t>-/PC3_Left Weapon---/</t>
  </si>
  <si>
    <t>-/PC2_Right Weapon--/</t>
  </si>
  <si>
    <t>-/PC3_Right Weapon--/</t>
  </si>
  <si>
    <t>-/PC4_Right Weapon--/</t>
  </si>
  <si>
    <t>-/PC5_Right Weapon--/</t>
  </si>
  <si>
    <t>-/PC6_Right Weapon--/</t>
  </si>
  <si>
    <t>Byte $D-$1F</t>
  </si>
  <si>
    <t>(!19 bytes ($13) reserved, only (!18) bytes $12 useable for onscreen name due to stop value.  Exactly 1/2 of the 40 column screen, with 2 columns allocted for a text window border</t>
  </si>
  <si>
    <t>-/Artemis Entrer/</t>
  </si>
  <si>
    <t>BD</t>
  </si>
  <si>
    <t>*copy to COMBAT.MAP_OBJECT.PC during combat session launch (DONE)</t>
  </si>
  <si>
    <t xml:space="preserve">Cmd: </t>
  </si>
  <si>
    <t>&lt;character name&gt;</t>
  </si>
  <si>
    <t>Command Text Blocks</t>
  </si>
  <si>
    <t>north</t>
  </si>
  <si>
    <t>south</t>
  </si>
  <si>
    <t>east</t>
  </si>
  <si>
    <t>west</t>
  </si>
  <si>
    <t>Player: get command</t>
  </si>
  <si>
    <r>
      <rPr>
        <b/>
        <sz val="11"/>
        <color theme="1"/>
        <rFont val="Calibri"/>
        <family val="2"/>
        <scheme val="minor"/>
      </rPr>
      <t>Cmd:</t>
    </r>
    <r>
      <rPr>
        <sz val="11"/>
        <color theme="1"/>
        <rFont val="Calibri"/>
        <family val="2"/>
        <scheme val="minor"/>
      </rPr>
      <t xml:space="preserve">  &lt;print command name&gt;</t>
    </r>
  </si>
  <si>
    <t>bold = text already exists from prior screen</t>
  </si>
  <si>
    <t>(Melee | Range)</t>
  </si>
  <si>
    <t>1 blank line</t>
  </si>
  <si>
    <t>Damage: ####</t>
  </si>
  <si>
    <t>;----optional, if flag set-----</t>
  </si>
  <si>
    <t>(final damage)</t>
  </si>
  <si>
    <t>&lt;existing detail combat math display, except above&gt;</t>
  </si>
  <si>
    <t>Mob: attack</t>
  </si>
  <si>
    <t>&lt;mob name&gt; &lt;CR&gt; attacks!</t>
  </si>
  <si>
    <t>Player: Command Attack</t>
  </si>
  <si>
    <t>Player: Command Cast</t>
  </si>
  <si>
    <t>Spell Name:</t>
  </si>
  <si>
    <t>:</t>
  </si>
  <si>
    <t>(cast spell setup module)</t>
  </si>
  <si>
    <t>Select target!</t>
  </si>
  <si>
    <t xml:space="preserve">&lt;mob name&gt; </t>
  </si>
  <si>
    <t>&lt;Mob HP status bar&gt;</t>
  </si>
  <si>
    <t>attack</t>
  </si>
  <si>
    <t>cast</t>
  </si>
  <si>
    <t>Left Hnd:  &lt;attack type&gt;</t>
  </si>
  <si>
    <t>**make sure toggle works</t>
  </si>
  <si>
    <t>&lt;mob name&gt; &lt;CR&gt; hit! |&lt;mob name&gt; &lt;CR&gt; Critical hit!|&lt;mob name&gt; &lt;CR&gt; hit! |  missed! | &lt;mob name&gt; &lt;CR&gt; dodged! |  &lt;mob name&gt; &lt;CR&gt; parried! &lt;mob name&gt; &lt;CR&gt; foils attack!</t>
  </si>
  <si>
    <t>hit! | critical hit! |killed! |  missed! | dodged! | parried! foils attack!</t>
  </si>
  <si>
    <t>Mob: cast</t>
  </si>
  <si>
    <t>&lt;mob name&gt; &lt;CR&gt; casts spell!</t>
  </si>
  <si>
    <t>hit! | killed! | Death magic &lt;CR&gt; fails! Death magic &lt;CR&gt; succeeds!</t>
  </si>
  <si>
    <t>Label</t>
  </si>
  <si>
    <t>COPY/PASTE to source code (SWAP_ROUTINES.Combat.test_data2.ASM)</t>
  </si>
  <si>
    <t>S366</t>
  </si>
  <si>
    <t>stop value</t>
  </si>
  <si>
    <t>MOB/SPECIAL Name--------------------------------------------------------------------------------------------------------------------------------------------------------------------------------------------------------------------------&gt;</t>
  </si>
  <si>
    <t>MOB/SPECIAL Name----------------------------------------------------------------------------------------------------------------------------------------------------------------------------------------------------------------------------------------------------------------------------------------------------------------------------------------------&gt;</t>
  </si>
  <si>
    <t>-/Ol 'Rev/</t>
  </si>
  <si>
    <t>-/Matron Baenre/</t>
  </si>
  <si>
    <t>-/Lord Dyrr/</t>
  </si>
  <si>
    <t>C0</t>
  </si>
  <si>
    <t>Mad Cow</t>
  </si>
  <si>
    <t>-/Catti-brie/</t>
  </si>
  <si>
    <t>player1, L8, warrior (melee)</t>
  </si>
  <si>
    <t>player2, L8, warrior (melee)</t>
  </si>
  <si>
    <t>player3, L8, ranger (range)</t>
  </si>
  <si>
    <t>player4, L8, thief (melee)</t>
  </si>
  <si>
    <t>player5, L8, mage (melee)</t>
  </si>
  <si>
    <t>3D</t>
  </si>
  <si>
    <t>F8</t>
  </si>
  <si>
    <t>player6, L8, mage (melee)</t>
  </si>
  <si>
    <t>-DESIGN NOTES</t>
  </si>
  <si>
    <t>Tile_ID of main map object is used as index to lookup table (1 page in size) which returns a group ID. (put this lookup table in the combat setup file)</t>
  </si>
  <si>
    <t>fluctuation %: if max is 10 mobs and flex % = !20 then group will have 8-10 mobs</t>
  </si>
  <si>
    <t>The group ID array records contain info like max # of mobs, % fluctuation. The rest of the record is in the format SLOT#, MOB_ID, ZONE</t>
  </si>
  <si>
    <t>Max Mobs</t>
  </si>
  <si>
    <t>Fluctuation %</t>
  </si>
  <si>
    <t>REC_0</t>
  </si>
  <si>
    <t>REC_1</t>
  </si>
  <si>
    <t>REC_2</t>
  </si>
  <si>
    <t>REC_3</t>
  </si>
  <si>
    <t>REC_4</t>
  </si>
  <si>
    <t>REC_5</t>
  </si>
  <si>
    <t>PASS_THROUGH</t>
  </si>
  <si>
    <t>COMBAT.MAP_OBJECT.MOB_GROUPS template</t>
  </si>
  <si>
    <t>COMBAT.MAP_OBJECT.GROUP_ID.LOOKUP template</t>
  </si>
  <si>
    <t>Mob Name</t>
  </si>
  <si>
    <t>Bandit Fighter</t>
  </si>
  <si>
    <t>Bandit Archer</t>
  </si>
  <si>
    <t>Battle Mage</t>
  </si>
  <si>
    <t>&lt;empty record&gt;</t>
  </si>
  <si>
    <t>Wyvern</t>
  </si>
  <si>
    <t>Tile_ID</t>
  </si>
  <si>
    <t>Zone#</t>
  </si>
  <si>
    <t>Mob.Slot_0</t>
  </si>
  <si>
    <t>Mob.Slot_1</t>
  </si>
  <si>
    <t>Mob.Slot_2</t>
  </si>
  <si>
    <t>Mob.Slot_3</t>
  </si>
  <si>
    <t>Mob.Slot_4</t>
  </si>
  <si>
    <t>Mob.Slot_5</t>
  </si>
  <si>
    <t>Mob.Slot_6</t>
  </si>
  <si>
    <t>Mob.Slot_7</t>
  </si>
  <si>
    <t>Mob.Slot_8</t>
  </si>
  <si>
    <t>Mob.Slot_9</t>
  </si>
  <si>
    <t>Mob.Slot_A</t>
  </si>
  <si>
    <t>Mob.Slot_B</t>
  </si>
  <si>
    <t>Mob.Slot_C</t>
  </si>
  <si>
    <t>Mob.Slot_D</t>
  </si>
  <si>
    <t>Mob.Slot_E</t>
  </si>
  <si>
    <t>Mob.Slot_F</t>
  </si>
  <si>
    <t>E5</t>
  </si>
  <si>
    <t>Skeleton</t>
  </si>
  <si>
    <t>MAP_OBJECTS.MOB template</t>
  </si>
  <si>
    <t>MAP_OBJECTS.PC template</t>
  </si>
  <si>
    <t>*NOTE: this 16-bit array isn't setup for records to end on a power of 2 byte # (i.e. !16, !32, !64 etc). Additional fields can be added 1 byte at a time, just update the constant that controls the record size</t>
  </si>
  <si>
    <t>COMBAT_SE.MOB_GROUP_TABLE</t>
  </si>
  <si>
    <t>COMBAT_SE.MOB_CHAR_SHEET_TABLE.START</t>
  </si>
  <si>
    <t>COMBAT_SE.MOB_CHAR_SHEET_TABLE.END</t>
  </si>
  <si>
    <t>.CHR_SHEET</t>
  </si>
  <si>
    <t>MOB_ID (A)</t>
  </si>
  <si>
    <t>MOB_ID (B)</t>
  </si>
  <si>
    <t>MOB Flag Byte</t>
  </si>
  <si>
    <t>**LINK TO THIS CELL**</t>
  </si>
  <si>
    <t>NOTES: INCREASING TABLE SIZE</t>
  </si>
  <si>
    <t>GROUP_ID LOOKUP TABLE</t>
  </si>
  <si>
    <t>Map Type</t>
  </si>
  <si>
    <t>Mob Tile_ID</t>
  </si>
  <si>
    <t>Group_ID</t>
  </si>
  <si>
    <t>(used to match up a mob from the map to a Group_ID. Group ID is the index for COMBAT_SE.MOB_GROUP_TABLE  below)</t>
  </si>
  <si>
    <t>MOB GROUP RECORD TABLE</t>
  </si>
  <si>
    <t>(Group_ID is the key (see COMBAT_SE.MAP_OBJECT.GROUP_ID.LOOKUP above). Using the Group_ID, this table matches up a mob on the map with a specific combat config in terms of the number of mobs, the mob tile_IDs, and where on the combat screen the mobs are located)</t>
  </si>
  <si>
    <t>COMBAT_SE.MOB.GROUP_ID.LOOKUP</t>
  </si>
  <si>
    <t>**WARNING: table must be sorted by map_type. More specifically, all records with the same map code must appear sequentially</t>
  </si>
  <si>
    <t>**EMPTY**</t>
  </si>
  <si>
    <t>B</t>
  </si>
  <si>
    <t>E</t>
  </si>
  <si>
    <t>-/Blunderbuss0123456/</t>
  </si>
  <si>
    <t>-/Blunderbuss!123456/</t>
  </si>
  <si>
    <t xml:space="preserve">update (5/13/17): I'm not sure I understand my original notes above, but if the issue is how do we assign a price to item, it looks like the armor and misc item tables could have a 16-bit price field. For weapons, the weapon record # could be used as the index to an in-memory lookup table in </t>
  </si>
  <si>
    <t>the merchant transaction module which stores a 16-bit price. For merchants to have different prices, maybe the item file prices are the base price and the merchants have profiles with variable such as  +/- the base price.</t>
  </si>
  <si>
    <t>***MAX ITEMS IN GAME***</t>
  </si>
  <si>
    <t>The item tables support 256 weaoons, 256 armor, 256 misc items. However, I've budgeted disk space for 256 items total. The 256 can be any mix of weapons, armor and misc items</t>
  </si>
  <si>
    <t xml:space="preserve">The players inventory data file also only has disk space budgeted to support 256 possible unique items in inventory. Multiple units of each item can be held in inventory. </t>
  </si>
  <si>
    <t>INV.MISC_ITEM_TABLE</t>
  </si>
  <si>
    <t>not sure if this is needed</t>
  </si>
  <si>
    <t>Spell Code</t>
  </si>
  <si>
    <t>-/Item2 Name/</t>
  </si>
  <si>
    <t>-/Item4 Name/</t>
  </si>
  <si>
    <t>-/Item5 Name/</t>
  </si>
  <si>
    <t>-/Item6 Name/</t>
  </si>
  <si>
    <t>-/Item8 Name/</t>
  </si>
  <si>
    <t>-/Item9 Name/</t>
  </si>
  <si>
    <t>-/Item_A Name/</t>
  </si>
  <si>
    <t>required</t>
  </si>
  <si>
    <t>INV.PLAYER.INVENTORY.DATA</t>
  </si>
  <si>
    <t>PLAYER INVENTORY DATA</t>
  </si>
  <si>
    <t>quantity</t>
  </si>
  <si>
    <t>equipment slot</t>
  </si>
  <si>
    <t>load from item table</t>
  </si>
  <si>
    <t>Equipment slot #</t>
  </si>
  <si>
    <t>Source of data</t>
  </si>
  <si>
    <t>create item</t>
  </si>
  <si>
    <t>(this table is used to create test data for player inventory and also as datagram for the array)</t>
  </si>
  <si>
    <t>Record #</t>
  </si>
  <si>
    <t>old ready flag (archive)</t>
  </si>
  <si>
    <t>-/Armor_B Name/</t>
  </si>
  <si>
    <t>-/Armor_C Name/</t>
  </si>
  <si>
    <t>-/Armor_D Name/</t>
  </si>
  <si>
    <t>-/Armor_E Name/</t>
  </si>
  <si>
    <t>-/Armor_F Name/</t>
  </si>
  <si>
    <t>-/Armor_10 Name/</t>
  </si>
  <si>
    <t>-/Armor_11 Name/</t>
  </si>
  <si>
    <t>-/Armor_12 Name/</t>
  </si>
  <si>
    <t>-/Armor_13 Name/</t>
  </si>
  <si>
    <t>-/Armor_14 Name/</t>
  </si>
  <si>
    <t>-/Armor_15 Name/</t>
  </si>
  <si>
    <t>-/Armor_16 Name/</t>
  </si>
  <si>
    <t>-/Armor_17 Name/</t>
  </si>
  <si>
    <t>-/Armor_18 Name/</t>
  </si>
  <si>
    <t>-/Armor_19 Name/</t>
  </si>
  <si>
    <t>-/Armor_1A Name/</t>
  </si>
  <si>
    <t>-/Armor_1B Name/</t>
  </si>
  <si>
    <t>-/Armor_1C Name/</t>
  </si>
  <si>
    <t>-/Armor_1D Name/</t>
  </si>
  <si>
    <t>-/Armor_1E Name/</t>
  </si>
  <si>
    <t>-/Armor_1F Name/</t>
  </si>
  <si>
    <t>body part</t>
  </si>
  <si>
    <t>head</t>
  </si>
  <si>
    <t>torso</t>
  </si>
  <si>
    <t>feet</t>
  </si>
  <si>
    <t>hand covering</t>
  </si>
  <si>
    <t>player 1-6</t>
  </si>
  <si>
    <t>finger</t>
  </si>
  <si>
    <t>neck</t>
  </si>
  <si>
    <t>FC</t>
  </si>
  <si>
    <t>OPEN RECORD VALUE</t>
  </si>
  <si>
    <r>
      <t>E</t>
    </r>
    <r>
      <rPr>
        <b/>
        <sz val="11"/>
        <color theme="1"/>
        <rFont val="Calibri"/>
        <family val="2"/>
        <scheme val="minor"/>
      </rPr>
      <t>xpansion Note:</t>
    </r>
    <r>
      <rPr>
        <sz val="11"/>
        <color theme="1"/>
        <rFont val="Calibri"/>
        <family val="2"/>
        <scheme val="minor"/>
      </rPr>
      <t xml:space="preserve"> 1 byte can be freed up by consolidating item_level and item_type into the same field (HO/LO nibbles). To do that level would need to be $0-F which means doing level = level - 1 when populating this field. As long as the field is only used for sorting that is all that would need to be done.</t>
    </r>
  </si>
  <si>
    <r>
      <rPr>
        <b/>
        <sz val="11"/>
        <color theme="1"/>
        <rFont val="Calibri"/>
        <family val="2"/>
        <scheme val="minor"/>
      </rPr>
      <t>Optimizing the table for speed</t>
    </r>
    <r>
      <rPr>
        <sz val="11"/>
        <color theme="1"/>
        <rFont val="Calibri"/>
        <family val="2"/>
        <scheme val="minor"/>
      </rPr>
      <t>: Sort on level field and set new stop value record to optimize the table</t>
    </r>
  </si>
  <si>
    <t>Specials create routine code is a good reference for iterating through a  16-bit table looking for an open record or stop value</t>
  </si>
  <si>
    <t>Expansion: combine level rating and equipment slot using nibbles. See comment for important issue</t>
  </si>
  <si>
    <t>item_level  | Item Type</t>
  </si>
  <si>
    <t>item table | create item</t>
  </si>
  <si>
    <t>Readied Flags #1</t>
  </si>
  <si>
    <t>Readied Flags #2</t>
  </si>
  <si>
    <t>skin</t>
  </si>
  <si>
    <t>hands (fists)</t>
  </si>
  <si>
    <t>weapon</t>
  </si>
  <si>
    <t>armor</t>
  </si>
  <si>
    <t>misc item</t>
  </si>
  <si>
    <t>Misc Item Name</t>
  </si>
  <si>
    <t>for testing ready/unready (1handed)</t>
  </si>
  <si>
    <t>for testing ready/unready (2handed)</t>
  </si>
  <si>
    <t>character gender</t>
  </si>
  <si>
    <t>test record</t>
  </si>
  <si>
    <t>Magic Weapon Flags</t>
  </si>
  <si>
    <t>($00-7F is available)</t>
  </si>
  <si>
    <t>(for a 2nd stat packed</t>
  </si>
  <si>
    <t>into this field)</t>
  </si>
  <si>
    <t>Or add stat to byte $0……only high-bit status is used for magic weapon flags; could set a value $00-$7F for another stat</t>
  </si>
  <si>
    <t>-/Skin/</t>
  </si>
  <si>
    <t>-/Fists/</t>
  </si>
  <si>
    <t>-/Weapon_B Name/</t>
  </si>
  <si>
    <t>-/Weapon_C Name/</t>
  </si>
  <si>
    <t>-/Weapon_D Name/</t>
  </si>
  <si>
    <t>-/Weapon_E Name/</t>
  </si>
  <si>
    <t>-/Weapon_F Name/</t>
  </si>
  <si>
    <t>-/Weapon_10 Name/</t>
  </si>
  <si>
    <t>-/Weapon_11 Name/</t>
  </si>
  <si>
    <t>-/Weapon_12 Name/</t>
  </si>
  <si>
    <t>-/Weapon_13 Name/</t>
  </si>
  <si>
    <t>-/Weapon_14 Name/</t>
  </si>
  <si>
    <t>-/Weapon_15 Name/</t>
  </si>
  <si>
    <t>-/Weapon_16 Name/</t>
  </si>
  <si>
    <t>-/Weapon_17 Name/</t>
  </si>
  <si>
    <t>-/Weapon_18 Name/</t>
  </si>
  <si>
    <t>-/Weapon_19 Name/</t>
  </si>
  <si>
    <t>-/Weapon_1A Name/</t>
  </si>
  <si>
    <t>-/Weapon_1B Name/</t>
  </si>
  <si>
    <t>-/Weapon_1C Name/</t>
  </si>
  <si>
    <t>-/Weapon_1D Name/</t>
  </si>
  <si>
    <t>-/Weapon_1E Name/</t>
  </si>
  <si>
    <t>-/Weapon_1F Name/</t>
  </si>
  <si>
    <t>Memory Addr</t>
  </si>
  <si>
    <t>1A</t>
  </si>
  <si>
    <t>1B</t>
  </si>
  <si>
    <t>1C</t>
  </si>
  <si>
    <t>1D</t>
  </si>
  <si>
    <t>1F</t>
  </si>
  <si>
    <t>N/A</t>
  </si>
  <si>
    <t>-/Weapon_20 Name/</t>
  </si>
  <si>
    <t>STOP VALUE (may not be needed)</t>
  </si>
  <si>
    <t>hands   ***must be in first record*** (see cmt)</t>
  </si>
  <si>
    <t>skin  ***must be in first record*** (see cmt)</t>
  </si>
  <si>
    <t>(can be in any record)</t>
  </si>
  <si>
    <t>character geneder</t>
  </si>
  <si>
    <t>***NOTE: CONCATENTION IS SETUP THRU WP_4F</t>
  </si>
  <si>
    <t>***NOTE: CONCATENTION IS SETUP THRU AR_4F</t>
  </si>
  <si>
    <t>**NOT YET CONNECTED**</t>
  </si>
  <si>
    <t>-/Item_B Name/</t>
  </si>
  <si>
    <t>-/Item_C Name/</t>
  </si>
  <si>
    <t>-/Item_D Name/</t>
  </si>
  <si>
    <t>-/Item_E Name/</t>
  </si>
  <si>
    <t>-/Item_F Name/</t>
  </si>
  <si>
    <t>-/Item_10 Name/</t>
  </si>
  <si>
    <t>-/Item_11 Name/</t>
  </si>
  <si>
    <t>-/Item_14 Name/</t>
  </si>
  <si>
    <t>-/Item_16 Name/</t>
  </si>
  <si>
    <t>-/Item_17 Name/</t>
  </si>
  <si>
    <t>-/Item_18 Name/</t>
  </si>
  <si>
    <t>-/Item_19 Name/</t>
  </si>
  <si>
    <t>-/Item_1A Name/</t>
  </si>
  <si>
    <t>-/Item_1B Name/</t>
  </si>
  <si>
    <t>-/Item_1C Name/</t>
  </si>
  <si>
    <t>-/Item_1D Name/</t>
  </si>
  <si>
    <t>-/Item_1E Name/</t>
  </si>
  <si>
    <t>-/Item_1F Name/</t>
  </si>
  <si>
    <t>-/Item_20 Name/</t>
  </si>
  <si>
    <t>-/Item_21 Name/</t>
  </si>
  <si>
    <t>-/Item_22 Name/</t>
  </si>
  <si>
    <t>-/Item_23 Name/</t>
  </si>
  <si>
    <t>-/Item_24 Name/</t>
  </si>
  <si>
    <t>-/Item_25 Name/</t>
  </si>
  <si>
    <t>-/Item_26 Name/</t>
  </si>
  <si>
    <t>-/Item_27 Name/</t>
  </si>
  <si>
    <t>-/Item_28 Name/</t>
  </si>
  <si>
    <t>-/Item_29 Name/</t>
  </si>
  <si>
    <t>-/Item_2A Name/</t>
  </si>
  <si>
    <t>-/Item_2B Name/</t>
  </si>
  <si>
    <t>-/Item_2C Name/</t>
  </si>
  <si>
    <t>-/Item_2D Name/</t>
  </si>
  <si>
    <t>-/Item_2E Name/</t>
  </si>
  <si>
    <t>-/Item_2F Name/</t>
  </si>
  <si>
    <t>-/Item_31 Name/</t>
  </si>
  <si>
    <t>-/Item_32 Name/</t>
  </si>
  <si>
    <t>-/Item_33 Name/</t>
  </si>
  <si>
    <t>-/Item_34 Name/</t>
  </si>
  <si>
    <t>-/Item_35 Name/</t>
  </si>
  <si>
    <t>-/Item_36 Name/</t>
  </si>
  <si>
    <t>-/Item_37 Name/</t>
  </si>
  <si>
    <t>-/Item_38 Name/</t>
  </si>
  <si>
    <t>-/Item_39 Name/</t>
  </si>
  <si>
    <t>-/Item_3A Name/</t>
  </si>
  <si>
    <t>-/Item_3B Name/</t>
  </si>
  <si>
    <t>-/Item_3C Name/</t>
  </si>
  <si>
    <t>-/Item_3E Name/</t>
  </si>
  <si>
    <t>-/Item_3F Name/</t>
  </si>
  <si>
    <t>-/Item_42 Name/</t>
  </si>
  <si>
    <t>-/Item_43 Name/</t>
  </si>
  <si>
    <t>-/Item_44 Name/</t>
  </si>
  <si>
    <t>-/Item_45 Name/</t>
  </si>
  <si>
    <t>-/Item_46 Name/</t>
  </si>
  <si>
    <t>-/Item_47 Name/</t>
  </si>
  <si>
    <t>-/Item_48 Name/</t>
  </si>
  <si>
    <t>-/Item_49 Name/</t>
  </si>
  <si>
    <t>-/Item_4A Name/</t>
  </si>
  <si>
    <t>-/Item_4B Name/</t>
  </si>
  <si>
    <t>-/Item_4C Name/</t>
  </si>
  <si>
    <t>-/Item_4D Name/</t>
  </si>
  <si>
    <t>-/Item_4E Name/</t>
  </si>
  <si>
    <t>-/Item_4F Name/</t>
  </si>
  <si>
    <t>*WARNING: item_ID and spell code need to match (expected for future)</t>
  </si>
  <si>
    <t>*WARNING: IT_0 thru IT3F are reserved for spell. Non-spells won't work in those records, and spells will only work in those records</t>
  </si>
  <si>
    <t>===========SPELLL RULES=======</t>
  </si>
  <si>
    <t>magic missle</t>
  </si>
  <si>
    <t>fire arrow</t>
  </si>
  <si>
    <t>N/A (spell)</t>
  </si>
  <si>
    <t>spell0</t>
  </si>
  <si>
    <t>spell1</t>
  </si>
  <si>
    <t>-/Magic missle/</t>
  </si>
  <si>
    <t>-/Flame arrow/</t>
  </si>
  <si>
    <t>Base Damage</t>
  </si>
  <si>
    <t>REC_6</t>
  </si>
  <si>
    <t>MERCHANT PROFILE DATA</t>
  </si>
  <si>
    <t>INV_8.MERCHANT.PROFILE.DATA</t>
  </si>
  <si>
    <t>merchant_type</t>
  </si>
  <si>
    <t>buy_factor</t>
  </si>
  <si>
    <t>known sell_factor</t>
  </si>
  <si>
    <t>unknown sell_factor</t>
  </si>
  <si>
    <t>Record # (DEC)</t>
  </si>
  <si>
    <t>Profile Header</t>
  </si>
  <si>
    <t>item_type</t>
  </si>
  <si>
    <t>item_ID</t>
  </si>
  <si>
    <t>Item0</t>
  </si>
  <si>
    <t>Item1</t>
  </si>
  <si>
    <t>Item2</t>
  </si>
  <si>
    <t>Item3</t>
  </si>
  <si>
    <t>Item4</t>
  </si>
  <si>
    <t>Item5</t>
  </si>
  <si>
    <t>Item6</t>
  </si>
  <si>
    <t>Item7</t>
  </si>
  <si>
    <t>Item8</t>
  </si>
  <si>
    <t>Item9</t>
  </si>
  <si>
    <t>Item_$A</t>
  </si>
  <si>
    <t>Item_$B</t>
  </si>
  <si>
    <t>Item_$C</t>
  </si>
  <si>
    <t>Item_$D</t>
  </si>
  <si>
    <t>Item_$E</t>
  </si>
  <si>
    <t>Item_$F</t>
  </si>
  <si>
    <t>Item_$10</t>
  </si>
  <si>
    <t>Item_$11</t>
  </si>
  <si>
    <t>Item_$12</t>
  </si>
  <si>
    <t>Item_$14</t>
  </si>
  <si>
    <t>Item_$13</t>
  </si>
  <si>
    <t>List of items in the merchant's inventory</t>
  </si>
  <si>
    <t>ADD MERCHANT PROFILE RECORD</t>
  </si>
  <si>
    <t>item_id</t>
  </si>
  <si>
    <t>Fireball (small)</t>
  </si>
  <si>
    <t>Fireball (medium)</t>
  </si>
  <si>
    <t>Fireball (large)</t>
  </si>
  <si>
    <t>Infernal blast</t>
  </si>
  <si>
    <t>lightning bolt</t>
  </si>
  <si>
    <t>lightning blast</t>
  </si>
  <si>
    <t>lightning mega-blast</t>
  </si>
  <si>
    <t>chain lightning (medium)</t>
  </si>
  <si>
    <t>chain lightning (large)</t>
  </si>
  <si>
    <t>die</t>
  </si>
  <si>
    <t>mass death (NOT MOB SPELL)</t>
  </si>
  <si>
    <t>Summon Lesser Undead</t>
  </si>
  <si>
    <t>summon ?</t>
  </si>
  <si>
    <t>Armagedon by the Cows</t>
  </si>
  <si>
    <t>Summon Demon Lord</t>
  </si>
  <si>
    <t>Smite: Sword</t>
  </si>
  <si>
    <t>Mass Smite: Sword</t>
  </si>
  <si>
    <t>Smite: Axe (future)</t>
  </si>
  <si>
    <t>Ed's Axe of Anguish (future)</t>
  </si>
  <si>
    <t>Smite: Boulder</t>
  </si>
  <si>
    <t>Mass Smite: Boulder</t>
  </si>
  <si>
    <t>Shock sphere</t>
  </si>
  <si>
    <t>Mass Shock sphere (small)</t>
  </si>
  <si>
    <t>Mass Shock sphere (medium)</t>
  </si>
  <si>
    <t>Mass Shock sphere (large)</t>
  </si>
  <si>
    <t>Combat Teleport Party</t>
  </si>
  <si>
    <t>-/Fireball/</t>
  </si>
  <si>
    <t>-/Lightning Blast/</t>
  </si>
  <si>
    <t>-/Smite/</t>
  </si>
  <si>
    <t>-/Engage Enemy/</t>
  </si>
  <si>
    <t>-/Silver Ring/</t>
  </si>
  <si>
    <t>-/Emerald Necklace/</t>
  </si>
  <si>
    <t>other information</t>
  </si>
  <si>
    <t>spell dmg</t>
  </si>
  <si>
    <t>2D</t>
  </si>
  <si>
    <t>5A</t>
  </si>
  <si>
    <t>6E</t>
  </si>
  <si>
    <t>7F</t>
  </si>
  <si>
    <t>FA</t>
  </si>
  <si>
    <t>*Max Spell ID up to $7F, currently set to $3F. See comments on how to change</t>
  </si>
  <si>
    <t>set in profile block above</t>
  </si>
  <si>
    <t>record size</t>
  </si>
  <si>
    <t>non-ascii size</t>
  </si>
  <si>
    <t>.DB</t>
  </si>
  <si>
    <t xml:space="preserve">**To add more records up to  REC$30, make copies of the above code blocks and adjust the cell reference. Above REC$30, the table above needs to be expanded. </t>
  </si>
  <si>
    <t xml:space="preserve">*overall the process for adding records is much like that in the item tables, which may have more detailed documentation on the process. </t>
  </si>
  <si>
    <t>INV_8.MASTER_PRICE_TABLE.START</t>
  </si>
  <si>
    <t>sell_price_lo</t>
  </si>
  <si>
    <t>sell_price_ho</t>
  </si>
  <si>
    <t>Price (16-bit decimal)</t>
  </si>
  <si>
    <t>****these fields are not part of the item record</t>
  </si>
  <si>
    <t>Internal Spreadsheet Use only</t>
  </si>
  <si>
    <t>TABLE</t>
  </si>
  <si>
    <t>INV_8.MASTER_PRICE_TABLE.WEAPON.START</t>
  </si>
  <si>
    <t>INV_8.MASTER_PRICE_TABLE.WEAPON.END</t>
  </si>
  <si>
    <t>WEAPONS TABLE PRICES</t>
  </si>
  <si>
    <t>ARMOR TABLE PRICES</t>
  </si>
  <si>
    <t>INV_8.MASTER_PRICE_TABLE.ARMOR.END</t>
  </si>
  <si>
    <t>INV_8.MASTER_PRICE_TABLE.ARMOR.START</t>
  </si>
  <si>
    <t>MISC TABLE PRICES</t>
  </si>
  <si>
    <t>INV_8.MASTER_PRICE_TABLE.MISC.START</t>
  </si>
  <si>
    <t>INV_8.MASTER_PRICE_TABLE.MISC.END</t>
  </si>
  <si>
    <t>pass-through</t>
  </si>
  <si>
    <t>H</t>
  </si>
  <si>
    <t>CONVERT TO HEX (IF NOT ALREADY)</t>
  </si>
  <si>
    <t>*max price = !9999</t>
  </si>
  <si>
    <t>INV_8.1.MASTER_PRICE_TABLE.WEAPON</t>
  </si>
  <si>
    <t>INV_8.1.MASTER_PRICE_TABLE.ARMOR</t>
  </si>
  <si>
    <t>INV_8.1.MASTER_PRICE_TABLE.MISC</t>
  </si>
  <si>
    <t>-/Summon Demon Lord/</t>
  </si>
  <si>
    <t>-/Armageddon Cows/</t>
  </si>
  <si>
    <t>;!!!!WARNING: the INV.DEBUG.LOG.WRITE data corruption trap tests bytes above</t>
  </si>
  <si>
    <t>map_code</t>
  </si>
  <si>
    <t>NPC Record #</t>
  </si>
  <si>
    <t>(used to identify merchant)</t>
  </si>
  <si>
    <t>**left off</t>
  </si>
  <si>
    <t>0</t>
  </si>
  <si>
    <t>1</t>
  </si>
  <si>
    <t>2</t>
  </si>
  <si>
    <t>3</t>
  </si>
  <si>
    <t>4</t>
  </si>
  <si>
    <t>7</t>
  </si>
  <si>
    <t>8</t>
  </si>
  <si>
    <t>9</t>
  </si>
  <si>
    <t>10</t>
  </si>
  <si>
    <t>11</t>
  </si>
  <si>
    <t>12</t>
  </si>
  <si>
    <t>13</t>
  </si>
  <si>
    <t>14</t>
  </si>
  <si>
    <t>-/Welcome to the King's Armory!/</t>
  </si>
  <si>
    <t>INV.WEAPON_TABLE.LEVEL1_GROUP.START</t>
  </si>
  <si>
    <t>INV.WEAPON_TABLE.LEVEL2_GROUP.START</t>
  </si>
  <si>
    <t>INV.WEAPON_TABLE.LEVEL3_GROUP.START</t>
  </si>
  <si>
    <t>INV.WEAPON_TABLE.LEVEL4_GROUP.START</t>
  </si>
  <si>
    <t>INV.WEAPON_TABLE.LEVEL5_GROUP.START</t>
  </si>
  <si>
    <t>INV.WEAPON_TABLE.LEVEL6_GROUP.START</t>
  </si>
  <si>
    <t>INV.WEAPON_TABLE.LEVEL7_GROUP.START</t>
  </si>
  <si>
    <t>INV.WEAPON_TABLE.LEVEL8_GROUP.START</t>
  </si>
  <si>
    <t>INV.WEAPON_TABLE.LEVEL9_GROUP.START</t>
  </si>
  <si>
    <t>INV.WEAPON_TABLE.LEVEL10_GROUP.START</t>
  </si>
  <si>
    <t>INV.WEAPON_TABLE.LEVEL11_GROUP.START</t>
  </si>
  <si>
    <t>INV.WEAPON_TABLE.LEVEL12_GROUP.START</t>
  </si>
  <si>
    <t>INV.WEAPON_TABLE.LEVEL13_GROUP.START</t>
  </si>
  <si>
    <t>INV.WEAPON_TABLE.LEVEL14_GROUP.START</t>
  </si>
  <si>
    <t>INV.WEAPON_TABLE.LEVEL15_GROUP.START</t>
  </si>
  <si>
    <t>INV.WEAPON_TABLE.LEVEL16_GROUP.START</t>
  </si>
  <si>
    <t>INV.WEAPON_TABLE.LEVEL_GROUPS.END</t>
  </si>
  <si>
    <t>INV.ARMOR_TABLE.LEVEL1_GROUP.START</t>
  </si>
  <si>
    <t>INV.ARMOR_TABLE.LEVEL2_GROUP.START</t>
  </si>
  <si>
    <t>INV.ARMOR_TABLE.LEVEL3_GROUP.START</t>
  </si>
  <si>
    <t>INV.ARMOR_TABLE.LEVEL4_GROUP.START</t>
  </si>
  <si>
    <t>INV.ARMOR_TABLE.LEVEL5_GROUP.START</t>
  </si>
  <si>
    <t>INV.ARMOR_TABLE.LEVEL6_GROUP.START</t>
  </si>
  <si>
    <t>INV.ARMOR_TABLE.LEVEL7_GROUP.START</t>
  </si>
  <si>
    <t>INV.ARMOR_TABLE.LEVEL8_GROUP.START</t>
  </si>
  <si>
    <t>INV.ARMOR_TABLE.LEVEL9_GROUP.START</t>
  </si>
  <si>
    <t>INV.ARMOR_TABLE.LEVEL10_GROUP.START</t>
  </si>
  <si>
    <t>INV.ARMOR_TABLE.LEVEL11_GROUP.START</t>
  </si>
  <si>
    <t>INV.ARMOR_TABLE.LEVEL12_GROUP.START</t>
  </si>
  <si>
    <t>INV.ARMOR_TABLE.LEVEL13_GROUP.START</t>
  </si>
  <si>
    <t>INV.ARMOR_TABLE.LEVEL14_GROUP.START</t>
  </si>
  <si>
    <t>INV.ARMOR_TABLE.LEVEL15_GROUP.START</t>
  </si>
  <si>
    <t>INV.ARMOR_TABLE.LEVEL16_GROUP.START</t>
  </si>
  <si>
    <t>INV.MISC_TABLE.LEVEL1_GROUP.START</t>
  </si>
  <si>
    <t>INV.MISC_TABLE.LEVEL2_GROUP.START</t>
  </si>
  <si>
    <t>INV.MISC_TABLE.LEVEL3_GROUP.START</t>
  </si>
  <si>
    <t>INV.MISC_TABLE.LEVEL4_GROUP.START</t>
  </si>
  <si>
    <t>INV.MISC_TABLE.LEVEL5_GROUP.START</t>
  </si>
  <si>
    <t>INV.MISC_TABLE.LEVEL6_GROUP.START</t>
  </si>
  <si>
    <t>INV.MISC_TABLE.LEVEL7_GROUP.START</t>
  </si>
  <si>
    <t>INV.MISC_TABLE.LEVEL8_GROUP.START</t>
  </si>
  <si>
    <t>INV.MISC_TABLE.LEVEL9_GROUP.START</t>
  </si>
  <si>
    <t>INV.MISC_TABLE.LEVEL10_GROUP.START</t>
  </si>
  <si>
    <t>INV.MISC_TABLE.LEVEL11_GROUP.START</t>
  </si>
  <si>
    <t>INV.MISC_TABLE.LEVEL12_GROUP.START</t>
  </si>
  <si>
    <t>INV.MISC_TABLE.LEVEL13_GROUP.START</t>
  </si>
  <si>
    <t>INV.MISC_TABLE.LEVEL14_GROUP.START</t>
  </si>
  <si>
    <t>INV.MISC_TABLE.LEVEL15_GROUP.START</t>
  </si>
  <si>
    <t>INV.MISC_TABLE.LEVEL16_GROUP.START</t>
  </si>
  <si>
    <t>INV.ARMOR_TABLE.LEVEL_GROUPS.END</t>
  </si>
  <si>
    <t>INV.MISC_TABLE.LEVEL_GROUPS.END</t>
  </si>
  <si>
    <t>BB26</t>
  </si>
  <si>
    <t>BB2C</t>
  </si>
  <si>
    <t>BB32</t>
  </si>
  <si>
    <t>BB38</t>
  </si>
  <si>
    <t>BB3E</t>
  </si>
  <si>
    <t>Treasure_Code</t>
  </si>
</sst>
</file>

<file path=xl/styles.xml><?xml version="1.0" encoding="utf-8"?>
<styleSheet xmlns="http://schemas.openxmlformats.org/spreadsheetml/2006/main">
  <numFmts count="1">
    <numFmt numFmtId="6" formatCode="&quot;$&quot;#,##0_);[Red]\(&quot;$&quot;#,##0\)"/>
  </numFmts>
  <fonts count="13">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16"/>
      <color theme="1"/>
      <name val="Calibri"/>
      <family val="2"/>
      <scheme val="minor"/>
    </font>
    <font>
      <b/>
      <sz val="10"/>
      <color theme="1"/>
      <name val="Arial"/>
      <family val="2"/>
    </font>
    <font>
      <sz val="10"/>
      <color theme="1"/>
      <name val="Arial"/>
      <family val="2"/>
    </font>
    <font>
      <sz val="11"/>
      <color rgb="FFFF0000"/>
      <name val="Calibri"/>
      <family val="2"/>
      <scheme val="minor"/>
    </font>
    <font>
      <b/>
      <sz val="36"/>
      <color theme="1"/>
      <name val="Calibri"/>
      <family val="2"/>
      <scheme val="minor"/>
    </font>
    <font>
      <b/>
      <sz val="22"/>
      <color theme="1"/>
      <name val="Calibri"/>
      <family val="2"/>
      <scheme val="minor"/>
    </font>
    <font>
      <b/>
      <sz val="18"/>
      <color theme="1"/>
      <name val="Calibri"/>
      <family val="2"/>
      <scheme val="minor"/>
    </font>
    <font>
      <sz val="9"/>
      <color indexed="81"/>
      <name val="Tahoma"/>
      <charset val="1"/>
    </font>
    <font>
      <b/>
      <sz val="9"/>
      <color indexed="81"/>
      <name val="Tahoma"/>
      <charset val="1"/>
    </font>
  </fonts>
  <fills count="8">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
      <patternFill patternType="solid">
        <fgColor rgb="FF92D050"/>
        <bgColor indexed="64"/>
      </patternFill>
    </fill>
    <fill>
      <patternFill patternType="solid">
        <fgColor rgb="FF00B0F0"/>
        <bgColor indexed="64"/>
      </patternFill>
    </fill>
  </fills>
  <borders count="15">
    <border>
      <left/>
      <right/>
      <top/>
      <bottom/>
      <diagonal/>
    </border>
    <border>
      <left style="thin">
        <color auto="1"/>
      </left>
      <right style="thin">
        <color auto="1"/>
      </right>
      <top/>
      <bottom/>
      <diagonal/>
    </border>
    <border>
      <left/>
      <right style="thin">
        <color auto="1"/>
      </right>
      <top/>
      <bottom/>
      <diagonal/>
    </border>
    <border>
      <left style="thin">
        <color auto="1"/>
      </left>
      <right style="thin">
        <color auto="1"/>
      </right>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121">
    <xf numFmtId="0" fontId="0" fillId="0" borderId="0" xfId="0"/>
    <xf numFmtId="0" fontId="1" fillId="0" borderId="0" xfId="0" applyFont="1"/>
    <xf numFmtId="0" fontId="0" fillId="0" borderId="0" xfId="0" applyAlignment="1">
      <alignment horizontal="right"/>
    </xf>
    <xf numFmtId="0" fontId="0" fillId="0" borderId="0" xfId="0" applyFont="1"/>
    <xf numFmtId="0" fontId="0" fillId="0" borderId="0" xfId="0" applyFill="1"/>
    <xf numFmtId="0" fontId="1" fillId="0" borderId="0" xfId="0" applyFont="1" applyFill="1"/>
    <xf numFmtId="0" fontId="0" fillId="0" borderId="0" xfId="0" applyFill="1" applyBorder="1"/>
    <xf numFmtId="0" fontId="0" fillId="0" borderId="2" xfId="0" applyFill="1" applyBorder="1"/>
    <xf numFmtId="0" fontId="1" fillId="0" borderId="0" xfId="0" applyFont="1" applyBorder="1"/>
    <xf numFmtId="0" fontId="0" fillId="0" borderId="0" xfId="0" applyFont="1" applyFill="1"/>
    <xf numFmtId="0" fontId="1" fillId="0" borderId="5" xfId="0" applyFont="1" applyBorder="1"/>
    <xf numFmtId="0" fontId="0" fillId="0" borderId="6" xfId="0" applyBorder="1"/>
    <xf numFmtId="0" fontId="0" fillId="0" borderId="7" xfId="0" applyBorder="1"/>
    <xf numFmtId="0" fontId="0" fillId="0" borderId="8" xfId="0" applyFill="1" applyBorder="1"/>
    <xf numFmtId="0" fontId="0" fillId="0" borderId="4" xfId="0" applyBorder="1"/>
    <xf numFmtId="0" fontId="0" fillId="0" borderId="0" xfId="0" applyBorder="1"/>
    <xf numFmtId="0" fontId="0" fillId="0" borderId="1" xfId="0" applyFill="1" applyBorder="1"/>
    <xf numFmtId="0" fontId="0" fillId="0" borderId="3" xfId="0" applyBorder="1"/>
    <xf numFmtId="0" fontId="0" fillId="0" borderId="0" xfId="0" applyAlignment="1">
      <alignment horizontal="left"/>
    </xf>
    <xf numFmtId="0" fontId="4" fillId="0" borderId="0" xfId="0" applyFont="1" applyAlignment="1">
      <alignment horizontal="left"/>
    </xf>
    <xf numFmtId="6" fontId="0" fillId="0" borderId="0" xfId="0" applyNumberFormat="1" applyAlignment="1">
      <alignment horizontal="left"/>
    </xf>
    <xf numFmtId="0" fontId="0" fillId="0" borderId="4" xfId="0" applyFont="1" applyBorder="1"/>
    <xf numFmtId="0" fontId="1" fillId="0" borderId="6" xfId="0" applyFont="1" applyBorder="1"/>
    <xf numFmtId="0" fontId="1" fillId="0" borderId="11" xfId="0" applyFont="1" applyBorder="1"/>
    <xf numFmtId="0" fontId="0" fillId="2" borderId="0" xfId="0" applyFill="1"/>
    <xf numFmtId="0" fontId="0" fillId="0" borderId="0" xfId="0" quotePrefix="1"/>
    <xf numFmtId="0" fontId="0" fillId="3" borderId="0" xfId="0" applyFill="1"/>
    <xf numFmtId="0" fontId="0" fillId="3" borderId="4" xfId="0" applyFill="1" applyBorder="1"/>
    <xf numFmtId="0" fontId="0" fillId="3" borderId="10" xfId="0" applyFill="1" applyBorder="1"/>
    <xf numFmtId="0" fontId="5" fillId="0" borderId="0" xfId="0" applyFont="1"/>
    <xf numFmtId="0" fontId="6" fillId="0" borderId="0" xfId="0" applyFont="1"/>
    <xf numFmtId="0" fontId="4" fillId="3" borderId="0" xfId="0" applyFont="1" applyFill="1"/>
    <xf numFmtId="0" fontId="0" fillId="3" borderId="9" xfId="0" applyFill="1" applyBorder="1"/>
    <xf numFmtId="0" fontId="0" fillId="0" borderId="1" xfId="0" applyBorder="1"/>
    <xf numFmtId="0" fontId="6" fillId="0" borderId="1" xfId="0" applyFont="1" applyBorder="1"/>
    <xf numFmtId="0" fontId="0" fillId="0" borderId="1" xfId="0" applyBorder="1" applyAlignment="1">
      <alignment horizontal="right"/>
    </xf>
    <xf numFmtId="0" fontId="0" fillId="0" borderId="1" xfId="0" applyBorder="1" applyAlignment="1">
      <alignment horizontal="left"/>
    </xf>
    <xf numFmtId="0" fontId="8" fillId="0" borderId="0" xfId="0" applyFont="1"/>
    <xf numFmtId="0" fontId="0" fillId="2" borderId="0" xfId="0" applyFill="1" applyAlignment="1">
      <alignment horizontal="left"/>
    </xf>
    <xf numFmtId="0" fontId="6" fillId="0" borderId="4" xfId="0" applyFont="1" applyBorder="1"/>
    <xf numFmtId="0" fontId="6" fillId="2" borderId="0" xfId="0" applyFont="1" applyFill="1"/>
    <xf numFmtId="0" fontId="0" fillId="2" borderId="4" xfId="0" applyFill="1" applyBorder="1"/>
    <xf numFmtId="0" fontId="0" fillId="2" borderId="4" xfId="0" applyFont="1" applyFill="1" applyBorder="1"/>
    <xf numFmtId="0" fontId="6" fillId="4" borderId="0" xfId="0" applyFont="1" applyFill="1"/>
    <xf numFmtId="0" fontId="0" fillId="5" borderId="0" xfId="0" applyFill="1"/>
    <xf numFmtId="0" fontId="0" fillId="6" borderId="0" xfId="0" applyFill="1"/>
    <xf numFmtId="0" fontId="0" fillId="0" borderId="10" xfId="0" applyFill="1" applyBorder="1"/>
    <xf numFmtId="0" fontId="0" fillId="4" borderId="0" xfId="0" applyFont="1" applyFill="1"/>
    <xf numFmtId="0" fontId="0" fillId="0" borderId="4" xfId="0" applyFill="1" applyBorder="1"/>
    <xf numFmtId="0" fontId="7" fillId="5" borderId="0" xfId="0" applyFont="1" applyFill="1"/>
    <xf numFmtId="0" fontId="0" fillId="5" borderId="1" xfId="0" applyFill="1" applyBorder="1"/>
    <xf numFmtId="0" fontId="6" fillId="0" borderId="0" xfId="0" applyFont="1" applyFill="1"/>
    <xf numFmtId="0" fontId="0" fillId="0" borderId="9" xfId="0" applyBorder="1"/>
    <xf numFmtId="0" fontId="0" fillId="0" borderId="10" xfId="0" applyBorder="1"/>
    <xf numFmtId="0" fontId="0" fillId="3" borderId="9" xfId="0" applyFont="1" applyFill="1" applyBorder="1"/>
    <xf numFmtId="0" fontId="1" fillId="0" borderId="7" xfId="0" applyFont="1" applyBorder="1"/>
    <xf numFmtId="0" fontId="1" fillId="0" borderId="6" xfId="0" applyFont="1" applyBorder="1" applyAlignment="1">
      <alignment horizontal="center"/>
    </xf>
    <xf numFmtId="0" fontId="0" fillId="4" borderId="4" xfId="0" applyFill="1" applyBorder="1"/>
    <xf numFmtId="0" fontId="0" fillId="0" borderId="9" xfId="0" applyFill="1" applyBorder="1"/>
    <xf numFmtId="0" fontId="0" fillId="4" borderId="9" xfId="0" applyFill="1" applyBorder="1"/>
    <xf numFmtId="0" fontId="0" fillId="0" borderId="9" xfId="0" applyFont="1" applyBorder="1"/>
    <xf numFmtId="0" fontId="9" fillId="0" borderId="0" xfId="0" applyFont="1"/>
    <xf numFmtId="0" fontId="1" fillId="0" borderId="4" xfId="0" applyFont="1" applyBorder="1"/>
    <xf numFmtId="0" fontId="0" fillId="0" borderId="4" xfId="0" applyFont="1" applyFill="1" applyBorder="1"/>
    <xf numFmtId="0" fontId="0" fillId="0" borderId="5" xfId="0" applyBorder="1"/>
    <xf numFmtId="0" fontId="0" fillId="3" borderId="0" xfId="0" applyFill="1" applyAlignment="1">
      <alignment horizontal="left"/>
    </xf>
    <xf numFmtId="0" fontId="1" fillId="3" borderId="0" xfId="0" applyFont="1" applyFill="1"/>
    <xf numFmtId="0" fontId="0" fillId="0" borderId="0" xfId="0" applyFill="1" applyAlignment="1">
      <alignment horizontal="left"/>
    </xf>
    <xf numFmtId="0" fontId="1" fillId="0" borderId="3" xfId="0" applyFont="1" applyBorder="1"/>
    <xf numFmtId="0" fontId="1" fillId="0" borderId="0" xfId="0" quotePrefix="1" applyFont="1"/>
    <xf numFmtId="0" fontId="10" fillId="0" borderId="0" xfId="0" applyFont="1"/>
    <xf numFmtId="0" fontId="0" fillId="0" borderId="8" xfId="0" applyBorder="1" applyAlignment="1">
      <alignment horizontal="right"/>
    </xf>
    <xf numFmtId="0" fontId="0" fillId="0" borderId="2" xfId="0" applyBorder="1"/>
    <xf numFmtId="0" fontId="0" fillId="0" borderId="0" xfId="0" applyBorder="1" applyAlignment="1">
      <alignment horizontal="right"/>
    </xf>
    <xf numFmtId="0" fontId="0" fillId="0" borderId="8" xfId="0" applyFill="1" applyBorder="1" applyAlignment="1">
      <alignment horizontal="right"/>
    </xf>
    <xf numFmtId="0" fontId="1" fillId="0" borderId="0" xfId="0" applyFont="1" applyFill="1" applyBorder="1"/>
    <xf numFmtId="0" fontId="0" fillId="0" borderId="3" xfId="0" applyFont="1" applyBorder="1"/>
    <xf numFmtId="0" fontId="0" fillId="0" borderId="12" xfId="0" applyBorder="1"/>
    <xf numFmtId="0" fontId="0" fillId="0" borderId="13" xfId="0" applyBorder="1"/>
    <xf numFmtId="0" fontId="0" fillId="0" borderId="14" xfId="0" applyBorder="1"/>
    <xf numFmtId="0" fontId="1" fillId="0" borderId="12" xfId="0" applyFont="1" applyBorder="1"/>
    <xf numFmtId="0" fontId="1" fillId="0" borderId="13" xfId="0" applyFont="1" applyBorder="1"/>
    <xf numFmtId="0" fontId="0" fillId="0" borderId="0" xfId="0" applyFill="1" applyBorder="1" applyAlignment="1">
      <alignment horizontal="right"/>
    </xf>
    <xf numFmtId="0" fontId="10" fillId="3" borderId="0" xfId="0" applyFont="1" applyFill="1"/>
    <xf numFmtId="0" fontId="6" fillId="0" borderId="0" xfId="0" applyFont="1" applyAlignment="1">
      <alignment horizontal="left"/>
    </xf>
    <xf numFmtId="0" fontId="0" fillId="3" borderId="0" xfId="0" applyFill="1" applyBorder="1"/>
    <xf numFmtId="0" fontId="0" fillId="3" borderId="0" xfId="0" applyFill="1" applyBorder="1" applyAlignment="1">
      <alignment horizontal="right"/>
    </xf>
    <xf numFmtId="0" fontId="0" fillId="4" borderId="0" xfId="0" applyFill="1" applyAlignment="1">
      <alignment horizontal="right"/>
    </xf>
    <xf numFmtId="0" fontId="0" fillId="4" borderId="0" xfId="0" applyFill="1" applyBorder="1"/>
    <xf numFmtId="0" fontId="0" fillId="4" borderId="0" xfId="0" applyFill="1" applyBorder="1" applyAlignment="1">
      <alignment horizontal="right"/>
    </xf>
    <xf numFmtId="0" fontId="0" fillId="0" borderId="8" xfId="0" applyBorder="1"/>
    <xf numFmtId="0" fontId="0" fillId="3" borderId="8" xfId="0" applyFill="1" applyBorder="1"/>
    <xf numFmtId="0" fontId="0" fillId="3" borderId="2" xfId="0" applyFill="1" applyBorder="1"/>
    <xf numFmtId="0" fontId="0" fillId="4" borderId="2" xfId="0" applyFill="1" applyBorder="1"/>
    <xf numFmtId="0" fontId="0" fillId="0" borderId="4" xfId="0" applyBorder="1" applyAlignment="1">
      <alignment horizontal="right"/>
    </xf>
    <xf numFmtId="0" fontId="0" fillId="0" borderId="8" xfId="0" applyFont="1" applyFill="1" applyBorder="1"/>
    <xf numFmtId="0" fontId="0" fillId="4" borderId="5" xfId="0" applyFill="1" applyBorder="1"/>
    <xf numFmtId="0" fontId="0" fillId="4" borderId="6" xfId="0" applyFill="1" applyBorder="1" applyAlignment="1">
      <alignment horizontal="right"/>
    </xf>
    <xf numFmtId="0" fontId="0" fillId="4" borderId="6" xfId="0" applyFill="1" applyBorder="1"/>
    <xf numFmtId="0" fontId="0" fillId="4" borderId="7" xfId="0" applyFill="1" applyBorder="1"/>
    <xf numFmtId="0" fontId="0" fillId="4" borderId="8" xfId="0" applyFill="1" applyBorder="1"/>
    <xf numFmtId="0" fontId="0" fillId="2" borderId="0" xfId="0" applyFill="1" applyAlignment="1">
      <alignment horizontal="right"/>
    </xf>
    <xf numFmtId="0" fontId="0" fillId="3" borderId="0" xfId="0" quotePrefix="1" applyFill="1"/>
    <xf numFmtId="0" fontId="0" fillId="0" borderId="2" xfId="0" applyFill="1" applyBorder="1" applyAlignment="1">
      <alignment horizontal="right"/>
    </xf>
    <xf numFmtId="0" fontId="0" fillId="4" borderId="0" xfId="0" applyFill="1"/>
    <xf numFmtId="0" fontId="0" fillId="0" borderId="8" xfId="0" applyFont="1" applyFill="1" applyBorder="1" applyAlignment="1">
      <alignment horizontal="right"/>
    </xf>
    <xf numFmtId="0" fontId="0" fillId="0" borderId="9" xfId="0" applyBorder="1" applyAlignment="1">
      <alignment horizontal="right"/>
    </xf>
    <xf numFmtId="0" fontId="0" fillId="0" borderId="10" xfId="0" applyFill="1" applyBorder="1" applyAlignment="1">
      <alignment horizontal="right"/>
    </xf>
    <xf numFmtId="0" fontId="0" fillId="0" borderId="4" xfId="0" applyFill="1" applyBorder="1" applyAlignment="1">
      <alignment horizontal="right"/>
    </xf>
    <xf numFmtId="0" fontId="0" fillId="0" borderId="0" xfId="0" applyFill="1" applyAlignment="1">
      <alignment horizontal="right"/>
    </xf>
    <xf numFmtId="0" fontId="0" fillId="0" borderId="8" xfId="0" applyBorder="1" applyAlignment="1">
      <alignment horizontal="left"/>
    </xf>
    <xf numFmtId="0" fontId="0" fillId="0" borderId="0" xfId="0" applyBorder="1" applyAlignment="1">
      <alignment horizontal="left"/>
    </xf>
    <xf numFmtId="0" fontId="0" fillId="0" borderId="0" xfId="0" applyFont="1" applyFill="1" applyBorder="1" applyAlignment="1">
      <alignment horizontal="right"/>
    </xf>
    <xf numFmtId="0" fontId="0" fillId="0" borderId="5" xfId="0" applyBorder="1" applyAlignment="1">
      <alignment horizontal="left"/>
    </xf>
    <xf numFmtId="0" fontId="0" fillId="0" borderId="6" xfId="0" applyBorder="1" applyAlignment="1">
      <alignment horizontal="left"/>
    </xf>
    <xf numFmtId="0" fontId="5" fillId="0" borderId="5" xfId="0" applyFont="1" applyBorder="1"/>
    <xf numFmtId="0" fontId="0" fillId="2" borderId="8" xfId="0" applyFill="1" applyBorder="1" applyAlignment="1">
      <alignment horizontal="right"/>
    </xf>
    <xf numFmtId="0" fontId="5" fillId="0" borderId="6" xfId="0" applyFont="1" applyBorder="1"/>
    <xf numFmtId="0" fontId="0" fillId="2" borderId="0" xfId="0" applyFill="1" applyBorder="1" applyAlignment="1">
      <alignment horizontal="right"/>
    </xf>
    <xf numFmtId="0" fontId="6" fillId="0" borderId="0" xfId="0" quotePrefix="1" applyFont="1"/>
    <xf numFmtId="0" fontId="0" fillId="7"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5:H25"/>
  <sheetViews>
    <sheetView workbookViewId="0">
      <selection activeCell="D27" sqref="D27"/>
    </sheetView>
  </sheetViews>
  <sheetFormatPr defaultRowHeight="15"/>
  <cols>
    <col min="1" max="1" width="17.140625" customWidth="1"/>
    <col min="2" max="2" width="21.85546875" customWidth="1"/>
    <col min="3" max="3" width="12.5703125" customWidth="1"/>
    <col min="4" max="4" width="9.140625" customWidth="1"/>
    <col min="5" max="5" width="10.140625" customWidth="1"/>
    <col min="6" max="6" width="11.85546875" customWidth="1"/>
    <col min="7" max="7" width="16" customWidth="1"/>
    <col min="8" max="8" width="10.85546875" customWidth="1"/>
  </cols>
  <sheetData>
    <row r="5" spans="1:8">
      <c r="A5" t="s">
        <v>25</v>
      </c>
    </row>
    <row r="6" spans="1:8">
      <c r="A6" t="s">
        <v>26</v>
      </c>
    </row>
    <row r="8" spans="1:8">
      <c r="A8" t="s">
        <v>27</v>
      </c>
    </row>
    <row r="10" spans="1:8">
      <c r="A10" s="5" t="s">
        <v>15</v>
      </c>
      <c r="B10" s="4"/>
      <c r="C10" s="4" t="s">
        <v>24</v>
      </c>
      <c r="D10" s="4"/>
      <c r="E10" s="4"/>
    </row>
    <row r="11" spans="1:8" s="3" customFormat="1">
      <c r="A11" s="9" t="s">
        <v>2</v>
      </c>
      <c r="B11" s="9" t="s">
        <v>3</v>
      </c>
      <c r="C11" s="9" t="s">
        <v>4</v>
      </c>
      <c r="D11" s="9" t="s">
        <v>5</v>
      </c>
      <c r="E11"/>
      <c r="F11"/>
      <c r="G11"/>
      <c r="H11"/>
    </row>
    <row r="12" spans="1:8">
      <c r="A12" t="s">
        <v>16</v>
      </c>
      <c r="B12" t="s">
        <v>17</v>
      </c>
      <c r="C12" t="s">
        <v>18</v>
      </c>
      <c r="D12" t="s">
        <v>32</v>
      </c>
    </row>
    <row r="15" spans="1:8">
      <c r="A15" s="5" t="s">
        <v>20</v>
      </c>
      <c r="B15" s="4"/>
      <c r="C15" s="4" t="s">
        <v>23</v>
      </c>
    </row>
    <row r="16" spans="1:8">
      <c r="A16" t="s">
        <v>2</v>
      </c>
      <c r="B16" t="s">
        <v>3</v>
      </c>
      <c r="C16" t="s">
        <v>4</v>
      </c>
      <c r="D16" t="s">
        <v>5</v>
      </c>
      <c r="E16" s="4" t="s">
        <v>6</v>
      </c>
      <c r="F16" s="4" t="s">
        <v>7</v>
      </c>
      <c r="G16" s="4" t="s">
        <v>8</v>
      </c>
      <c r="H16" s="4" t="s">
        <v>9</v>
      </c>
    </row>
    <row r="17" spans="1:8">
      <c r="A17" t="s">
        <v>16</v>
      </c>
      <c r="B17" t="s">
        <v>17</v>
      </c>
      <c r="C17" t="s">
        <v>0</v>
      </c>
      <c r="D17" t="s">
        <v>1</v>
      </c>
      <c r="E17" t="s">
        <v>29</v>
      </c>
      <c r="F17" t="s">
        <v>28</v>
      </c>
      <c r="G17" t="s">
        <v>138</v>
      </c>
      <c r="H17" t="s">
        <v>31</v>
      </c>
    </row>
    <row r="22" spans="1:8">
      <c r="A22" s="5" t="s">
        <v>21</v>
      </c>
      <c r="B22" s="4"/>
      <c r="C22" s="4" t="s">
        <v>22</v>
      </c>
    </row>
    <row r="23" spans="1:8">
      <c r="A23" t="s">
        <v>2</v>
      </c>
      <c r="B23" t="s">
        <v>3</v>
      </c>
      <c r="C23" t="s">
        <v>4</v>
      </c>
      <c r="D23" t="s">
        <v>5</v>
      </c>
      <c r="E23" s="4" t="s">
        <v>6</v>
      </c>
      <c r="F23" s="4" t="s">
        <v>7</v>
      </c>
      <c r="G23" s="4" t="s">
        <v>8</v>
      </c>
      <c r="H23" s="4" t="s">
        <v>9</v>
      </c>
    </row>
    <row r="24" spans="1:8">
      <c r="A24" t="s">
        <v>16</v>
      </c>
      <c r="B24" t="s">
        <v>17</v>
      </c>
      <c r="C24" t="s">
        <v>0</v>
      </c>
      <c r="D24" t="s">
        <v>1</v>
      </c>
      <c r="E24" t="s">
        <v>29</v>
      </c>
      <c r="F24" t="s">
        <v>28</v>
      </c>
      <c r="G24" t="s">
        <v>138</v>
      </c>
      <c r="H24" t="s">
        <v>31</v>
      </c>
    </row>
    <row r="25" spans="1:8">
      <c r="E25" t="s">
        <v>30</v>
      </c>
    </row>
  </sheetData>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dimension ref="A1:S53"/>
  <sheetViews>
    <sheetView workbookViewId="0">
      <selection activeCell="D23" sqref="D23"/>
    </sheetView>
  </sheetViews>
  <sheetFormatPr defaultRowHeight="15"/>
  <cols>
    <col min="1" max="1" width="11.140625" customWidth="1"/>
    <col min="2" max="2" width="26.28515625" customWidth="1"/>
    <col min="3" max="3" width="13.85546875" customWidth="1"/>
    <col min="4" max="4" width="13.28515625" customWidth="1"/>
    <col min="6" max="6" width="32.28515625" customWidth="1"/>
    <col min="7" max="7" width="13.7109375" customWidth="1"/>
    <col min="8" max="8" width="17.7109375" customWidth="1"/>
    <col min="9" max="9" width="18.7109375" customWidth="1"/>
    <col min="10" max="10" width="13.7109375" customWidth="1"/>
    <col min="11" max="11" width="17.7109375" customWidth="1"/>
    <col min="12" max="12" width="18.7109375" customWidth="1"/>
    <col min="13" max="13" width="17.7109375" customWidth="1"/>
    <col min="14" max="14" width="18.7109375" customWidth="1"/>
    <col min="15" max="15" width="16.7109375" customWidth="1"/>
    <col min="16" max="16" width="12.5703125" customWidth="1"/>
    <col min="17" max="17" width="20" customWidth="1"/>
    <col min="18" max="18" width="20.140625" customWidth="1"/>
    <col min="19" max="20" width="16.7109375" customWidth="1"/>
    <col min="21" max="21" width="21.7109375" customWidth="1"/>
    <col min="26" max="26" width="17" customWidth="1"/>
    <col min="27" max="27" width="12.140625" customWidth="1"/>
    <col min="28" max="29" width="18" customWidth="1"/>
  </cols>
  <sheetData>
    <row r="1" spans="1:19">
      <c r="C1" t="s">
        <v>73</v>
      </c>
      <c r="D1" t="s">
        <v>136</v>
      </c>
    </row>
    <row r="3" spans="1:19">
      <c r="A3" s="1" t="s">
        <v>72</v>
      </c>
      <c r="C3" s="18"/>
    </row>
    <row r="5" spans="1:19">
      <c r="B5" t="s">
        <v>139</v>
      </c>
    </row>
    <row r="6" spans="1:19">
      <c r="B6" t="str">
        <f t="shared" ref="B6:B11" si="0">CONCATENATE($D$1,".",B17)</f>
        <v>COMBAT.MAP_OBJECT.PC_00</v>
      </c>
      <c r="C6" t="s">
        <v>66</v>
      </c>
      <c r="D6" t="str">
        <f t="shared" ref="D6:D11" si="1">E47</f>
        <v>04.08.BD.00</v>
      </c>
    </row>
    <row r="7" spans="1:19">
      <c r="B7" t="str">
        <f t="shared" si="0"/>
        <v>COMBAT.MAP_OBJECT.PC_04</v>
      </c>
      <c r="C7" t="s">
        <v>66</v>
      </c>
      <c r="D7" t="str">
        <f t="shared" si="1"/>
        <v>06.08.B9.00</v>
      </c>
    </row>
    <row r="8" spans="1:19">
      <c r="B8" t="str">
        <f t="shared" si="0"/>
        <v>COMBAT.MAP_OBJECT.PC_08</v>
      </c>
      <c r="C8" t="s">
        <v>66</v>
      </c>
      <c r="D8" t="str">
        <f t="shared" si="1"/>
        <v>03.09.B8.00</v>
      </c>
    </row>
    <row r="9" spans="1:19">
      <c r="B9" t="str">
        <f t="shared" si="0"/>
        <v>COMBAT.MAP_OBJECT.PC_10</v>
      </c>
      <c r="C9" t="s">
        <v>66</v>
      </c>
      <c r="D9" t="str">
        <f t="shared" si="1"/>
        <v>05.09.BA.00</v>
      </c>
    </row>
    <row r="10" spans="1:19">
      <c r="B10" t="str">
        <f t="shared" si="0"/>
        <v>COMBAT.MAP_OBJECT.PC_14</v>
      </c>
      <c r="C10" t="s">
        <v>66</v>
      </c>
      <c r="D10" t="str">
        <f t="shared" si="1"/>
        <v>07.09.B5.00</v>
      </c>
    </row>
    <row r="11" spans="1:19">
      <c r="B11" t="str">
        <f t="shared" si="0"/>
        <v>COMBAT.MAP_OBJECT.PC_18</v>
      </c>
      <c r="C11" t="s">
        <v>66</v>
      </c>
      <c r="D11" t="str">
        <f t="shared" si="1"/>
        <v>02.0A.B6.00</v>
      </c>
    </row>
    <row r="12" spans="1:19">
      <c r="B12" t="s">
        <v>140</v>
      </c>
    </row>
    <row r="14" spans="1:19">
      <c r="A14" s="5" t="s">
        <v>589</v>
      </c>
    </row>
    <row r="15" spans="1:19">
      <c r="C15" s="9" t="s">
        <v>2</v>
      </c>
      <c r="D15" s="9" t="s">
        <v>3</v>
      </c>
      <c r="E15" s="9" t="s">
        <v>4</v>
      </c>
      <c r="F15" s="9" t="s">
        <v>5</v>
      </c>
      <c r="S15" t="str">
        <f>'DATAGRAMS Character Sheets'!V6</f>
        <v>Byte $13</v>
      </c>
    </row>
    <row r="16" spans="1:19">
      <c r="A16" t="s">
        <v>74</v>
      </c>
      <c r="B16" t="s">
        <v>75</v>
      </c>
      <c r="C16" t="s">
        <v>16</v>
      </c>
      <c r="D16" t="s">
        <v>17</v>
      </c>
      <c r="E16" t="s">
        <v>18</v>
      </c>
      <c r="F16" t="s">
        <v>32</v>
      </c>
    </row>
    <row r="17" spans="1:6">
      <c r="A17" t="s">
        <v>100</v>
      </c>
      <c r="B17" t="s">
        <v>101</v>
      </c>
      <c r="C17">
        <v>4</v>
      </c>
      <c r="D17">
        <v>8</v>
      </c>
      <c r="E17" s="2" t="s">
        <v>490</v>
      </c>
      <c r="F17">
        <v>0</v>
      </c>
    </row>
    <row r="18" spans="1:6">
      <c r="A18" t="s">
        <v>107</v>
      </c>
      <c r="B18" t="s">
        <v>141</v>
      </c>
      <c r="C18">
        <v>6</v>
      </c>
      <c r="D18">
        <v>8</v>
      </c>
      <c r="E18" s="2" t="s">
        <v>148</v>
      </c>
      <c r="F18">
        <v>0</v>
      </c>
    </row>
    <row r="19" spans="1:6">
      <c r="A19" t="s">
        <v>108</v>
      </c>
      <c r="B19" t="s">
        <v>143</v>
      </c>
      <c r="C19">
        <v>3</v>
      </c>
      <c r="D19">
        <v>9</v>
      </c>
      <c r="E19" s="2" t="s">
        <v>137</v>
      </c>
      <c r="F19">
        <v>0</v>
      </c>
    </row>
    <row r="20" spans="1:6">
      <c r="A20" t="s">
        <v>109</v>
      </c>
      <c r="B20" t="s">
        <v>102</v>
      </c>
      <c r="C20">
        <v>5</v>
      </c>
      <c r="D20">
        <v>9</v>
      </c>
      <c r="E20" s="2" t="s">
        <v>149</v>
      </c>
      <c r="F20" s="2">
        <v>0</v>
      </c>
    </row>
    <row r="21" spans="1:6">
      <c r="A21" t="s">
        <v>110</v>
      </c>
      <c r="B21" t="s">
        <v>144</v>
      </c>
      <c r="C21">
        <v>7</v>
      </c>
      <c r="D21">
        <v>9</v>
      </c>
      <c r="E21" s="2" t="s">
        <v>456</v>
      </c>
      <c r="F21">
        <v>0</v>
      </c>
    </row>
    <row r="22" spans="1:6">
      <c r="A22" t="s">
        <v>111</v>
      </c>
      <c r="B22" t="s">
        <v>142</v>
      </c>
      <c r="C22">
        <v>2</v>
      </c>
      <c r="D22" s="2" t="s">
        <v>455</v>
      </c>
      <c r="E22" s="2" t="s">
        <v>146</v>
      </c>
      <c r="F22">
        <v>0</v>
      </c>
    </row>
    <row r="25" spans="1:6" ht="21">
      <c r="B25" s="19" t="s">
        <v>67</v>
      </c>
    </row>
    <row r="26" spans="1:6" hidden="1">
      <c r="C26" s="2"/>
    </row>
    <row r="27" spans="1:6" hidden="1">
      <c r="B27" s="1" t="s">
        <v>68</v>
      </c>
      <c r="E27" s="2"/>
    </row>
    <row r="28" spans="1:6" hidden="1">
      <c r="A28" t="str">
        <f t="shared" ref="A28:C33" si="2">A17</f>
        <v>PC_0</v>
      </c>
      <c r="B28" t="str">
        <f t="shared" si="2"/>
        <v>PC_00</v>
      </c>
      <c r="C28" s="2">
        <f t="shared" si="2"/>
        <v>4</v>
      </c>
      <c r="D28" s="2">
        <f>D17</f>
        <v>8</v>
      </c>
      <c r="E28" s="2" t="str">
        <f>E17</f>
        <v>BD</v>
      </c>
      <c r="F28" s="2">
        <f>F17</f>
        <v>0</v>
      </c>
    </row>
    <row r="29" spans="1:6" hidden="1">
      <c r="A29" t="str">
        <f t="shared" si="2"/>
        <v>PC_1</v>
      </c>
      <c r="B29" t="str">
        <f t="shared" si="2"/>
        <v>PC_04</v>
      </c>
      <c r="C29" s="2">
        <f t="shared" si="2"/>
        <v>6</v>
      </c>
      <c r="D29" s="2">
        <f t="shared" ref="D29:F33" si="3">D18</f>
        <v>8</v>
      </c>
      <c r="E29" s="2" t="str">
        <f t="shared" si="3"/>
        <v>B9</v>
      </c>
      <c r="F29" s="2">
        <f t="shared" si="3"/>
        <v>0</v>
      </c>
    </row>
    <row r="30" spans="1:6" hidden="1">
      <c r="A30" t="str">
        <f t="shared" si="2"/>
        <v>PC_2</v>
      </c>
      <c r="B30" t="str">
        <f t="shared" si="2"/>
        <v>PC_08</v>
      </c>
      <c r="C30" s="2">
        <f t="shared" si="2"/>
        <v>3</v>
      </c>
      <c r="D30" s="2">
        <f t="shared" si="3"/>
        <v>9</v>
      </c>
      <c r="E30" s="2" t="str">
        <f t="shared" si="3"/>
        <v>B8</v>
      </c>
      <c r="F30" s="2">
        <f t="shared" si="3"/>
        <v>0</v>
      </c>
    </row>
    <row r="31" spans="1:6" hidden="1">
      <c r="A31" t="str">
        <f t="shared" si="2"/>
        <v>PC_3</v>
      </c>
      <c r="B31" t="str">
        <f t="shared" si="2"/>
        <v>PC_10</v>
      </c>
      <c r="C31" s="2">
        <f t="shared" si="2"/>
        <v>5</v>
      </c>
      <c r="D31" s="2">
        <f t="shared" si="3"/>
        <v>9</v>
      </c>
      <c r="E31" s="2" t="str">
        <f t="shared" si="3"/>
        <v>BA</v>
      </c>
      <c r="F31" s="2">
        <f t="shared" si="3"/>
        <v>0</v>
      </c>
    </row>
    <row r="32" spans="1:6" hidden="1">
      <c r="A32" t="str">
        <f t="shared" si="2"/>
        <v>PC_4</v>
      </c>
      <c r="B32" t="str">
        <f t="shared" si="2"/>
        <v>PC_14</v>
      </c>
      <c r="C32" s="2">
        <f t="shared" si="2"/>
        <v>7</v>
      </c>
      <c r="D32" s="2">
        <f t="shared" si="3"/>
        <v>9</v>
      </c>
      <c r="E32" s="2" t="str">
        <f t="shared" si="3"/>
        <v>B5</v>
      </c>
      <c r="F32" s="2">
        <f t="shared" si="3"/>
        <v>0</v>
      </c>
    </row>
    <row r="33" spans="1:17" hidden="1">
      <c r="A33" t="str">
        <f t="shared" si="2"/>
        <v>PC_5</v>
      </c>
      <c r="B33" t="str">
        <f t="shared" si="2"/>
        <v>PC_18</v>
      </c>
      <c r="C33" s="2">
        <f t="shared" si="2"/>
        <v>2</v>
      </c>
      <c r="D33" s="2" t="str">
        <f t="shared" si="3"/>
        <v>A</v>
      </c>
      <c r="E33" s="2" t="str">
        <f t="shared" si="3"/>
        <v>B6</v>
      </c>
      <c r="F33" s="2">
        <f t="shared" si="3"/>
        <v>0</v>
      </c>
    </row>
    <row r="34" spans="1:17" hidden="1">
      <c r="C34" s="2"/>
      <c r="D34" s="2"/>
      <c r="E34" s="2"/>
      <c r="F34" s="2"/>
    </row>
    <row r="35" spans="1:17" hidden="1">
      <c r="C35" s="2"/>
      <c r="D35" s="2"/>
      <c r="E35" s="2"/>
      <c r="F35" s="2"/>
    </row>
    <row r="36" spans="1:17" hidden="1">
      <c r="B36" s="1" t="s">
        <v>69</v>
      </c>
      <c r="C36" s="2"/>
      <c r="D36" s="2"/>
      <c r="E36" s="2"/>
      <c r="F36" s="2"/>
    </row>
    <row r="37" spans="1:17" hidden="1">
      <c r="A37" t="str">
        <f t="shared" ref="A37:B42" si="4">A17</f>
        <v>PC_0</v>
      </c>
      <c r="B37" t="str">
        <f t="shared" si="4"/>
        <v>PC_00</v>
      </c>
      <c r="C37" s="2" t="str">
        <f t="shared" ref="C37:F42" si="5">IF(C17&lt;16,CONCATENATE("0",C28), C28)</f>
        <v>04</v>
      </c>
      <c r="D37" s="2" t="str">
        <f t="shared" ref="D37:D42" si="6">IF(HEX2DEC(D17)&lt;16,CONCATENATE("0",D28), D28)</f>
        <v>08</v>
      </c>
      <c r="E37" s="2" t="str">
        <f t="shared" si="5"/>
        <v>BD</v>
      </c>
      <c r="F37" s="2" t="str">
        <f t="shared" si="5"/>
        <v>00</v>
      </c>
    </row>
    <row r="38" spans="1:17" hidden="1">
      <c r="A38" t="str">
        <f t="shared" si="4"/>
        <v>PC_1</v>
      </c>
      <c r="B38" t="str">
        <f t="shared" si="4"/>
        <v>PC_04</v>
      </c>
      <c r="C38" s="2" t="str">
        <f t="shared" si="5"/>
        <v>06</v>
      </c>
      <c r="D38" s="2" t="str">
        <f t="shared" si="6"/>
        <v>08</v>
      </c>
      <c r="E38" s="2" t="str">
        <f t="shared" si="5"/>
        <v>B9</v>
      </c>
      <c r="F38" s="2" t="str">
        <f t="shared" si="5"/>
        <v>00</v>
      </c>
    </row>
    <row r="39" spans="1:17" hidden="1">
      <c r="A39" t="str">
        <f t="shared" si="4"/>
        <v>PC_2</v>
      </c>
      <c r="B39" t="str">
        <f t="shared" si="4"/>
        <v>PC_08</v>
      </c>
      <c r="C39" s="2" t="str">
        <f t="shared" si="5"/>
        <v>03</v>
      </c>
      <c r="D39" s="2" t="str">
        <f t="shared" si="6"/>
        <v>09</v>
      </c>
      <c r="E39" s="2" t="str">
        <f t="shared" si="5"/>
        <v>B8</v>
      </c>
      <c r="F39" s="2" t="str">
        <f t="shared" si="5"/>
        <v>00</v>
      </c>
    </row>
    <row r="40" spans="1:17" hidden="1">
      <c r="A40" t="str">
        <f t="shared" si="4"/>
        <v>PC_3</v>
      </c>
      <c r="B40" t="str">
        <f t="shared" si="4"/>
        <v>PC_10</v>
      </c>
      <c r="C40" s="2" t="str">
        <f t="shared" si="5"/>
        <v>05</v>
      </c>
      <c r="D40" s="2" t="str">
        <f t="shared" si="6"/>
        <v>09</v>
      </c>
      <c r="E40" s="2" t="str">
        <f t="shared" si="5"/>
        <v>BA</v>
      </c>
      <c r="F40" s="2" t="str">
        <f t="shared" si="5"/>
        <v>00</v>
      </c>
    </row>
    <row r="41" spans="1:17" hidden="1">
      <c r="A41" t="str">
        <f t="shared" si="4"/>
        <v>PC_4</v>
      </c>
      <c r="B41" t="str">
        <f t="shared" si="4"/>
        <v>PC_14</v>
      </c>
      <c r="C41" s="2" t="str">
        <f t="shared" si="5"/>
        <v>07</v>
      </c>
      <c r="D41" s="2" t="str">
        <f t="shared" si="6"/>
        <v>09</v>
      </c>
      <c r="E41" s="2" t="str">
        <f t="shared" si="5"/>
        <v>B5</v>
      </c>
      <c r="F41" s="2" t="str">
        <f t="shared" si="5"/>
        <v>00</v>
      </c>
    </row>
    <row r="42" spans="1:17" hidden="1">
      <c r="A42" t="str">
        <f t="shared" si="4"/>
        <v>PC_5</v>
      </c>
      <c r="B42" t="str">
        <f t="shared" si="4"/>
        <v>PC_18</v>
      </c>
      <c r="C42" s="2" t="str">
        <f t="shared" si="5"/>
        <v>02</v>
      </c>
      <c r="D42" s="2" t="str">
        <f t="shared" si="6"/>
        <v>0A</v>
      </c>
      <c r="E42" s="2" t="str">
        <f t="shared" si="5"/>
        <v>B6</v>
      </c>
      <c r="F42" s="2" t="str">
        <f t="shared" si="5"/>
        <v>00</v>
      </c>
    </row>
    <row r="43" spans="1:17" hidden="1"/>
    <row r="44" spans="1:17" hidden="1"/>
    <row r="45" spans="1:17" hidden="1">
      <c r="C45" s="2"/>
    </row>
    <row r="46" spans="1:17" hidden="1">
      <c r="B46" s="1" t="s">
        <v>70</v>
      </c>
      <c r="E46" s="1" t="s">
        <v>145</v>
      </c>
      <c r="Q46" s="1"/>
    </row>
    <row r="47" spans="1:17" hidden="1">
      <c r="A47" t="str">
        <f t="shared" ref="A47:B52" si="7">A17</f>
        <v>PC_0</v>
      </c>
      <c r="B47" t="str">
        <f t="shared" si="7"/>
        <v>PC_00</v>
      </c>
      <c r="C47" t="str">
        <f t="shared" ref="C47:C52" si="8">CONCATENATE(C37,".",D37)</f>
        <v>04.08</v>
      </c>
      <c r="D47" t="str">
        <f t="shared" ref="D47:E52" si="9">CONCATENATE(C47,".",E37)</f>
        <v>04.08.BD</v>
      </c>
      <c r="E47" t="str">
        <f t="shared" si="9"/>
        <v>04.08.BD.00</v>
      </c>
    </row>
    <row r="48" spans="1:17" hidden="1">
      <c r="A48" t="str">
        <f t="shared" si="7"/>
        <v>PC_1</v>
      </c>
      <c r="B48" t="str">
        <f t="shared" si="7"/>
        <v>PC_04</v>
      </c>
      <c r="C48" t="str">
        <f t="shared" si="8"/>
        <v>06.08</v>
      </c>
      <c r="D48" t="str">
        <f t="shared" si="9"/>
        <v>06.08.B9</v>
      </c>
      <c r="E48" t="str">
        <f t="shared" si="9"/>
        <v>06.08.B9.00</v>
      </c>
    </row>
    <row r="49" spans="1:5" hidden="1">
      <c r="A49" t="str">
        <f t="shared" si="7"/>
        <v>PC_2</v>
      </c>
      <c r="B49" t="str">
        <f t="shared" si="7"/>
        <v>PC_08</v>
      </c>
      <c r="C49" t="str">
        <f t="shared" si="8"/>
        <v>03.09</v>
      </c>
      <c r="D49" t="str">
        <f t="shared" si="9"/>
        <v>03.09.B8</v>
      </c>
      <c r="E49" t="str">
        <f t="shared" si="9"/>
        <v>03.09.B8.00</v>
      </c>
    </row>
    <row r="50" spans="1:5" hidden="1">
      <c r="A50" t="str">
        <f t="shared" si="7"/>
        <v>PC_3</v>
      </c>
      <c r="B50" t="str">
        <f t="shared" si="7"/>
        <v>PC_10</v>
      </c>
      <c r="C50" t="str">
        <f t="shared" si="8"/>
        <v>05.09</v>
      </c>
      <c r="D50" t="str">
        <f t="shared" si="9"/>
        <v>05.09.BA</v>
      </c>
      <c r="E50" t="str">
        <f t="shared" si="9"/>
        <v>05.09.BA.00</v>
      </c>
    </row>
    <row r="51" spans="1:5" hidden="1">
      <c r="A51" t="str">
        <f t="shared" si="7"/>
        <v>PC_4</v>
      </c>
      <c r="B51" t="str">
        <f t="shared" si="7"/>
        <v>PC_14</v>
      </c>
      <c r="C51" t="str">
        <f t="shared" si="8"/>
        <v>07.09</v>
      </c>
      <c r="D51" t="str">
        <f t="shared" si="9"/>
        <v>07.09.B5</v>
      </c>
      <c r="E51" t="str">
        <f t="shared" si="9"/>
        <v>07.09.B5.00</v>
      </c>
    </row>
    <row r="52" spans="1:5" hidden="1">
      <c r="A52" t="str">
        <f t="shared" si="7"/>
        <v>PC_5</v>
      </c>
      <c r="B52" t="str">
        <f t="shared" si="7"/>
        <v>PC_18</v>
      </c>
      <c r="C52" t="str">
        <f t="shared" si="8"/>
        <v>02.0A</v>
      </c>
      <c r="D52" t="str">
        <f t="shared" si="9"/>
        <v>02.0A.B6</v>
      </c>
      <c r="E52" t="str">
        <f t="shared" si="9"/>
        <v>02.0A.B6.00</v>
      </c>
    </row>
    <row r="53" spans="1:5" hidden="1"/>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dimension ref="A1:S105"/>
  <sheetViews>
    <sheetView workbookViewId="0">
      <selection activeCell="I20" sqref="I20"/>
    </sheetView>
  </sheetViews>
  <sheetFormatPr defaultRowHeight="15"/>
  <cols>
    <col min="1" max="1" width="11.140625" customWidth="1"/>
    <col min="2" max="2" width="26.28515625" customWidth="1"/>
    <col min="3" max="3" width="13.85546875" customWidth="1"/>
    <col min="4" max="4" width="13.28515625" customWidth="1"/>
    <col min="7" max="8" width="10" customWidth="1"/>
    <col min="9" max="9" width="10.5703125" customWidth="1"/>
    <col min="10" max="10" width="12.140625" customWidth="1"/>
    <col min="11" max="11" width="12.5703125" customWidth="1"/>
    <col min="12" max="12" width="13.7109375" customWidth="1"/>
    <col min="13" max="13" width="17.7109375" customWidth="1"/>
    <col min="14" max="14" width="18.7109375" customWidth="1"/>
    <col min="15" max="15" width="16.7109375" customWidth="1"/>
    <col min="16" max="16" width="12.5703125" customWidth="1"/>
    <col min="17" max="17" width="20" customWidth="1"/>
    <col min="18" max="18" width="20.140625" customWidth="1"/>
    <col min="19" max="20" width="16.7109375" customWidth="1"/>
    <col min="21" max="21" width="21.7109375" customWidth="1"/>
    <col min="26" max="26" width="17" customWidth="1"/>
    <col min="27" max="27" width="12.140625" customWidth="1"/>
    <col min="28" max="29" width="18" customWidth="1"/>
  </cols>
  <sheetData>
    <row r="1" spans="1:4">
      <c r="C1" t="s">
        <v>73</v>
      </c>
      <c r="D1" t="s">
        <v>136</v>
      </c>
    </row>
    <row r="3" spans="1:4">
      <c r="A3" s="1" t="s">
        <v>72</v>
      </c>
      <c r="C3" s="18"/>
    </row>
    <row r="5" spans="1:4">
      <c r="B5" t="s">
        <v>134</v>
      </c>
    </row>
    <row r="6" spans="1:4">
      <c r="B6" t="str">
        <f>CONCATENATE($D$1,".",B28)</f>
        <v>COMBAT.MAP_OBJECT.MOB_00</v>
      </c>
      <c r="C6" t="s">
        <v>66</v>
      </c>
      <c r="D6" t="str">
        <f>I88</f>
        <v>05.04.E5.01.01.03.00.00</v>
      </c>
    </row>
    <row r="7" spans="1:4">
      <c r="B7" t="str">
        <f t="shared" ref="B7:B21" si="0">CONCATENATE($D$1,".",B29)</f>
        <v>COMBAT.MAP_OBJECT.MOB_08</v>
      </c>
      <c r="C7" t="s">
        <v>66</v>
      </c>
      <c r="D7" t="str">
        <f t="shared" ref="D7:D21" si="1">I89</f>
        <v>04.03.E5.01.01.03.00.00</v>
      </c>
    </row>
    <row r="8" spans="1:4">
      <c r="B8" t="str">
        <f t="shared" si="0"/>
        <v>COMBAT.MAP_OBJECT.MOB_10</v>
      </c>
      <c r="C8" t="s">
        <v>66</v>
      </c>
      <c r="D8" t="str">
        <f t="shared" si="1"/>
        <v>06.03.94.01.01.03.00.00</v>
      </c>
    </row>
    <row r="9" spans="1:4">
      <c r="B9" t="str">
        <f t="shared" si="0"/>
        <v>COMBAT.MAP_OBJECT.MOB_18</v>
      </c>
      <c r="C9" t="s">
        <v>66</v>
      </c>
      <c r="D9" t="str">
        <f t="shared" si="1"/>
        <v>03.02.94.01.01.03.00.00</v>
      </c>
    </row>
    <row r="10" spans="1:4">
      <c r="B10" t="str">
        <f t="shared" si="0"/>
        <v>COMBAT.MAP_OBJECT.MOB_20</v>
      </c>
      <c r="C10" t="s">
        <v>66</v>
      </c>
      <c r="D10" t="str">
        <f t="shared" si="1"/>
        <v>05.02.98.01.01.03.00.00</v>
      </c>
    </row>
    <row r="11" spans="1:4">
      <c r="B11" t="str">
        <f t="shared" si="0"/>
        <v>COMBAT.MAP_OBJECT.MOB_28</v>
      </c>
      <c r="C11" t="s">
        <v>66</v>
      </c>
      <c r="D11" t="str">
        <f t="shared" si="1"/>
        <v>07.02.98.01.01.03.00.00</v>
      </c>
    </row>
    <row r="12" spans="1:4">
      <c r="B12" t="str">
        <f t="shared" si="0"/>
        <v>COMBAT.MAP_OBJECT.MOB_30</v>
      </c>
      <c r="C12" t="s">
        <v>66</v>
      </c>
      <c r="D12" t="str">
        <f t="shared" si="1"/>
        <v>00.00.00.00.00.00.00.00</v>
      </c>
    </row>
    <row r="13" spans="1:4">
      <c r="B13" t="str">
        <f t="shared" si="0"/>
        <v>COMBAT.MAP_OBJECT.MOB_38</v>
      </c>
      <c r="C13" t="s">
        <v>66</v>
      </c>
      <c r="D13" t="str">
        <f t="shared" si="1"/>
        <v>00.00.00.00.00.00.00.00</v>
      </c>
    </row>
    <row r="14" spans="1:4">
      <c r="B14" t="str">
        <f t="shared" si="0"/>
        <v>COMBAT.MAP_OBJECT.MOB_40</v>
      </c>
      <c r="C14" t="s">
        <v>66</v>
      </c>
      <c r="D14" t="str">
        <f t="shared" si="1"/>
        <v>00.00.00.00.00.00.00.00</v>
      </c>
    </row>
    <row r="15" spans="1:4">
      <c r="B15" t="str">
        <f t="shared" si="0"/>
        <v>COMBAT.MAP_OBJECT.MOB_48</v>
      </c>
      <c r="C15" t="s">
        <v>66</v>
      </c>
      <c r="D15" t="str">
        <f t="shared" si="1"/>
        <v>00.00.00.00.00.00.00.00</v>
      </c>
    </row>
    <row r="16" spans="1:4">
      <c r="B16" t="str">
        <f t="shared" si="0"/>
        <v>COMBAT.MAP_OBJECT.MOB_50</v>
      </c>
      <c r="C16" t="s">
        <v>66</v>
      </c>
      <c r="D16" t="str">
        <f t="shared" si="1"/>
        <v>00.00.00.00.00.00.00.00</v>
      </c>
    </row>
    <row r="17" spans="1:19">
      <c r="B17" t="str">
        <f t="shared" si="0"/>
        <v>COMBAT.MAP_OBJECT.MOB_58</v>
      </c>
      <c r="C17" t="s">
        <v>66</v>
      </c>
      <c r="D17" t="str">
        <f t="shared" si="1"/>
        <v>00.00.00.00.00.00.00.00</v>
      </c>
    </row>
    <row r="18" spans="1:19">
      <c r="B18" t="str">
        <f t="shared" si="0"/>
        <v>COMBAT.MAP_OBJECT.MOB_60</v>
      </c>
      <c r="C18" t="s">
        <v>66</v>
      </c>
      <c r="D18" t="str">
        <f t="shared" si="1"/>
        <v>00.00.00.00.00.00.00.00</v>
      </c>
    </row>
    <row r="19" spans="1:19">
      <c r="B19" t="str">
        <f t="shared" si="0"/>
        <v>COMBAT.MAP_OBJECT.MOB_68</v>
      </c>
      <c r="C19" t="s">
        <v>66</v>
      </c>
      <c r="D19" t="str">
        <f t="shared" si="1"/>
        <v>00.00.00.00.00.00.00.00</v>
      </c>
    </row>
    <row r="20" spans="1:19">
      <c r="B20" t="str">
        <f t="shared" si="0"/>
        <v>COMBAT.MAP_OBJECT.MOB_70</v>
      </c>
      <c r="C20" t="s">
        <v>66</v>
      </c>
      <c r="D20" t="str">
        <f t="shared" si="1"/>
        <v>00.00.00.00.00.00.00.00</v>
      </c>
    </row>
    <row r="21" spans="1:19">
      <c r="B21" t="str">
        <f t="shared" si="0"/>
        <v>COMBAT.MAP_OBJECT.MOB_78</v>
      </c>
      <c r="C21" t="s">
        <v>66</v>
      </c>
      <c r="D21" t="str">
        <f t="shared" si="1"/>
        <v>00.00.00.00.00.00.00.00</v>
      </c>
    </row>
    <row r="22" spans="1:19">
      <c r="B22" t="s">
        <v>123</v>
      </c>
      <c r="C22" t="s">
        <v>124</v>
      </c>
      <c r="D22" s="20">
        <v>80</v>
      </c>
    </row>
    <row r="23" spans="1:19">
      <c r="B23" t="s">
        <v>135</v>
      </c>
    </row>
    <row r="25" spans="1:19">
      <c r="A25" s="5" t="s">
        <v>588</v>
      </c>
    </row>
    <row r="26" spans="1:19">
      <c r="C26" t="s">
        <v>2</v>
      </c>
      <c r="D26" t="s">
        <v>3</v>
      </c>
      <c r="E26" t="s">
        <v>4</v>
      </c>
      <c r="F26" t="s">
        <v>5</v>
      </c>
      <c r="G26" s="4" t="s">
        <v>6</v>
      </c>
      <c r="H26" s="4" t="s">
        <v>7</v>
      </c>
      <c r="I26" s="4" t="s">
        <v>8</v>
      </c>
      <c r="J26" s="4" t="s">
        <v>9</v>
      </c>
      <c r="S26" t="str">
        <f>'DATAGRAMS Character Sheets'!V6</f>
        <v>Byte $13</v>
      </c>
    </row>
    <row r="27" spans="1:19">
      <c r="A27" t="s">
        <v>74</v>
      </c>
      <c r="B27" t="s">
        <v>75</v>
      </c>
      <c r="C27" t="s">
        <v>16</v>
      </c>
      <c r="D27" t="s">
        <v>17</v>
      </c>
      <c r="E27" t="s">
        <v>0</v>
      </c>
      <c r="F27" t="s">
        <v>1</v>
      </c>
      <c r="G27" t="s">
        <v>29</v>
      </c>
      <c r="H27" t="s">
        <v>28</v>
      </c>
      <c r="I27" t="s">
        <v>14</v>
      </c>
      <c r="J27" t="s">
        <v>31</v>
      </c>
    </row>
    <row r="28" spans="1:19">
      <c r="A28" t="s">
        <v>76</v>
      </c>
      <c r="B28" t="s">
        <v>99</v>
      </c>
      <c r="C28">
        <v>5</v>
      </c>
      <c r="D28">
        <v>4</v>
      </c>
      <c r="E28" s="2" t="s">
        <v>586</v>
      </c>
      <c r="F28">
        <v>1</v>
      </c>
      <c r="G28">
        <v>1</v>
      </c>
      <c r="H28">
        <v>3</v>
      </c>
      <c r="I28">
        <v>0</v>
      </c>
      <c r="J28">
        <v>0</v>
      </c>
    </row>
    <row r="29" spans="1:19">
      <c r="A29" t="s">
        <v>77</v>
      </c>
      <c r="B29" t="s">
        <v>115</v>
      </c>
      <c r="C29">
        <v>4</v>
      </c>
      <c r="D29">
        <v>3</v>
      </c>
      <c r="E29" s="2" t="s">
        <v>586</v>
      </c>
      <c r="F29">
        <v>1</v>
      </c>
      <c r="G29">
        <v>1</v>
      </c>
      <c r="H29">
        <v>3</v>
      </c>
      <c r="I29">
        <v>0</v>
      </c>
      <c r="J29">
        <v>0</v>
      </c>
    </row>
    <row r="30" spans="1:19">
      <c r="A30" t="s">
        <v>78</v>
      </c>
      <c r="B30" t="s">
        <v>92</v>
      </c>
      <c r="C30">
        <v>6</v>
      </c>
      <c r="D30">
        <v>3</v>
      </c>
      <c r="E30">
        <v>94</v>
      </c>
      <c r="F30">
        <v>1</v>
      </c>
      <c r="G30">
        <v>1</v>
      </c>
      <c r="H30">
        <v>3</v>
      </c>
      <c r="I30">
        <v>0</v>
      </c>
      <c r="J30">
        <v>0</v>
      </c>
    </row>
    <row r="31" spans="1:19">
      <c r="A31" t="s">
        <v>79</v>
      </c>
      <c r="B31" t="s">
        <v>116</v>
      </c>
      <c r="C31">
        <v>3</v>
      </c>
      <c r="D31">
        <v>2</v>
      </c>
      <c r="E31">
        <v>94</v>
      </c>
      <c r="F31">
        <v>1</v>
      </c>
      <c r="G31">
        <v>1</v>
      </c>
      <c r="H31">
        <v>3</v>
      </c>
      <c r="I31">
        <v>0</v>
      </c>
      <c r="J31">
        <v>0</v>
      </c>
    </row>
    <row r="32" spans="1:19">
      <c r="A32" t="s">
        <v>80</v>
      </c>
      <c r="B32" t="s">
        <v>93</v>
      </c>
      <c r="C32">
        <v>5</v>
      </c>
      <c r="D32">
        <v>2</v>
      </c>
      <c r="E32">
        <v>98</v>
      </c>
      <c r="F32">
        <v>1</v>
      </c>
      <c r="G32">
        <v>1</v>
      </c>
      <c r="H32">
        <v>3</v>
      </c>
      <c r="I32">
        <v>0</v>
      </c>
      <c r="J32">
        <v>0</v>
      </c>
    </row>
    <row r="33" spans="1:10">
      <c r="A33" t="s">
        <v>82</v>
      </c>
      <c r="B33" t="s">
        <v>117</v>
      </c>
      <c r="C33">
        <v>7</v>
      </c>
      <c r="D33">
        <v>2</v>
      </c>
      <c r="E33">
        <v>98</v>
      </c>
      <c r="F33">
        <v>1</v>
      </c>
      <c r="G33">
        <v>1</v>
      </c>
      <c r="H33">
        <v>3</v>
      </c>
      <c r="I33">
        <v>0</v>
      </c>
      <c r="J33">
        <v>0</v>
      </c>
    </row>
    <row r="34" spans="1:10">
      <c r="A34" t="s">
        <v>81</v>
      </c>
      <c r="B34" t="s">
        <v>94</v>
      </c>
      <c r="C34">
        <v>0</v>
      </c>
      <c r="D34">
        <v>0</v>
      </c>
      <c r="E34">
        <v>0</v>
      </c>
      <c r="F34">
        <v>0</v>
      </c>
      <c r="G34">
        <v>0</v>
      </c>
      <c r="H34">
        <v>0</v>
      </c>
      <c r="I34">
        <v>0</v>
      </c>
      <c r="J34">
        <v>0</v>
      </c>
    </row>
    <row r="35" spans="1:10">
      <c r="A35" t="s">
        <v>83</v>
      </c>
      <c r="B35" t="s">
        <v>118</v>
      </c>
      <c r="C35">
        <v>0</v>
      </c>
      <c r="D35">
        <v>0</v>
      </c>
      <c r="E35">
        <v>0</v>
      </c>
      <c r="F35">
        <v>0</v>
      </c>
      <c r="G35">
        <v>0</v>
      </c>
      <c r="H35">
        <v>0</v>
      </c>
      <c r="I35">
        <v>0</v>
      </c>
      <c r="J35">
        <v>0</v>
      </c>
    </row>
    <row r="36" spans="1:10">
      <c r="A36" t="s">
        <v>84</v>
      </c>
      <c r="B36" t="s">
        <v>95</v>
      </c>
      <c r="C36">
        <v>0</v>
      </c>
      <c r="D36">
        <v>0</v>
      </c>
      <c r="E36">
        <v>0</v>
      </c>
      <c r="F36">
        <v>0</v>
      </c>
      <c r="G36">
        <v>0</v>
      </c>
      <c r="H36">
        <v>0</v>
      </c>
      <c r="I36">
        <v>0</v>
      </c>
      <c r="J36">
        <v>0</v>
      </c>
    </row>
    <row r="37" spans="1:10">
      <c r="A37" t="s">
        <v>85</v>
      </c>
      <c r="B37" t="s">
        <v>119</v>
      </c>
      <c r="C37">
        <v>0</v>
      </c>
      <c r="D37">
        <v>0</v>
      </c>
      <c r="E37">
        <v>0</v>
      </c>
      <c r="F37">
        <v>0</v>
      </c>
      <c r="G37">
        <v>0</v>
      </c>
      <c r="H37">
        <v>0</v>
      </c>
      <c r="I37">
        <v>0</v>
      </c>
      <c r="J37">
        <v>0</v>
      </c>
    </row>
    <row r="38" spans="1:10">
      <c r="A38" t="s">
        <v>86</v>
      </c>
      <c r="B38" t="s">
        <v>96</v>
      </c>
      <c r="C38">
        <v>0</v>
      </c>
      <c r="D38">
        <v>0</v>
      </c>
      <c r="E38">
        <v>0</v>
      </c>
      <c r="F38">
        <v>0</v>
      </c>
      <c r="G38">
        <v>0</v>
      </c>
      <c r="H38">
        <v>0</v>
      </c>
      <c r="I38">
        <v>0</v>
      </c>
      <c r="J38">
        <v>0</v>
      </c>
    </row>
    <row r="39" spans="1:10">
      <c r="A39" t="s">
        <v>87</v>
      </c>
      <c r="B39" t="s">
        <v>120</v>
      </c>
      <c r="C39">
        <v>0</v>
      </c>
      <c r="D39">
        <v>0</v>
      </c>
      <c r="E39">
        <v>0</v>
      </c>
      <c r="F39">
        <v>0</v>
      </c>
      <c r="G39">
        <v>0</v>
      </c>
      <c r="H39">
        <v>0</v>
      </c>
      <c r="I39">
        <v>0</v>
      </c>
      <c r="J39">
        <v>0</v>
      </c>
    </row>
    <row r="40" spans="1:10">
      <c r="A40" t="s">
        <v>88</v>
      </c>
      <c r="B40" t="s">
        <v>97</v>
      </c>
      <c r="C40">
        <v>0</v>
      </c>
      <c r="D40">
        <v>0</v>
      </c>
      <c r="E40">
        <v>0</v>
      </c>
      <c r="F40">
        <v>0</v>
      </c>
      <c r="G40">
        <v>0</v>
      </c>
      <c r="H40">
        <v>0</v>
      </c>
      <c r="I40">
        <v>0</v>
      </c>
      <c r="J40">
        <v>0</v>
      </c>
    </row>
    <row r="41" spans="1:10">
      <c r="A41" t="s">
        <v>89</v>
      </c>
      <c r="B41" t="s">
        <v>121</v>
      </c>
      <c r="C41">
        <v>0</v>
      </c>
      <c r="D41">
        <v>0</v>
      </c>
      <c r="E41">
        <v>0</v>
      </c>
      <c r="F41">
        <v>0</v>
      </c>
      <c r="G41">
        <v>0</v>
      </c>
      <c r="H41">
        <v>0</v>
      </c>
      <c r="I41">
        <v>0</v>
      </c>
      <c r="J41">
        <v>0</v>
      </c>
    </row>
    <row r="42" spans="1:10">
      <c r="A42" t="s">
        <v>90</v>
      </c>
      <c r="B42" t="s">
        <v>98</v>
      </c>
      <c r="C42">
        <v>0</v>
      </c>
      <c r="D42">
        <v>0</v>
      </c>
      <c r="E42">
        <v>0</v>
      </c>
      <c r="F42">
        <v>0</v>
      </c>
      <c r="G42">
        <v>0</v>
      </c>
      <c r="H42">
        <v>0</v>
      </c>
      <c r="I42">
        <v>0</v>
      </c>
      <c r="J42">
        <v>0</v>
      </c>
    </row>
    <row r="43" spans="1:10">
      <c r="A43" t="s">
        <v>91</v>
      </c>
      <c r="B43" t="s">
        <v>122</v>
      </c>
      <c r="C43">
        <v>0</v>
      </c>
      <c r="D43">
        <v>0</v>
      </c>
      <c r="E43">
        <v>0</v>
      </c>
      <c r="F43">
        <v>0</v>
      </c>
      <c r="G43">
        <v>0</v>
      </c>
      <c r="H43">
        <v>0</v>
      </c>
      <c r="I43">
        <v>0</v>
      </c>
      <c r="J43">
        <v>0</v>
      </c>
    </row>
    <row r="46" spans="1:10" ht="21">
      <c r="B46" s="19" t="s">
        <v>67</v>
      </c>
    </row>
    <row r="47" spans="1:10" hidden="1">
      <c r="C47" s="2"/>
    </row>
    <row r="48" spans="1:10" hidden="1">
      <c r="B48" s="1" t="s">
        <v>68</v>
      </c>
      <c r="E48" s="2"/>
    </row>
    <row r="49" spans="1:10" hidden="1">
      <c r="A49" t="str">
        <f>A28</f>
        <v>MOB_0</v>
      </c>
      <c r="B49" t="str">
        <f>B28</f>
        <v>MOB_00</v>
      </c>
      <c r="C49" s="2">
        <f>C28</f>
        <v>5</v>
      </c>
      <c r="D49" s="2">
        <f t="shared" ref="D49:J49" si="2">D28</f>
        <v>4</v>
      </c>
      <c r="E49" s="2" t="str">
        <f t="shared" si="2"/>
        <v>E5</v>
      </c>
      <c r="F49" s="2">
        <f t="shared" si="2"/>
        <v>1</v>
      </c>
      <c r="G49" s="2">
        <f t="shared" si="2"/>
        <v>1</v>
      </c>
      <c r="H49" s="2">
        <f t="shared" si="2"/>
        <v>3</v>
      </c>
      <c r="I49" s="2">
        <f t="shared" si="2"/>
        <v>0</v>
      </c>
      <c r="J49" s="2">
        <f t="shared" si="2"/>
        <v>0</v>
      </c>
    </row>
    <row r="50" spans="1:10" hidden="1">
      <c r="A50" t="str">
        <f t="shared" ref="A50:J64" si="3">A29</f>
        <v>MOB_1</v>
      </c>
      <c r="B50" t="str">
        <f t="shared" si="3"/>
        <v>MOB_08</v>
      </c>
      <c r="C50" s="2">
        <f t="shared" si="3"/>
        <v>4</v>
      </c>
      <c r="D50" s="2">
        <f t="shared" si="3"/>
        <v>3</v>
      </c>
      <c r="E50" s="2" t="str">
        <f t="shared" si="3"/>
        <v>E5</v>
      </c>
      <c r="F50" s="2">
        <f t="shared" si="3"/>
        <v>1</v>
      </c>
      <c r="G50" s="2">
        <f t="shared" si="3"/>
        <v>1</v>
      </c>
      <c r="H50" s="2">
        <f t="shared" si="3"/>
        <v>3</v>
      </c>
      <c r="I50" s="2">
        <f t="shared" si="3"/>
        <v>0</v>
      </c>
      <c r="J50" s="2">
        <f t="shared" si="3"/>
        <v>0</v>
      </c>
    </row>
    <row r="51" spans="1:10" hidden="1">
      <c r="A51" t="str">
        <f t="shared" si="3"/>
        <v>MOB_2</v>
      </c>
      <c r="B51" t="str">
        <f t="shared" si="3"/>
        <v>MOB_10</v>
      </c>
      <c r="C51" s="2">
        <f t="shared" si="3"/>
        <v>6</v>
      </c>
      <c r="D51" s="2">
        <f t="shared" si="3"/>
        <v>3</v>
      </c>
      <c r="E51" s="2">
        <f t="shared" si="3"/>
        <v>94</v>
      </c>
      <c r="F51" s="2">
        <f t="shared" si="3"/>
        <v>1</v>
      </c>
      <c r="G51" s="2">
        <f t="shared" si="3"/>
        <v>1</v>
      </c>
      <c r="H51" s="2">
        <f t="shared" si="3"/>
        <v>3</v>
      </c>
      <c r="I51" s="2">
        <f t="shared" si="3"/>
        <v>0</v>
      </c>
      <c r="J51" s="2">
        <f t="shared" si="3"/>
        <v>0</v>
      </c>
    </row>
    <row r="52" spans="1:10" hidden="1">
      <c r="A52" t="str">
        <f t="shared" si="3"/>
        <v>MOB_3</v>
      </c>
      <c r="B52" t="str">
        <f t="shared" si="3"/>
        <v>MOB_18</v>
      </c>
      <c r="C52" s="2">
        <f t="shared" si="3"/>
        <v>3</v>
      </c>
      <c r="D52" s="2">
        <f t="shared" si="3"/>
        <v>2</v>
      </c>
      <c r="E52" s="2">
        <f t="shared" si="3"/>
        <v>94</v>
      </c>
      <c r="F52" s="2">
        <f t="shared" si="3"/>
        <v>1</v>
      </c>
      <c r="G52" s="2">
        <f t="shared" si="3"/>
        <v>1</v>
      </c>
      <c r="H52" s="2">
        <f t="shared" si="3"/>
        <v>3</v>
      </c>
      <c r="I52" s="2">
        <f t="shared" si="3"/>
        <v>0</v>
      </c>
      <c r="J52" s="2">
        <f t="shared" si="3"/>
        <v>0</v>
      </c>
    </row>
    <row r="53" spans="1:10" hidden="1">
      <c r="A53" t="str">
        <f t="shared" si="3"/>
        <v>MOB_4</v>
      </c>
      <c r="B53" t="str">
        <f t="shared" si="3"/>
        <v>MOB_20</v>
      </c>
      <c r="C53" s="2">
        <f t="shared" si="3"/>
        <v>5</v>
      </c>
      <c r="D53" s="2">
        <f t="shared" si="3"/>
        <v>2</v>
      </c>
      <c r="E53" s="2">
        <f t="shared" si="3"/>
        <v>98</v>
      </c>
      <c r="F53" s="2">
        <f t="shared" si="3"/>
        <v>1</v>
      </c>
      <c r="G53" s="2">
        <f t="shared" si="3"/>
        <v>1</v>
      </c>
      <c r="H53" s="2">
        <f t="shared" si="3"/>
        <v>3</v>
      </c>
      <c r="I53" s="2">
        <f t="shared" si="3"/>
        <v>0</v>
      </c>
      <c r="J53" s="2">
        <f t="shared" si="3"/>
        <v>0</v>
      </c>
    </row>
    <row r="54" spans="1:10" hidden="1">
      <c r="A54" t="str">
        <f t="shared" si="3"/>
        <v>MOB_5</v>
      </c>
      <c r="B54" t="str">
        <f t="shared" si="3"/>
        <v>MOB_28</v>
      </c>
      <c r="C54" s="2">
        <f t="shared" si="3"/>
        <v>7</v>
      </c>
      <c r="D54" s="2">
        <f t="shared" si="3"/>
        <v>2</v>
      </c>
      <c r="E54" s="2">
        <f t="shared" si="3"/>
        <v>98</v>
      </c>
      <c r="F54" s="2">
        <f t="shared" si="3"/>
        <v>1</v>
      </c>
      <c r="G54" s="2">
        <f t="shared" si="3"/>
        <v>1</v>
      </c>
      <c r="H54" s="2">
        <f t="shared" si="3"/>
        <v>3</v>
      </c>
      <c r="I54" s="2">
        <f t="shared" si="3"/>
        <v>0</v>
      </c>
      <c r="J54" s="2">
        <f t="shared" si="3"/>
        <v>0</v>
      </c>
    </row>
    <row r="55" spans="1:10" hidden="1">
      <c r="A55" t="str">
        <f t="shared" si="3"/>
        <v>MOB_6</v>
      </c>
      <c r="B55" t="str">
        <f t="shared" si="3"/>
        <v>MOB_30</v>
      </c>
      <c r="C55" s="2">
        <f t="shared" si="3"/>
        <v>0</v>
      </c>
      <c r="D55" s="2">
        <f t="shared" si="3"/>
        <v>0</v>
      </c>
      <c r="E55" s="2">
        <f t="shared" si="3"/>
        <v>0</v>
      </c>
      <c r="F55" s="2">
        <f t="shared" si="3"/>
        <v>0</v>
      </c>
      <c r="G55" s="2">
        <f t="shared" si="3"/>
        <v>0</v>
      </c>
      <c r="H55" s="2">
        <f t="shared" si="3"/>
        <v>0</v>
      </c>
      <c r="I55" s="2">
        <f t="shared" si="3"/>
        <v>0</v>
      </c>
      <c r="J55" s="2">
        <f t="shared" si="3"/>
        <v>0</v>
      </c>
    </row>
    <row r="56" spans="1:10" hidden="1">
      <c r="A56" t="str">
        <f t="shared" si="3"/>
        <v>MOB_7</v>
      </c>
      <c r="B56" t="str">
        <f t="shared" si="3"/>
        <v>MOB_38</v>
      </c>
      <c r="C56" s="2">
        <f t="shared" si="3"/>
        <v>0</v>
      </c>
      <c r="D56" s="2">
        <f t="shared" si="3"/>
        <v>0</v>
      </c>
      <c r="E56" s="2">
        <f t="shared" si="3"/>
        <v>0</v>
      </c>
      <c r="F56" s="2">
        <f t="shared" si="3"/>
        <v>0</v>
      </c>
      <c r="G56" s="2">
        <f t="shared" si="3"/>
        <v>0</v>
      </c>
      <c r="H56" s="2">
        <f t="shared" si="3"/>
        <v>0</v>
      </c>
      <c r="I56" s="2">
        <f t="shared" si="3"/>
        <v>0</v>
      </c>
      <c r="J56" s="2">
        <f t="shared" si="3"/>
        <v>0</v>
      </c>
    </row>
    <row r="57" spans="1:10" hidden="1">
      <c r="A57" t="str">
        <f t="shared" si="3"/>
        <v>MOB_8</v>
      </c>
      <c r="B57" t="str">
        <f t="shared" si="3"/>
        <v>MOB_40</v>
      </c>
      <c r="C57" s="2">
        <f t="shared" si="3"/>
        <v>0</v>
      </c>
      <c r="D57" s="2">
        <f t="shared" si="3"/>
        <v>0</v>
      </c>
      <c r="E57" s="2">
        <f t="shared" si="3"/>
        <v>0</v>
      </c>
      <c r="F57" s="2">
        <f t="shared" si="3"/>
        <v>0</v>
      </c>
      <c r="G57" s="2">
        <f t="shared" si="3"/>
        <v>0</v>
      </c>
      <c r="H57" s="2">
        <f t="shared" si="3"/>
        <v>0</v>
      </c>
      <c r="I57" s="2">
        <f t="shared" si="3"/>
        <v>0</v>
      </c>
      <c r="J57" s="2">
        <f t="shared" si="3"/>
        <v>0</v>
      </c>
    </row>
    <row r="58" spans="1:10" hidden="1">
      <c r="A58" t="str">
        <f t="shared" si="3"/>
        <v>MOB_9</v>
      </c>
      <c r="B58" t="str">
        <f t="shared" si="3"/>
        <v>MOB_48</v>
      </c>
      <c r="C58" s="2">
        <f t="shared" si="3"/>
        <v>0</v>
      </c>
      <c r="D58" s="2">
        <f t="shared" si="3"/>
        <v>0</v>
      </c>
      <c r="E58" s="2">
        <f t="shared" si="3"/>
        <v>0</v>
      </c>
      <c r="F58" s="2">
        <f t="shared" si="3"/>
        <v>0</v>
      </c>
      <c r="G58" s="2">
        <f t="shared" si="3"/>
        <v>0</v>
      </c>
      <c r="H58" s="2">
        <f t="shared" si="3"/>
        <v>0</v>
      </c>
      <c r="I58" s="2">
        <f t="shared" si="3"/>
        <v>0</v>
      </c>
      <c r="J58" s="2">
        <f t="shared" si="3"/>
        <v>0</v>
      </c>
    </row>
    <row r="59" spans="1:10" hidden="1">
      <c r="A59" t="str">
        <f t="shared" si="3"/>
        <v>MOB_A</v>
      </c>
      <c r="B59" t="str">
        <f t="shared" si="3"/>
        <v>MOB_50</v>
      </c>
      <c r="C59" s="2">
        <f t="shared" si="3"/>
        <v>0</v>
      </c>
      <c r="D59" s="2">
        <f t="shared" si="3"/>
        <v>0</v>
      </c>
      <c r="E59" s="2">
        <f t="shared" si="3"/>
        <v>0</v>
      </c>
      <c r="F59" s="2">
        <f t="shared" si="3"/>
        <v>0</v>
      </c>
      <c r="G59" s="2">
        <f t="shared" si="3"/>
        <v>0</v>
      </c>
      <c r="H59" s="2">
        <f t="shared" si="3"/>
        <v>0</v>
      </c>
      <c r="I59" s="2">
        <f t="shared" si="3"/>
        <v>0</v>
      </c>
      <c r="J59" s="2">
        <f t="shared" si="3"/>
        <v>0</v>
      </c>
    </row>
    <row r="60" spans="1:10" hidden="1">
      <c r="A60" t="str">
        <f t="shared" si="3"/>
        <v>MOB_B</v>
      </c>
      <c r="B60" t="str">
        <f t="shared" si="3"/>
        <v>MOB_58</v>
      </c>
      <c r="C60" s="2">
        <f t="shared" si="3"/>
        <v>0</v>
      </c>
      <c r="D60" s="2">
        <f t="shared" si="3"/>
        <v>0</v>
      </c>
      <c r="E60" s="2">
        <f t="shared" si="3"/>
        <v>0</v>
      </c>
      <c r="F60" s="2">
        <f t="shared" si="3"/>
        <v>0</v>
      </c>
      <c r="G60" s="2">
        <f t="shared" si="3"/>
        <v>0</v>
      </c>
      <c r="H60" s="2">
        <f t="shared" si="3"/>
        <v>0</v>
      </c>
      <c r="I60" s="2">
        <f t="shared" si="3"/>
        <v>0</v>
      </c>
      <c r="J60" s="2">
        <f t="shared" si="3"/>
        <v>0</v>
      </c>
    </row>
    <row r="61" spans="1:10" hidden="1">
      <c r="A61" t="str">
        <f t="shared" si="3"/>
        <v>MOB_C</v>
      </c>
      <c r="B61" t="str">
        <f t="shared" si="3"/>
        <v>MOB_60</v>
      </c>
      <c r="C61" s="2">
        <f t="shared" si="3"/>
        <v>0</v>
      </c>
      <c r="D61" s="2">
        <f t="shared" si="3"/>
        <v>0</v>
      </c>
      <c r="E61" s="2">
        <f t="shared" si="3"/>
        <v>0</v>
      </c>
      <c r="F61" s="2">
        <f t="shared" si="3"/>
        <v>0</v>
      </c>
      <c r="G61" s="2">
        <f t="shared" si="3"/>
        <v>0</v>
      </c>
      <c r="H61" s="2">
        <f t="shared" si="3"/>
        <v>0</v>
      </c>
      <c r="I61" s="2">
        <f t="shared" si="3"/>
        <v>0</v>
      </c>
      <c r="J61" s="2">
        <f t="shared" si="3"/>
        <v>0</v>
      </c>
    </row>
    <row r="62" spans="1:10" hidden="1">
      <c r="A62" t="str">
        <f t="shared" si="3"/>
        <v>MOB_D</v>
      </c>
      <c r="B62" t="str">
        <f t="shared" si="3"/>
        <v>MOB_68</v>
      </c>
      <c r="C62" s="2">
        <f t="shared" si="3"/>
        <v>0</v>
      </c>
      <c r="D62" s="2">
        <f t="shared" si="3"/>
        <v>0</v>
      </c>
      <c r="E62" s="2">
        <f t="shared" si="3"/>
        <v>0</v>
      </c>
      <c r="F62" s="2">
        <f t="shared" si="3"/>
        <v>0</v>
      </c>
      <c r="G62" s="2">
        <f t="shared" si="3"/>
        <v>0</v>
      </c>
      <c r="H62" s="2">
        <f t="shared" si="3"/>
        <v>0</v>
      </c>
      <c r="I62" s="2">
        <f t="shared" si="3"/>
        <v>0</v>
      </c>
      <c r="J62" s="2">
        <f t="shared" si="3"/>
        <v>0</v>
      </c>
    </row>
    <row r="63" spans="1:10" hidden="1">
      <c r="A63" t="str">
        <f t="shared" si="3"/>
        <v>MOB_E</v>
      </c>
      <c r="B63" t="str">
        <f t="shared" si="3"/>
        <v>MOB_70</v>
      </c>
      <c r="C63" s="2">
        <f t="shared" si="3"/>
        <v>0</v>
      </c>
      <c r="D63" s="2">
        <f t="shared" si="3"/>
        <v>0</v>
      </c>
      <c r="E63" s="2">
        <f t="shared" si="3"/>
        <v>0</v>
      </c>
      <c r="F63" s="2">
        <f t="shared" si="3"/>
        <v>0</v>
      </c>
      <c r="G63" s="2">
        <f t="shared" si="3"/>
        <v>0</v>
      </c>
      <c r="H63" s="2">
        <f t="shared" si="3"/>
        <v>0</v>
      </c>
      <c r="I63" s="2">
        <f t="shared" si="3"/>
        <v>0</v>
      </c>
      <c r="J63" s="2">
        <f t="shared" si="3"/>
        <v>0</v>
      </c>
    </row>
    <row r="64" spans="1:10" hidden="1">
      <c r="A64" t="str">
        <f t="shared" si="3"/>
        <v>MOB_F</v>
      </c>
      <c r="B64" t="str">
        <f t="shared" si="3"/>
        <v>MOB_78</v>
      </c>
      <c r="C64" s="2">
        <f t="shared" si="3"/>
        <v>0</v>
      </c>
      <c r="D64" s="2">
        <f t="shared" si="3"/>
        <v>0</v>
      </c>
      <c r="E64" s="2">
        <f t="shared" si="3"/>
        <v>0</v>
      </c>
      <c r="F64" s="2">
        <f t="shared" si="3"/>
        <v>0</v>
      </c>
      <c r="G64" s="2">
        <f t="shared" si="3"/>
        <v>0</v>
      </c>
      <c r="H64" s="2">
        <f t="shared" si="3"/>
        <v>0</v>
      </c>
      <c r="I64" s="2">
        <f t="shared" si="3"/>
        <v>0</v>
      </c>
      <c r="J64" s="2">
        <f t="shared" si="3"/>
        <v>0</v>
      </c>
    </row>
    <row r="65" spans="1:10" hidden="1">
      <c r="C65" s="2"/>
      <c r="D65" s="2"/>
      <c r="E65" s="2"/>
      <c r="F65" s="2"/>
      <c r="G65" s="2"/>
      <c r="H65" s="2"/>
      <c r="I65" s="2"/>
      <c r="J65" s="2"/>
    </row>
    <row r="66" spans="1:10" hidden="1">
      <c r="C66" s="2"/>
      <c r="D66" s="2"/>
      <c r="E66" s="2"/>
      <c r="F66" s="2"/>
      <c r="G66" s="2"/>
      <c r="H66" s="2"/>
      <c r="I66" s="2"/>
      <c r="J66" s="2"/>
    </row>
    <row r="67" spans="1:10" hidden="1">
      <c r="B67" s="1" t="s">
        <v>69</v>
      </c>
      <c r="C67" s="2"/>
      <c r="D67" s="2"/>
      <c r="E67" s="2"/>
      <c r="F67" s="2"/>
      <c r="G67" s="2"/>
      <c r="H67" s="2"/>
      <c r="I67" s="2"/>
      <c r="J67" s="2"/>
    </row>
    <row r="68" spans="1:10" hidden="1">
      <c r="A68" t="str">
        <f>A28</f>
        <v>MOB_0</v>
      </c>
      <c r="B68" t="str">
        <f>B28</f>
        <v>MOB_00</v>
      </c>
      <c r="C68" s="2" t="str">
        <f t="shared" ref="C68:J68" si="4">IF(C28&lt;16,CONCATENATE("0",C49), C49)</f>
        <v>05</v>
      </c>
      <c r="D68" s="2" t="str">
        <f t="shared" si="4"/>
        <v>04</v>
      </c>
      <c r="E68" s="2" t="str">
        <f t="shared" si="4"/>
        <v>E5</v>
      </c>
      <c r="F68" s="2" t="str">
        <f t="shared" si="4"/>
        <v>01</v>
      </c>
      <c r="G68" s="2" t="str">
        <f t="shared" si="4"/>
        <v>01</v>
      </c>
      <c r="H68" s="2" t="str">
        <f t="shared" si="4"/>
        <v>03</v>
      </c>
      <c r="I68" s="2" t="str">
        <f t="shared" si="4"/>
        <v>00</v>
      </c>
      <c r="J68" s="2" t="str">
        <f t="shared" si="4"/>
        <v>00</v>
      </c>
    </row>
    <row r="69" spans="1:10" hidden="1">
      <c r="A69" t="str">
        <f t="shared" ref="A69:B82" si="5">A29</f>
        <v>MOB_1</v>
      </c>
      <c r="B69" t="str">
        <f t="shared" si="5"/>
        <v>MOB_08</v>
      </c>
      <c r="C69" s="2" t="str">
        <f t="shared" ref="C69:J83" si="6">IF(C29&lt;16,CONCATENATE("0",C50), C50)</f>
        <v>04</v>
      </c>
      <c r="D69" s="2" t="str">
        <f t="shared" si="6"/>
        <v>03</v>
      </c>
      <c r="E69" s="2" t="str">
        <f t="shared" si="6"/>
        <v>E5</v>
      </c>
      <c r="F69" s="2" t="str">
        <f t="shared" si="6"/>
        <v>01</v>
      </c>
      <c r="G69" s="2" t="str">
        <f t="shared" si="6"/>
        <v>01</v>
      </c>
      <c r="H69" s="2" t="str">
        <f t="shared" si="6"/>
        <v>03</v>
      </c>
      <c r="I69" s="2" t="str">
        <f t="shared" si="6"/>
        <v>00</v>
      </c>
      <c r="J69" s="2" t="str">
        <f t="shared" si="6"/>
        <v>00</v>
      </c>
    </row>
    <row r="70" spans="1:10" hidden="1">
      <c r="A70" t="str">
        <f t="shared" si="5"/>
        <v>MOB_2</v>
      </c>
      <c r="B70" t="str">
        <f t="shared" si="5"/>
        <v>MOB_10</v>
      </c>
      <c r="C70" s="2" t="str">
        <f t="shared" si="6"/>
        <v>06</v>
      </c>
      <c r="D70" s="2" t="str">
        <f t="shared" si="6"/>
        <v>03</v>
      </c>
      <c r="E70" s="2">
        <f t="shared" si="6"/>
        <v>94</v>
      </c>
      <c r="F70" s="2" t="str">
        <f t="shared" si="6"/>
        <v>01</v>
      </c>
      <c r="G70" s="2" t="str">
        <f t="shared" si="6"/>
        <v>01</v>
      </c>
      <c r="H70" s="2" t="str">
        <f t="shared" si="6"/>
        <v>03</v>
      </c>
      <c r="I70" s="2" t="str">
        <f t="shared" si="6"/>
        <v>00</v>
      </c>
      <c r="J70" s="2" t="str">
        <f t="shared" si="6"/>
        <v>00</v>
      </c>
    </row>
    <row r="71" spans="1:10" hidden="1">
      <c r="A71" t="str">
        <f t="shared" si="5"/>
        <v>MOB_3</v>
      </c>
      <c r="B71" t="str">
        <f t="shared" si="5"/>
        <v>MOB_18</v>
      </c>
      <c r="C71" s="2" t="str">
        <f t="shared" si="6"/>
        <v>03</v>
      </c>
      <c r="D71" s="2" t="str">
        <f t="shared" si="6"/>
        <v>02</v>
      </c>
      <c r="E71" s="2">
        <f t="shared" si="6"/>
        <v>94</v>
      </c>
      <c r="F71" s="2" t="str">
        <f t="shared" si="6"/>
        <v>01</v>
      </c>
      <c r="G71" s="2" t="str">
        <f t="shared" si="6"/>
        <v>01</v>
      </c>
      <c r="H71" s="2" t="str">
        <f t="shared" si="6"/>
        <v>03</v>
      </c>
      <c r="I71" s="2" t="str">
        <f t="shared" si="6"/>
        <v>00</v>
      </c>
      <c r="J71" s="2" t="str">
        <f t="shared" si="6"/>
        <v>00</v>
      </c>
    </row>
    <row r="72" spans="1:10" hidden="1">
      <c r="A72" t="str">
        <f t="shared" si="5"/>
        <v>MOB_4</v>
      </c>
      <c r="B72" t="str">
        <f t="shared" si="5"/>
        <v>MOB_20</v>
      </c>
      <c r="C72" s="2" t="str">
        <f t="shared" si="6"/>
        <v>05</v>
      </c>
      <c r="D72" s="2" t="str">
        <f t="shared" si="6"/>
        <v>02</v>
      </c>
      <c r="E72" s="2">
        <f t="shared" si="6"/>
        <v>98</v>
      </c>
      <c r="F72" s="2" t="str">
        <f t="shared" si="6"/>
        <v>01</v>
      </c>
      <c r="G72" s="2" t="str">
        <f t="shared" si="6"/>
        <v>01</v>
      </c>
      <c r="H72" s="2" t="str">
        <f t="shared" si="6"/>
        <v>03</v>
      </c>
      <c r="I72" s="2" t="str">
        <f t="shared" si="6"/>
        <v>00</v>
      </c>
      <c r="J72" s="2" t="str">
        <f t="shared" si="6"/>
        <v>00</v>
      </c>
    </row>
    <row r="73" spans="1:10" hidden="1">
      <c r="A73" t="str">
        <f t="shared" si="5"/>
        <v>MOB_5</v>
      </c>
      <c r="B73" t="str">
        <f t="shared" si="5"/>
        <v>MOB_28</v>
      </c>
      <c r="C73" s="2" t="str">
        <f t="shared" si="6"/>
        <v>07</v>
      </c>
      <c r="D73" s="2" t="str">
        <f t="shared" si="6"/>
        <v>02</v>
      </c>
      <c r="E73" s="2">
        <f t="shared" si="6"/>
        <v>98</v>
      </c>
      <c r="F73" s="2" t="str">
        <f t="shared" si="6"/>
        <v>01</v>
      </c>
      <c r="G73" s="2" t="str">
        <f t="shared" si="6"/>
        <v>01</v>
      </c>
      <c r="H73" s="2" t="str">
        <f t="shared" si="6"/>
        <v>03</v>
      </c>
      <c r="I73" s="2" t="str">
        <f t="shared" si="6"/>
        <v>00</v>
      </c>
      <c r="J73" s="2" t="str">
        <f t="shared" si="6"/>
        <v>00</v>
      </c>
    </row>
    <row r="74" spans="1:10" hidden="1">
      <c r="A74" t="str">
        <f t="shared" si="5"/>
        <v>MOB_6</v>
      </c>
      <c r="B74" t="str">
        <f t="shared" si="5"/>
        <v>MOB_30</v>
      </c>
      <c r="C74" s="2" t="str">
        <f t="shared" si="6"/>
        <v>00</v>
      </c>
      <c r="D74" s="2" t="str">
        <f t="shared" si="6"/>
        <v>00</v>
      </c>
      <c r="E74" s="2" t="str">
        <f t="shared" si="6"/>
        <v>00</v>
      </c>
      <c r="F74" s="2" t="str">
        <f t="shared" si="6"/>
        <v>00</v>
      </c>
      <c r="G74" s="2" t="str">
        <f t="shared" si="6"/>
        <v>00</v>
      </c>
      <c r="H74" s="2" t="str">
        <f t="shared" si="6"/>
        <v>00</v>
      </c>
      <c r="I74" s="2" t="str">
        <f t="shared" si="6"/>
        <v>00</v>
      </c>
      <c r="J74" s="2" t="str">
        <f t="shared" si="6"/>
        <v>00</v>
      </c>
    </row>
    <row r="75" spans="1:10" hidden="1">
      <c r="A75" t="str">
        <f t="shared" si="5"/>
        <v>MOB_7</v>
      </c>
      <c r="B75" t="str">
        <f t="shared" si="5"/>
        <v>MOB_38</v>
      </c>
      <c r="C75" s="2" t="str">
        <f t="shared" si="6"/>
        <v>00</v>
      </c>
      <c r="D75" s="2" t="str">
        <f t="shared" si="6"/>
        <v>00</v>
      </c>
      <c r="E75" s="2" t="str">
        <f t="shared" si="6"/>
        <v>00</v>
      </c>
      <c r="F75" s="2" t="str">
        <f t="shared" si="6"/>
        <v>00</v>
      </c>
      <c r="G75" s="2" t="str">
        <f t="shared" si="6"/>
        <v>00</v>
      </c>
      <c r="H75" s="2" t="str">
        <f t="shared" si="6"/>
        <v>00</v>
      </c>
      <c r="I75" s="2" t="str">
        <f t="shared" si="6"/>
        <v>00</v>
      </c>
      <c r="J75" s="2" t="str">
        <f t="shared" si="6"/>
        <v>00</v>
      </c>
    </row>
    <row r="76" spans="1:10" hidden="1">
      <c r="A76" t="str">
        <f t="shared" si="5"/>
        <v>MOB_8</v>
      </c>
      <c r="B76" t="str">
        <f t="shared" si="5"/>
        <v>MOB_40</v>
      </c>
      <c r="C76" s="2" t="str">
        <f t="shared" si="6"/>
        <v>00</v>
      </c>
      <c r="D76" s="2" t="str">
        <f t="shared" si="6"/>
        <v>00</v>
      </c>
      <c r="E76" s="2" t="str">
        <f t="shared" si="6"/>
        <v>00</v>
      </c>
      <c r="F76" s="2" t="str">
        <f t="shared" si="6"/>
        <v>00</v>
      </c>
      <c r="G76" s="2" t="str">
        <f t="shared" si="6"/>
        <v>00</v>
      </c>
      <c r="H76" s="2" t="str">
        <f t="shared" si="6"/>
        <v>00</v>
      </c>
      <c r="I76" s="2" t="str">
        <f t="shared" si="6"/>
        <v>00</v>
      </c>
      <c r="J76" s="2" t="str">
        <f t="shared" si="6"/>
        <v>00</v>
      </c>
    </row>
    <row r="77" spans="1:10" hidden="1">
      <c r="A77" t="str">
        <f t="shared" si="5"/>
        <v>MOB_9</v>
      </c>
      <c r="B77" t="str">
        <f t="shared" si="5"/>
        <v>MOB_48</v>
      </c>
      <c r="C77" s="2" t="str">
        <f t="shared" si="6"/>
        <v>00</v>
      </c>
      <c r="D77" s="2" t="str">
        <f t="shared" si="6"/>
        <v>00</v>
      </c>
      <c r="E77" s="2" t="str">
        <f t="shared" si="6"/>
        <v>00</v>
      </c>
      <c r="F77" s="2" t="str">
        <f t="shared" si="6"/>
        <v>00</v>
      </c>
      <c r="G77" s="2" t="str">
        <f t="shared" si="6"/>
        <v>00</v>
      </c>
      <c r="H77" s="2" t="str">
        <f t="shared" si="6"/>
        <v>00</v>
      </c>
      <c r="I77" s="2" t="str">
        <f t="shared" si="6"/>
        <v>00</v>
      </c>
      <c r="J77" s="2" t="str">
        <f t="shared" si="6"/>
        <v>00</v>
      </c>
    </row>
    <row r="78" spans="1:10" hidden="1">
      <c r="A78" t="str">
        <f t="shared" si="5"/>
        <v>MOB_A</v>
      </c>
      <c r="B78" t="str">
        <f t="shared" si="5"/>
        <v>MOB_50</v>
      </c>
      <c r="C78" s="2" t="str">
        <f t="shared" si="6"/>
        <v>00</v>
      </c>
      <c r="D78" s="2" t="str">
        <f t="shared" si="6"/>
        <v>00</v>
      </c>
      <c r="E78" s="2" t="str">
        <f t="shared" si="6"/>
        <v>00</v>
      </c>
      <c r="F78" s="2" t="str">
        <f t="shared" si="6"/>
        <v>00</v>
      </c>
      <c r="G78" s="2" t="str">
        <f t="shared" si="6"/>
        <v>00</v>
      </c>
      <c r="H78" s="2" t="str">
        <f t="shared" si="6"/>
        <v>00</v>
      </c>
      <c r="I78" s="2" t="str">
        <f t="shared" si="6"/>
        <v>00</v>
      </c>
      <c r="J78" s="2" t="str">
        <f t="shared" si="6"/>
        <v>00</v>
      </c>
    </row>
    <row r="79" spans="1:10" hidden="1">
      <c r="A79" t="str">
        <f t="shared" si="5"/>
        <v>MOB_B</v>
      </c>
      <c r="B79" t="str">
        <f t="shared" si="5"/>
        <v>MOB_58</v>
      </c>
      <c r="C79" s="2" t="str">
        <f t="shared" si="6"/>
        <v>00</v>
      </c>
      <c r="D79" s="2" t="str">
        <f t="shared" si="6"/>
        <v>00</v>
      </c>
      <c r="E79" s="2" t="str">
        <f t="shared" si="6"/>
        <v>00</v>
      </c>
      <c r="F79" s="2" t="str">
        <f t="shared" si="6"/>
        <v>00</v>
      </c>
      <c r="G79" s="2" t="str">
        <f t="shared" si="6"/>
        <v>00</v>
      </c>
      <c r="H79" s="2" t="str">
        <f t="shared" si="6"/>
        <v>00</v>
      </c>
      <c r="I79" s="2" t="str">
        <f t="shared" si="6"/>
        <v>00</v>
      </c>
      <c r="J79" s="2" t="str">
        <f t="shared" si="6"/>
        <v>00</v>
      </c>
    </row>
    <row r="80" spans="1:10" hidden="1">
      <c r="A80" t="str">
        <f t="shared" si="5"/>
        <v>MOB_C</v>
      </c>
      <c r="B80" t="str">
        <f t="shared" si="5"/>
        <v>MOB_60</v>
      </c>
      <c r="C80" s="2" t="str">
        <f t="shared" si="6"/>
        <v>00</v>
      </c>
      <c r="D80" s="2" t="str">
        <f t="shared" si="6"/>
        <v>00</v>
      </c>
      <c r="E80" s="2" t="str">
        <f t="shared" si="6"/>
        <v>00</v>
      </c>
      <c r="F80" s="2" t="str">
        <f t="shared" si="6"/>
        <v>00</v>
      </c>
      <c r="G80" s="2" t="str">
        <f t="shared" si="6"/>
        <v>00</v>
      </c>
      <c r="H80" s="2" t="str">
        <f t="shared" si="6"/>
        <v>00</v>
      </c>
      <c r="I80" s="2" t="str">
        <f t="shared" si="6"/>
        <v>00</v>
      </c>
      <c r="J80" s="2" t="str">
        <f t="shared" si="6"/>
        <v>00</v>
      </c>
    </row>
    <row r="81" spans="1:17" hidden="1">
      <c r="A81" t="str">
        <f t="shared" si="5"/>
        <v>MOB_D</v>
      </c>
      <c r="B81" t="str">
        <f t="shared" si="5"/>
        <v>MOB_68</v>
      </c>
      <c r="C81" s="2" t="str">
        <f t="shared" si="6"/>
        <v>00</v>
      </c>
      <c r="D81" s="2" t="str">
        <f t="shared" si="6"/>
        <v>00</v>
      </c>
      <c r="E81" s="2" t="str">
        <f t="shared" si="6"/>
        <v>00</v>
      </c>
      <c r="F81" s="2" t="str">
        <f t="shared" si="6"/>
        <v>00</v>
      </c>
      <c r="G81" s="2" t="str">
        <f t="shared" si="6"/>
        <v>00</v>
      </c>
      <c r="H81" s="2" t="str">
        <f t="shared" si="6"/>
        <v>00</v>
      </c>
      <c r="I81" s="2" t="str">
        <f t="shared" si="6"/>
        <v>00</v>
      </c>
      <c r="J81" s="2" t="str">
        <f t="shared" si="6"/>
        <v>00</v>
      </c>
    </row>
    <row r="82" spans="1:17" hidden="1">
      <c r="A82" t="str">
        <f t="shared" si="5"/>
        <v>MOB_E</v>
      </c>
      <c r="B82" t="str">
        <f t="shared" si="5"/>
        <v>MOB_70</v>
      </c>
      <c r="C82" s="2" t="str">
        <f t="shared" si="6"/>
        <v>00</v>
      </c>
      <c r="D82" s="2" t="str">
        <f t="shared" si="6"/>
        <v>00</v>
      </c>
      <c r="E82" s="2" t="str">
        <f t="shared" si="6"/>
        <v>00</v>
      </c>
      <c r="F82" s="2" t="str">
        <f t="shared" si="6"/>
        <v>00</v>
      </c>
      <c r="G82" s="2" t="str">
        <f t="shared" si="6"/>
        <v>00</v>
      </c>
      <c r="H82" s="2" t="str">
        <f t="shared" si="6"/>
        <v>00</v>
      </c>
      <c r="I82" s="2" t="str">
        <f t="shared" si="6"/>
        <v>00</v>
      </c>
      <c r="J82" s="2" t="str">
        <f t="shared" si="6"/>
        <v>00</v>
      </c>
    </row>
    <row r="83" spans="1:17" hidden="1">
      <c r="A83" t="str">
        <f>A43</f>
        <v>MOB_F</v>
      </c>
      <c r="B83" t="str">
        <f>B43</f>
        <v>MOB_78</v>
      </c>
      <c r="C83" s="2" t="str">
        <f t="shared" si="6"/>
        <v>00</v>
      </c>
      <c r="D83" s="2" t="str">
        <f t="shared" si="6"/>
        <v>00</v>
      </c>
      <c r="E83" s="2" t="str">
        <f t="shared" si="6"/>
        <v>00</v>
      </c>
      <c r="F83" s="2" t="str">
        <f t="shared" si="6"/>
        <v>00</v>
      </c>
      <c r="G83" s="2" t="str">
        <f t="shared" si="6"/>
        <v>00</v>
      </c>
      <c r="H83" s="2" t="str">
        <f t="shared" si="6"/>
        <v>00</v>
      </c>
      <c r="I83" s="2" t="str">
        <f t="shared" si="6"/>
        <v>00</v>
      </c>
      <c r="J83" s="2" t="str">
        <f t="shared" si="6"/>
        <v>00</v>
      </c>
    </row>
    <row r="84" spans="1:17" hidden="1"/>
    <row r="85" spans="1:17" hidden="1"/>
    <row r="86" spans="1:17" hidden="1">
      <c r="C86" s="2"/>
    </row>
    <row r="87" spans="1:17" hidden="1">
      <c r="B87" s="1" t="s">
        <v>70</v>
      </c>
      <c r="I87" s="1" t="s">
        <v>114</v>
      </c>
      <c r="Q87" s="1"/>
    </row>
    <row r="88" spans="1:17" hidden="1">
      <c r="A88" t="str">
        <f>A28</f>
        <v>MOB_0</v>
      </c>
      <c r="B88" t="str">
        <f>B28</f>
        <v>MOB_00</v>
      </c>
      <c r="C88" t="str">
        <f>CONCATENATE(C68,".",D68)</f>
        <v>05.04</v>
      </c>
      <c r="D88" t="str">
        <f t="shared" ref="D88:I88" si="7">CONCATENATE(C88,".",E68)</f>
        <v>05.04.E5</v>
      </c>
      <c r="E88" t="str">
        <f t="shared" si="7"/>
        <v>05.04.E5.01</v>
      </c>
      <c r="F88" t="str">
        <f t="shared" si="7"/>
        <v>05.04.E5.01.01</v>
      </c>
      <c r="G88" t="str">
        <f t="shared" si="7"/>
        <v>05.04.E5.01.01.03</v>
      </c>
      <c r="H88" t="str">
        <f t="shared" si="7"/>
        <v>05.04.E5.01.01.03.00</v>
      </c>
      <c r="I88" t="str">
        <f t="shared" si="7"/>
        <v>05.04.E5.01.01.03.00.00</v>
      </c>
    </row>
    <row r="89" spans="1:17" hidden="1">
      <c r="A89" t="str">
        <f t="shared" ref="A89:B103" si="8">A29</f>
        <v>MOB_1</v>
      </c>
      <c r="B89" t="str">
        <f t="shared" si="8"/>
        <v>MOB_08</v>
      </c>
      <c r="C89" t="str">
        <f t="shared" ref="C89:C103" si="9">CONCATENATE(C69,".",D69)</f>
        <v>04.03</v>
      </c>
      <c r="D89" t="str">
        <f t="shared" ref="D89:I103" si="10">CONCATENATE(C89,".",E69)</f>
        <v>04.03.E5</v>
      </c>
      <c r="E89" t="str">
        <f t="shared" si="10"/>
        <v>04.03.E5.01</v>
      </c>
      <c r="F89" t="str">
        <f t="shared" si="10"/>
        <v>04.03.E5.01.01</v>
      </c>
      <c r="G89" t="str">
        <f t="shared" si="10"/>
        <v>04.03.E5.01.01.03</v>
      </c>
      <c r="H89" t="str">
        <f t="shared" si="10"/>
        <v>04.03.E5.01.01.03.00</v>
      </c>
      <c r="I89" t="str">
        <f>CONCATENATE(H89,".",J69)</f>
        <v>04.03.E5.01.01.03.00.00</v>
      </c>
    </row>
    <row r="90" spans="1:17" hidden="1">
      <c r="A90" t="str">
        <f t="shared" si="8"/>
        <v>MOB_2</v>
      </c>
      <c r="B90" t="str">
        <f t="shared" si="8"/>
        <v>MOB_10</v>
      </c>
      <c r="C90" t="str">
        <f t="shared" si="9"/>
        <v>06.03</v>
      </c>
      <c r="D90" t="str">
        <f t="shared" si="10"/>
        <v>06.03.94</v>
      </c>
      <c r="E90" t="str">
        <f t="shared" si="10"/>
        <v>06.03.94.01</v>
      </c>
      <c r="F90" t="str">
        <f t="shared" si="10"/>
        <v>06.03.94.01.01</v>
      </c>
      <c r="G90" t="str">
        <f t="shared" si="10"/>
        <v>06.03.94.01.01.03</v>
      </c>
      <c r="H90" t="str">
        <f t="shared" si="10"/>
        <v>06.03.94.01.01.03.00</v>
      </c>
      <c r="I90" t="str">
        <f t="shared" si="10"/>
        <v>06.03.94.01.01.03.00.00</v>
      </c>
    </row>
    <row r="91" spans="1:17" hidden="1">
      <c r="A91" t="str">
        <f t="shared" si="8"/>
        <v>MOB_3</v>
      </c>
      <c r="B91" t="str">
        <f t="shared" si="8"/>
        <v>MOB_18</v>
      </c>
      <c r="C91" t="str">
        <f t="shared" si="9"/>
        <v>03.02</v>
      </c>
      <c r="D91" t="str">
        <f t="shared" si="10"/>
        <v>03.02.94</v>
      </c>
      <c r="E91" t="str">
        <f t="shared" si="10"/>
        <v>03.02.94.01</v>
      </c>
      <c r="F91" t="str">
        <f t="shared" si="10"/>
        <v>03.02.94.01.01</v>
      </c>
      <c r="G91" t="str">
        <f t="shared" si="10"/>
        <v>03.02.94.01.01.03</v>
      </c>
      <c r="H91" t="str">
        <f t="shared" si="10"/>
        <v>03.02.94.01.01.03.00</v>
      </c>
      <c r="I91" t="str">
        <f t="shared" si="10"/>
        <v>03.02.94.01.01.03.00.00</v>
      </c>
    </row>
    <row r="92" spans="1:17" hidden="1">
      <c r="A92" t="str">
        <f t="shared" si="8"/>
        <v>MOB_4</v>
      </c>
      <c r="B92" t="str">
        <f t="shared" si="8"/>
        <v>MOB_20</v>
      </c>
      <c r="C92" t="str">
        <f t="shared" si="9"/>
        <v>05.02</v>
      </c>
      <c r="D92" t="str">
        <f t="shared" si="10"/>
        <v>05.02.98</v>
      </c>
      <c r="E92" t="str">
        <f t="shared" si="10"/>
        <v>05.02.98.01</v>
      </c>
      <c r="F92" t="str">
        <f t="shared" si="10"/>
        <v>05.02.98.01.01</v>
      </c>
      <c r="G92" t="str">
        <f t="shared" si="10"/>
        <v>05.02.98.01.01.03</v>
      </c>
      <c r="H92" t="str">
        <f t="shared" si="10"/>
        <v>05.02.98.01.01.03.00</v>
      </c>
      <c r="I92" t="str">
        <f t="shared" si="10"/>
        <v>05.02.98.01.01.03.00.00</v>
      </c>
    </row>
    <row r="93" spans="1:17" hidden="1">
      <c r="A93" t="str">
        <f t="shared" si="8"/>
        <v>MOB_5</v>
      </c>
      <c r="B93" t="str">
        <f t="shared" si="8"/>
        <v>MOB_28</v>
      </c>
      <c r="C93" t="str">
        <f t="shared" si="9"/>
        <v>07.02</v>
      </c>
      <c r="D93" t="str">
        <f t="shared" si="10"/>
        <v>07.02.98</v>
      </c>
      <c r="E93" t="str">
        <f t="shared" si="10"/>
        <v>07.02.98.01</v>
      </c>
      <c r="F93" t="str">
        <f t="shared" si="10"/>
        <v>07.02.98.01.01</v>
      </c>
      <c r="G93" t="str">
        <f t="shared" si="10"/>
        <v>07.02.98.01.01.03</v>
      </c>
      <c r="H93" t="str">
        <f t="shared" si="10"/>
        <v>07.02.98.01.01.03.00</v>
      </c>
      <c r="I93" t="str">
        <f t="shared" si="10"/>
        <v>07.02.98.01.01.03.00.00</v>
      </c>
    </row>
    <row r="94" spans="1:17" hidden="1">
      <c r="A94" t="str">
        <f t="shared" si="8"/>
        <v>MOB_6</v>
      </c>
      <c r="B94" t="str">
        <f t="shared" si="8"/>
        <v>MOB_30</v>
      </c>
      <c r="C94" t="str">
        <f t="shared" si="9"/>
        <v>00.00</v>
      </c>
      <c r="D94" t="str">
        <f t="shared" si="10"/>
        <v>00.00.00</v>
      </c>
      <c r="E94" t="str">
        <f t="shared" si="10"/>
        <v>00.00.00.00</v>
      </c>
      <c r="F94" t="str">
        <f t="shared" si="10"/>
        <v>00.00.00.00.00</v>
      </c>
      <c r="G94" t="str">
        <f t="shared" si="10"/>
        <v>00.00.00.00.00.00</v>
      </c>
      <c r="H94" t="str">
        <f t="shared" si="10"/>
        <v>00.00.00.00.00.00.00</v>
      </c>
      <c r="I94" t="str">
        <f t="shared" si="10"/>
        <v>00.00.00.00.00.00.00.00</v>
      </c>
    </row>
    <row r="95" spans="1:17" hidden="1">
      <c r="A95" t="str">
        <f t="shared" si="8"/>
        <v>MOB_7</v>
      </c>
      <c r="B95" t="str">
        <f t="shared" si="8"/>
        <v>MOB_38</v>
      </c>
      <c r="C95" t="str">
        <f t="shared" si="9"/>
        <v>00.00</v>
      </c>
      <c r="D95" t="str">
        <f t="shared" si="10"/>
        <v>00.00.00</v>
      </c>
      <c r="E95" t="str">
        <f t="shared" si="10"/>
        <v>00.00.00.00</v>
      </c>
      <c r="F95" t="str">
        <f t="shared" si="10"/>
        <v>00.00.00.00.00</v>
      </c>
      <c r="G95" t="str">
        <f t="shared" si="10"/>
        <v>00.00.00.00.00.00</v>
      </c>
      <c r="H95" t="str">
        <f t="shared" si="10"/>
        <v>00.00.00.00.00.00.00</v>
      </c>
      <c r="I95" t="str">
        <f t="shared" si="10"/>
        <v>00.00.00.00.00.00.00.00</v>
      </c>
    </row>
    <row r="96" spans="1:17" hidden="1">
      <c r="A96" t="str">
        <f t="shared" si="8"/>
        <v>MOB_8</v>
      </c>
      <c r="B96" t="str">
        <f t="shared" si="8"/>
        <v>MOB_40</v>
      </c>
      <c r="C96" t="str">
        <f t="shared" si="9"/>
        <v>00.00</v>
      </c>
      <c r="D96" t="str">
        <f t="shared" si="10"/>
        <v>00.00.00</v>
      </c>
      <c r="E96" t="str">
        <f t="shared" si="10"/>
        <v>00.00.00.00</v>
      </c>
      <c r="F96" t="str">
        <f t="shared" si="10"/>
        <v>00.00.00.00.00</v>
      </c>
      <c r="G96" t="str">
        <f t="shared" si="10"/>
        <v>00.00.00.00.00.00</v>
      </c>
      <c r="H96" t="str">
        <f t="shared" si="10"/>
        <v>00.00.00.00.00.00.00</v>
      </c>
      <c r="I96" t="str">
        <f t="shared" si="10"/>
        <v>00.00.00.00.00.00.00.00</v>
      </c>
    </row>
    <row r="97" spans="1:9" hidden="1">
      <c r="A97" t="str">
        <f t="shared" si="8"/>
        <v>MOB_9</v>
      </c>
      <c r="B97" t="str">
        <f t="shared" si="8"/>
        <v>MOB_48</v>
      </c>
      <c r="C97" t="str">
        <f t="shared" si="9"/>
        <v>00.00</v>
      </c>
      <c r="D97" t="str">
        <f t="shared" si="10"/>
        <v>00.00.00</v>
      </c>
      <c r="E97" t="str">
        <f t="shared" si="10"/>
        <v>00.00.00.00</v>
      </c>
      <c r="F97" t="str">
        <f t="shared" si="10"/>
        <v>00.00.00.00.00</v>
      </c>
      <c r="G97" t="str">
        <f t="shared" si="10"/>
        <v>00.00.00.00.00.00</v>
      </c>
      <c r="H97" t="str">
        <f t="shared" si="10"/>
        <v>00.00.00.00.00.00.00</v>
      </c>
      <c r="I97" t="str">
        <f t="shared" si="10"/>
        <v>00.00.00.00.00.00.00.00</v>
      </c>
    </row>
    <row r="98" spans="1:9" hidden="1">
      <c r="A98" t="str">
        <f t="shared" si="8"/>
        <v>MOB_A</v>
      </c>
      <c r="B98" t="str">
        <f t="shared" si="8"/>
        <v>MOB_50</v>
      </c>
      <c r="C98" t="str">
        <f t="shared" si="9"/>
        <v>00.00</v>
      </c>
      <c r="D98" t="str">
        <f t="shared" si="10"/>
        <v>00.00.00</v>
      </c>
      <c r="E98" t="str">
        <f t="shared" si="10"/>
        <v>00.00.00.00</v>
      </c>
      <c r="F98" t="str">
        <f t="shared" si="10"/>
        <v>00.00.00.00.00</v>
      </c>
      <c r="G98" t="str">
        <f t="shared" si="10"/>
        <v>00.00.00.00.00.00</v>
      </c>
      <c r="H98" t="str">
        <f t="shared" si="10"/>
        <v>00.00.00.00.00.00.00</v>
      </c>
      <c r="I98" t="str">
        <f t="shared" si="10"/>
        <v>00.00.00.00.00.00.00.00</v>
      </c>
    </row>
    <row r="99" spans="1:9" hidden="1">
      <c r="A99" t="str">
        <f t="shared" si="8"/>
        <v>MOB_B</v>
      </c>
      <c r="B99" t="str">
        <f t="shared" si="8"/>
        <v>MOB_58</v>
      </c>
      <c r="C99" t="str">
        <f t="shared" si="9"/>
        <v>00.00</v>
      </c>
      <c r="D99" t="str">
        <f t="shared" si="10"/>
        <v>00.00.00</v>
      </c>
      <c r="E99" t="str">
        <f t="shared" si="10"/>
        <v>00.00.00.00</v>
      </c>
      <c r="F99" t="str">
        <f t="shared" si="10"/>
        <v>00.00.00.00.00</v>
      </c>
      <c r="G99" t="str">
        <f t="shared" si="10"/>
        <v>00.00.00.00.00.00</v>
      </c>
      <c r="H99" t="str">
        <f t="shared" si="10"/>
        <v>00.00.00.00.00.00.00</v>
      </c>
      <c r="I99" t="str">
        <f t="shared" si="10"/>
        <v>00.00.00.00.00.00.00.00</v>
      </c>
    </row>
    <row r="100" spans="1:9" hidden="1">
      <c r="A100" t="str">
        <f t="shared" si="8"/>
        <v>MOB_C</v>
      </c>
      <c r="B100" t="str">
        <f t="shared" si="8"/>
        <v>MOB_60</v>
      </c>
      <c r="C100" t="str">
        <f t="shared" si="9"/>
        <v>00.00</v>
      </c>
      <c r="D100" t="str">
        <f t="shared" si="10"/>
        <v>00.00.00</v>
      </c>
      <c r="E100" t="str">
        <f t="shared" si="10"/>
        <v>00.00.00.00</v>
      </c>
      <c r="F100" t="str">
        <f t="shared" si="10"/>
        <v>00.00.00.00.00</v>
      </c>
      <c r="G100" t="str">
        <f t="shared" si="10"/>
        <v>00.00.00.00.00.00</v>
      </c>
      <c r="H100" t="str">
        <f t="shared" si="10"/>
        <v>00.00.00.00.00.00.00</v>
      </c>
      <c r="I100" t="str">
        <f t="shared" si="10"/>
        <v>00.00.00.00.00.00.00.00</v>
      </c>
    </row>
    <row r="101" spans="1:9" hidden="1">
      <c r="A101" t="str">
        <f t="shared" si="8"/>
        <v>MOB_D</v>
      </c>
      <c r="B101" t="str">
        <f t="shared" si="8"/>
        <v>MOB_68</v>
      </c>
      <c r="C101" t="str">
        <f t="shared" si="9"/>
        <v>00.00</v>
      </c>
      <c r="D101" t="str">
        <f t="shared" si="10"/>
        <v>00.00.00</v>
      </c>
      <c r="E101" t="str">
        <f t="shared" si="10"/>
        <v>00.00.00.00</v>
      </c>
      <c r="F101" t="str">
        <f t="shared" si="10"/>
        <v>00.00.00.00.00</v>
      </c>
      <c r="G101" t="str">
        <f t="shared" si="10"/>
        <v>00.00.00.00.00.00</v>
      </c>
      <c r="H101" t="str">
        <f t="shared" si="10"/>
        <v>00.00.00.00.00.00.00</v>
      </c>
      <c r="I101" t="str">
        <f t="shared" si="10"/>
        <v>00.00.00.00.00.00.00.00</v>
      </c>
    </row>
    <row r="102" spans="1:9" hidden="1">
      <c r="A102" t="str">
        <f t="shared" si="8"/>
        <v>MOB_E</v>
      </c>
      <c r="B102" t="str">
        <f t="shared" si="8"/>
        <v>MOB_70</v>
      </c>
      <c r="C102" t="str">
        <f t="shared" si="9"/>
        <v>00.00</v>
      </c>
      <c r="D102" t="str">
        <f t="shared" si="10"/>
        <v>00.00.00</v>
      </c>
      <c r="E102" t="str">
        <f t="shared" si="10"/>
        <v>00.00.00.00</v>
      </c>
      <c r="F102" t="str">
        <f t="shared" si="10"/>
        <v>00.00.00.00.00</v>
      </c>
      <c r="G102" t="str">
        <f t="shared" si="10"/>
        <v>00.00.00.00.00.00</v>
      </c>
      <c r="H102" t="str">
        <f t="shared" si="10"/>
        <v>00.00.00.00.00.00.00</v>
      </c>
      <c r="I102" t="str">
        <f t="shared" si="10"/>
        <v>00.00.00.00.00.00.00.00</v>
      </c>
    </row>
    <row r="103" spans="1:9" hidden="1">
      <c r="A103" t="str">
        <f t="shared" si="8"/>
        <v>MOB_F</v>
      </c>
      <c r="B103" t="str">
        <f t="shared" si="8"/>
        <v>MOB_78</v>
      </c>
      <c r="C103" t="str">
        <f t="shared" si="9"/>
        <v>00.00</v>
      </c>
      <c r="D103" t="str">
        <f t="shared" si="10"/>
        <v>00.00.00</v>
      </c>
      <c r="E103" t="str">
        <f t="shared" si="10"/>
        <v>00.00.00.00</v>
      </c>
      <c r="F103" t="str">
        <f t="shared" si="10"/>
        <v>00.00.00.00.00</v>
      </c>
      <c r="G103" t="str">
        <f t="shared" si="10"/>
        <v>00.00.00.00.00.00</v>
      </c>
      <c r="H103" t="str">
        <f t="shared" si="10"/>
        <v>00.00.00.00.00.00.00</v>
      </c>
      <c r="I103" t="str">
        <f t="shared" si="10"/>
        <v>00.00.00.00.00.00.00.00</v>
      </c>
    </row>
    <row r="104" spans="1:9" hidden="1"/>
    <row r="105" spans="1:9" hidden="1"/>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dimension ref="A1:BR136"/>
  <sheetViews>
    <sheetView topLeftCell="A47" zoomScaleNormal="100" workbookViewId="0">
      <selection activeCell="E109" sqref="E109"/>
    </sheetView>
  </sheetViews>
  <sheetFormatPr defaultRowHeight="15"/>
  <cols>
    <col min="1" max="1" width="11.140625" customWidth="1"/>
    <col min="2" max="2" width="13.42578125" customWidth="1"/>
    <col min="3" max="3" width="26.28515625" customWidth="1"/>
    <col min="4" max="4" width="13.85546875" customWidth="1"/>
    <col min="5" max="5" width="13.28515625" customWidth="1"/>
    <col min="6" max="6" width="12.140625" customWidth="1"/>
    <col min="7" max="7" width="11.28515625" customWidth="1"/>
    <col min="8" max="8" width="12.85546875" customWidth="1"/>
    <col min="9" max="9" width="13.7109375" customWidth="1"/>
    <col min="10" max="10" width="12.140625" customWidth="1"/>
    <col min="11" max="11" width="11.28515625" customWidth="1"/>
    <col min="12" max="12" width="12.85546875" customWidth="1"/>
    <col min="13" max="13" width="13.7109375" customWidth="1"/>
    <col min="14" max="14" width="12.140625" customWidth="1"/>
    <col min="15" max="15" width="11.28515625" customWidth="1"/>
    <col min="16" max="16" width="12.85546875" customWidth="1"/>
    <col min="17" max="17" width="13.7109375" customWidth="1"/>
    <col min="18" max="18" width="12.140625" customWidth="1"/>
    <col min="19" max="19" width="11.28515625" customWidth="1"/>
    <col min="20" max="20" width="12.85546875" customWidth="1"/>
    <col min="21" max="21" width="13.7109375" customWidth="1"/>
    <col min="22" max="22" width="12.140625" customWidth="1"/>
    <col min="23" max="23" width="11.28515625" customWidth="1"/>
    <col min="24" max="24" width="12.85546875" customWidth="1"/>
    <col min="25" max="25" width="13.7109375" customWidth="1"/>
    <col min="26" max="26" width="12.140625" customWidth="1"/>
    <col min="27" max="27" width="11.28515625" customWidth="1"/>
    <col min="28" max="28" width="12.85546875" customWidth="1"/>
    <col min="29" max="29" width="13.7109375" customWidth="1"/>
    <col min="30" max="30" width="12.140625" customWidth="1"/>
    <col min="31" max="31" width="11.28515625" customWidth="1"/>
    <col min="32" max="32" width="12.85546875" customWidth="1"/>
    <col min="33" max="33" width="13.7109375" customWidth="1"/>
    <col min="34" max="34" width="12.140625" customWidth="1"/>
    <col min="35" max="35" width="11.28515625" customWidth="1"/>
    <col min="36" max="36" width="12.85546875" customWidth="1"/>
    <col min="37" max="37" width="13.7109375" customWidth="1"/>
    <col min="38" max="38" width="12.140625" customWidth="1"/>
    <col min="39" max="39" width="11.28515625" customWidth="1"/>
    <col min="40" max="40" width="12.85546875" customWidth="1"/>
    <col min="41" max="41" width="13.7109375" customWidth="1"/>
    <col min="42" max="42" width="12.140625" customWidth="1"/>
    <col min="43" max="43" width="11.28515625" customWidth="1"/>
    <col min="44" max="44" width="12.85546875" customWidth="1"/>
    <col min="45" max="45" width="15" customWidth="1"/>
    <col min="46" max="46" width="12.140625" customWidth="1"/>
    <col min="47" max="47" width="11.28515625" customWidth="1"/>
    <col min="48" max="48" width="12.85546875" customWidth="1"/>
    <col min="49" max="49" width="15" customWidth="1"/>
    <col min="50" max="50" width="12.140625" customWidth="1"/>
    <col min="51" max="51" width="11.28515625" customWidth="1"/>
    <col min="52" max="52" width="12.85546875" customWidth="1"/>
    <col min="53" max="53" width="15" customWidth="1"/>
    <col min="54" max="54" width="12.140625" customWidth="1"/>
    <col min="55" max="55" width="11.28515625" customWidth="1"/>
    <col min="56" max="56" width="12.85546875" customWidth="1"/>
    <col min="57" max="57" width="15" customWidth="1"/>
    <col min="58" max="58" width="12.140625" customWidth="1"/>
    <col min="59" max="59" width="11.28515625" customWidth="1"/>
    <col min="60" max="60" width="12.85546875" customWidth="1"/>
    <col min="61" max="61" width="15" customWidth="1"/>
    <col min="62" max="62" width="12.140625" customWidth="1"/>
    <col min="63" max="63" width="11.28515625" customWidth="1"/>
    <col min="64" max="64" width="12.85546875" customWidth="1"/>
    <col min="65" max="65" width="15" customWidth="1"/>
    <col min="66" max="66" width="12.140625" customWidth="1"/>
    <col min="67" max="67" width="11.28515625" customWidth="1"/>
    <col min="68" max="68" width="12.85546875" customWidth="1"/>
    <col min="69" max="69" width="15" customWidth="1"/>
  </cols>
  <sheetData>
    <row r="1" spans="1:8">
      <c r="A1" s="69" t="s">
        <v>547</v>
      </c>
      <c r="B1" s="69"/>
    </row>
    <row r="3" spans="1:8">
      <c r="A3" t="s">
        <v>548</v>
      </c>
    </row>
    <row r="4" spans="1:8">
      <c r="A4" t="s">
        <v>550</v>
      </c>
    </row>
    <row r="5" spans="1:8">
      <c r="C5" t="s">
        <v>549</v>
      </c>
    </row>
    <row r="8" spans="1:8" ht="23.25">
      <c r="A8" s="70" t="s">
        <v>600</v>
      </c>
      <c r="B8" s="70"/>
    </row>
    <row r="9" spans="1:8" ht="16.5" customHeight="1">
      <c r="A9" s="3" t="s">
        <v>604</v>
      </c>
      <c r="B9" s="70"/>
    </row>
    <row r="10" spans="1:8" ht="16.5" customHeight="1">
      <c r="A10" s="3"/>
      <c r="B10" s="70"/>
    </row>
    <row r="11" spans="1:8" ht="16.5" customHeight="1">
      <c r="A11" s="66" t="s">
        <v>608</v>
      </c>
      <c r="B11" s="83"/>
      <c r="C11" s="26"/>
      <c r="D11" s="26"/>
      <c r="E11" s="26"/>
      <c r="F11" s="26"/>
      <c r="G11" s="26"/>
      <c r="H11" s="26"/>
    </row>
    <row r="12" spans="1:8" ht="16.5" customHeight="1">
      <c r="A12" s="3"/>
      <c r="B12" s="70"/>
    </row>
    <row r="13" spans="1:8">
      <c r="D13" t="s">
        <v>73</v>
      </c>
      <c r="E13" t="s">
        <v>607</v>
      </c>
    </row>
    <row r="15" spans="1:8">
      <c r="A15" s="1" t="s">
        <v>72</v>
      </c>
      <c r="B15" s="1"/>
      <c r="D15" s="18"/>
    </row>
    <row r="16" spans="1:8">
      <c r="A16" s="1"/>
      <c r="B16" s="1"/>
      <c r="D16" s="18"/>
    </row>
    <row r="17" spans="1:68">
      <c r="C17" t="str">
        <f>CONCATENATE($E$13,".START")</f>
        <v>COMBAT_SE.MOB.GROUP_ID.LOOKUP.START</v>
      </c>
    </row>
    <row r="18" spans="1:68">
      <c r="C18" t="str">
        <f t="shared" ref="C18:C24" si="0">CONCATENATE($E$13,".",C35)</f>
        <v>COMBAT_SE.MOB.GROUP_ID.LOOKUP.REC_0</v>
      </c>
      <c r="D18" t="s">
        <v>66</v>
      </c>
      <c r="E18" t="str">
        <f t="shared" ref="E18:E23" si="1">F69</f>
        <v>03.97.04.00</v>
      </c>
    </row>
    <row r="19" spans="1:68">
      <c r="C19" t="str">
        <f t="shared" si="0"/>
        <v>COMBAT_SE.MOB.GROUP_ID.LOOKUP.REC_1</v>
      </c>
      <c r="D19" t="s">
        <v>66</v>
      </c>
      <c r="E19" t="str">
        <f t="shared" si="1"/>
        <v>01.97.00.00</v>
      </c>
    </row>
    <row r="20" spans="1:68">
      <c r="C20" t="str">
        <f t="shared" si="0"/>
        <v>COMBAT_SE.MOB.GROUP_ID.LOOKUP.REC_2</v>
      </c>
      <c r="D20" t="s">
        <v>66</v>
      </c>
      <c r="E20" t="str">
        <f t="shared" si="1"/>
        <v>01.98.05.00</v>
      </c>
    </row>
    <row r="21" spans="1:68">
      <c r="C21" t="str">
        <f t="shared" si="0"/>
        <v>COMBAT_SE.MOB.GROUP_ID.LOOKUP.REC_3</v>
      </c>
      <c r="D21" t="s">
        <v>66</v>
      </c>
      <c r="E21" t="str">
        <f t="shared" si="1"/>
        <v>01.00.00.00</v>
      </c>
    </row>
    <row r="22" spans="1:68">
      <c r="C22" t="str">
        <f t="shared" si="0"/>
        <v>COMBAT_SE.MOB.GROUP_ID.LOOKUP.REC_4</v>
      </c>
      <c r="D22" t="s">
        <v>66</v>
      </c>
      <c r="E22" t="str">
        <f t="shared" si="1"/>
        <v>00.00.00.00</v>
      </c>
    </row>
    <row r="23" spans="1:68">
      <c r="C23" t="str">
        <f t="shared" si="0"/>
        <v>COMBAT_SE.MOB.GROUP_ID.LOOKUP.REC_5</v>
      </c>
      <c r="D23" t="s">
        <v>66</v>
      </c>
      <c r="E23" t="str">
        <f t="shared" si="1"/>
        <v>00.97.04.00</v>
      </c>
    </row>
    <row r="24" spans="1:68">
      <c r="C24" t="str">
        <f t="shared" si="0"/>
        <v>COMBAT_SE.MOB.GROUP_ID.LOOKUP.REC_6</v>
      </c>
      <c r="D24" t="s">
        <v>66</v>
      </c>
      <c r="E24" t="str">
        <f t="shared" ref="E24" si="2">F75</f>
        <v>00.98.05.00</v>
      </c>
    </row>
    <row r="25" spans="1:68">
      <c r="C25" t="str">
        <f>CONCATENATE($E$13,".END")</f>
        <v>COMBAT_SE.MOB.GROUP_ID.LOOKUP.END</v>
      </c>
    </row>
    <row r="28" spans="1:68">
      <c r="A28" s="5" t="s">
        <v>561</v>
      </c>
      <c r="B28" s="5"/>
    </row>
    <row r="29" spans="1:68">
      <c r="A29" s="5"/>
      <c r="B29" s="5"/>
    </row>
    <row r="30" spans="1:68">
      <c r="A30" s="5"/>
      <c r="B30" s="5"/>
      <c r="F30" t="s">
        <v>590</v>
      </c>
    </row>
    <row r="31" spans="1:68">
      <c r="A31" s="5"/>
      <c r="B31" s="5"/>
    </row>
    <row r="32" spans="1:68" s="15" customFormat="1">
      <c r="A32" s="75"/>
      <c r="B32" s="75"/>
      <c r="F32" s="8"/>
      <c r="G32" s="8"/>
      <c r="J32" s="8"/>
      <c r="K32" s="8"/>
      <c r="L32" s="8"/>
      <c r="N32" s="8"/>
      <c r="O32" s="8"/>
      <c r="P32" s="8"/>
      <c r="R32" s="8"/>
      <c r="S32" s="8"/>
      <c r="T32" s="8"/>
      <c r="V32" s="8"/>
      <c r="W32" s="8"/>
      <c r="X32" s="8"/>
      <c r="Z32" s="8"/>
      <c r="AA32" s="8"/>
      <c r="AB32" s="8"/>
      <c r="AD32" s="8"/>
      <c r="AE32" s="8"/>
      <c r="AF32" s="8"/>
      <c r="AH32" s="8"/>
      <c r="AI32" s="8"/>
      <c r="AJ32" s="8"/>
      <c r="AL32" s="8"/>
      <c r="AM32" s="8"/>
      <c r="AN32" s="8"/>
      <c r="AP32" s="8"/>
      <c r="AQ32" s="8"/>
      <c r="AR32" s="8"/>
      <c r="AT32" s="8"/>
      <c r="AU32" s="8"/>
      <c r="AV32" s="8"/>
      <c r="AX32" s="8"/>
      <c r="AY32" s="8"/>
      <c r="AZ32" s="8"/>
      <c r="BB32" s="8"/>
      <c r="BC32" s="8"/>
      <c r="BD32" s="8"/>
      <c r="BF32" s="8"/>
      <c r="BG32" s="8"/>
      <c r="BH32" s="8"/>
      <c r="BJ32" s="8"/>
      <c r="BK32" s="8"/>
      <c r="BL32" s="8"/>
      <c r="BN32" s="8"/>
      <c r="BO32" s="8"/>
      <c r="BP32" s="8"/>
    </row>
    <row r="33" spans="3:69" s="15" customFormat="1">
      <c r="D33" s="15" t="s">
        <v>2</v>
      </c>
      <c r="E33" s="15" t="s">
        <v>3</v>
      </c>
      <c r="F33" s="15" t="s">
        <v>4</v>
      </c>
      <c r="G33" s="15" t="s">
        <v>6</v>
      </c>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row>
    <row r="34" spans="3:69" s="15" customFormat="1">
      <c r="C34" s="15" t="s">
        <v>74</v>
      </c>
      <c r="D34" s="15" t="s">
        <v>601</v>
      </c>
      <c r="E34" s="15" t="s">
        <v>602</v>
      </c>
      <c r="F34" s="15" t="s">
        <v>603</v>
      </c>
      <c r="G34" s="75" t="s">
        <v>609</v>
      </c>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row>
    <row r="35" spans="3:69" s="15" customFormat="1">
      <c r="C35" s="15" t="s">
        <v>553</v>
      </c>
      <c r="D35" s="15">
        <v>3</v>
      </c>
      <c r="E35" s="15">
        <v>97</v>
      </c>
      <c r="F35" s="73">
        <v>4</v>
      </c>
      <c r="G35" s="6">
        <v>0</v>
      </c>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row>
    <row r="36" spans="3:69" s="15" customFormat="1">
      <c r="C36" s="15" t="s">
        <v>554</v>
      </c>
      <c r="D36" s="15">
        <v>1</v>
      </c>
      <c r="E36" s="15">
        <v>97</v>
      </c>
      <c r="F36" s="73">
        <v>0</v>
      </c>
      <c r="G36" s="6">
        <v>0</v>
      </c>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row>
    <row r="37" spans="3:69" s="15" customFormat="1">
      <c r="C37" s="15" t="s">
        <v>555</v>
      </c>
      <c r="D37" s="15">
        <v>1</v>
      </c>
      <c r="E37" s="15">
        <v>98</v>
      </c>
      <c r="F37" s="73">
        <v>5</v>
      </c>
      <c r="G37" s="6">
        <v>0</v>
      </c>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row>
    <row r="38" spans="3:69" s="15" customFormat="1">
      <c r="C38" s="15" t="s">
        <v>556</v>
      </c>
      <c r="D38" s="15">
        <v>1</v>
      </c>
      <c r="E38" s="15">
        <v>0</v>
      </c>
      <c r="F38" s="73">
        <v>0</v>
      </c>
      <c r="G38" s="6">
        <v>0</v>
      </c>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row>
    <row r="39" spans="3:69" s="15" customFormat="1">
      <c r="C39" s="15" t="s">
        <v>557</v>
      </c>
      <c r="D39" s="15">
        <v>0</v>
      </c>
      <c r="E39" s="15">
        <v>0</v>
      </c>
      <c r="F39" s="73">
        <v>0</v>
      </c>
      <c r="G39" s="6">
        <v>0</v>
      </c>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row>
    <row r="40" spans="3:69" s="15" customFormat="1">
      <c r="C40" s="15" t="s">
        <v>558</v>
      </c>
      <c r="D40" s="15">
        <v>0</v>
      </c>
      <c r="E40" s="15">
        <v>97</v>
      </c>
      <c r="F40" s="73">
        <v>4</v>
      </c>
      <c r="G40" s="6">
        <v>0</v>
      </c>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row>
    <row r="41" spans="3:69" s="15" customFormat="1">
      <c r="C41" s="15" t="s">
        <v>807</v>
      </c>
      <c r="D41" s="15">
        <v>0</v>
      </c>
      <c r="E41" s="15">
        <v>98</v>
      </c>
      <c r="F41" s="73">
        <v>5</v>
      </c>
      <c r="G41" s="6">
        <v>0</v>
      </c>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row>
    <row r="42" spans="3:69" s="15" customFormat="1">
      <c r="F42" s="73"/>
      <c r="G42" s="6"/>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row>
    <row r="43" spans="3:69" s="15" customFormat="1">
      <c r="F43" s="73"/>
      <c r="G43" s="6"/>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row>
    <row r="44" spans="3:69" s="15" customFormat="1">
      <c r="F44" s="73"/>
      <c r="G44" s="6"/>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row>
    <row r="47" spans="3:69" ht="21">
      <c r="C47" s="19" t="s">
        <v>67</v>
      </c>
    </row>
    <row r="48" spans="3:69" hidden="1">
      <c r="D48" s="2"/>
    </row>
    <row r="49" spans="1:70" hidden="1">
      <c r="C49" s="1" t="s">
        <v>559</v>
      </c>
      <c r="F49" s="2"/>
      <c r="G49" s="2"/>
    </row>
    <row r="50" spans="1:70" hidden="1">
      <c r="A50">
        <f t="shared" ref="A50:A56" si="3">A35</f>
        <v>0</v>
      </c>
      <c r="C50" t="str">
        <f t="shared" ref="C50:G56" si="4">C35</f>
        <v>REC_0</v>
      </c>
      <c r="D50" s="2">
        <f t="shared" si="4"/>
        <v>3</v>
      </c>
      <c r="E50" s="2">
        <f t="shared" si="4"/>
        <v>97</v>
      </c>
      <c r="F50" s="2">
        <f t="shared" si="4"/>
        <v>4</v>
      </c>
      <c r="G50" s="2">
        <f t="shared" si="4"/>
        <v>0</v>
      </c>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row>
    <row r="51" spans="1:70" hidden="1">
      <c r="A51">
        <f t="shared" si="3"/>
        <v>0</v>
      </c>
      <c r="C51" t="str">
        <f t="shared" si="4"/>
        <v>REC_1</v>
      </c>
      <c r="D51" s="2">
        <f t="shared" si="4"/>
        <v>1</v>
      </c>
      <c r="E51" s="2">
        <f t="shared" si="4"/>
        <v>97</v>
      </c>
      <c r="F51" s="2">
        <f t="shared" si="4"/>
        <v>0</v>
      </c>
      <c r="G51" s="2">
        <f t="shared" si="4"/>
        <v>0</v>
      </c>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row>
    <row r="52" spans="1:70" hidden="1">
      <c r="A52">
        <f t="shared" si="3"/>
        <v>0</v>
      </c>
      <c r="C52" t="str">
        <f t="shared" si="4"/>
        <v>REC_2</v>
      </c>
      <c r="D52" s="2">
        <f t="shared" si="4"/>
        <v>1</v>
      </c>
      <c r="E52" s="2">
        <f t="shared" si="4"/>
        <v>98</v>
      </c>
      <c r="F52" s="2">
        <f t="shared" si="4"/>
        <v>5</v>
      </c>
      <c r="G52" s="2">
        <f t="shared" si="4"/>
        <v>0</v>
      </c>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row>
    <row r="53" spans="1:70" hidden="1">
      <c r="A53">
        <f t="shared" si="3"/>
        <v>0</v>
      </c>
      <c r="C53" t="str">
        <f t="shared" si="4"/>
        <v>REC_3</v>
      </c>
      <c r="D53" s="2">
        <f t="shared" si="4"/>
        <v>1</v>
      </c>
      <c r="E53" s="2">
        <f t="shared" si="4"/>
        <v>0</v>
      </c>
      <c r="F53" s="2">
        <f t="shared" si="4"/>
        <v>0</v>
      </c>
      <c r="G53" s="2">
        <f t="shared" si="4"/>
        <v>0</v>
      </c>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row>
    <row r="54" spans="1:70" hidden="1">
      <c r="A54">
        <f t="shared" si="3"/>
        <v>0</v>
      </c>
      <c r="C54" t="str">
        <f t="shared" si="4"/>
        <v>REC_4</v>
      </c>
      <c r="D54" s="2">
        <f t="shared" si="4"/>
        <v>0</v>
      </c>
      <c r="E54" s="2">
        <f t="shared" si="4"/>
        <v>0</v>
      </c>
      <c r="F54" s="2">
        <f t="shared" si="4"/>
        <v>0</v>
      </c>
      <c r="G54" s="2">
        <f t="shared" si="4"/>
        <v>0</v>
      </c>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row>
    <row r="55" spans="1:70" hidden="1">
      <c r="A55">
        <f t="shared" si="3"/>
        <v>0</v>
      </c>
      <c r="C55" t="str">
        <f t="shared" si="4"/>
        <v>REC_5</v>
      </c>
      <c r="D55" s="2">
        <f t="shared" si="4"/>
        <v>0</v>
      </c>
      <c r="E55" s="2">
        <f t="shared" si="4"/>
        <v>97</v>
      </c>
      <c r="F55" s="2">
        <f t="shared" si="4"/>
        <v>4</v>
      </c>
      <c r="G55" s="2">
        <f t="shared" si="4"/>
        <v>0</v>
      </c>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row>
    <row r="56" spans="1:70" hidden="1">
      <c r="A56">
        <f t="shared" si="3"/>
        <v>0</v>
      </c>
      <c r="C56" t="str">
        <f t="shared" si="4"/>
        <v>REC_6</v>
      </c>
      <c r="D56" s="2">
        <f t="shared" si="4"/>
        <v>0</v>
      </c>
      <c r="E56" s="2">
        <f t="shared" si="4"/>
        <v>98</v>
      </c>
      <c r="F56" s="2">
        <f t="shared" si="4"/>
        <v>5</v>
      </c>
      <c r="G56" s="2">
        <f t="shared" si="4"/>
        <v>0</v>
      </c>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row>
    <row r="57" spans="1:70" hidden="1">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row>
    <row r="58" spans="1:70" hidden="1">
      <c r="C58" s="1" t="s">
        <v>69</v>
      </c>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row>
    <row r="59" spans="1:70" hidden="1">
      <c r="A59">
        <f t="shared" ref="A59:A65" si="5">A35</f>
        <v>0</v>
      </c>
      <c r="C59" t="str">
        <f t="shared" ref="C59:C65" si="6">C35</f>
        <v>REC_0</v>
      </c>
      <c r="D59" s="2" t="str">
        <f t="shared" ref="D59:D65" si="7">IF(D35&lt;16,CONCATENATE("0",D50), D50)</f>
        <v>03</v>
      </c>
      <c r="E59" s="2">
        <f t="shared" ref="E59:E65" si="8">IF(HEX2DEC(E35)&lt;16,CONCATENATE("0",E50), E50)</f>
        <v>97</v>
      </c>
      <c r="F59" s="2" t="str">
        <f t="shared" ref="F59:G65" si="9">IF(F35&lt;16,CONCATENATE("0",F50), F50)</f>
        <v>04</v>
      </c>
      <c r="G59" s="2" t="str">
        <f t="shared" si="9"/>
        <v>00</v>
      </c>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row>
    <row r="60" spans="1:70" hidden="1">
      <c r="A60">
        <f t="shared" si="5"/>
        <v>0</v>
      </c>
      <c r="C60" t="str">
        <f t="shared" si="6"/>
        <v>REC_1</v>
      </c>
      <c r="D60" s="2" t="str">
        <f t="shared" si="7"/>
        <v>01</v>
      </c>
      <c r="E60" s="2">
        <f t="shared" si="8"/>
        <v>97</v>
      </c>
      <c r="F60" s="2" t="str">
        <f t="shared" si="9"/>
        <v>00</v>
      </c>
      <c r="G60" s="2" t="str">
        <f t="shared" si="9"/>
        <v>00</v>
      </c>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row>
    <row r="61" spans="1:70" hidden="1">
      <c r="A61">
        <f t="shared" si="5"/>
        <v>0</v>
      </c>
      <c r="C61" t="str">
        <f t="shared" si="6"/>
        <v>REC_2</v>
      </c>
      <c r="D61" s="2" t="str">
        <f t="shared" si="7"/>
        <v>01</v>
      </c>
      <c r="E61" s="2">
        <f t="shared" si="8"/>
        <v>98</v>
      </c>
      <c r="F61" s="2" t="str">
        <f t="shared" si="9"/>
        <v>05</v>
      </c>
      <c r="G61" s="2" t="str">
        <f t="shared" si="9"/>
        <v>00</v>
      </c>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row>
    <row r="62" spans="1:70" hidden="1">
      <c r="A62">
        <f t="shared" si="5"/>
        <v>0</v>
      </c>
      <c r="C62" t="str">
        <f t="shared" si="6"/>
        <v>REC_3</v>
      </c>
      <c r="D62" s="2" t="str">
        <f t="shared" si="7"/>
        <v>01</v>
      </c>
      <c r="E62" s="2" t="str">
        <f t="shared" si="8"/>
        <v>00</v>
      </c>
      <c r="F62" s="2" t="str">
        <f t="shared" si="9"/>
        <v>00</v>
      </c>
      <c r="G62" s="2" t="str">
        <f t="shared" si="9"/>
        <v>00</v>
      </c>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row>
    <row r="63" spans="1:70" hidden="1">
      <c r="A63">
        <f t="shared" si="5"/>
        <v>0</v>
      </c>
      <c r="C63" t="str">
        <f t="shared" si="6"/>
        <v>REC_4</v>
      </c>
      <c r="D63" s="2" t="str">
        <f t="shared" si="7"/>
        <v>00</v>
      </c>
      <c r="E63" s="2" t="str">
        <f t="shared" si="8"/>
        <v>00</v>
      </c>
      <c r="F63" s="2" t="str">
        <f t="shared" si="9"/>
        <v>00</v>
      </c>
      <c r="G63" s="2" t="str">
        <f t="shared" si="9"/>
        <v>00</v>
      </c>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row>
    <row r="64" spans="1:70" hidden="1">
      <c r="A64">
        <f t="shared" si="5"/>
        <v>0</v>
      </c>
      <c r="C64" t="str">
        <f t="shared" si="6"/>
        <v>REC_5</v>
      </c>
      <c r="D64" s="2" t="str">
        <f t="shared" si="7"/>
        <v>00</v>
      </c>
      <c r="E64" s="2">
        <f t="shared" si="8"/>
        <v>97</v>
      </c>
      <c r="F64" s="2" t="str">
        <f t="shared" si="9"/>
        <v>04</v>
      </c>
      <c r="G64" s="2" t="str">
        <f t="shared" si="9"/>
        <v>00</v>
      </c>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row>
    <row r="65" spans="1:69" hidden="1">
      <c r="A65">
        <f t="shared" si="5"/>
        <v>0</v>
      </c>
      <c r="C65" t="str">
        <f t="shared" si="6"/>
        <v>REC_6</v>
      </c>
      <c r="D65" s="2" t="str">
        <f t="shared" si="7"/>
        <v>00</v>
      </c>
      <c r="E65" s="2">
        <f t="shared" si="8"/>
        <v>98</v>
      </c>
      <c r="F65" s="2" t="str">
        <f t="shared" si="9"/>
        <v>05</v>
      </c>
      <c r="G65" s="2" t="str">
        <f t="shared" si="9"/>
        <v>00</v>
      </c>
    </row>
    <row r="66" spans="1:69" hidden="1"/>
    <row r="67" spans="1:69" hidden="1">
      <c r="D67" s="2"/>
    </row>
    <row r="68" spans="1:69" hidden="1">
      <c r="C68" s="1" t="s">
        <v>70</v>
      </c>
      <c r="F68" s="1" t="s">
        <v>598</v>
      </c>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Q68" s="1"/>
    </row>
    <row r="69" spans="1:69" hidden="1">
      <c r="A69">
        <f t="shared" ref="A69:A75" si="10">A35</f>
        <v>0</v>
      </c>
      <c r="C69" t="str">
        <f t="shared" ref="C69:C75" si="11">C35</f>
        <v>REC_0</v>
      </c>
      <c r="D69" t="str">
        <f t="shared" ref="D69:D74" si="12">CONCATENATE(D59,".",E59)</f>
        <v>03.97</v>
      </c>
      <c r="E69" t="str">
        <f t="shared" ref="E69:F74" si="13">CONCATENATE(D69,".",F59)</f>
        <v>03.97.04</v>
      </c>
      <c r="F69" t="str">
        <f t="shared" si="13"/>
        <v>03.97.04.00</v>
      </c>
    </row>
    <row r="70" spans="1:69" hidden="1">
      <c r="A70">
        <f t="shared" si="10"/>
        <v>0</v>
      </c>
      <c r="C70" t="str">
        <f t="shared" si="11"/>
        <v>REC_1</v>
      </c>
      <c r="D70" t="str">
        <f t="shared" si="12"/>
        <v>01.97</v>
      </c>
      <c r="E70" t="str">
        <f t="shared" si="13"/>
        <v>01.97.00</v>
      </c>
      <c r="F70" t="str">
        <f t="shared" si="13"/>
        <v>01.97.00.00</v>
      </c>
    </row>
    <row r="71" spans="1:69" hidden="1">
      <c r="A71">
        <f t="shared" si="10"/>
        <v>0</v>
      </c>
      <c r="C71" t="str">
        <f t="shared" si="11"/>
        <v>REC_2</v>
      </c>
      <c r="D71" t="str">
        <f t="shared" si="12"/>
        <v>01.98</v>
      </c>
      <c r="E71" t="str">
        <f t="shared" si="13"/>
        <v>01.98.05</v>
      </c>
      <c r="F71" t="str">
        <f t="shared" si="13"/>
        <v>01.98.05.00</v>
      </c>
    </row>
    <row r="72" spans="1:69" hidden="1">
      <c r="A72">
        <f t="shared" si="10"/>
        <v>0</v>
      </c>
      <c r="C72" t="str">
        <f t="shared" si="11"/>
        <v>REC_3</v>
      </c>
      <c r="D72" t="str">
        <f t="shared" si="12"/>
        <v>01.00</v>
      </c>
      <c r="E72" t="str">
        <f t="shared" si="13"/>
        <v>01.00.00</v>
      </c>
      <c r="F72" t="str">
        <f t="shared" si="13"/>
        <v>01.00.00.00</v>
      </c>
    </row>
    <row r="73" spans="1:69" hidden="1">
      <c r="A73">
        <f t="shared" si="10"/>
        <v>0</v>
      </c>
      <c r="C73" t="str">
        <f t="shared" si="11"/>
        <v>REC_4</v>
      </c>
      <c r="D73" t="str">
        <f t="shared" si="12"/>
        <v>00.00</v>
      </c>
      <c r="E73" t="str">
        <f t="shared" si="13"/>
        <v>00.00.00</v>
      </c>
      <c r="F73" t="str">
        <f t="shared" si="13"/>
        <v>00.00.00.00</v>
      </c>
    </row>
    <row r="74" spans="1:69" hidden="1">
      <c r="A74">
        <f t="shared" si="10"/>
        <v>0</v>
      </c>
      <c r="C74" t="str">
        <f t="shared" si="11"/>
        <v>REC_5</v>
      </c>
      <c r="D74" t="str">
        <f t="shared" si="12"/>
        <v>00.97</v>
      </c>
      <c r="E74" t="str">
        <f t="shared" si="13"/>
        <v>00.97.04</v>
      </c>
      <c r="F74" t="str">
        <f t="shared" si="13"/>
        <v>00.97.04.00</v>
      </c>
    </row>
    <row r="75" spans="1:69" hidden="1">
      <c r="A75">
        <f t="shared" si="10"/>
        <v>0</v>
      </c>
      <c r="C75" t="str">
        <f t="shared" si="11"/>
        <v>REC_6</v>
      </c>
      <c r="D75" t="str">
        <f t="shared" ref="D75" si="14">CONCATENATE(D65,".",E65)</f>
        <v>00.98</v>
      </c>
      <c r="E75" t="str">
        <f t="shared" ref="E75" si="15">CONCATENATE(D75,".",F65)</f>
        <v>00.98.05</v>
      </c>
      <c r="F75" t="str">
        <f t="shared" ref="F75" si="16">CONCATENATE(E75,".",G65)</f>
        <v>00.98.05.00</v>
      </c>
    </row>
    <row r="76" spans="1:69" hidden="1">
      <c r="A76" s="1"/>
      <c r="B76" s="1"/>
      <c r="D76" s="18"/>
    </row>
    <row r="78" spans="1:69" ht="23.25">
      <c r="A78" s="70" t="s">
        <v>605</v>
      </c>
      <c r="B78" s="70"/>
    </row>
    <row r="79" spans="1:69">
      <c r="A79" t="s">
        <v>606</v>
      </c>
    </row>
    <row r="81" spans="1:6">
      <c r="D81" t="s">
        <v>73</v>
      </c>
      <c r="E81" t="s">
        <v>591</v>
      </c>
    </row>
    <row r="83" spans="1:6">
      <c r="A83" s="1" t="s">
        <v>72</v>
      </c>
      <c r="B83" s="1"/>
      <c r="D83" s="18"/>
    </row>
    <row r="85" spans="1:6">
      <c r="C85" t="str">
        <f>CONCATENATE($E$81,".START")</f>
        <v>COMBAT_SE.MOB_GROUP_TABLE.START</v>
      </c>
    </row>
    <row r="86" spans="1:6">
      <c r="C86" t="str">
        <f t="shared" ref="C86:C91" si="17">CONCATENATE($E$81,".",C101)</f>
        <v>COMBAT_SE.MOB_GROUP_TABLE.REC_0</v>
      </c>
      <c r="D86" t="s">
        <v>66</v>
      </c>
      <c r="E86" t="str">
        <f t="shared" ref="E86:E91" si="18">BP131</f>
        <v>06.00.01.02.03.04.05.06.07.08.09.01.02.03.04.05.06.07.08.09.01.02.03.04.05.06.07.08.09.01.02.03.04.05.06.07.08.09.01.02.03.04.05.06.07.08.09.01.02.03.04.05.06.07.08.09.01.02.03.04.05.06.07.08.09.01</v>
      </c>
    </row>
    <row r="87" spans="1:6">
      <c r="C87" t="str">
        <f t="shared" si="17"/>
        <v>COMBAT_SE.MOB_GROUP_TABLE.REC_1</v>
      </c>
      <c r="D87" t="s">
        <v>66</v>
      </c>
      <c r="E87" t="str">
        <f t="shared" si="18"/>
        <v>06.50.00.00.80.01.01.01.80.01.02.02.80.01.03.03.80.01.04.04.80.01.05.05.80.01.00.00.00.00.00.00.00.00.00.00.00.00.00.00.00.00.00.00.00.00.00.00.00.00.00.00.00.00.00.00.00.00.00.00.00.00.00.00.00.00</v>
      </c>
    </row>
    <row r="88" spans="1:6">
      <c r="C88" t="str">
        <f t="shared" si="17"/>
        <v>COMBAT_SE.MOB_GROUP_TABLE.REC_2</v>
      </c>
      <c r="D88" t="s">
        <v>66</v>
      </c>
      <c r="E88" t="str">
        <f t="shared" si="18"/>
        <v>06.50.00.00.80.01.01.01.80.01.02.02.80.01.03.03.80.01.04.04.80.01.05.05.80.01.00.00.00.00.00.00.00.00.00.00.00.00.00.00.00.00.00.00.00.00.00.00.00.00.00.00.00.00.00.00.00.00.00.00.00.00.00.00.00.00</v>
      </c>
    </row>
    <row r="89" spans="1:6">
      <c r="C89" t="str">
        <f t="shared" si="17"/>
        <v>COMBAT_SE.MOB_GROUP_TABLE.REC_3</v>
      </c>
      <c r="D89" t="s">
        <v>66</v>
      </c>
      <c r="E89" t="str">
        <f t="shared" si="18"/>
        <v>06.50.02.02.80.01.05.05.80.01.05.05.80.01.05.05.80.01.05.05.80.01.05.05.80.01.00.00.00.00.00.00.00.00.00.00.00.00.00.00.00.00.00.00.00.00.00.00.00.00.00.00.00.00.00.00.00.00.00.00.00.00.00.00.00.00</v>
      </c>
    </row>
    <row r="90" spans="1:6">
      <c r="C90" t="str">
        <f t="shared" si="17"/>
        <v>COMBAT_SE.MOB_GROUP_TABLE.REC_4</v>
      </c>
      <c r="D90" t="s">
        <v>66</v>
      </c>
      <c r="E90" t="str">
        <f t="shared" si="18"/>
        <v>06.50.05.05.80.01.04.04.80.01.02.02.80.01.03.03.80.01.01.01.80.01.05.05.80.01.00.00.00.00.00.00.00.00.00.00.00.00.00.00.00.00.00.00.00.00.00.00.00.00.00.00.00.00.00.00.00.00.00.00.00.00.00.00.00.00</v>
      </c>
    </row>
    <row r="91" spans="1:6">
      <c r="C91" t="str">
        <f t="shared" si="17"/>
        <v>COMBAT_SE.MOB_GROUP_TABLE.REC_5</v>
      </c>
      <c r="D91" t="s">
        <v>66</v>
      </c>
      <c r="E91" t="str">
        <f t="shared" si="18"/>
        <v>00.00.00.00.00.00.00.00.00.00.00.00.00.00.00.00.00.00.00.00.00.00.00.00.00.00.00.00.00.00.00.00.00.00.00.00.00.00.00.00.00.00.00.00.00.00.00.00.00.00.00.00.00.00.00.00.00.00.00.00.00.00.00.00.00.00</v>
      </c>
    </row>
    <row r="92" spans="1:6">
      <c r="C92" t="str">
        <f>CONCATENATE($E$81,".END")</f>
        <v>COMBAT_SE.MOB_GROUP_TABLE.END</v>
      </c>
    </row>
    <row r="93" spans="1:6">
      <c r="D93" t="s">
        <v>550</v>
      </c>
    </row>
    <row r="94" spans="1:6">
      <c r="A94" s="5" t="s">
        <v>560</v>
      </c>
      <c r="B94" s="5"/>
    </row>
    <row r="95" spans="1:6">
      <c r="A95" s="5"/>
      <c r="B95" s="5"/>
    </row>
    <row r="96" spans="1:6">
      <c r="A96" s="5"/>
      <c r="B96" s="5"/>
      <c r="F96" t="s">
        <v>590</v>
      </c>
    </row>
    <row r="97" spans="1:69">
      <c r="A97" s="5"/>
      <c r="B97" s="5" t="s">
        <v>599</v>
      </c>
    </row>
    <row r="98" spans="1:69">
      <c r="A98" s="5"/>
      <c r="B98" s="5"/>
      <c r="F98" s="80" t="s">
        <v>570</v>
      </c>
      <c r="G98" s="81"/>
      <c r="H98" s="78"/>
      <c r="I98" s="79"/>
      <c r="J98" s="80" t="s">
        <v>571</v>
      </c>
      <c r="K98" s="81"/>
      <c r="L98" s="81"/>
      <c r="M98" s="79"/>
      <c r="N98" s="80" t="s">
        <v>572</v>
      </c>
      <c r="O98" s="81"/>
      <c r="P98" s="81"/>
      <c r="Q98" s="79"/>
      <c r="R98" s="80" t="s">
        <v>573</v>
      </c>
      <c r="S98" s="81"/>
      <c r="T98" s="81"/>
      <c r="U98" s="79"/>
      <c r="V98" s="80" t="s">
        <v>574</v>
      </c>
      <c r="W98" s="81"/>
      <c r="X98" s="81"/>
      <c r="Y98" s="79"/>
      <c r="Z98" s="80" t="s">
        <v>575</v>
      </c>
      <c r="AA98" s="81"/>
      <c r="AB98" s="81"/>
      <c r="AC98" s="79"/>
      <c r="AD98" s="80" t="s">
        <v>576</v>
      </c>
      <c r="AE98" s="81"/>
      <c r="AF98" s="81"/>
      <c r="AG98" s="79"/>
      <c r="AH98" s="80" t="s">
        <v>577</v>
      </c>
      <c r="AI98" s="81"/>
      <c r="AJ98" s="81"/>
      <c r="AK98" s="79"/>
      <c r="AL98" s="80" t="s">
        <v>578</v>
      </c>
      <c r="AM98" s="81"/>
      <c r="AN98" s="81"/>
      <c r="AO98" s="79"/>
      <c r="AP98" s="80" t="s">
        <v>579</v>
      </c>
      <c r="AQ98" s="81"/>
      <c r="AR98" s="81"/>
      <c r="AS98" s="78"/>
      <c r="AT98" s="80" t="s">
        <v>580</v>
      </c>
      <c r="AU98" s="81"/>
      <c r="AV98" s="81"/>
      <c r="AW98" s="78"/>
      <c r="AX98" s="80" t="s">
        <v>581</v>
      </c>
      <c r="AY98" s="81"/>
      <c r="AZ98" s="81"/>
      <c r="BA98" s="78"/>
      <c r="BB98" s="80" t="s">
        <v>582</v>
      </c>
      <c r="BC98" s="81"/>
      <c r="BD98" s="81"/>
      <c r="BE98" s="78"/>
      <c r="BF98" s="80" t="s">
        <v>583</v>
      </c>
      <c r="BG98" s="81"/>
      <c r="BH98" s="81"/>
      <c r="BI98" s="78"/>
      <c r="BJ98" s="80" t="s">
        <v>584</v>
      </c>
      <c r="BK98" s="81"/>
      <c r="BL98" s="81"/>
      <c r="BM98" s="78"/>
      <c r="BN98" s="80" t="s">
        <v>585</v>
      </c>
      <c r="BO98" s="81"/>
      <c r="BP98" s="81"/>
      <c r="BQ98" s="79"/>
    </row>
    <row r="99" spans="1:69">
      <c r="D99" s="15" t="s">
        <v>2</v>
      </c>
      <c r="E99" s="15" t="s">
        <v>3</v>
      </c>
      <c r="F99" s="77" t="s">
        <v>4</v>
      </c>
      <c r="G99" s="78" t="s">
        <v>5</v>
      </c>
      <c r="H99" s="78" t="s">
        <v>6</v>
      </c>
      <c r="I99" s="79" t="s">
        <v>7</v>
      </c>
      <c r="J99" s="77" t="s">
        <v>8</v>
      </c>
      <c r="K99" s="78" t="s">
        <v>9</v>
      </c>
      <c r="L99" s="78" t="s">
        <v>10</v>
      </c>
      <c r="M99" s="79" t="s">
        <v>11</v>
      </c>
      <c r="N99" s="77" t="s">
        <v>12</v>
      </c>
      <c r="O99" s="78" t="s">
        <v>13</v>
      </c>
      <c r="P99" s="78" t="s">
        <v>37</v>
      </c>
      <c r="Q99" s="79" t="s">
        <v>38</v>
      </c>
      <c r="R99" s="77" t="s">
        <v>39</v>
      </c>
      <c r="S99" s="78" t="s">
        <v>40</v>
      </c>
      <c r="T99" s="78" t="s">
        <v>49</v>
      </c>
      <c r="U99" s="79" t="s">
        <v>50</v>
      </c>
      <c r="V99" s="77" t="s">
        <v>126</v>
      </c>
      <c r="W99" s="78" t="s">
        <v>127</v>
      </c>
      <c r="X99" s="78" t="s">
        <v>128</v>
      </c>
      <c r="Y99" s="79" t="s">
        <v>129</v>
      </c>
      <c r="Z99" s="77" t="s">
        <v>130</v>
      </c>
      <c r="AA99" s="78" t="s">
        <v>64</v>
      </c>
      <c r="AB99" s="78" t="s">
        <v>58</v>
      </c>
      <c r="AC99" s="79" t="s">
        <v>59</v>
      </c>
      <c r="AD99" s="77" t="s">
        <v>53</v>
      </c>
      <c r="AE99" s="78" t="s">
        <v>54</v>
      </c>
      <c r="AF99" s="78" t="s">
        <v>131</v>
      </c>
      <c r="AG99" s="79" t="s">
        <v>55</v>
      </c>
      <c r="AH99" s="77" t="s">
        <v>57</v>
      </c>
      <c r="AI99" s="78" t="s">
        <v>56</v>
      </c>
      <c r="AJ99" s="78" t="s">
        <v>287</v>
      </c>
      <c r="AK99" s="79" t="s">
        <v>288</v>
      </c>
      <c r="AL99" s="77" t="s">
        <v>289</v>
      </c>
      <c r="AM99" s="78" t="s">
        <v>290</v>
      </c>
      <c r="AN99" s="78" t="s">
        <v>291</v>
      </c>
      <c r="AO99" s="79" t="s">
        <v>292</v>
      </c>
      <c r="AP99" s="77" t="s">
        <v>293</v>
      </c>
      <c r="AQ99" s="78" t="s">
        <v>294</v>
      </c>
      <c r="AR99" s="78" t="s">
        <v>295</v>
      </c>
      <c r="AS99" s="79" t="s">
        <v>296</v>
      </c>
      <c r="AT99" s="77" t="s">
        <v>297</v>
      </c>
      <c r="AU99" s="78" t="s">
        <v>298</v>
      </c>
      <c r="AV99" s="78" t="s">
        <v>299</v>
      </c>
      <c r="AW99" s="79" t="s">
        <v>300</v>
      </c>
      <c r="AX99" s="77" t="s">
        <v>301</v>
      </c>
      <c r="AY99" s="78" t="s">
        <v>302</v>
      </c>
      <c r="AZ99" s="78" t="s">
        <v>303</v>
      </c>
      <c r="BA99" s="79" t="s">
        <v>304</v>
      </c>
      <c r="BB99" s="77" t="s">
        <v>305</v>
      </c>
      <c r="BC99" s="78" t="s">
        <v>306</v>
      </c>
      <c r="BD99" s="78" t="s">
        <v>307</v>
      </c>
      <c r="BE99" s="79" t="s">
        <v>308</v>
      </c>
      <c r="BF99" s="77" t="s">
        <v>309</v>
      </c>
      <c r="BG99" s="78" t="s">
        <v>310</v>
      </c>
      <c r="BH99" s="78" t="s">
        <v>311</v>
      </c>
      <c r="BI99" s="79" t="s">
        <v>312</v>
      </c>
      <c r="BJ99" s="77" t="s">
        <v>313</v>
      </c>
      <c r="BK99" s="78" t="s">
        <v>314</v>
      </c>
      <c r="BL99" s="78" t="s">
        <v>315</v>
      </c>
      <c r="BM99" s="79" t="s">
        <v>316</v>
      </c>
      <c r="BN99" s="77" t="s">
        <v>317</v>
      </c>
      <c r="BO99" s="78" t="s">
        <v>318</v>
      </c>
      <c r="BP99" s="78" t="s">
        <v>319</v>
      </c>
      <c r="BQ99" s="79" t="s">
        <v>320</v>
      </c>
    </row>
    <row r="100" spans="1:69">
      <c r="B100" t="s">
        <v>444</v>
      </c>
      <c r="C100" t="s">
        <v>74</v>
      </c>
      <c r="D100" t="s">
        <v>551</v>
      </c>
      <c r="E100" t="s">
        <v>552</v>
      </c>
      <c r="F100" s="64" t="s">
        <v>595</v>
      </c>
      <c r="G100" s="11" t="s">
        <v>596</v>
      </c>
      <c r="H100" s="11" t="s">
        <v>569</v>
      </c>
      <c r="I100" s="11" t="s">
        <v>597</v>
      </c>
      <c r="J100" s="64" t="s">
        <v>595</v>
      </c>
      <c r="K100" s="11" t="s">
        <v>596</v>
      </c>
      <c r="L100" s="11" t="s">
        <v>569</v>
      </c>
      <c r="M100" s="11" t="s">
        <v>597</v>
      </c>
      <c r="N100" s="64" t="s">
        <v>595</v>
      </c>
      <c r="O100" s="11" t="s">
        <v>596</v>
      </c>
      <c r="P100" s="11" t="s">
        <v>569</v>
      </c>
      <c r="Q100" s="11" t="s">
        <v>597</v>
      </c>
      <c r="R100" s="64" t="s">
        <v>595</v>
      </c>
      <c r="S100" s="11" t="s">
        <v>596</v>
      </c>
      <c r="T100" s="11" t="s">
        <v>569</v>
      </c>
      <c r="U100" s="11" t="s">
        <v>597</v>
      </c>
      <c r="V100" s="64" t="s">
        <v>595</v>
      </c>
      <c r="W100" s="11" t="s">
        <v>596</v>
      </c>
      <c r="X100" s="11" t="s">
        <v>569</v>
      </c>
      <c r="Y100" s="11" t="s">
        <v>597</v>
      </c>
      <c r="Z100" s="64" t="s">
        <v>595</v>
      </c>
      <c r="AA100" s="11" t="s">
        <v>596</v>
      </c>
      <c r="AB100" s="11" t="s">
        <v>569</v>
      </c>
      <c r="AC100" s="11" t="s">
        <v>597</v>
      </c>
      <c r="AD100" s="64" t="s">
        <v>595</v>
      </c>
      <c r="AE100" s="11" t="s">
        <v>596</v>
      </c>
      <c r="AF100" s="11" t="s">
        <v>569</v>
      </c>
      <c r="AG100" s="11" t="s">
        <v>597</v>
      </c>
      <c r="AH100" s="64" t="s">
        <v>595</v>
      </c>
      <c r="AI100" s="11" t="s">
        <v>596</v>
      </c>
      <c r="AJ100" s="11" t="s">
        <v>569</v>
      </c>
      <c r="AK100" s="11" t="s">
        <v>597</v>
      </c>
      <c r="AL100" s="64" t="s">
        <v>595</v>
      </c>
      <c r="AM100" s="11" t="s">
        <v>596</v>
      </c>
      <c r="AN100" s="11" t="s">
        <v>569</v>
      </c>
      <c r="AO100" s="11" t="s">
        <v>597</v>
      </c>
      <c r="AP100" s="64" t="s">
        <v>595</v>
      </c>
      <c r="AQ100" s="11" t="s">
        <v>596</v>
      </c>
      <c r="AR100" s="11" t="s">
        <v>569</v>
      </c>
      <c r="AS100" s="11" t="s">
        <v>597</v>
      </c>
      <c r="AT100" s="64" t="s">
        <v>595</v>
      </c>
      <c r="AU100" s="11" t="s">
        <v>596</v>
      </c>
      <c r="AV100" s="11" t="s">
        <v>569</v>
      </c>
      <c r="AW100" s="11" t="s">
        <v>597</v>
      </c>
      <c r="AX100" s="64" t="s">
        <v>595</v>
      </c>
      <c r="AY100" s="11" t="s">
        <v>596</v>
      </c>
      <c r="AZ100" s="11" t="s">
        <v>569</v>
      </c>
      <c r="BA100" s="11" t="s">
        <v>597</v>
      </c>
      <c r="BB100" s="64" t="s">
        <v>595</v>
      </c>
      <c r="BC100" s="11" t="s">
        <v>596</v>
      </c>
      <c r="BD100" s="11" t="s">
        <v>569</v>
      </c>
      <c r="BE100" s="11" t="s">
        <v>597</v>
      </c>
      <c r="BF100" s="64" t="s">
        <v>595</v>
      </c>
      <c r="BG100" s="11" t="s">
        <v>596</v>
      </c>
      <c r="BH100" s="11" t="s">
        <v>569</v>
      </c>
      <c r="BI100" s="11" t="s">
        <v>597</v>
      </c>
      <c r="BJ100" s="64" t="s">
        <v>595</v>
      </c>
      <c r="BK100" s="11" t="s">
        <v>596</v>
      </c>
      <c r="BL100" s="11" t="s">
        <v>569</v>
      </c>
      <c r="BM100" s="11" t="s">
        <v>597</v>
      </c>
      <c r="BN100" s="64" t="s">
        <v>595</v>
      </c>
      <c r="BO100" s="11" t="s">
        <v>596</v>
      </c>
      <c r="BP100" s="11" t="s">
        <v>569</v>
      </c>
      <c r="BQ100" s="12" t="s">
        <v>597</v>
      </c>
    </row>
    <row r="101" spans="1:69">
      <c r="C101" t="s">
        <v>553</v>
      </c>
      <c r="D101">
        <v>6</v>
      </c>
      <c r="E101">
        <v>0</v>
      </c>
      <c r="F101" s="71">
        <v>1</v>
      </c>
      <c r="G101" s="73">
        <v>2</v>
      </c>
      <c r="H101" s="15">
        <v>3</v>
      </c>
      <c r="I101" s="72">
        <v>4</v>
      </c>
      <c r="J101" s="71">
        <v>5</v>
      </c>
      <c r="K101" s="73">
        <v>6</v>
      </c>
      <c r="L101" s="73">
        <v>7</v>
      </c>
      <c r="M101" s="72">
        <v>8</v>
      </c>
      <c r="N101" s="71">
        <v>9</v>
      </c>
      <c r="O101" s="73">
        <v>1</v>
      </c>
      <c r="P101" s="73">
        <v>2</v>
      </c>
      <c r="Q101" s="72">
        <v>3</v>
      </c>
      <c r="R101" s="71">
        <v>4</v>
      </c>
      <c r="S101" s="73">
        <v>5</v>
      </c>
      <c r="T101" s="73">
        <v>6</v>
      </c>
      <c r="U101" s="72">
        <v>7</v>
      </c>
      <c r="V101" s="71">
        <v>8</v>
      </c>
      <c r="W101" s="73">
        <v>9</v>
      </c>
      <c r="X101" s="73">
        <v>1</v>
      </c>
      <c r="Y101" s="72">
        <v>2</v>
      </c>
      <c r="Z101" s="71">
        <v>3</v>
      </c>
      <c r="AA101" s="73">
        <v>4</v>
      </c>
      <c r="AB101" s="73">
        <v>5</v>
      </c>
      <c r="AC101" s="72">
        <v>6</v>
      </c>
      <c r="AD101" s="71">
        <v>7</v>
      </c>
      <c r="AE101" s="73">
        <v>8</v>
      </c>
      <c r="AF101" s="73">
        <v>9</v>
      </c>
      <c r="AG101" s="72">
        <v>1</v>
      </c>
      <c r="AH101" s="71">
        <v>2</v>
      </c>
      <c r="AI101" s="73">
        <v>3</v>
      </c>
      <c r="AJ101" s="73">
        <v>4</v>
      </c>
      <c r="AK101" s="72">
        <v>5</v>
      </c>
      <c r="AL101" s="71">
        <v>6</v>
      </c>
      <c r="AM101" s="73">
        <v>7</v>
      </c>
      <c r="AN101" s="73">
        <v>8</v>
      </c>
      <c r="AO101" s="72">
        <v>9</v>
      </c>
      <c r="AP101" s="71">
        <v>1</v>
      </c>
      <c r="AQ101" s="73">
        <v>2</v>
      </c>
      <c r="AR101" s="73">
        <v>3</v>
      </c>
      <c r="AS101" s="15">
        <v>4</v>
      </c>
      <c r="AT101" s="71">
        <v>5</v>
      </c>
      <c r="AU101" s="73">
        <v>6</v>
      </c>
      <c r="AV101" s="73">
        <v>7</v>
      </c>
      <c r="AW101" s="15">
        <v>8</v>
      </c>
      <c r="AX101" s="71">
        <v>9</v>
      </c>
      <c r="AY101" s="73">
        <v>1</v>
      </c>
      <c r="AZ101" s="73">
        <v>2</v>
      </c>
      <c r="BA101" s="15">
        <v>3</v>
      </c>
      <c r="BB101" s="71">
        <v>4</v>
      </c>
      <c r="BC101" s="73">
        <v>5</v>
      </c>
      <c r="BD101" s="73">
        <v>6</v>
      </c>
      <c r="BE101" s="15">
        <v>7</v>
      </c>
      <c r="BF101" s="71">
        <v>8</v>
      </c>
      <c r="BG101" s="73">
        <v>9</v>
      </c>
      <c r="BH101" s="73">
        <v>1</v>
      </c>
      <c r="BI101" s="15">
        <v>2</v>
      </c>
      <c r="BJ101" s="71">
        <v>3</v>
      </c>
      <c r="BK101" s="73">
        <v>4</v>
      </c>
      <c r="BL101" s="73">
        <v>5</v>
      </c>
      <c r="BM101" s="15">
        <v>6</v>
      </c>
      <c r="BN101" s="71">
        <v>7</v>
      </c>
      <c r="BO101" s="73">
        <v>8</v>
      </c>
      <c r="BP101" s="73">
        <v>9</v>
      </c>
      <c r="BQ101" s="72">
        <v>1</v>
      </c>
    </row>
    <row r="102" spans="1:69">
      <c r="C102" t="s">
        <v>554</v>
      </c>
      <c r="D102">
        <v>6</v>
      </c>
      <c r="E102">
        <v>50</v>
      </c>
      <c r="F102" s="71">
        <v>0</v>
      </c>
      <c r="G102" s="73">
        <v>0</v>
      </c>
      <c r="H102" s="15">
        <v>80</v>
      </c>
      <c r="I102" s="72">
        <v>1</v>
      </c>
      <c r="J102" s="71">
        <v>1</v>
      </c>
      <c r="K102" s="73">
        <v>1</v>
      </c>
      <c r="L102" s="73">
        <v>80</v>
      </c>
      <c r="M102" s="72">
        <v>1</v>
      </c>
      <c r="N102" s="71">
        <v>2</v>
      </c>
      <c r="O102" s="73">
        <v>2</v>
      </c>
      <c r="P102" s="73">
        <v>80</v>
      </c>
      <c r="Q102" s="72">
        <v>1</v>
      </c>
      <c r="R102" s="71">
        <v>3</v>
      </c>
      <c r="S102" s="73">
        <v>3</v>
      </c>
      <c r="T102" s="73">
        <v>80</v>
      </c>
      <c r="U102" s="72">
        <v>1</v>
      </c>
      <c r="V102" s="71">
        <v>4</v>
      </c>
      <c r="W102" s="73">
        <v>4</v>
      </c>
      <c r="X102" s="73">
        <v>80</v>
      </c>
      <c r="Y102" s="72">
        <v>1</v>
      </c>
      <c r="Z102" s="71">
        <v>5</v>
      </c>
      <c r="AA102" s="73">
        <v>5</v>
      </c>
      <c r="AB102" s="73">
        <v>80</v>
      </c>
      <c r="AC102" s="72">
        <v>1</v>
      </c>
      <c r="AD102" s="71">
        <v>0</v>
      </c>
      <c r="AE102" s="73"/>
      <c r="AF102" s="73"/>
      <c r="AG102" s="72">
        <v>0</v>
      </c>
      <c r="AH102" s="71">
        <v>0</v>
      </c>
      <c r="AI102" s="73"/>
      <c r="AJ102" s="73"/>
      <c r="AK102" s="72">
        <v>0</v>
      </c>
      <c r="AL102" s="71">
        <v>0</v>
      </c>
      <c r="AM102" s="73"/>
      <c r="AN102" s="73"/>
      <c r="AO102" s="72">
        <v>0</v>
      </c>
      <c r="AP102" s="71">
        <v>0</v>
      </c>
      <c r="AQ102" s="73"/>
      <c r="AR102" s="73"/>
      <c r="AS102" s="15">
        <v>0</v>
      </c>
      <c r="AT102" s="71">
        <v>0</v>
      </c>
      <c r="AU102" s="73"/>
      <c r="AV102" s="73"/>
      <c r="AW102" s="15">
        <v>0</v>
      </c>
      <c r="AX102" s="71">
        <v>0</v>
      </c>
      <c r="AY102" s="73"/>
      <c r="AZ102" s="73"/>
      <c r="BA102" s="15">
        <v>0</v>
      </c>
      <c r="BB102" s="71">
        <v>0</v>
      </c>
      <c r="BC102" s="73"/>
      <c r="BD102" s="73"/>
      <c r="BE102" s="15">
        <v>0</v>
      </c>
      <c r="BF102" s="71">
        <v>0</v>
      </c>
      <c r="BG102" s="73"/>
      <c r="BH102" s="73"/>
      <c r="BI102" s="15">
        <v>0</v>
      </c>
      <c r="BJ102" s="71">
        <v>0</v>
      </c>
      <c r="BK102" s="73"/>
      <c r="BL102" s="73"/>
      <c r="BM102" s="15">
        <v>0</v>
      </c>
      <c r="BN102" s="71">
        <v>0</v>
      </c>
      <c r="BO102" s="73"/>
      <c r="BP102" s="73"/>
      <c r="BQ102" s="72">
        <v>0</v>
      </c>
    </row>
    <row r="103" spans="1:69">
      <c r="C103" t="s">
        <v>555</v>
      </c>
      <c r="D103">
        <v>6</v>
      </c>
      <c r="E103">
        <v>50</v>
      </c>
      <c r="F103" s="71">
        <v>0</v>
      </c>
      <c r="G103" s="73">
        <v>0</v>
      </c>
      <c r="H103" s="15">
        <v>80</v>
      </c>
      <c r="I103" s="72">
        <v>1</v>
      </c>
      <c r="J103" s="71">
        <v>1</v>
      </c>
      <c r="K103" s="73">
        <v>1</v>
      </c>
      <c r="L103" s="73">
        <v>80</v>
      </c>
      <c r="M103" s="72">
        <v>1</v>
      </c>
      <c r="N103" s="71">
        <v>2</v>
      </c>
      <c r="O103" s="73">
        <v>2</v>
      </c>
      <c r="P103" s="73">
        <v>80</v>
      </c>
      <c r="Q103" s="72">
        <v>1</v>
      </c>
      <c r="R103" s="71">
        <v>3</v>
      </c>
      <c r="S103" s="73">
        <v>3</v>
      </c>
      <c r="T103" s="73">
        <v>80</v>
      </c>
      <c r="U103" s="72">
        <v>1</v>
      </c>
      <c r="V103" s="71">
        <v>4</v>
      </c>
      <c r="W103" s="73">
        <v>4</v>
      </c>
      <c r="X103" s="73">
        <v>80</v>
      </c>
      <c r="Y103" s="72">
        <v>1</v>
      </c>
      <c r="Z103" s="71">
        <v>5</v>
      </c>
      <c r="AA103" s="73">
        <v>5</v>
      </c>
      <c r="AB103" s="73">
        <v>80</v>
      </c>
      <c r="AC103" s="72">
        <v>1</v>
      </c>
      <c r="AD103" s="71">
        <v>0</v>
      </c>
      <c r="AE103" s="73"/>
      <c r="AF103" s="73"/>
      <c r="AG103" s="72">
        <v>0</v>
      </c>
      <c r="AH103" s="71">
        <v>0</v>
      </c>
      <c r="AI103" s="73"/>
      <c r="AJ103" s="73"/>
      <c r="AK103" s="72">
        <v>0</v>
      </c>
      <c r="AL103" s="71">
        <v>0</v>
      </c>
      <c r="AM103" s="73"/>
      <c r="AN103" s="73"/>
      <c r="AO103" s="72">
        <v>0</v>
      </c>
      <c r="AP103" s="71">
        <v>0</v>
      </c>
      <c r="AQ103" s="73"/>
      <c r="AR103" s="73"/>
      <c r="AS103" s="15">
        <v>0</v>
      </c>
      <c r="AT103" s="71">
        <v>0</v>
      </c>
      <c r="AU103" s="73"/>
      <c r="AV103" s="73"/>
      <c r="AW103" s="15">
        <v>0</v>
      </c>
      <c r="AX103" s="71">
        <v>0</v>
      </c>
      <c r="AY103" s="73"/>
      <c r="AZ103" s="73"/>
      <c r="BA103" s="15">
        <v>0</v>
      </c>
      <c r="BB103" s="71">
        <v>0</v>
      </c>
      <c r="BC103" s="73"/>
      <c r="BD103" s="73"/>
      <c r="BE103" s="15">
        <v>0</v>
      </c>
      <c r="BF103" s="71">
        <v>0</v>
      </c>
      <c r="BG103" s="73"/>
      <c r="BH103" s="73"/>
      <c r="BI103" s="15">
        <v>0</v>
      </c>
      <c r="BJ103" s="71">
        <v>0</v>
      </c>
      <c r="BK103" s="73"/>
      <c r="BL103" s="73"/>
      <c r="BM103" s="15">
        <v>0</v>
      </c>
      <c r="BN103" s="71">
        <v>0</v>
      </c>
      <c r="BO103" s="73"/>
      <c r="BP103" s="73"/>
      <c r="BQ103" s="72">
        <v>0</v>
      </c>
    </row>
    <row r="104" spans="1:69">
      <c r="C104" t="s">
        <v>556</v>
      </c>
      <c r="D104">
        <v>6</v>
      </c>
      <c r="E104">
        <v>50</v>
      </c>
      <c r="F104" s="71">
        <v>2</v>
      </c>
      <c r="G104" s="73">
        <v>2</v>
      </c>
      <c r="H104" s="15">
        <v>80</v>
      </c>
      <c r="I104" s="72">
        <v>1</v>
      </c>
      <c r="J104" s="71">
        <v>5</v>
      </c>
      <c r="K104" s="73">
        <v>5</v>
      </c>
      <c r="L104" s="73">
        <v>80</v>
      </c>
      <c r="M104" s="72">
        <v>1</v>
      </c>
      <c r="N104" s="71">
        <v>5</v>
      </c>
      <c r="O104" s="73">
        <v>5</v>
      </c>
      <c r="P104" s="73">
        <v>80</v>
      </c>
      <c r="Q104" s="72">
        <v>1</v>
      </c>
      <c r="R104" s="71">
        <v>5</v>
      </c>
      <c r="S104" s="73">
        <v>5</v>
      </c>
      <c r="T104" s="73">
        <v>80</v>
      </c>
      <c r="U104" s="72">
        <v>1</v>
      </c>
      <c r="V104" s="71">
        <v>5</v>
      </c>
      <c r="W104" s="73">
        <v>5</v>
      </c>
      <c r="X104" s="73">
        <v>80</v>
      </c>
      <c r="Y104" s="72">
        <v>1</v>
      </c>
      <c r="Z104" s="71">
        <v>5</v>
      </c>
      <c r="AA104" s="73">
        <v>5</v>
      </c>
      <c r="AB104" s="73">
        <v>80</v>
      </c>
      <c r="AC104" s="72">
        <v>1</v>
      </c>
      <c r="AD104" s="71">
        <v>0</v>
      </c>
      <c r="AE104" s="73"/>
      <c r="AF104" s="73"/>
      <c r="AG104" s="72">
        <v>0</v>
      </c>
      <c r="AH104" s="71">
        <v>0</v>
      </c>
      <c r="AI104" s="73"/>
      <c r="AJ104" s="73"/>
      <c r="AK104" s="72">
        <v>0</v>
      </c>
      <c r="AL104" s="71">
        <v>0</v>
      </c>
      <c r="AM104" s="73"/>
      <c r="AN104" s="73"/>
      <c r="AO104" s="72">
        <v>0</v>
      </c>
      <c r="AP104" s="71">
        <v>0</v>
      </c>
      <c r="AQ104" s="73"/>
      <c r="AR104" s="73"/>
      <c r="AS104" s="15">
        <v>0</v>
      </c>
      <c r="AT104" s="71">
        <v>0</v>
      </c>
      <c r="AU104" s="73"/>
      <c r="AV104" s="73"/>
      <c r="AW104" s="15">
        <v>0</v>
      </c>
      <c r="AX104" s="71">
        <v>0</v>
      </c>
      <c r="AY104" s="73"/>
      <c r="AZ104" s="73"/>
      <c r="BA104" s="15">
        <v>0</v>
      </c>
      <c r="BB104" s="71">
        <v>0</v>
      </c>
      <c r="BC104" s="73"/>
      <c r="BD104" s="73"/>
      <c r="BE104" s="15">
        <v>0</v>
      </c>
      <c r="BF104" s="71">
        <v>0</v>
      </c>
      <c r="BG104" s="73"/>
      <c r="BH104" s="73"/>
      <c r="BI104" s="15">
        <v>0</v>
      </c>
      <c r="BJ104" s="71">
        <v>0</v>
      </c>
      <c r="BK104" s="73"/>
      <c r="BL104" s="73"/>
      <c r="BM104" s="15">
        <v>0</v>
      </c>
      <c r="BN104" s="71">
        <v>0</v>
      </c>
      <c r="BO104" s="73"/>
      <c r="BP104" s="73"/>
      <c r="BQ104" s="72">
        <v>0</v>
      </c>
    </row>
    <row r="105" spans="1:69">
      <c r="C105" t="s">
        <v>557</v>
      </c>
      <c r="D105">
        <v>6</v>
      </c>
      <c r="E105">
        <v>50</v>
      </c>
      <c r="F105" s="71">
        <v>5</v>
      </c>
      <c r="G105" s="73">
        <v>5</v>
      </c>
      <c r="H105" s="15">
        <v>80</v>
      </c>
      <c r="I105" s="72">
        <v>1</v>
      </c>
      <c r="J105" s="71">
        <v>4</v>
      </c>
      <c r="K105" s="73">
        <v>4</v>
      </c>
      <c r="L105" s="73">
        <v>80</v>
      </c>
      <c r="M105" s="72">
        <v>1</v>
      </c>
      <c r="N105" s="71">
        <v>2</v>
      </c>
      <c r="O105" s="73">
        <v>2</v>
      </c>
      <c r="P105" s="73">
        <v>80</v>
      </c>
      <c r="Q105" s="72">
        <v>1</v>
      </c>
      <c r="R105" s="71">
        <v>3</v>
      </c>
      <c r="S105" s="73">
        <v>3</v>
      </c>
      <c r="T105" s="73">
        <v>80</v>
      </c>
      <c r="U105" s="72">
        <v>1</v>
      </c>
      <c r="V105" s="71">
        <v>1</v>
      </c>
      <c r="W105" s="73">
        <v>1</v>
      </c>
      <c r="X105" s="73">
        <v>80</v>
      </c>
      <c r="Y105" s="72">
        <v>1</v>
      </c>
      <c r="Z105" s="71">
        <v>5</v>
      </c>
      <c r="AA105" s="73">
        <v>5</v>
      </c>
      <c r="AB105" s="73">
        <v>80</v>
      </c>
      <c r="AC105" s="72">
        <v>1</v>
      </c>
      <c r="AD105" s="71">
        <v>0</v>
      </c>
      <c r="AE105" s="73"/>
      <c r="AF105" s="73"/>
      <c r="AG105" s="72">
        <v>0</v>
      </c>
      <c r="AH105" s="71">
        <v>0</v>
      </c>
      <c r="AI105" s="73"/>
      <c r="AJ105" s="73"/>
      <c r="AK105" s="72">
        <v>0</v>
      </c>
      <c r="AL105" s="71">
        <v>0</v>
      </c>
      <c r="AM105" s="73"/>
      <c r="AN105" s="73"/>
      <c r="AO105" s="72">
        <v>0</v>
      </c>
      <c r="AP105" s="71">
        <v>0</v>
      </c>
      <c r="AQ105" s="73"/>
      <c r="AR105" s="73"/>
      <c r="AS105" s="15">
        <v>0</v>
      </c>
      <c r="AT105" s="71">
        <v>0</v>
      </c>
      <c r="AU105" s="73"/>
      <c r="AV105" s="73"/>
      <c r="AW105" s="15">
        <v>0</v>
      </c>
      <c r="AX105" s="71">
        <v>0</v>
      </c>
      <c r="AY105" s="73"/>
      <c r="AZ105" s="73"/>
      <c r="BA105" s="15">
        <v>0</v>
      </c>
      <c r="BB105" s="71">
        <v>0</v>
      </c>
      <c r="BC105" s="73"/>
      <c r="BD105" s="73"/>
      <c r="BE105" s="15">
        <v>0</v>
      </c>
      <c r="BF105" s="71">
        <v>0</v>
      </c>
      <c r="BG105" s="73"/>
      <c r="BH105" s="73"/>
      <c r="BI105" s="15">
        <v>0</v>
      </c>
      <c r="BJ105" s="71">
        <v>0</v>
      </c>
      <c r="BK105" s="73"/>
      <c r="BL105" s="73"/>
      <c r="BM105" s="15">
        <v>0</v>
      </c>
      <c r="BN105" s="71">
        <v>0</v>
      </c>
      <c r="BO105" s="73"/>
      <c r="BP105" s="73"/>
      <c r="BQ105" s="72">
        <v>0</v>
      </c>
    </row>
    <row r="106" spans="1:69">
      <c r="C106" t="s">
        <v>558</v>
      </c>
      <c r="D106">
        <v>0</v>
      </c>
      <c r="E106" s="2">
        <v>0</v>
      </c>
      <c r="F106" s="71">
        <v>0</v>
      </c>
      <c r="G106" s="73"/>
      <c r="H106" s="15">
        <v>0</v>
      </c>
      <c r="I106" s="72">
        <v>0</v>
      </c>
      <c r="J106" s="71">
        <v>0</v>
      </c>
      <c r="K106" s="73"/>
      <c r="L106" s="73"/>
      <c r="M106" s="72">
        <v>0</v>
      </c>
      <c r="N106" s="71">
        <v>0</v>
      </c>
      <c r="O106" s="73"/>
      <c r="P106" s="73"/>
      <c r="Q106" s="72">
        <v>0</v>
      </c>
      <c r="R106" s="71">
        <v>0</v>
      </c>
      <c r="S106" s="73"/>
      <c r="T106" s="73"/>
      <c r="U106" s="72">
        <v>0</v>
      </c>
      <c r="V106" s="71">
        <v>0</v>
      </c>
      <c r="W106" s="73"/>
      <c r="X106" s="73"/>
      <c r="Y106" s="72">
        <v>0</v>
      </c>
      <c r="Z106" s="71">
        <v>0</v>
      </c>
      <c r="AA106" s="73"/>
      <c r="AB106" s="73"/>
      <c r="AC106" s="72">
        <v>0</v>
      </c>
      <c r="AD106" s="71">
        <v>0</v>
      </c>
      <c r="AE106" s="73"/>
      <c r="AF106" s="73"/>
      <c r="AG106" s="72">
        <v>0</v>
      </c>
      <c r="AH106" s="71">
        <v>0</v>
      </c>
      <c r="AI106" s="73"/>
      <c r="AJ106" s="73"/>
      <c r="AK106" s="72">
        <v>0</v>
      </c>
      <c r="AL106" s="71">
        <v>0</v>
      </c>
      <c r="AM106" s="73"/>
      <c r="AN106" s="73"/>
      <c r="AO106" s="72">
        <v>0</v>
      </c>
      <c r="AP106" s="71">
        <v>0</v>
      </c>
      <c r="AQ106" s="73"/>
      <c r="AR106" s="73"/>
      <c r="AS106" s="15">
        <v>0</v>
      </c>
      <c r="AT106" s="71">
        <v>0</v>
      </c>
      <c r="AU106" s="73"/>
      <c r="AV106" s="73"/>
      <c r="AW106" s="15">
        <v>0</v>
      </c>
      <c r="AX106" s="71">
        <v>0</v>
      </c>
      <c r="AY106" s="73"/>
      <c r="AZ106" s="73"/>
      <c r="BA106" s="15">
        <v>0</v>
      </c>
      <c r="BB106" s="71">
        <v>0</v>
      </c>
      <c r="BC106" s="73"/>
      <c r="BD106" s="73"/>
      <c r="BE106" s="15">
        <v>0</v>
      </c>
      <c r="BF106" s="71">
        <v>0</v>
      </c>
      <c r="BG106" s="73"/>
      <c r="BH106" s="73"/>
      <c r="BI106" s="15">
        <v>0</v>
      </c>
      <c r="BJ106" s="71">
        <v>0</v>
      </c>
      <c r="BK106" s="73"/>
      <c r="BL106" s="73"/>
      <c r="BM106" s="15">
        <v>0</v>
      </c>
      <c r="BN106" s="71">
        <v>0</v>
      </c>
      <c r="BO106" s="73"/>
      <c r="BP106" s="73"/>
      <c r="BQ106" s="72">
        <v>0</v>
      </c>
    </row>
    <row r="107" spans="1:69">
      <c r="F107" s="74"/>
      <c r="G107" s="82"/>
      <c r="I107" s="72"/>
      <c r="J107" s="74"/>
      <c r="K107" s="82"/>
      <c r="L107" s="82"/>
      <c r="M107" s="72"/>
      <c r="N107" s="74"/>
      <c r="O107" s="82"/>
      <c r="P107" s="82"/>
      <c r="Q107" s="72"/>
      <c r="R107" s="74"/>
      <c r="S107" s="82"/>
      <c r="T107" s="82"/>
      <c r="U107" s="72"/>
      <c r="V107" s="74"/>
      <c r="W107" s="82"/>
      <c r="X107" s="82"/>
      <c r="Y107" s="72"/>
      <c r="Z107" s="74"/>
      <c r="AA107" s="82"/>
      <c r="AB107" s="82"/>
      <c r="AC107" s="72"/>
      <c r="AD107" s="74"/>
      <c r="AE107" s="82"/>
      <c r="AF107" s="82"/>
      <c r="AG107" s="72"/>
      <c r="AH107" s="74"/>
      <c r="AI107" s="82"/>
      <c r="AJ107" s="82"/>
      <c r="AK107" s="72"/>
      <c r="AL107" s="74"/>
      <c r="AM107" s="82"/>
      <c r="AN107" s="82"/>
      <c r="AO107" s="72"/>
      <c r="AP107" s="74"/>
      <c r="AQ107" s="82"/>
      <c r="AR107" s="82"/>
      <c r="AT107" s="74"/>
      <c r="AU107" s="82"/>
      <c r="AV107" s="82"/>
      <c r="AX107" s="74"/>
      <c r="AY107" s="82"/>
      <c r="AZ107" s="82"/>
      <c r="BB107" s="74"/>
      <c r="BC107" s="82"/>
      <c r="BD107" s="82"/>
      <c r="BF107" s="74"/>
      <c r="BG107" s="82"/>
      <c r="BH107" s="82"/>
      <c r="BJ107" s="74"/>
      <c r="BK107" s="82"/>
      <c r="BL107" s="82"/>
      <c r="BN107" s="74"/>
      <c r="BO107" s="82"/>
      <c r="BP107" s="82"/>
      <c r="BQ107" s="72"/>
    </row>
    <row r="109" spans="1:69" ht="21">
      <c r="C109" s="19" t="s">
        <v>67</v>
      </c>
    </row>
    <row r="110" spans="1:69" hidden="1">
      <c r="D110" s="2"/>
    </row>
    <row r="111" spans="1:69" hidden="1">
      <c r="C111" s="1" t="s">
        <v>559</v>
      </c>
      <c r="F111" s="2"/>
      <c r="G111" s="2"/>
    </row>
    <row r="112" spans="1:69" hidden="1">
      <c r="A112">
        <f>A101</f>
        <v>0</v>
      </c>
      <c r="C112" t="str">
        <f>C101</f>
        <v>REC_0</v>
      </c>
      <c r="D112" s="2">
        <f>D101</f>
        <v>6</v>
      </c>
      <c r="E112" s="2">
        <f>E101</f>
        <v>0</v>
      </c>
      <c r="F112" s="2">
        <f>F101</f>
        <v>1</v>
      </c>
      <c r="G112" s="2">
        <f t="shared" ref="G112:BQ112" si="19">G101</f>
        <v>2</v>
      </c>
      <c r="H112" s="2">
        <f t="shared" si="19"/>
        <v>3</v>
      </c>
      <c r="I112" s="2">
        <f t="shared" si="19"/>
        <v>4</v>
      </c>
      <c r="J112" s="2">
        <f t="shared" si="19"/>
        <v>5</v>
      </c>
      <c r="K112" s="2">
        <f t="shared" si="19"/>
        <v>6</v>
      </c>
      <c r="L112" s="2">
        <f t="shared" si="19"/>
        <v>7</v>
      </c>
      <c r="M112" s="2">
        <f t="shared" si="19"/>
        <v>8</v>
      </c>
      <c r="N112" s="2">
        <f t="shared" si="19"/>
        <v>9</v>
      </c>
      <c r="O112" s="2">
        <f t="shared" si="19"/>
        <v>1</v>
      </c>
      <c r="P112" s="2">
        <f t="shared" si="19"/>
        <v>2</v>
      </c>
      <c r="Q112" s="2">
        <f t="shared" si="19"/>
        <v>3</v>
      </c>
      <c r="R112" s="2">
        <f t="shared" si="19"/>
        <v>4</v>
      </c>
      <c r="S112" s="2">
        <f t="shared" si="19"/>
        <v>5</v>
      </c>
      <c r="T112" s="2">
        <f t="shared" si="19"/>
        <v>6</v>
      </c>
      <c r="U112" s="2">
        <f t="shared" si="19"/>
        <v>7</v>
      </c>
      <c r="V112" s="2">
        <f t="shared" si="19"/>
        <v>8</v>
      </c>
      <c r="W112" s="2">
        <f t="shared" si="19"/>
        <v>9</v>
      </c>
      <c r="X112" s="2">
        <f t="shared" si="19"/>
        <v>1</v>
      </c>
      <c r="Y112" s="2">
        <f t="shared" si="19"/>
        <v>2</v>
      </c>
      <c r="Z112" s="2">
        <f t="shared" si="19"/>
        <v>3</v>
      </c>
      <c r="AA112" s="2">
        <f t="shared" si="19"/>
        <v>4</v>
      </c>
      <c r="AB112" s="2">
        <f t="shared" si="19"/>
        <v>5</v>
      </c>
      <c r="AC112" s="2">
        <f t="shared" si="19"/>
        <v>6</v>
      </c>
      <c r="AD112" s="2">
        <f t="shared" si="19"/>
        <v>7</v>
      </c>
      <c r="AE112" s="2">
        <f t="shared" si="19"/>
        <v>8</v>
      </c>
      <c r="AF112" s="2">
        <f t="shared" si="19"/>
        <v>9</v>
      </c>
      <c r="AG112" s="2">
        <f t="shared" si="19"/>
        <v>1</v>
      </c>
      <c r="AH112" s="2">
        <f t="shared" si="19"/>
        <v>2</v>
      </c>
      <c r="AI112" s="2">
        <f t="shared" si="19"/>
        <v>3</v>
      </c>
      <c r="AJ112" s="2">
        <f t="shared" si="19"/>
        <v>4</v>
      </c>
      <c r="AK112" s="2">
        <f t="shared" si="19"/>
        <v>5</v>
      </c>
      <c r="AL112" s="2">
        <f t="shared" si="19"/>
        <v>6</v>
      </c>
      <c r="AM112" s="2">
        <f t="shared" si="19"/>
        <v>7</v>
      </c>
      <c r="AN112" s="2">
        <f t="shared" si="19"/>
        <v>8</v>
      </c>
      <c r="AO112" s="2">
        <f t="shared" si="19"/>
        <v>9</v>
      </c>
      <c r="AP112" s="2">
        <f t="shared" si="19"/>
        <v>1</v>
      </c>
      <c r="AQ112" s="2">
        <f t="shared" si="19"/>
        <v>2</v>
      </c>
      <c r="AR112" s="2">
        <f t="shared" si="19"/>
        <v>3</v>
      </c>
      <c r="AS112" s="2">
        <f t="shared" si="19"/>
        <v>4</v>
      </c>
      <c r="AT112" s="2">
        <f t="shared" si="19"/>
        <v>5</v>
      </c>
      <c r="AU112" s="2">
        <f t="shared" si="19"/>
        <v>6</v>
      </c>
      <c r="AV112" s="2">
        <f t="shared" si="19"/>
        <v>7</v>
      </c>
      <c r="AW112" s="2">
        <f t="shared" si="19"/>
        <v>8</v>
      </c>
      <c r="AX112" s="2">
        <f t="shared" si="19"/>
        <v>9</v>
      </c>
      <c r="AY112" s="2">
        <f t="shared" si="19"/>
        <v>1</v>
      </c>
      <c r="AZ112" s="2">
        <f t="shared" si="19"/>
        <v>2</v>
      </c>
      <c r="BA112" s="2">
        <f t="shared" si="19"/>
        <v>3</v>
      </c>
      <c r="BB112" s="2">
        <f t="shared" si="19"/>
        <v>4</v>
      </c>
      <c r="BC112" s="2">
        <f t="shared" si="19"/>
        <v>5</v>
      </c>
      <c r="BD112" s="2">
        <f t="shared" si="19"/>
        <v>6</v>
      </c>
      <c r="BE112" s="2">
        <f t="shared" si="19"/>
        <v>7</v>
      </c>
      <c r="BF112" s="2">
        <f t="shared" si="19"/>
        <v>8</v>
      </c>
      <c r="BG112" s="2">
        <f t="shared" si="19"/>
        <v>9</v>
      </c>
      <c r="BH112" s="2">
        <f t="shared" si="19"/>
        <v>1</v>
      </c>
      <c r="BI112" s="2">
        <f t="shared" si="19"/>
        <v>2</v>
      </c>
      <c r="BJ112" s="2">
        <f t="shared" si="19"/>
        <v>3</v>
      </c>
      <c r="BK112" s="2">
        <f t="shared" si="19"/>
        <v>4</v>
      </c>
      <c r="BL112" s="2">
        <f t="shared" si="19"/>
        <v>5</v>
      </c>
      <c r="BM112" s="2">
        <f t="shared" si="19"/>
        <v>6</v>
      </c>
      <c r="BN112" s="2">
        <f t="shared" si="19"/>
        <v>7</v>
      </c>
      <c r="BO112" s="2">
        <f t="shared" si="19"/>
        <v>8</v>
      </c>
      <c r="BP112" s="2">
        <f t="shared" si="19"/>
        <v>9</v>
      </c>
      <c r="BQ112" s="2">
        <f t="shared" si="19"/>
        <v>1</v>
      </c>
    </row>
    <row r="113" spans="1:69" hidden="1">
      <c r="A113">
        <f t="shared" ref="A113:F113" si="20">A102</f>
        <v>0</v>
      </c>
      <c r="C113" t="str">
        <f t="shared" si="20"/>
        <v>REC_1</v>
      </c>
      <c r="D113" s="2">
        <f t="shared" si="20"/>
        <v>6</v>
      </c>
      <c r="E113" s="2">
        <f t="shared" si="20"/>
        <v>50</v>
      </c>
      <c r="F113" s="2">
        <f t="shared" si="20"/>
        <v>0</v>
      </c>
      <c r="G113" s="2">
        <f t="shared" ref="G113:BQ113" si="21">G102</f>
        <v>0</v>
      </c>
      <c r="H113" s="2">
        <f t="shared" si="21"/>
        <v>80</v>
      </c>
      <c r="I113" s="2">
        <f t="shared" si="21"/>
        <v>1</v>
      </c>
      <c r="J113" s="2">
        <f t="shared" si="21"/>
        <v>1</v>
      </c>
      <c r="K113" s="2">
        <f t="shared" si="21"/>
        <v>1</v>
      </c>
      <c r="L113" s="2">
        <f t="shared" si="21"/>
        <v>80</v>
      </c>
      <c r="M113" s="2">
        <f t="shared" si="21"/>
        <v>1</v>
      </c>
      <c r="N113" s="2">
        <f t="shared" si="21"/>
        <v>2</v>
      </c>
      <c r="O113" s="2">
        <f t="shared" si="21"/>
        <v>2</v>
      </c>
      <c r="P113" s="2">
        <f t="shared" si="21"/>
        <v>80</v>
      </c>
      <c r="Q113" s="2">
        <f t="shared" si="21"/>
        <v>1</v>
      </c>
      <c r="R113" s="2">
        <f t="shared" si="21"/>
        <v>3</v>
      </c>
      <c r="S113" s="2">
        <f t="shared" si="21"/>
        <v>3</v>
      </c>
      <c r="T113" s="2">
        <f t="shared" si="21"/>
        <v>80</v>
      </c>
      <c r="U113" s="2">
        <f t="shared" si="21"/>
        <v>1</v>
      </c>
      <c r="V113" s="2">
        <f t="shared" si="21"/>
        <v>4</v>
      </c>
      <c r="W113" s="2">
        <f t="shared" si="21"/>
        <v>4</v>
      </c>
      <c r="X113" s="2">
        <f t="shared" si="21"/>
        <v>80</v>
      </c>
      <c r="Y113" s="2">
        <f t="shared" si="21"/>
        <v>1</v>
      </c>
      <c r="Z113" s="2">
        <f t="shared" si="21"/>
        <v>5</v>
      </c>
      <c r="AA113" s="2">
        <f t="shared" si="21"/>
        <v>5</v>
      </c>
      <c r="AB113" s="2">
        <f t="shared" si="21"/>
        <v>80</v>
      </c>
      <c r="AC113" s="2">
        <f t="shared" si="21"/>
        <v>1</v>
      </c>
      <c r="AD113" s="2">
        <f t="shared" si="21"/>
        <v>0</v>
      </c>
      <c r="AE113" s="2">
        <f t="shared" si="21"/>
        <v>0</v>
      </c>
      <c r="AF113" s="2">
        <f t="shared" si="21"/>
        <v>0</v>
      </c>
      <c r="AG113" s="2">
        <f t="shared" si="21"/>
        <v>0</v>
      </c>
      <c r="AH113" s="2">
        <f t="shared" si="21"/>
        <v>0</v>
      </c>
      <c r="AI113" s="2">
        <f t="shared" si="21"/>
        <v>0</v>
      </c>
      <c r="AJ113" s="2">
        <f t="shared" si="21"/>
        <v>0</v>
      </c>
      <c r="AK113" s="2">
        <f t="shared" si="21"/>
        <v>0</v>
      </c>
      <c r="AL113" s="2">
        <f t="shared" si="21"/>
        <v>0</v>
      </c>
      <c r="AM113" s="2">
        <f t="shared" si="21"/>
        <v>0</v>
      </c>
      <c r="AN113" s="2">
        <f t="shared" si="21"/>
        <v>0</v>
      </c>
      <c r="AO113" s="2">
        <f t="shared" si="21"/>
        <v>0</v>
      </c>
      <c r="AP113" s="2">
        <f t="shared" si="21"/>
        <v>0</v>
      </c>
      <c r="AQ113" s="2">
        <f t="shared" si="21"/>
        <v>0</v>
      </c>
      <c r="AR113" s="2">
        <f t="shared" si="21"/>
        <v>0</v>
      </c>
      <c r="AS113" s="2">
        <f t="shared" si="21"/>
        <v>0</v>
      </c>
      <c r="AT113" s="2">
        <f t="shared" si="21"/>
        <v>0</v>
      </c>
      <c r="AU113" s="2">
        <f t="shared" si="21"/>
        <v>0</v>
      </c>
      <c r="AV113" s="2">
        <f t="shared" si="21"/>
        <v>0</v>
      </c>
      <c r="AW113" s="2">
        <f t="shared" si="21"/>
        <v>0</v>
      </c>
      <c r="AX113" s="2">
        <f t="shared" si="21"/>
        <v>0</v>
      </c>
      <c r="AY113" s="2">
        <f t="shared" si="21"/>
        <v>0</v>
      </c>
      <c r="AZ113" s="2">
        <f t="shared" si="21"/>
        <v>0</v>
      </c>
      <c r="BA113" s="2">
        <f t="shared" si="21"/>
        <v>0</v>
      </c>
      <c r="BB113" s="2">
        <f t="shared" si="21"/>
        <v>0</v>
      </c>
      <c r="BC113" s="2">
        <f t="shared" si="21"/>
        <v>0</v>
      </c>
      <c r="BD113" s="2">
        <f t="shared" si="21"/>
        <v>0</v>
      </c>
      <c r="BE113" s="2">
        <f t="shared" si="21"/>
        <v>0</v>
      </c>
      <c r="BF113" s="2">
        <f t="shared" si="21"/>
        <v>0</v>
      </c>
      <c r="BG113" s="2">
        <f t="shared" si="21"/>
        <v>0</v>
      </c>
      <c r="BH113" s="2">
        <f t="shared" si="21"/>
        <v>0</v>
      </c>
      <c r="BI113" s="2">
        <f t="shared" si="21"/>
        <v>0</v>
      </c>
      <c r="BJ113" s="2">
        <f t="shared" si="21"/>
        <v>0</v>
      </c>
      <c r="BK113" s="2">
        <f t="shared" si="21"/>
        <v>0</v>
      </c>
      <c r="BL113" s="2">
        <f t="shared" si="21"/>
        <v>0</v>
      </c>
      <c r="BM113" s="2">
        <f t="shared" si="21"/>
        <v>0</v>
      </c>
      <c r="BN113" s="2">
        <f t="shared" si="21"/>
        <v>0</v>
      </c>
      <c r="BO113" s="2">
        <f t="shared" si="21"/>
        <v>0</v>
      </c>
      <c r="BP113" s="2">
        <f t="shared" si="21"/>
        <v>0</v>
      </c>
      <c r="BQ113" s="2">
        <f t="shared" si="21"/>
        <v>0</v>
      </c>
    </row>
    <row r="114" spans="1:69" hidden="1">
      <c r="A114">
        <f t="shared" ref="A114:F114" si="22">A103</f>
        <v>0</v>
      </c>
      <c r="C114" t="str">
        <f t="shared" si="22"/>
        <v>REC_2</v>
      </c>
      <c r="D114" s="2">
        <f t="shared" si="22"/>
        <v>6</v>
      </c>
      <c r="E114" s="2">
        <f t="shared" si="22"/>
        <v>50</v>
      </c>
      <c r="F114" s="2">
        <f t="shared" si="22"/>
        <v>0</v>
      </c>
      <c r="G114" s="2">
        <f t="shared" ref="G114:BQ114" si="23">G103</f>
        <v>0</v>
      </c>
      <c r="H114" s="2">
        <f t="shared" si="23"/>
        <v>80</v>
      </c>
      <c r="I114" s="2">
        <f t="shared" si="23"/>
        <v>1</v>
      </c>
      <c r="J114" s="2">
        <f t="shared" si="23"/>
        <v>1</v>
      </c>
      <c r="K114" s="2">
        <f t="shared" si="23"/>
        <v>1</v>
      </c>
      <c r="L114" s="2">
        <f t="shared" si="23"/>
        <v>80</v>
      </c>
      <c r="M114" s="2">
        <f t="shared" si="23"/>
        <v>1</v>
      </c>
      <c r="N114" s="2">
        <f t="shared" si="23"/>
        <v>2</v>
      </c>
      <c r="O114" s="2">
        <f t="shared" si="23"/>
        <v>2</v>
      </c>
      <c r="P114" s="2">
        <f t="shared" si="23"/>
        <v>80</v>
      </c>
      <c r="Q114" s="2">
        <f t="shared" si="23"/>
        <v>1</v>
      </c>
      <c r="R114" s="2">
        <f t="shared" si="23"/>
        <v>3</v>
      </c>
      <c r="S114" s="2">
        <f t="shared" si="23"/>
        <v>3</v>
      </c>
      <c r="T114" s="2">
        <f t="shared" si="23"/>
        <v>80</v>
      </c>
      <c r="U114" s="2">
        <f t="shared" si="23"/>
        <v>1</v>
      </c>
      <c r="V114" s="2">
        <f t="shared" si="23"/>
        <v>4</v>
      </c>
      <c r="W114" s="2">
        <f t="shared" si="23"/>
        <v>4</v>
      </c>
      <c r="X114" s="2">
        <f t="shared" si="23"/>
        <v>80</v>
      </c>
      <c r="Y114" s="2">
        <f t="shared" si="23"/>
        <v>1</v>
      </c>
      <c r="Z114" s="2">
        <f t="shared" si="23"/>
        <v>5</v>
      </c>
      <c r="AA114" s="2">
        <f t="shared" si="23"/>
        <v>5</v>
      </c>
      <c r="AB114" s="2">
        <f t="shared" si="23"/>
        <v>80</v>
      </c>
      <c r="AC114" s="2">
        <f t="shared" si="23"/>
        <v>1</v>
      </c>
      <c r="AD114" s="2">
        <f t="shared" si="23"/>
        <v>0</v>
      </c>
      <c r="AE114" s="2">
        <f t="shared" si="23"/>
        <v>0</v>
      </c>
      <c r="AF114" s="2">
        <f t="shared" si="23"/>
        <v>0</v>
      </c>
      <c r="AG114" s="2">
        <f t="shared" si="23"/>
        <v>0</v>
      </c>
      <c r="AH114" s="2">
        <f t="shared" si="23"/>
        <v>0</v>
      </c>
      <c r="AI114" s="2">
        <f t="shared" si="23"/>
        <v>0</v>
      </c>
      <c r="AJ114" s="2">
        <f t="shared" si="23"/>
        <v>0</v>
      </c>
      <c r="AK114" s="2">
        <f t="shared" si="23"/>
        <v>0</v>
      </c>
      <c r="AL114" s="2">
        <f t="shared" si="23"/>
        <v>0</v>
      </c>
      <c r="AM114" s="2">
        <f t="shared" si="23"/>
        <v>0</v>
      </c>
      <c r="AN114" s="2">
        <f t="shared" si="23"/>
        <v>0</v>
      </c>
      <c r="AO114" s="2">
        <f t="shared" si="23"/>
        <v>0</v>
      </c>
      <c r="AP114" s="2">
        <f t="shared" si="23"/>
        <v>0</v>
      </c>
      <c r="AQ114" s="2">
        <f t="shared" si="23"/>
        <v>0</v>
      </c>
      <c r="AR114" s="2">
        <f t="shared" si="23"/>
        <v>0</v>
      </c>
      <c r="AS114" s="2">
        <f t="shared" si="23"/>
        <v>0</v>
      </c>
      <c r="AT114" s="2">
        <f t="shared" si="23"/>
        <v>0</v>
      </c>
      <c r="AU114" s="2">
        <f t="shared" si="23"/>
        <v>0</v>
      </c>
      <c r="AV114" s="2">
        <f t="shared" si="23"/>
        <v>0</v>
      </c>
      <c r="AW114" s="2">
        <f t="shared" si="23"/>
        <v>0</v>
      </c>
      <c r="AX114" s="2">
        <f t="shared" si="23"/>
        <v>0</v>
      </c>
      <c r="AY114" s="2">
        <f t="shared" si="23"/>
        <v>0</v>
      </c>
      <c r="AZ114" s="2">
        <f t="shared" si="23"/>
        <v>0</v>
      </c>
      <c r="BA114" s="2">
        <f t="shared" si="23"/>
        <v>0</v>
      </c>
      <c r="BB114" s="2">
        <f t="shared" si="23"/>
        <v>0</v>
      </c>
      <c r="BC114" s="2">
        <f t="shared" si="23"/>
        <v>0</v>
      </c>
      <c r="BD114" s="2">
        <f t="shared" si="23"/>
        <v>0</v>
      </c>
      <c r="BE114" s="2">
        <f t="shared" si="23"/>
        <v>0</v>
      </c>
      <c r="BF114" s="2">
        <f t="shared" si="23"/>
        <v>0</v>
      </c>
      <c r="BG114" s="2">
        <f t="shared" si="23"/>
        <v>0</v>
      </c>
      <c r="BH114" s="2">
        <f t="shared" si="23"/>
        <v>0</v>
      </c>
      <c r="BI114" s="2">
        <f t="shared" si="23"/>
        <v>0</v>
      </c>
      <c r="BJ114" s="2">
        <f t="shared" si="23"/>
        <v>0</v>
      </c>
      <c r="BK114" s="2">
        <f t="shared" si="23"/>
        <v>0</v>
      </c>
      <c r="BL114" s="2">
        <f t="shared" si="23"/>
        <v>0</v>
      </c>
      <c r="BM114" s="2">
        <f t="shared" si="23"/>
        <v>0</v>
      </c>
      <c r="BN114" s="2">
        <f t="shared" si="23"/>
        <v>0</v>
      </c>
      <c r="BO114" s="2">
        <f t="shared" si="23"/>
        <v>0</v>
      </c>
      <c r="BP114" s="2">
        <f t="shared" si="23"/>
        <v>0</v>
      </c>
      <c r="BQ114" s="2">
        <f t="shared" si="23"/>
        <v>0</v>
      </c>
    </row>
    <row r="115" spans="1:69" hidden="1">
      <c r="A115">
        <f t="shared" ref="A115:F115" si="24">A104</f>
        <v>0</v>
      </c>
      <c r="C115" t="str">
        <f t="shared" si="24"/>
        <v>REC_3</v>
      </c>
      <c r="D115" s="2">
        <f t="shared" si="24"/>
        <v>6</v>
      </c>
      <c r="E115" s="2">
        <f t="shared" si="24"/>
        <v>50</v>
      </c>
      <c r="F115" s="2">
        <f t="shared" si="24"/>
        <v>2</v>
      </c>
      <c r="G115" s="2">
        <f t="shared" ref="G115:BQ115" si="25">G104</f>
        <v>2</v>
      </c>
      <c r="H115" s="2">
        <f t="shared" si="25"/>
        <v>80</v>
      </c>
      <c r="I115" s="2">
        <f t="shared" si="25"/>
        <v>1</v>
      </c>
      <c r="J115" s="2">
        <f t="shared" si="25"/>
        <v>5</v>
      </c>
      <c r="K115" s="2">
        <f t="shared" si="25"/>
        <v>5</v>
      </c>
      <c r="L115" s="2">
        <f t="shared" si="25"/>
        <v>80</v>
      </c>
      <c r="M115" s="2">
        <f t="shared" si="25"/>
        <v>1</v>
      </c>
      <c r="N115" s="2">
        <f t="shared" si="25"/>
        <v>5</v>
      </c>
      <c r="O115" s="2">
        <f t="shared" si="25"/>
        <v>5</v>
      </c>
      <c r="P115" s="2">
        <f t="shared" si="25"/>
        <v>80</v>
      </c>
      <c r="Q115" s="2">
        <f t="shared" si="25"/>
        <v>1</v>
      </c>
      <c r="R115" s="2">
        <f t="shared" si="25"/>
        <v>5</v>
      </c>
      <c r="S115" s="2">
        <f t="shared" si="25"/>
        <v>5</v>
      </c>
      <c r="T115" s="2">
        <f t="shared" si="25"/>
        <v>80</v>
      </c>
      <c r="U115" s="2">
        <f t="shared" si="25"/>
        <v>1</v>
      </c>
      <c r="V115" s="2">
        <f t="shared" si="25"/>
        <v>5</v>
      </c>
      <c r="W115" s="2">
        <f t="shared" si="25"/>
        <v>5</v>
      </c>
      <c r="X115" s="2">
        <f t="shared" si="25"/>
        <v>80</v>
      </c>
      <c r="Y115" s="2">
        <f t="shared" si="25"/>
        <v>1</v>
      </c>
      <c r="Z115" s="2">
        <f t="shared" si="25"/>
        <v>5</v>
      </c>
      <c r="AA115" s="2">
        <f t="shared" si="25"/>
        <v>5</v>
      </c>
      <c r="AB115" s="2">
        <f t="shared" si="25"/>
        <v>80</v>
      </c>
      <c r="AC115" s="2">
        <f t="shared" si="25"/>
        <v>1</v>
      </c>
      <c r="AD115" s="2">
        <f t="shared" si="25"/>
        <v>0</v>
      </c>
      <c r="AE115" s="2">
        <f t="shared" si="25"/>
        <v>0</v>
      </c>
      <c r="AF115" s="2">
        <f t="shared" si="25"/>
        <v>0</v>
      </c>
      <c r="AG115" s="2">
        <f t="shared" si="25"/>
        <v>0</v>
      </c>
      <c r="AH115" s="2">
        <f t="shared" si="25"/>
        <v>0</v>
      </c>
      <c r="AI115" s="2">
        <f t="shared" si="25"/>
        <v>0</v>
      </c>
      <c r="AJ115" s="2">
        <f t="shared" si="25"/>
        <v>0</v>
      </c>
      <c r="AK115" s="2">
        <f t="shared" si="25"/>
        <v>0</v>
      </c>
      <c r="AL115" s="2">
        <f t="shared" si="25"/>
        <v>0</v>
      </c>
      <c r="AM115" s="2">
        <f t="shared" si="25"/>
        <v>0</v>
      </c>
      <c r="AN115" s="2">
        <f t="shared" si="25"/>
        <v>0</v>
      </c>
      <c r="AO115" s="2">
        <f t="shared" si="25"/>
        <v>0</v>
      </c>
      <c r="AP115" s="2">
        <f t="shared" si="25"/>
        <v>0</v>
      </c>
      <c r="AQ115" s="2">
        <f t="shared" si="25"/>
        <v>0</v>
      </c>
      <c r="AR115" s="2">
        <f t="shared" si="25"/>
        <v>0</v>
      </c>
      <c r="AS115" s="2">
        <f t="shared" si="25"/>
        <v>0</v>
      </c>
      <c r="AT115" s="2">
        <f t="shared" si="25"/>
        <v>0</v>
      </c>
      <c r="AU115" s="2">
        <f t="shared" si="25"/>
        <v>0</v>
      </c>
      <c r="AV115" s="2">
        <f t="shared" si="25"/>
        <v>0</v>
      </c>
      <c r="AW115" s="2">
        <f t="shared" si="25"/>
        <v>0</v>
      </c>
      <c r="AX115" s="2">
        <f t="shared" si="25"/>
        <v>0</v>
      </c>
      <c r="AY115" s="2">
        <f t="shared" si="25"/>
        <v>0</v>
      </c>
      <c r="AZ115" s="2">
        <f t="shared" si="25"/>
        <v>0</v>
      </c>
      <c r="BA115" s="2">
        <f t="shared" si="25"/>
        <v>0</v>
      </c>
      <c r="BB115" s="2">
        <f t="shared" si="25"/>
        <v>0</v>
      </c>
      <c r="BC115" s="2">
        <f t="shared" si="25"/>
        <v>0</v>
      </c>
      <c r="BD115" s="2">
        <f t="shared" si="25"/>
        <v>0</v>
      </c>
      <c r="BE115" s="2">
        <f t="shared" si="25"/>
        <v>0</v>
      </c>
      <c r="BF115" s="2">
        <f t="shared" si="25"/>
        <v>0</v>
      </c>
      <c r="BG115" s="2">
        <f t="shared" si="25"/>
        <v>0</v>
      </c>
      <c r="BH115" s="2">
        <f t="shared" si="25"/>
        <v>0</v>
      </c>
      <c r="BI115" s="2">
        <f t="shared" si="25"/>
        <v>0</v>
      </c>
      <c r="BJ115" s="2">
        <f t="shared" si="25"/>
        <v>0</v>
      </c>
      <c r="BK115" s="2">
        <f t="shared" si="25"/>
        <v>0</v>
      </c>
      <c r="BL115" s="2">
        <f t="shared" si="25"/>
        <v>0</v>
      </c>
      <c r="BM115" s="2">
        <f t="shared" si="25"/>
        <v>0</v>
      </c>
      <c r="BN115" s="2">
        <f t="shared" si="25"/>
        <v>0</v>
      </c>
      <c r="BO115" s="2">
        <f t="shared" si="25"/>
        <v>0</v>
      </c>
      <c r="BP115" s="2">
        <f t="shared" si="25"/>
        <v>0</v>
      </c>
      <c r="BQ115" s="2">
        <f t="shared" si="25"/>
        <v>0</v>
      </c>
    </row>
    <row r="116" spans="1:69" hidden="1">
      <c r="A116">
        <f t="shared" ref="A116:F116" si="26">A105</f>
        <v>0</v>
      </c>
      <c r="C116" t="str">
        <f t="shared" si="26"/>
        <v>REC_4</v>
      </c>
      <c r="D116" s="2">
        <f t="shared" si="26"/>
        <v>6</v>
      </c>
      <c r="E116" s="2">
        <f t="shared" si="26"/>
        <v>50</v>
      </c>
      <c r="F116" s="2">
        <f t="shared" si="26"/>
        <v>5</v>
      </c>
      <c r="G116" s="2">
        <f t="shared" ref="G116:BQ116" si="27">G105</f>
        <v>5</v>
      </c>
      <c r="H116" s="2">
        <f t="shared" si="27"/>
        <v>80</v>
      </c>
      <c r="I116" s="2">
        <f t="shared" si="27"/>
        <v>1</v>
      </c>
      <c r="J116" s="2">
        <f t="shared" si="27"/>
        <v>4</v>
      </c>
      <c r="K116" s="2">
        <f t="shared" si="27"/>
        <v>4</v>
      </c>
      <c r="L116" s="2">
        <f t="shared" si="27"/>
        <v>80</v>
      </c>
      <c r="M116" s="2">
        <f t="shared" si="27"/>
        <v>1</v>
      </c>
      <c r="N116" s="2">
        <f t="shared" si="27"/>
        <v>2</v>
      </c>
      <c r="O116" s="2">
        <f t="shared" si="27"/>
        <v>2</v>
      </c>
      <c r="P116" s="2">
        <f t="shared" si="27"/>
        <v>80</v>
      </c>
      <c r="Q116" s="2">
        <f t="shared" si="27"/>
        <v>1</v>
      </c>
      <c r="R116" s="2">
        <f t="shared" si="27"/>
        <v>3</v>
      </c>
      <c r="S116" s="2">
        <f t="shared" si="27"/>
        <v>3</v>
      </c>
      <c r="T116" s="2">
        <f t="shared" si="27"/>
        <v>80</v>
      </c>
      <c r="U116" s="2">
        <f t="shared" si="27"/>
        <v>1</v>
      </c>
      <c r="V116" s="2">
        <f t="shared" si="27"/>
        <v>1</v>
      </c>
      <c r="W116" s="2">
        <f t="shared" si="27"/>
        <v>1</v>
      </c>
      <c r="X116" s="2">
        <f t="shared" si="27"/>
        <v>80</v>
      </c>
      <c r="Y116" s="2">
        <f t="shared" si="27"/>
        <v>1</v>
      </c>
      <c r="Z116" s="2">
        <f t="shared" si="27"/>
        <v>5</v>
      </c>
      <c r="AA116" s="2">
        <f t="shared" si="27"/>
        <v>5</v>
      </c>
      <c r="AB116" s="2">
        <f t="shared" si="27"/>
        <v>80</v>
      </c>
      <c r="AC116" s="2">
        <f t="shared" si="27"/>
        <v>1</v>
      </c>
      <c r="AD116" s="2">
        <f t="shared" si="27"/>
        <v>0</v>
      </c>
      <c r="AE116" s="2">
        <f t="shared" si="27"/>
        <v>0</v>
      </c>
      <c r="AF116" s="2">
        <f t="shared" si="27"/>
        <v>0</v>
      </c>
      <c r="AG116" s="2">
        <f t="shared" si="27"/>
        <v>0</v>
      </c>
      <c r="AH116" s="2">
        <f t="shared" si="27"/>
        <v>0</v>
      </c>
      <c r="AI116" s="2">
        <f t="shared" si="27"/>
        <v>0</v>
      </c>
      <c r="AJ116" s="2">
        <f t="shared" si="27"/>
        <v>0</v>
      </c>
      <c r="AK116" s="2">
        <f t="shared" si="27"/>
        <v>0</v>
      </c>
      <c r="AL116" s="2">
        <f t="shared" si="27"/>
        <v>0</v>
      </c>
      <c r="AM116" s="2">
        <f t="shared" si="27"/>
        <v>0</v>
      </c>
      <c r="AN116" s="2">
        <f t="shared" si="27"/>
        <v>0</v>
      </c>
      <c r="AO116" s="2">
        <f t="shared" si="27"/>
        <v>0</v>
      </c>
      <c r="AP116" s="2">
        <f t="shared" si="27"/>
        <v>0</v>
      </c>
      <c r="AQ116" s="2">
        <f t="shared" si="27"/>
        <v>0</v>
      </c>
      <c r="AR116" s="2">
        <f t="shared" si="27"/>
        <v>0</v>
      </c>
      <c r="AS116" s="2">
        <f t="shared" si="27"/>
        <v>0</v>
      </c>
      <c r="AT116" s="2">
        <f t="shared" si="27"/>
        <v>0</v>
      </c>
      <c r="AU116" s="2">
        <f t="shared" si="27"/>
        <v>0</v>
      </c>
      <c r="AV116" s="2">
        <f t="shared" si="27"/>
        <v>0</v>
      </c>
      <c r="AW116" s="2">
        <f t="shared" si="27"/>
        <v>0</v>
      </c>
      <c r="AX116" s="2">
        <f t="shared" si="27"/>
        <v>0</v>
      </c>
      <c r="AY116" s="2">
        <f t="shared" si="27"/>
        <v>0</v>
      </c>
      <c r="AZ116" s="2">
        <f t="shared" si="27"/>
        <v>0</v>
      </c>
      <c r="BA116" s="2">
        <f t="shared" si="27"/>
        <v>0</v>
      </c>
      <c r="BB116" s="2">
        <f t="shared" si="27"/>
        <v>0</v>
      </c>
      <c r="BC116" s="2">
        <f t="shared" si="27"/>
        <v>0</v>
      </c>
      <c r="BD116" s="2">
        <f t="shared" si="27"/>
        <v>0</v>
      </c>
      <c r="BE116" s="2">
        <f t="shared" si="27"/>
        <v>0</v>
      </c>
      <c r="BF116" s="2">
        <f t="shared" si="27"/>
        <v>0</v>
      </c>
      <c r="BG116" s="2">
        <f t="shared" si="27"/>
        <v>0</v>
      </c>
      <c r="BH116" s="2">
        <f t="shared" si="27"/>
        <v>0</v>
      </c>
      <c r="BI116" s="2">
        <f t="shared" si="27"/>
        <v>0</v>
      </c>
      <c r="BJ116" s="2">
        <f t="shared" si="27"/>
        <v>0</v>
      </c>
      <c r="BK116" s="2">
        <f t="shared" si="27"/>
        <v>0</v>
      </c>
      <c r="BL116" s="2">
        <f t="shared" si="27"/>
        <v>0</v>
      </c>
      <c r="BM116" s="2">
        <f t="shared" si="27"/>
        <v>0</v>
      </c>
      <c r="BN116" s="2">
        <f t="shared" si="27"/>
        <v>0</v>
      </c>
      <c r="BO116" s="2">
        <f t="shared" si="27"/>
        <v>0</v>
      </c>
      <c r="BP116" s="2">
        <f t="shared" si="27"/>
        <v>0</v>
      </c>
      <c r="BQ116" s="2">
        <f t="shared" si="27"/>
        <v>0</v>
      </c>
    </row>
    <row r="117" spans="1:69" hidden="1">
      <c r="A117">
        <f t="shared" ref="A117:F117" si="28">A106</f>
        <v>0</v>
      </c>
      <c r="C117" t="str">
        <f t="shared" si="28"/>
        <v>REC_5</v>
      </c>
      <c r="D117" s="2">
        <f t="shared" si="28"/>
        <v>0</v>
      </c>
      <c r="E117" s="2">
        <f t="shared" si="28"/>
        <v>0</v>
      </c>
      <c r="F117" s="2">
        <f t="shared" si="28"/>
        <v>0</v>
      </c>
      <c r="G117" s="2">
        <f t="shared" ref="G117:BQ117" si="29">G106</f>
        <v>0</v>
      </c>
      <c r="H117" s="2">
        <f t="shared" si="29"/>
        <v>0</v>
      </c>
      <c r="I117" s="2">
        <f t="shared" si="29"/>
        <v>0</v>
      </c>
      <c r="J117" s="2">
        <f t="shared" si="29"/>
        <v>0</v>
      </c>
      <c r="K117" s="2">
        <f t="shared" si="29"/>
        <v>0</v>
      </c>
      <c r="L117" s="2">
        <f t="shared" si="29"/>
        <v>0</v>
      </c>
      <c r="M117" s="2">
        <f t="shared" si="29"/>
        <v>0</v>
      </c>
      <c r="N117" s="2">
        <f t="shared" si="29"/>
        <v>0</v>
      </c>
      <c r="O117" s="2">
        <f t="shared" si="29"/>
        <v>0</v>
      </c>
      <c r="P117" s="2">
        <f t="shared" si="29"/>
        <v>0</v>
      </c>
      <c r="Q117" s="2">
        <f t="shared" si="29"/>
        <v>0</v>
      </c>
      <c r="R117" s="2">
        <f t="shared" si="29"/>
        <v>0</v>
      </c>
      <c r="S117" s="2">
        <f t="shared" si="29"/>
        <v>0</v>
      </c>
      <c r="T117" s="2">
        <f t="shared" si="29"/>
        <v>0</v>
      </c>
      <c r="U117" s="2">
        <f t="shared" si="29"/>
        <v>0</v>
      </c>
      <c r="V117" s="2">
        <f t="shared" si="29"/>
        <v>0</v>
      </c>
      <c r="W117" s="2">
        <f t="shared" si="29"/>
        <v>0</v>
      </c>
      <c r="X117" s="2">
        <f t="shared" si="29"/>
        <v>0</v>
      </c>
      <c r="Y117" s="2">
        <f t="shared" si="29"/>
        <v>0</v>
      </c>
      <c r="Z117" s="2">
        <f t="shared" si="29"/>
        <v>0</v>
      </c>
      <c r="AA117" s="2">
        <f t="shared" si="29"/>
        <v>0</v>
      </c>
      <c r="AB117" s="2">
        <f t="shared" si="29"/>
        <v>0</v>
      </c>
      <c r="AC117" s="2">
        <f t="shared" si="29"/>
        <v>0</v>
      </c>
      <c r="AD117" s="2">
        <f t="shared" si="29"/>
        <v>0</v>
      </c>
      <c r="AE117" s="2">
        <f t="shared" si="29"/>
        <v>0</v>
      </c>
      <c r="AF117" s="2">
        <f t="shared" si="29"/>
        <v>0</v>
      </c>
      <c r="AG117" s="2">
        <f t="shared" si="29"/>
        <v>0</v>
      </c>
      <c r="AH117" s="2">
        <f t="shared" si="29"/>
        <v>0</v>
      </c>
      <c r="AI117" s="2">
        <f t="shared" si="29"/>
        <v>0</v>
      </c>
      <c r="AJ117" s="2">
        <f t="shared" si="29"/>
        <v>0</v>
      </c>
      <c r="AK117" s="2">
        <f t="shared" si="29"/>
        <v>0</v>
      </c>
      <c r="AL117" s="2">
        <f t="shared" si="29"/>
        <v>0</v>
      </c>
      <c r="AM117" s="2">
        <f t="shared" si="29"/>
        <v>0</v>
      </c>
      <c r="AN117" s="2">
        <f t="shared" si="29"/>
        <v>0</v>
      </c>
      <c r="AO117" s="2">
        <f t="shared" si="29"/>
        <v>0</v>
      </c>
      <c r="AP117" s="2">
        <f t="shared" si="29"/>
        <v>0</v>
      </c>
      <c r="AQ117" s="2">
        <f t="shared" si="29"/>
        <v>0</v>
      </c>
      <c r="AR117" s="2">
        <f t="shared" si="29"/>
        <v>0</v>
      </c>
      <c r="AS117" s="2">
        <f t="shared" si="29"/>
        <v>0</v>
      </c>
      <c r="AT117" s="2">
        <f t="shared" si="29"/>
        <v>0</v>
      </c>
      <c r="AU117" s="2">
        <f t="shared" si="29"/>
        <v>0</v>
      </c>
      <c r="AV117" s="2">
        <f t="shared" si="29"/>
        <v>0</v>
      </c>
      <c r="AW117" s="2">
        <f t="shared" si="29"/>
        <v>0</v>
      </c>
      <c r="AX117" s="2">
        <f t="shared" si="29"/>
        <v>0</v>
      </c>
      <c r="AY117" s="2">
        <f t="shared" si="29"/>
        <v>0</v>
      </c>
      <c r="AZ117" s="2">
        <f t="shared" si="29"/>
        <v>0</v>
      </c>
      <c r="BA117" s="2">
        <f t="shared" si="29"/>
        <v>0</v>
      </c>
      <c r="BB117" s="2">
        <f t="shared" si="29"/>
        <v>0</v>
      </c>
      <c r="BC117" s="2">
        <f t="shared" si="29"/>
        <v>0</v>
      </c>
      <c r="BD117" s="2">
        <f t="shared" si="29"/>
        <v>0</v>
      </c>
      <c r="BE117" s="2">
        <f t="shared" si="29"/>
        <v>0</v>
      </c>
      <c r="BF117" s="2">
        <f t="shared" si="29"/>
        <v>0</v>
      </c>
      <c r="BG117" s="2">
        <f t="shared" si="29"/>
        <v>0</v>
      </c>
      <c r="BH117" s="2">
        <f t="shared" si="29"/>
        <v>0</v>
      </c>
      <c r="BI117" s="2">
        <f t="shared" si="29"/>
        <v>0</v>
      </c>
      <c r="BJ117" s="2">
        <f t="shared" si="29"/>
        <v>0</v>
      </c>
      <c r="BK117" s="2">
        <f t="shared" si="29"/>
        <v>0</v>
      </c>
      <c r="BL117" s="2">
        <f t="shared" si="29"/>
        <v>0</v>
      </c>
      <c r="BM117" s="2">
        <f t="shared" si="29"/>
        <v>0</v>
      </c>
      <c r="BN117" s="2">
        <f t="shared" si="29"/>
        <v>0</v>
      </c>
      <c r="BO117" s="2">
        <f t="shared" si="29"/>
        <v>0</v>
      </c>
      <c r="BP117" s="2">
        <f t="shared" si="29"/>
        <v>0</v>
      </c>
      <c r="BQ117" s="2">
        <f t="shared" si="29"/>
        <v>0</v>
      </c>
    </row>
    <row r="118" spans="1:69" hidden="1">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row>
    <row r="119" spans="1:69" hidden="1">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c r="BQ119" s="2"/>
    </row>
    <row r="120" spans="1:69" hidden="1">
      <c r="C120" s="1" t="s">
        <v>69</v>
      </c>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row>
    <row r="121" spans="1:69" hidden="1">
      <c r="A121">
        <f t="shared" ref="A121:A126" si="30">A101</f>
        <v>0</v>
      </c>
      <c r="C121" t="str">
        <f t="shared" ref="C121:C126" si="31">C101</f>
        <v>REC_0</v>
      </c>
      <c r="D121" s="2" t="str">
        <f t="shared" ref="D121:D126" si="32">IF(D101&lt;16,CONCATENATE("0",D112), D112)</f>
        <v>06</v>
      </c>
      <c r="E121" s="2" t="str">
        <f t="shared" ref="E121:E126" si="33">IF(HEX2DEC(E101)&lt;16,CONCATENATE("0",E112), E112)</f>
        <v>00</v>
      </c>
      <c r="F121" s="2" t="str">
        <f t="shared" ref="F121:F126" si="34">IF(F101&lt;16,CONCATENATE("0",F112), F112)</f>
        <v>01</v>
      </c>
      <c r="G121" s="2" t="str">
        <f t="shared" ref="G121:BQ121" si="35">IF(G101&lt;16,CONCATENATE("0",G112), G112)</f>
        <v>02</v>
      </c>
      <c r="H121" s="2" t="str">
        <f t="shared" si="35"/>
        <v>03</v>
      </c>
      <c r="I121" s="2" t="str">
        <f t="shared" si="35"/>
        <v>04</v>
      </c>
      <c r="J121" s="2" t="str">
        <f t="shared" si="35"/>
        <v>05</v>
      </c>
      <c r="K121" s="2" t="str">
        <f t="shared" si="35"/>
        <v>06</v>
      </c>
      <c r="L121" s="2" t="str">
        <f t="shared" si="35"/>
        <v>07</v>
      </c>
      <c r="M121" s="2" t="str">
        <f t="shared" si="35"/>
        <v>08</v>
      </c>
      <c r="N121" s="2" t="str">
        <f t="shared" si="35"/>
        <v>09</v>
      </c>
      <c r="O121" s="2" t="str">
        <f t="shared" si="35"/>
        <v>01</v>
      </c>
      <c r="P121" s="2" t="str">
        <f t="shared" si="35"/>
        <v>02</v>
      </c>
      <c r="Q121" s="2" t="str">
        <f t="shared" si="35"/>
        <v>03</v>
      </c>
      <c r="R121" s="2" t="str">
        <f t="shared" si="35"/>
        <v>04</v>
      </c>
      <c r="S121" s="2" t="str">
        <f t="shared" si="35"/>
        <v>05</v>
      </c>
      <c r="T121" s="2" t="str">
        <f t="shared" si="35"/>
        <v>06</v>
      </c>
      <c r="U121" s="2" t="str">
        <f t="shared" si="35"/>
        <v>07</v>
      </c>
      <c r="V121" s="2" t="str">
        <f t="shared" si="35"/>
        <v>08</v>
      </c>
      <c r="W121" s="2" t="str">
        <f t="shared" si="35"/>
        <v>09</v>
      </c>
      <c r="X121" s="2" t="str">
        <f t="shared" si="35"/>
        <v>01</v>
      </c>
      <c r="Y121" s="2" t="str">
        <f t="shared" si="35"/>
        <v>02</v>
      </c>
      <c r="Z121" s="2" t="str">
        <f t="shared" si="35"/>
        <v>03</v>
      </c>
      <c r="AA121" s="2" t="str">
        <f t="shared" si="35"/>
        <v>04</v>
      </c>
      <c r="AB121" s="2" t="str">
        <f t="shared" si="35"/>
        <v>05</v>
      </c>
      <c r="AC121" s="2" t="str">
        <f t="shared" si="35"/>
        <v>06</v>
      </c>
      <c r="AD121" s="2" t="str">
        <f t="shared" si="35"/>
        <v>07</v>
      </c>
      <c r="AE121" s="2" t="str">
        <f t="shared" si="35"/>
        <v>08</v>
      </c>
      <c r="AF121" s="2" t="str">
        <f t="shared" si="35"/>
        <v>09</v>
      </c>
      <c r="AG121" s="2" t="str">
        <f t="shared" si="35"/>
        <v>01</v>
      </c>
      <c r="AH121" s="2" t="str">
        <f t="shared" si="35"/>
        <v>02</v>
      </c>
      <c r="AI121" s="2" t="str">
        <f t="shared" si="35"/>
        <v>03</v>
      </c>
      <c r="AJ121" s="2" t="str">
        <f t="shared" si="35"/>
        <v>04</v>
      </c>
      <c r="AK121" s="2" t="str">
        <f t="shared" si="35"/>
        <v>05</v>
      </c>
      <c r="AL121" s="2" t="str">
        <f t="shared" si="35"/>
        <v>06</v>
      </c>
      <c r="AM121" s="2" t="str">
        <f t="shared" si="35"/>
        <v>07</v>
      </c>
      <c r="AN121" s="2" t="str">
        <f t="shared" si="35"/>
        <v>08</v>
      </c>
      <c r="AO121" s="2" t="str">
        <f t="shared" si="35"/>
        <v>09</v>
      </c>
      <c r="AP121" s="2" t="str">
        <f t="shared" si="35"/>
        <v>01</v>
      </c>
      <c r="AQ121" s="2" t="str">
        <f t="shared" si="35"/>
        <v>02</v>
      </c>
      <c r="AR121" s="2" t="str">
        <f t="shared" si="35"/>
        <v>03</v>
      </c>
      <c r="AS121" s="2" t="str">
        <f t="shared" si="35"/>
        <v>04</v>
      </c>
      <c r="AT121" s="2" t="str">
        <f t="shared" si="35"/>
        <v>05</v>
      </c>
      <c r="AU121" s="2" t="str">
        <f t="shared" si="35"/>
        <v>06</v>
      </c>
      <c r="AV121" s="2" t="str">
        <f t="shared" si="35"/>
        <v>07</v>
      </c>
      <c r="AW121" s="2" t="str">
        <f t="shared" si="35"/>
        <v>08</v>
      </c>
      <c r="AX121" s="2" t="str">
        <f t="shared" si="35"/>
        <v>09</v>
      </c>
      <c r="AY121" s="2" t="str">
        <f t="shared" si="35"/>
        <v>01</v>
      </c>
      <c r="AZ121" s="2" t="str">
        <f t="shared" si="35"/>
        <v>02</v>
      </c>
      <c r="BA121" s="2" t="str">
        <f t="shared" si="35"/>
        <v>03</v>
      </c>
      <c r="BB121" s="2" t="str">
        <f t="shared" si="35"/>
        <v>04</v>
      </c>
      <c r="BC121" s="2" t="str">
        <f t="shared" si="35"/>
        <v>05</v>
      </c>
      <c r="BD121" s="2" t="str">
        <f t="shared" si="35"/>
        <v>06</v>
      </c>
      <c r="BE121" s="2" t="str">
        <f t="shared" si="35"/>
        <v>07</v>
      </c>
      <c r="BF121" s="2" t="str">
        <f t="shared" si="35"/>
        <v>08</v>
      </c>
      <c r="BG121" s="2" t="str">
        <f t="shared" si="35"/>
        <v>09</v>
      </c>
      <c r="BH121" s="2" t="str">
        <f t="shared" si="35"/>
        <v>01</v>
      </c>
      <c r="BI121" s="2" t="str">
        <f t="shared" si="35"/>
        <v>02</v>
      </c>
      <c r="BJ121" s="2" t="str">
        <f t="shared" si="35"/>
        <v>03</v>
      </c>
      <c r="BK121" s="2" t="str">
        <f t="shared" si="35"/>
        <v>04</v>
      </c>
      <c r="BL121" s="2" t="str">
        <f t="shared" si="35"/>
        <v>05</v>
      </c>
      <c r="BM121" s="2" t="str">
        <f t="shared" si="35"/>
        <v>06</v>
      </c>
      <c r="BN121" s="2" t="str">
        <f t="shared" si="35"/>
        <v>07</v>
      </c>
      <c r="BO121" s="2" t="str">
        <f t="shared" si="35"/>
        <v>08</v>
      </c>
      <c r="BP121" s="2" t="str">
        <f t="shared" si="35"/>
        <v>09</v>
      </c>
      <c r="BQ121" s="2" t="str">
        <f t="shared" si="35"/>
        <v>01</v>
      </c>
    </row>
    <row r="122" spans="1:69" hidden="1">
      <c r="A122">
        <f t="shared" si="30"/>
        <v>0</v>
      </c>
      <c r="C122" t="str">
        <f t="shared" si="31"/>
        <v>REC_1</v>
      </c>
      <c r="D122" s="2" t="str">
        <f t="shared" si="32"/>
        <v>06</v>
      </c>
      <c r="E122" s="2">
        <f t="shared" si="33"/>
        <v>50</v>
      </c>
      <c r="F122" s="2" t="str">
        <f t="shared" si="34"/>
        <v>00</v>
      </c>
      <c r="G122" s="2" t="str">
        <f t="shared" ref="G122:BQ122" si="36">IF(G102&lt;16,CONCATENATE("0",G113), G113)</f>
        <v>00</v>
      </c>
      <c r="H122" s="2">
        <f t="shared" si="36"/>
        <v>80</v>
      </c>
      <c r="I122" s="2" t="str">
        <f t="shared" si="36"/>
        <v>01</v>
      </c>
      <c r="J122" s="2" t="str">
        <f t="shared" si="36"/>
        <v>01</v>
      </c>
      <c r="K122" s="2" t="str">
        <f t="shared" si="36"/>
        <v>01</v>
      </c>
      <c r="L122" s="2">
        <f t="shared" si="36"/>
        <v>80</v>
      </c>
      <c r="M122" s="2" t="str">
        <f t="shared" si="36"/>
        <v>01</v>
      </c>
      <c r="N122" s="2" t="str">
        <f t="shared" si="36"/>
        <v>02</v>
      </c>
      <c r="O122" s="2" t="str">
        <f t="shared" si="36"/>
        <v>02</v>
      </c>
      <c r="P122" s="2">
        <f t="shared" si="36"/>
        <v>80</v>
      </c>
      <c r="Q122" s="2" t="str">
        <f t="shared" si="36"/>
        <v>01</v>
      </c>
      <c r="R122" s="2" t="str">
        <f t="shared" si="36"/>
        <v>03</v>
      </c>
      <c r="S122" s="2" t="str">
        <f t="shared" si="36"/>
        <v>03</v>
      </c>
      <c r="T122" s="2">
        <f t="shared" si="36"/>
        <v>80</v>
      </c>
      <c r="U122" s="2" t="str">
        <f t="shared" si="36"/>
        <v>01</v>
      </c>
      <c r="V122" s="2" t="str">
        <f t="shared" si="36"/>
        <v>04</v>
      </c>
      <c r="W122" s="2" t="str">
        <f t="shared" si="36"/>
        <v>04</v>
      </c>
      <c r="X122" s="2">
        <f t="shared" si="36"/>
        <v>80</v>
      </c>
      <c r="Y122" s="2" t="str">
        <f t="shared" si="36"/>
        <v>01</v>
      </c>
      <c r="Z122" s="2" t="str">
        <f t="shared" si="36"/>
        <v>05</v>
      </c>
      <c r="AA122" s="2" t="str">
        <f t="shared" si="36"/>
        <v>05</v>
      </c>
      <c r="AB122" s="2">
        <f t="shared" si="36"/>
        <v>80</v>
      </c>
      <c r="AC122" s="2" t="str">
        <f t="shared" si="36"/>
        <v>01</v>
      </c>
      <c r="AD122" s="2" t="str">
        <f t="shared" si="36"/>
        <v>00</v>
      </c>
      <c r="AE122" s="2" t="str">
        <f t="shared" si="36"/>
        <v>00</v>
      </c>
      <c r="AF122" s="2" t="str">
        <f t="shared" si="36"/>
        <v>00</v>
      </c>
      <c r="AG122" s="2" t="str">
        <f t="shared" si="36"/>
        <v>00</v>
      </c>
      <c r="AH122" s="2" t="str">
        <f t="shared" si="36"/>
        <v>00</v>
      </c>
      <c r="AI122" s="2" t="str">
        <f t="shared" si="36"/>
        <v>00</v>
      </c>
      <c r="AJ122" s="2" t="str">
        <f t="shared" si="36"/>
        <v>00</v>
      </c>
      <c r="AK122" s="2" t="str">
        <f t="shared" si="36"/>
        <v>00</v>
      </c>
      <c r="AL122" s="2" t="str">
        <f t="shared" si="36"/>
        <v>00</v>
      </c>
      <c r="AM122" s="2" t="str">
        <f t="shared" si="36"/>
        <v>00</v>
      </c>
      <c r="AN122" s="2" t="str">
        <f t="shared" si="36"/>
        <v>00</v>
      </c>
      <c r="AO122" s="2" t="str">
        <f t="shared" si="36"/>
        <v>00</v>
      </c>
      <c r="AP122" s="2" t="str">
        <f t="shared" si="36"/>
        <v>00</v>
      </c>
      <c r="AQ122" s="2" t="str">
        <f t="shared" si="36"/>
        <v>00</v>
      </c>
      <c r="AR122" s="2" t="str">
        <f t="shared" si="36"/>
        <v>00</v>
      </c>
      <c r="AS122" s="2" t="str">
        <f t="shared" si="36"/>
        <v>00</v>
      </c>
      <c r="AT122" s="2" t="str">
        <f t="shared" si="36"/>
        <v>00</v>
      </c>
      <c r="AU122" s="2" t="str">
        <f t="shared" si="36"/>
        <v>00</v>
      </c>
      <c r="AV122" s="2" t="str">
        <f t="shared" si="36"/>
        <v>00</v>
      </c>
      <c r="AW122" s="2" t="str">
        <f t="shared" si="36"/>
        <v>00</v>
      </c>
      <c r="AX122" s="2" t="str">
        <f t="shared" si="36"/>
        <v>00</v>
      </c>
      <c r="AY122" s="2" t="str">
        <f t="shared" si="36"/>
        <v>00</v>
      </c>
      <c r="AZ122" s="2" t="str">
        <f t="shared" si="36"/>
        <v>00</v>
      </c>
      <c r="BA122" s="2" t="str">
        <f t="shared" si="36"/>
        <v>00</v>
      </c>
      <c r="BB122" s="2" t="str">
        <f t="shared" si="36"/>
        <v>00</v>
      </c>
      <c r="BC122" s="2" t="str">
        <f t="shared" si="36"/>
        <v>00</v>
      </c>
      <c r="BD122" s="2" t="str">
        <f t="shared" si="36"/>
        <v>00</v>
      </c>
      <c r="BE122" s="2" t="str">
        <f t="shared" si="36"/>
        <v>00</v>
      </c>
      <c r="BF122" s="2" t="str">
        <f t="shared" si="36"/>
        <v>00</v>
      </c>
      <c r="BG122" s="2" t="str">
        <f t="shared" si="36"/>
        <v>00</v>
      </c>
      <c r="BH122" s="2" t="str">
        <f t="shared" si="36"/>
        <v>00</v>
      </c>
      <c r="BI122" s="2" t="str">
        <f t="shared" si="36"/>
        <v>00</v>
      </c>
      <c r="BJ122" s="2" t="str">
        <f t="shared" si="36"/>
        <v>00</v>
      </c>
      <c r="BK122" s="2" t="str">
        <f t="shared" si="36"/>
        <v>00</v>
      </c>
      <c r="BL122" s="2" t="str">
        <f t="shared" si="36"/>
        <v>00</v>
      </c>
      <c r="BM122" s="2" t="str">
        <f t="shared" si="36"/>
        <v>00</v>
      </c>
      <c r="BN122" s="2" t="str">
        <f t="shared" si="36"/>
        <v>00</v>
      </c>
      <c r="BO122" s="2" t="str">
        <f t="shared" si="36"/>
        <v>00</v>
      </c>
      <c r="BP122" s="2" t="str">
        <f t="shared" si="36"/>
        <v>00</v>
      </c>
      <c r="BQ122" s="2" t="str">
        <f t="shared" si="36"/>
        <v>00</v>
      </c>
    </row>
    <row r="123" spans="1:69" hidden="1">
      <c r="A123">
        <f t="shared" si="30"/>
        <v>0</v>
      </c>
      <c r="C123" t="str">
        <f t="shared" si="31"/>
        <v>REC_2</v>
      </c>
      <c r="D123" s="2" t="str">
        <f t="shared" si="32"/>
        <v>06</v>
      </c>
      <c r="E123" s="2">
        <f t="shared" si="33"/>
        <v>50</v>
      </c>
      <c r="F123" s="2" t="str">
        <f t="shared" si="34"/>
        <v>00</v>
      </c>
      <c r="G123" s="2" t="str">
        <f t="shared" ref="G123:BQ123" si="37">IF(G103&lt;16,CONCATENATE("0",G114), G114)</f>
        <v>00</v>
      </c>
      <c r="H123" s="2">
        <f t="shared" si="37"/>
        <v>80</v>
      </c>
      <c r="I123" s="2" t="str">
        <f t="shared" si="37"/>
        <v>01</v>
      </c>
      <c r="J123" s="2" t="str">
        <f t="shared" si="37"/>
        <v>01</v>
      </c>
      <c r="K123" s="2" t="str">
        <f t="shared" si="37"/>
        <v>01</v>
      </c>
      <c r="L123" s="2">
        <f t="shared" si="37"/>
        <v>80</v>
      </c>
      <c r="M123" s="2" t="str">
        <f t="shared" si="37"/>
        <v>01</v>
      </c>
      <c r="N123" s="2" t="str">
        <f t="shared" si="37"/>
        <v>02</v>
      </c>
      <c r="O123" s="2" t="str">
        <f t="shared" si="37"/>
        <v>02</v>
      </c>
      <c r="P123" s="2">
        <f t="shared" si="37"/>
        <v>80</v>
      </c>
      <c r="Q123" s="2" t="str">
        <f t="shared" si="37"/>
        <v>01</v>
      </c>
      <c r="R123" s="2" t="str">
        <f t="shared" si="37"/>
        <v>03</v>
      </c>
      <c r="S123" s="2" t="str">
        <f t="shared" si="37"/>
        <v>03</v>
      </c>
      <c r="T123" s="2">
        <f t="shared" si="37"/>
        <v>80</v>
      </c>
      <c r="U123" s="2" t="str">
        <f t="shared" si="37"/>
        <v>01</v>
      </c>
      <c r="V123" s="2" t="str">
        <f t="shared" si="37"/>
        <v>04</v>
      </c>
      <c r="W123" s="2" t="str">
        <f t="shared" si="37"/>
        <v>04</v>
      </c>
      <c r="X123" s="2">
        <f t="shared" si="37"/>
        <v>80</v>
      </c>
      <c r="Y123" s="2" t="str">
        <f t="shared" si="37"/>
        <v>01</v>
      </c>
      <c r="Z123" s="2" t="str">
        <f t="shared" si="37"/>
        <v>05</v>
      </c>
      <c r="AA123" s="2" t="str">
        <f t="shared" si="37"/>
        <v>05</v>
      </c>
      <c r="AB123" s="2">
        <f t="shared" si="37"/>
        <v>80</v>
      </c>
      <c r="AC123" s="2" t="str">
        <f t="shared" si="37"/>
        <v>01</v>
      </c>
      <c r="AD123" s="2" t="str">
        <f t="shared" si="37"/>
        <v>00</v>
      </c>
      <c r="AE123" s="2" t="str">
        <f t="shared" si="37"/>
        <v>00</v>
      </c>
      <c r="AF123" s="2" t="str">
        <f t="shared" si="37"/>
        <v>00</v>
      </c>
      <c r="AG123" s="2" t="str">
        <f t="shared" si="37"/>
        <v>00</v>
      </c>
      <c r="AH123" s="2" t="str">
        <f t="shared" si="37"/>
        <v>00</v>
      </c>
      <c r="AI123" s="2" t="str">
        <f t="shared" si="37"/>
        <v>00</v>
      </c>
      <c r="AJ123" s="2" t="str">
        <f t="shared" si="37"/>
        <v>00</v>
      </c>
      <c r="AK123" s="2" t="str">
        <f t="shared" si="37"/>
        <v>00</v>
      </c>
      <c r="AL123" s="2" t="str">
        <f t="shared" si="37"/>
        <v>00</v>
      </c>
      <c r="AM123" s="2" t="str">
        <f t="shared" si="37"/>
        <v>00</v>
      </c>
      <c r="AN123" s="2" t="str">
        <f t="shared" si="37"/>
        <v>00</v>
      </c>
      <c r="AO123" s="2" t="str">
        <f t="shared" si="37"/>
        <v>00</v>
      </c>
      <c r="AP123" s="2" t="str">
        <f t="shared" si="37"/>
        <v>00</v>
      </c>
      <c r="AQ123" s="2" t="str">
        <f t="shared" si="37"/>
        <v>00</v>
      </c>
      <c r="AR123" s="2" t="str">
        <f t="shared" si="37"/>
        <v>00</v>
      </c>
      <c r="AS123" s="2" t="str">
        <f t="shared" si="37"/>
        <v>00</v>
      </c>
      <c r="AT123" s="2" t="str">
        <f t="shared" si="37"/>
        <v>00</v>
      </c>
      <c r="AU123" s="2" t="str">
        <f t="shared" si="37"/>
        <v>00</v>
      </c>
      <c r="AV123" s="2" t="str">
        <f t="shared" si="37"/>
        <v>00</v>
      </c>
      <c r="AW123" s="2" t="str">
        <f t="shared" si="37"/>
        <v>00</v>
      </c>
      <c r="AX123" s="2" t="str">
        <f t="shared" si="37"/>
        <v>00</v>
      </c>
      <c r="AY123" s="2" t="str">
        <f t="shared" si="37"/>
        <v>00</v>
      </c>
      <c r="AZ123" s="2" t="str">
        <f t="shared" si="37"/>
        <v>00</v>
      </c>
      <c r="BA123" s="2" t="str">
        <f t="shared" si="37"/>
        <v>00</v>
      </c>
      <c r="BB123" s="2" t="str">
        <f t="shared" si="37"/>
        <v>00</v>
      </c>
      <c r="BC123" s="2" t="str">
        <f t="shared" si="37"/>
        <v>00</v>
      </c>
      <c r="BD123" s="2" t="str">
        <f t="shared" si="37"/>
        <v>00</v>
      </c>
      <c r="BE123" s="2" t="str">
        <f t="shared" si="37"/>
        <v>00</v>
      </c>
      <c r="BF123" s="2" t="str">
        <f t="shared" si="37"/>
        <v>00</v>
      </c>
      <c r="BG123" s="2" t="str">
        <f t="shared" si="37"/>
        <v>00</v>
      </c>
      <c r="BH123" s="2" t="str">
        <f t="shared" si="37"/>
        <v>00</v>
      </c>
      <c r="BI123" s="2" t="str">
        <f t="shared" si="37"/>
        <v>00</v>
      </c>
      <c r="BJ123" s="2" t="str">
        <f t="shared" si="37"/>
        <v>00</v>
      </c>
      <c r="BK123" s="2" t="str">
        <f t="shared" si="37"/>
        <v>00</v>
      </c>
      <c r="BL123" s="2" t="str">
        <f t="shared" si="37"/>
        <v>00</v>
      </c>
      <c r="BM123" s="2" t="str">
        <f t="shared" si="37"/>
        <v>00</v>
      </c>
      <c r="BN123" s="2" t="str">
        <f t="shared" si="37"/>
        <v>00</v>
      </c>
      <c r="BO123" s="2" t="str">
        <f t="shared" si="37"/>
        <v>00</v>
      </c>
      <c r="BP123" s="2" t="str">
        <f t="shared" si="37"/>
        <v>00</v>
      </c>
      <c r="BQ123" s="2" t="str">
        <f t="shared" si="37"/>
        <v>00</v>
      </c>
    </row>
    <row r="124" spans="1:69" hidden="1">
      <c r="A124">
        <f t="shared" si="30"/>
        <v>0</v>
      </c>
      <c r="C124" t="str">
        <f t="shared" si="31"/>
        <v>REC_3</v>
      </c>
      <c r="D124" s="2" t="str">
        <f t="shared" si="32"/>
        <v>06</v>
      </c>
      <c r="E124" s="2">
        <f t="shared" si="33"/>
        <v>50</v>
      </c>
      <c r="F124" s="2" t="str">
        <f t="shared" si="34"/>
        <v>02</v>
      </c>
      <c r="G124" s="2" t="str">
        <f t="shared" ref="G124:BQ124" si="38">IF(G104&lt;16,CONCATENATE("0",G115), G115)</f>
        <v>02</v>
      </c>
      <c r="H124" s="2">
        <f t="shared" si="38"/>
        <v>80</v>
      </c>
      <c r="I124" s="2" t="str">
        <f t="shared" si="38"/>
        <v>01</v>
      </c>
      <c r="J124" s="2" t="str">
        <f t="shared" si="38"/>
        <v>05</v>
      </c>
      <c r="K124" s="2" t="str">
        <f t="shared" si="38"/>
        <v>05</v>
      </c>
      <c r="L124" s="2">
        <f t="shared" si="38"/>
        <v>80</v>
      </c>
      <c r="M124" s="2" t="str">
        <f t="shared" si="38"/>
        <v>01</v>
      </c>
      <c r="N124" s="2" t="str">
        <f t="shared" si="38"/>
        <v>05</v>
      </c>
      <c r="O124" s="2" t="str">
        <f t="shared" si="38"/>
        <v>05</v>
      </c>
      <c r="P124" s="2">
        <f t="shared" si="38"/>
        <v>80</v>
      </c>
      <c r="Q124" s="2" t="str">
        <f t="shared" si="38"/>
        <v>01</v>
      </c>
      <c r="R124" s="2" t="str">
        <f t="shared" si="38"/>
        <v>05</v>
      </c>
      <c r="S124" s="2" t="str">
        <f t="shared" si="38"/>
        <v>05</v>
      </c>
      <c r="T124" s="2">
        <f t="shared" si="38"/>
        <v>80</v>
      </c>
      <c r="U124" s="2" t="str">
        <f t="shared" si="38"/>
        <v>01</v>
      </c>
      <c r="V124" s="2" t="str">
        <f t="shared" si="38"/>
        <v>05</v>
      </c>
      <c r="W124" s="2" t="str">
        <f t="shared" si="38"/>
        <v>05</v>
      </c>
      <c r="X124" s="2">
        <f t="shared" si="38"/>
        <v>80</v>
      </c>
      <c r="Y124" s="2" t="str">
        <f t="shared" si="38"/>
        <v>01</v>
      </c>
      <c r="Z124" s="2" t="str">
        <f t="shared" si="38"/>
        <v>05</v>
      </c>
      <c r="AA124" s="2" t="str">
        <f t="shared" si="38"/>
        <v>05</v>
      </c>
      <c r="AB124" s="2">
        <f t="shared" si="38"/>
        <v>80</v>
      </c>
      <c r="AC124" s="2" t="str">
        <f t="shared" si="38"/>
        <v>01</v>
      </c>
      <c r="AD124" s="2" t="str">
        <f t="shared" si="38"/>
        <v>00</v>
      </c>
      <c r="AE124" s="2" t="str">
        <f t="shared" si="38"/>
        <v>00</v>
      </c>
      <c r="AF124" s="2" t="str">
        <f t="shared" si="38"/>
        <v>00</v>
      </c>
      <c r="AG124" s="2" t="str">
        <f t="shared" si="38"/>
        <v>00</v>
      </c>
      <c r="AH124" s="2" t="str">
        <f t="shared" si="38"/>
        <v>00</v>
      </c>
      <c r="AI124" s="2" t="str">
        <f t="shared" si="38"/>
        <v>00</v>
      </c>
      <c r="AJ124" s="2" t="str">
        <f t="shared" si="38"/>
        <v>00</v>
      </c>
      <c r="AK124" s="2" t="str">
        <f t="shared" si="38"/>
        <v>00</v>
      </c>
      <c r="AL124" s="2" t="str">
        <f t="shared" si="38"/>
        <v>00</v>
      </c>
      <c r="AM124" s="2" t="str">
        <f t="shared" si="38"/>
        <v>00</v>
      </c>
      <c r="AN124" s="2" t="str">
        <f t="shared" si="38"/>
        <v>00</v>
      </c>
      <c r="AO124" s="2" t="str">
        <f t="shared" si="38"/>
        <v>00</v>
      </c>
      <c r="AP124" s="2" t="str">
        <f t="shared" si="38"/>
        <v>00</v>
      </c>
      <c r="AQ124" s="2" t="str">
        <f t="shared" si="38"/>
        <v>00</v>
      </c>
      <c r="AR124" s="2" t="str">
        <f t="shared" si="38"/>
        <v>00</v>
      </c>
      <c r="AS124" s="2" t="str">
        <f t="shared" si="38"/>
        <v>00</v>
      </c>
      <c r="AT124" s="2" t="str">
        <f t="shared" si="38"/>
        <v>00</v>
      </c>
      <c r="AU124" s="2" t="str">
        <f t="shared" si="38"/>
        <v>00</v>
      </c>
      <c r="AV124" s="2" t="str">
        <f t="shared" si="38"/>
        <v>00</v>
      </c>
      <c r="AW124" s="2" t="str">
        <f t="shared" si="38"/>
        <v>00</v>
      </c>
      <c r="AX124" s="2" t="str">
        <f t="shared" si="38"/>
        <v>00</v>
      </c>
      <c r="AY124" s="2" t="str">
        <f t="shared" si="38"/>
        <v>00</v>
      </c>
      <c r="AZ124" s="2" t="str">
        <f t="shared" si="38"/>
        <v>00</v>
      </c>
      <c r="BA124" s="2" t="str">
        <f t="shared" si="38"/>
        <v>00</v>
      </c>
      <c r="BB124" s="2" t="str">
        <f t="shared" si="38"/>
        <v>00</v>
      </c>
      <c r="BC124" s="2" t="str">
        <f t="shared" si="38"/>
        <v>00</v>
      </c>
      <c r="BD124" s="2" t="str">
        <f t="shared" si="38"/>
        <v>00</v>
      </c>
      <c r="BE124" s="2" t="str">
        <f t="shared" si="38"/>
        <v>00</v>
      </c>
      <c r="BF124" s="2" t="str">
        <f t="shared" si="38"/>
        <v>00</v>
      </c>
      <c r="BG124" s="2" t="str">
        <f t="shared" si="38"/>
        <v>00</v>
      </c>
      <c r="BH124" s="2" t="str">
        <f t="shared" si="38"/>
        <v>00</v>
      </c>
      <c r="BI124" s="2" t="str">
        <f t="shared" si="38"/>
        <v>00</v>
      </c>
      <c r="BJ124" s="2" t="str">
        <f t="shared" si="38"/>
        <v>00</v>
      </c>
      <c r="BK124" s="2" t="str">
        <f t="shared" si="38"/>
        <v>00</v>
      </c>
      <c r="BL124" s="2" t="str">
        <f t="shared" si="38"/>
        <v>00</v>
      </c>
      <c r="BM124" s="2" t="str">
        <f t="shared" si="38"/>
        <v>00</v>
      </c>
      <c r="BN124" s="2" t="str">
        <f t="shared" si="38"/>
        <v>00</v>
      </c>
      <c r="BO124" s="2" t="str">
        <f t="shared" si="38"/>
        <v>00</v>
      </c>
      <c r="BP124" s="2" t="str">
        <f t="shared" si="38"/>
        <v>00</v>
      </c>
      <c r="BQ124" s="2" t="str">
        <f t="shared" si="38"/>
        <v>00</v>
      </c>
    </row>
    <row r="125" spans="1:69" hidden="1">
      <c r="A125">
        <f t="shared" si="30"/>
        <v>0</v>
      </c>
      <c r="C125" t="str">
        <f t="shared" si="31"/>
        <v>REC_4</v>
      </c>
      <c r="D125" s="2" t="str">
        <f t="shared" si="32"/>
        <v>06</v>
      </c>
      <c r="E125" s="2">
        <f t="shared" si="33"/>
        <v>50</v>
      </c>
      <c r="F125" s="2" t="str">
        <f t="shared" si="34"/>
        <v>05</v>
      </c>
      <c r="G125" s="2" t="str">
        <f t="shared" ref="G125:BQ125" si="39">IF(G105&lt;16,CONCATENATE("0",G116), G116)</f>
        <v>05</v>
      </c>
      <c r="H125" s="2">
        <f t="shared" si="39"/>
        <v>80</v>
      </c>
      <c r="I125" s="2" t="str">
        <f t="shared" si="39"/>
        <v>01</v>
      </c>
      <c r="J125" s="2" t="str">
        <f t="shared" si="39"/>
        <v>04</v>
      </c>
      <c r="K125" s="2" t="str">
        <f t="shared" si="39"/>
        <v>04</v>
      </c>
      <c r="L125" s="2">
        <f t="shared" si="39"/>
        <v>80</v>
      </c>
      <c r="M125" s="2" t="str">
        <f t="shared" si="39"/>
        <v>01</v>
      </c>
      <c r="N125" s="2" t="str">
        <f t="shared" si="39"/>
        <v>02</v>
      </c>
      <c r="O125" s="2" t="str">
        <f t="shared" si="39"/>
        <v>02</v>
      </c>
      <c r="P125" s="2">
        <f t="shared" si="39"/>
        <v>80</v>
      </c>
      <c r="Q125" s="2" t="str">
        <f t="shared" si="39"/>
        <v>01</v>
      </c>
      <c r="R125" s="2" t="str">
        <f t="shared" si="39"/>
        <v>03</v>
      </c>
      <c r="S125" s="2" t="str">
        <f t="shared" si="39"/>
        <v>03</v>
      </c>
      <c r="T125" s="2">
        <f t="shared" si="39"/>
        <v>80</v>
      </c>
      <c r="U125" s="2" t="str">
        <f t="shared" si="39"/>
        <v>01</v>
      </c>
      <c r="V125" s="2" t="str">
        <f t="shared" si="39"/>
        <v>01</v>
      </c>
      <c r="W125" s="2" t="str">
        <f t="shared" si="39"/>
        <v>01</v>
      </c>
      <c r="X125" s="2">
        <f t="shared" si="39"/>
        <v>80</v>
      </c>
      <c r="Y125" s="2" t="str">
        <f t="shared" si="39"/>
        <v>01</v>
      </c>
      <c r="Z125" s="2" t="str">
        <f t="shared" si="39"/>
        <v>05</v>
      </c>
      <c r="AA125" s="2" t="str">
        <f t="shared" si="39"/>
        <v>05</v>
      </c>
      <c r="AB125" s="2">
        <f t="shared" si="39"/>
        <v>80</v>
      </c>
      <c r="AC125" s="2" t="str">
        <f t="shared" si="39"/>
        <v>01</v>
      </c>
      <c r="AD125" s="2" t="str">
        <f t="shared" si="39"/>
        <v>00</v>
      </c>
      <c r="AE125" s="2" t="str">
        <f t="shared" si="39"/>
        <v>00</v>
      </c>
      <c r="AF125" s="2" t="str">
        <f t="shared" si="39"/>
        <v>00</v>
      </c>
      <c r="AG125" s="2" t="str">
        <f t="shared" si="39"/>
        <v>00</v>
      </c>
      <c r="AH125" s="2" t="str">
        <f t="shared" si="39"/>
        <v>00</v>
      </c>
      <c r="AI125" s="2" t="str">
        <f t="shared" si="39"/>
        <v>00</v>
      </c>
      <c r="AJ125" s="2" t="str">
        <f t="shared" si="39"/>
        <v>00</v>
      </c>
      <c r="AK125" s="2" t="str">
        <f t="shared" si="39"/>
        <v>00</v>
      </c>
      <c r="AL125" s="2" t="str">
        <f t="shared" si="39"/>
        <v>00</v>
      </c>
      <c r="AM125" s="2" t="str">
        <f t="shared" si="39"/>
        <v>00</v>
      </c>
      <c r="AN125" s="2" t="str">
        <f t="shared" si="39"/>
        <v>00</v>
      </c>
      <c r="AO125" s="2" t="str">
        <f t="shared" si="39"/>
        <v>00</v>
      </c>
      <c r="AP125" s="2" t="str">
        <f t="shared" si="39"/>
        <v>00</v>
      </c>
      <c r="AQ125" s="2" t="str">
        <f t="shared" si="39"/>
        <v>00</v>
      </c>
      <c r="AR125" s="2" t="str">
        <f t="shared" si="39"/>
        <v>00</v>
      </c>
      <c r="AS125" s="2" t="str">
        <f t="shared" si="39"/>
        <v>00</v>
      </c>
      <c r="AT125" s="2" t="str">
        <f t="shared" si="39"/>
        <v>00</v>
      </c>
      <c r="AU125" s="2" t="str">
        <f t="shared" si="39"/>
        <v>00</v>
      </c>
      <c r="AV125" s="2" t="str">
        <f t="shared" si="39"/>
        <v>00</v>
      </c>
      <c r="AW125" s="2" t="str">
        <f t="shared" si="39"/>
        <v>00</v>
      </c>
      <c r="AX125" s="2" t="str">
        <f t="shared" si="39"/>
        <v>00</v>
      </c>
      <c r="AY125" s="2" t="str">
        <f t="shared" si="39"/>
        <v>00</v>
      </c>
      <c r="AZ125" s="2" t="str">
        <f t="shared" si="39"/>
        <v>00</v>
      </c>
      <c r="BA125" s="2" t="str">
        <f t="shared" si="39"/>
        <v>00</v>
      </c>
      <c r="BB125" s="2" t="str">
        <f t="shared" si="39"/>
        <v>00</v>
      </c>
      <c r="BC125" s="2" t="str">
        <f t="shared" si="39"/>
        <v>00</v>
      </c>
      <c r="BD125" s="2" t="str">
        <f t="shared" si="39"/>
        <v>00</v>
      </c>
      <c r="BE125" s="2" t="str">
        <f t="shared" si="39"/>
        <v>00</v>
      </c>
      <c r="BF125" s="2" t="str">
        <f t="shared" si="39"/>
        <v>00</v>
      </c>
      <c r="BG125" s="2" t="str">
        <f t="shared" si="39"/>
        <v>00</v>
      </c>
      <c r="BH125" s="2" t="str">
        <f t="shared" si="39"/>
        <v>00</v>
      </c>
      <c r="BI125" s="2" t="str">
        <f t="shared" si="39"/>
        <v>00</v>
      </c>
      <c r="BJ125" s="2" t="str">
        <f t="shared" si="39"/>
        <v>00</v>
      </c>
      <c r="BK125" s="2" t="str">
        <f t="shared" si="39"/>
        <v>00</v>
      </c>
      <c r="BL125" s="2" t="str">
        <f t="shared" si="39"/>
        <v>00</v>
      </c>
      <c r="BM125" s="2" t="str">
        <f t="shared" si="39"/>
        <v>00</v>
      </c>
      <c r="BN125" s="2" t="str">
        <f t="shared" si="39"/>
        <v>00</v>
      </c>
      <c r="BO125" s="2" t="str">
        <f t="shared" si="39"/>
        <v>00</v>
      </c>
      <c r="BP125" s="2" t="str">
        <f t="shared" si="39"/>
        <v>00</v>
      </c>
      <c r="BQ125" s="2" t="str">
        <f t="shared" si="39"/>
        <v>00</v>
      </c>
    </row>
    <row r="126" spans="1:69" hidden="1">
      <c r="A126">
        <f t="shared" si="30"/>
        <v>0</v>
      </c>
      <c r="C126" t="str">
        <f t="shared" si="31"/>
        <v>REC_5</v>
      </c>
      <c r="D126" s="2" t="str">
        <f t="shared" si="32"/>
        <v>00</v>
      </c>
      <c r="E126" s="2" t="str">
        <f t="shared" si="33"/>
        <v>00</v>
      </c>
      <c r="F126" s="2" t="str">
        <f t="shared" si="34"/>
        <v>00</v>
      </c>
      <c r="G126" s="2" t="str">
        <f t="shared" ref="G126:BQ126" si="40">IF(G106&lt;16,CONCATENATE("0",G117), G117)</f>
        <v>00</v>
      </c>
      <c r="H126" s="2" t="str">
        <f t="shared" si="40"/>
        <v>00</v>
      </c>
      <c r="I126" s="2" t="str">
        <f t="shared" si="40"/>
        <v>00</v>
      </c>
      <c r="J126" s="2" t="str">
        <f t="shared" si="40"/>
        <v>00</v>
      </c>
      <c r="K126" s="2" t="str">
        <f t="shared" si="40"/>
        <v>00</v>
      </c>
      <c r="L126" s="2" t="str">
        <f t="shared" si="40"/>
        <v>00</v>
      </c>
      <c r="M126" s="2" t="str">
        <f t="shared" si="40"/>
        <v>00</v>
      </c>
      <c r="N126" s="2" t="str">
        <f t="shared" si="40"/>
        <v>00</v>
      </c>
      <c r="O126" s="2" t="str">
        <f t="shared" si="40"/>
        <v>00</v>
      </c>
      <c r="P126" s="2" t="str">
        <f t="shared" si="40"/>
        <v>00</v>
      </c>
      <c r="Q126" s="2" t="str">
        <f t="shared" si="40"/>
        <v>00</v>
      </c>
      <c r="R126" s="2" t="str">
        <f t="shared" si="40"/>
        <v>00</v>
      </c>
      <c r="S126" s="2" t="str">
        <f t="shared" si="40"/>
        <v>00</v>
      </c>
      <c r="T126" s="2" t="str">
        <f t="shared" si="40"/>
        <v>00</v>
      </c>
      <c r="U126" s="2" t="str">
        <f t="shared" si="40"/>
        <v>00</v>
      </c>
      <c r="V126" s="2" t="str">
        <f t="shared" si="40"/>
        <v>00</v>
      </c>
      <c r="W126" s="2" t="str">
        <f t="shared" si="40"/>
        <v>00</v>
      </c>
      <c r="X126" s="2" t="str">
        <f t="shared" si="40"/>
        <v>00</v>
      </c>
      <c r="Y126" s="2" t="str">
        <f t="shared" si="40"/>
        <v>00</v>
      </c>
      <c r="Z126" s="2" t="str">
        <f t="shared" si="40"/>
        <v>00</v>
      </c>
      <c r="AA126" s="2" t="str">
        <f t="shared" si="40"/>
        <v>00</v>
      </c>
      <c r="AB126" s="2" t="str">
        <f t="shared" si="40"/>
        <v>00</v>
      </c>
      <c r="AC126" s="2" t="str">
        <f t="shared" si="40"/>
        <v>00</v>
      </c>
      <c r="AD126" s="2" t="str">
        <f t="shared" si="40"/>
        <v>00</v>
      </c>
      <c r="AE126" s="2" t="str">
        <f t="shared" si="40"/>
        <v>00</v>
      </c>
      <c r="AF126" s="2" t="str">
        <f t="shared" si="40"/>
        <v>00</v>
      </c>
      <c r="AG126" s="2" t="str">
        <f t="shared" si="40"/>
        <v>00</v>
      </c>
      <c r="AH126" s="2" t="str">
        <f t="shared" si="40"/>
        <v>00</v>
      </c>
      <c r="AI126" s="2" t="str">
        <f t="shared" si="40"/>
        <v>00</v>
      </c>
      <c r="AJ126" s="2" t="str">
        <f t="shared" si="40"/>
        <v>00</v>
      </c>
      <c r="AK126" s="2" t="str">
        <f t="shared" si="40"/>
        <v>00</v>
      </c>
      <c r="AL126" s="2" t="str">
        <f t="shared" si="40"/>
        <v>00</v>
      </c>
      <c r="AM126" s="2" t="str">
        <f t="shared" si="40"/>
        <v>00</v>
      </c>
      <c r="AN126" s="2" t="str">
        <f t="shared" si="40"/>
        <v>00</v>
      </c>
      <c r="AO126" s="2" t="str">
        <f t="shared" si="40"/>
        <v>00</v>
      </c>
      <c r="AP126" s="2" t="str">
        <f t="shared" si="40"/>
        <v>00</v>
      </c>
      <c r="AQ126" s="2" t="str">
        <f t="shared" si="40"/>
        <v>00</v>
      </c>
      <c r="AR126" s="2" t="str">
        <f t="shared" si="40"/>
        <v>00</v>
      </c>
      <c r="AS126" s="2" t="str">
        <f t="shared" si="40"/>
        <v>00</v>
      </c>
      <c r="AT126" s="2" t="str">
        <f t="shared" si="40"/>
        <v>00</v>
      </c>
      <c r="AU126" s="2" t="str">
        <f t="shared" si="40"/>
        <v>00</v>
      </c>
      <c r="AV126" s="2" t="str">
        <f t="shared" si="40"/>
        <v>00</v>
      </c>
      <c r="AW126" s="2" t="str">
        <f t="shared" si="40"/>
        <v>00</v>
      </c>
      <c r="AX126" s="2" t="str">
        <f t="shared" si="40"/>
        <v>00</v>
      </c>
      <c r="AY126" s="2" t="str">
        <f t="shared" si="40"/>
        <v>00</v>
      </c>
      <c r="AZ126" s="2" t="str">
        <f t="shared" si="40"/>
        <v>00</v>
      </c>
      <c r="BA126" s="2" t="str">
        <f t="shared" si="40"/>
        <v>00</v>
      </c>
      <c r="BB126" s="2" t="str">
        <f t="shared" si="40"/>
        <v>00</v>
      </c>
      <c r="BC126" s="2" t="str">
        <f t="shared" si="40"/>
        <v>00</v>
      </c>
      <c r="BD126" s="2" t="str">
        <f t="shared" si="40"/>
        <v>00</v>
      </c>
      <c r="BE126" s="2" t="str">
        <f t="shared" si="40"/>
        <v>00</v>
      </c>
      <c r="BF126" s="2" t="str">
        <f t="shared" si="40"/>
        <v>00</v>
      </c>
      <c r="BG126" s="2" t="str">
        <f t="shared" si="40"/>
        <v>00</v>
      </c>
      <c r="BH126" s="2" t="str">
        <f t="shared" si="40"/>
        <v>00</v>
      </c>
      <c r="BI126" s="2" t="str">
        <f t="shared" si="40"/>
        <v>00</v>
      </c>
      <c r="BJ126" s="2" t="str">
        <f t="shared" si="40"/>
        <v>00</v>
      </c>
      <c r="BK126" s="2" t="str">
        <f t="shared" si="40"/>
        <v>00</v>
      </c>
      <c r="BL126" s="2" t="str">
        <f t="shared" si="40"/>
        <v>00</v>
      </c>
      <c r="BM126" s="2" t="str">
        <f t="shared" si="40"/>
        <v>00</v>
      </c>
      <c r="BN126" s="2" t="str">
        <f t="shared" si="40"/>
        <v>00</v>
      </c>
      <c r="BO126" s="2" t="str">
        <f t="shared" si="40"/>
        <v>00</v>
      </c>
      <c r="BP126" s="2" t="str">
        <f t="shared" si="40"/>
        <v>00</v>
      </c>
      <c r="BQ126" s="2" t="str">
        <f t="shared" si="40"/>
        <v>00</v>
      </c>
    </row>
    <row r="127" spans="1:69" hidden="1"/>
    <row r="128" spans="1:69" hidden="1"/>
    <row r="129" spans="1:69" hidden="1">
      <c r="D129" s="2"/>
    </row>
    <row r="130" spans="1:69" hidden="1">
      <c r="C130" s="1" t="s">
        <v>70</v>
      </c>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P130" s="1" t="s">
        <v>598</v>
      </c>
      <c r="BQ130" s="1"/>
    </row>
    <row r="131" spans="1:69" hidden="1">
      <c r="A131">
        <f t="shared" ref="A131:A136" si="41">A101</f>
        <v>0</v>
      </c>
      <c r="C131" t="str">
        <f t="shared" ref="C131:C136" si="42">C101</f>
        <v>REC_0</v>
      </c>
      <c r="D131" t="str">
        <f t="shared" ref="D131:D136" si="43">CONCATENATE(D121,".",E121)</f>
        <v>06.00</v>
      </c>
      <c r="E131" t="str">
        <f t="shared" ref="E131:E136" si="44">CONCATENATE(D131,".",F121)</f>
        <v>06.00.01</v>
      </c>
      <c r="F131" t="str">
        <f t="shared" ref="F131:F136" si="45">CONCATENATE(E131,".",G121)</f>
        <v>06.00.01.02</v>
      </c>
      <c r="G131" t="str">
        <f t="shared" ref="G131:G136" si="46">CONCATENATE(F131,".",H121)</f>
        <v>06.00.01.02.03</v>
      </c>
      <c r="H131" t="str">
        <f t="shared" ref="H131:H136" si="47">CONCATENATE(G131,".",I121)</f>
        <v>06.00.01.02.03.04</v>
      </c>
      <c r="I131" t="str">
        <f t="shared" ref="I131:I136" si="48">CONCATENATE(H131,".",J121)</f>
        <v>06.00.01.02.03.04.05</v>
      </c>
      <c r="J131" t="str">
        <f t="shared" ref="J131:J136" si="49">CONCATENATE(I131,".",K121)</f>
        <v>06.00.01.02.03.04.05.06</v>
      </c>
      <c r="K131" t="str">
        <f t="shared" ref="K131:K136" si="50">CONCATENATE(J131,".",L121)</f>
        <v>06.00.01.02.03.04.05.06.07</v>
      </c>
      <c r="L131" t="str">
        <f t="shared" ref="L131:L136" si="51">CONCATENATE(K131,".",M121)</f>
        <v>06.00.01.02.03.04.05.06.07.08</v>
      </c>
      <c r="M131" t="str">
        <f t="shared" ref="M131:M136" si="52">CONCATENATE(L131,".",N121)</f>
        <v>06.00.01.02.03.04.05.06.07.08.09</v>
      </c>
      <c r="N131" t="str">
        <f t="shared" ref="N131:N136" si="53">CONCATENATE(M131,".",O121)</f>
        <v>06.00.01.02.03.04.05.06.07.08.09.01</v>
      </c>
      <c r="O131" t="str">
        <f t="shared" ref="O131:O136" si="54">CONCATENATE(N131,".",P121)</f>
        <v>06.00.01.02.03.04.05.06.07.08.09.01.02</v>
      </c>
      <c r="P131" t="str">
        <f t="shared" ref="P131:P136" si="55">CONCATENATE(O131,".",Q121)</f>
        <v>06.00.01.02.03.04.05.06.07.08.09.01.02.03</v>
      </c>
      <c r="Q131" t="str">
        <f t="shared" ref="Q131:Q136" si="56">CONCATENATE(P131,".",R121)</f>
        <v>06.00.01.02.03.04.05.06.07.08.09.01.02.03.04</v>
      </c>
      <c r="R131" t="str">
        <f t="shared" ref="R131:R136" si="57">CONCATENATE(Q131,".",S121)</f>
        <v>06.00.01.02.03.04.05.06.07.08.09.01.02.03.04.05</v>
      </c>
      <c r="S131" t="str">
        <f t="shared" ref="S131:S136" si="58">CONCATENATE(R131,".",T121)</f>
        <v>06.00.01.02.03.04.05.06.07.08.09.01.02.03.04.05.06</v>
      </c>
      <c r="T131" t="str">
        <f t="shared" ref="T131:T136" si="59">CONCATENATE(S131,".",U121)</f>
        <v>06.00.01.02.03.04.05.06.07.08.09.01.02.03.04.05.06.07</v>
      </c>
      <c r="U131" t="str">
        <f t="shared" ref="U131:U136" si="60">CONCATENATE(T131,".",V121)</f>
        <v>06.00.01.02.03.04.05.06.07.08.09.01.02.03.04.05.06.07.08</v>
      </c>
      <c r="V131" t="str">
        <f t="shared" ref="V131:V136" si="61">CONCATENATE(U131,".",W121)</f>
        <v>06.00.01.02.03.04.05.06.07.08.09.01.02.03.04.05.06.07.08.09</v>
      </c>
      <c r="W131" t="str">
        <f t="shared" ref="W131:W136" si="62">CONCATENATE(V131,".",X121)</f>
        <v>06.00.01.02.03.04.05.06.07.08.09.01.02.03.04.05.06.07.08.09.01</v>
      </c>
      <c r="X131" t="str">
        <f t="shared" ref="X131:X136" si="63">CONCATENATE(W131,".",Y121)</f>
        <v>06.00.01.02.03.04.05.06.07.08.09.01.02.03.04.05.06.07.08.09.01.02</v>
      </c>
      <c r="Y131" t="str">
        <f t="shared" ref="Y131:Y136" si="64">CONCATENATE(X131,".",Z121)</f>
        <v>06.00.01.02.03.04.05.06.07.08.09.01.02.03.04.05.06.07.08.09.01.02.03</v>
      </c>
      <c r="Z131" t="str">
        <f t="shared" ref="Z131:Z136" si="65">CONCATENATE(Y131,".",AA121)</f>
        <v>06.00.01.02.03.04.05.06.07.08.09.01.02.03.04.05.06.07.08.09.01.02.03.04</v>
      </c>
      <c r="AA131" t="str">
        <f t="shared" ref="AA131:AA136" si="66">CONCATENATE(Z131,".",AB121)</f>
        <v>06.00.01.02.03.04.05.06.07.08.09.01.02.03.04.05.06.07.08.09.01.02.03.04.05</v>
      </c>
      <c r="AB131" t="str">
        <f t="shared" ref="AB131:AB136" si="67">CONCATENATE(AA131,".",AC121)</f>
        <v>06.00.01.02.03.04.05.06.07.08.09.01.02.03.04.05.06.07.08.09.01.02.03.04.05.06</v>
      </c>
      <c r="AC131" t="str">
        <f t="shared" ref="AC131:AC136" si="68">CONCATENATE(AB131,".",AD121)</f>
        <v>06.00.01.02.03.04.05.06.07.08.09.01.02.03.04.05.06.07.08.09.01.02.03.04.05.06.07</v>
      </c>
      <c r="AD131" t="str">
        <f t="shared" ref="AD131:AD136" si="69">CONCATENATE(AC131,".",AE121)</f>
        <v>06.00.01.02.03.04.05.06.07.08.09.01.02.03.04.05.06.07.08.09.01.02.03.04.05.06.07.08</v>
      </c>
      <c r="AE131" t="str">
        <f t="shared" ref="AE131:AE136" si="70">CONCATENATE(AD131,".",AF121)</f>
        <v>06.00.01.02.03.04.05.06.07.08.09.01.02.03.04.05.06.07.08.09.01.02.03.04.05.06.07.08.09</v>
      </c>
      <c r="AF131" t="str">
        <f t="shared" ref="AF131:AF136" si="71">CONCATENATE(AE131,".",AG121)</f>
        <v>06.00.01.02.03.04.05.06.07.08.09.01.02.03.04.05.06.07.08.09.01.02.03.04.05.06.07.08.09.01</v>
      </c>
      <c r="AG131" t="str">
        <f t="shared" ref="AG131:AG136" si="72">CONCATENATE(AF131,".",AH121)</f>
        <v>06.00.01.02.03.04.05.06.07.08.09.01.02.03.04.05.06.07.08.09.01.02.03.04.05.06.07.08.09.01.02</v>
      </c>
      <c r="AH131" t="str">
        <f t="shared" ref="AH131:AH136" si="73">CONCATENATE(AG131,".",AI121)</f>
        <v>06.00.01.02.03.04.05.06.07.08.09.01.02.03.04.05.06.07.08.09.01.02.03.04.05.06.07.08.09.01.02.03</v>
      </c>
      <c r="AI131" t="str">
        <f t="shared" ref="AI131:AI136" si="74">CONCATENATE(AH131,".",AJ121)</f>
        <v>06.00.01.02.03.04.05.06.07.08.09.01.02.03.04.05.06.07.08.09.01.02.03.04.05.06.07.08.09.01.02.03.04</v>
      </c>
      <c r="AJ131" t="str">
        <f t="shared" ref="AJ131:AJ136" si="75">CONCATENATE(AI131,".",AK121)</f>
        <v>06.00.01.02.03.04.05.06.07.08.09.01.02.03.04.05.06.07.08.09.01.02.03.04.05.06.07.08.09.01.02.03.04.05</v>
      </c>
      <c r="AK131" t="str">
        <f t="shared" ref="AK131:AK136" si="76">CONCATENATE(AJ131,".",AL121)</f>
        <v>06.00.01.02.03.04.05.06.07.08.09.01.02.03.04.05.06.07.08.09.01.02.03.04.05.06.07.08.09.01.02.03.04.05.06</v>
      </c>
      <c r="AL131" t="str">
        <f t="shared" ref="AL131:AL136" si="77">CONCATENATE(AK131,".",AM121)</f>
        <v>06.00.01.02.03.04.05.06.07.08.09.01.02.03.04.05.06.07.08.09.01.02.03.04.05.06.07.08.09.01.02.03.04.05.06.07</v>
      </c>
      <c r="AM131" t="str">
        <f t="shared" ref="AM131:AM136" si="78">CONCATENATE(AL131,".",AN121)</f>
        <v>06.00.01.02.03.04.05.06.07.08.09.01.02.03.04.05.06.07.08.09.01.02.03.04.05.06.07.08.09.01.02.03.04.05.06.07.08</v>
      </c>
      <c r="AN131" t="str">
        <f t="shared" ref="AN131:AN136" si="79">CONCATENATE(AM131,".",AO121)</f>
        <v>06.00.01.02.03.04.05.06.07.08.09.01.02.03.04.05.06.07.08.09.01.02.03.04.05.06.07.08.09.01.02.03.04.05.06.07.08.09</v>
      </c>
      <c r="AO131" t="str">
        <f t="shared" ref="AO131:AO136" si="80">CONCATENATE(AN131,".",AP121)</f>
        <v>06.00.01.02.03.04.05.06.07.08.09.01.02.03.04.05.06.07.08.09.01.02.03.04.05.06.07.08.09.01.02.03.04.05.06.07.08.09.01</v>
      </c>
      <c r="AP131" t="str">
        <f t="shared" ref="AP131:AP136" si="81">CONCATENATE(AO131,".",AQ121)</f>
        <v>06.00.01.02.03.04.05.06.07.08.09.01.02.03.04.05.06.07.08.09.01.02.03.04.05.06.07.08.09.01.02.03.04.05.06.07.08.09.01.02</v>
      </c>
      <c r="AQ131" t="str">
        <f t="shared" ref="AQ131:AQ136" si="82">CONCATENATE(AP131,".",AR121)</f>
        <v>06.00.01.02.03.04.05.06.07.08.09.01.02.03.04.05.06.07.08.09.01.02.03.04.05.06.07.08.09.01.02.03.04.05.06.07.08.09.01.02.03</v>
      </c>
      <c r="AR131" t="str">
        <f t="shared" ref="AR131:AR136" si="83">CONCATENATE(AQ131,".",AS121)</f>
        <v>06.00.01.02.03.04.05.06.07.08.09.01.02.03.04.05.06.07.08.09.01.02.03.04.05.06.07.08.09.01.02.03.04.05.06.07.08.09.01.02.03.04</v>
      </c>
      <c r="AS131" t="str">
        <f t="shared" ref="AS131:AS136" si="84">CONCATENATE(AR131,".",AT121)</f>
        <v>06.00.01.02.03.04.05.06.07.08.09.01.02.03.04.05.06.07.08.09.01.02.03.04.05.06.07.08.09.01.02.03.04.05.06.07.08.09.01.02.03.04.05</v>
      </c>
      <c r="AT131" t="str">
        <f t="shared" ref="AT131:AT136" si="85">CONCATENATE(AS131,".",AU121)</f>
        <v>06.00.01.02.03.04.05.06.07.08.09.01.02.03.04.05.06.07.08.09.01.02.03.04.05.06.07.08.09.01.02.03.04.05.06.07.08.09.01.02.03.04.05.06</v>
      </c>
      <c r="AU131" t="str">
        <f t="shared" ref="AU131:AU136" si="86">CONCATENATE(AT131,".",AV121)</f>
        <v>06.00.01.02.03.04.05.06.07.08.09.01.02.03.04.05.06.07.08.09.01.02.03.04.05.06.07.08.09.01.02.03.04.05.06.07.08.09.01.02.03.04.05.06.07</v>
      </c>
      <c r="AV131" t="str">
        <f t="shared" ref="AV131:AV136" si="87">CONCATENATE(AU131,".",AW121)</f>
        <v>06.00.01.02.03.04.05.06.07.08.09.01.02.03.04.05.06.07.08.09.01.02.03.04.05.06.07.08.09.01.02.03.04.05.06.07.08.09.01.02.03.04.05.06.07.08</v>
      </c>
      <c r="AW131" t="str">
        <f t="shared" ref="AW131:AW136" si="88">CONCATENATE(AV131,".",AX121)</f>
        <v>06.00.01.02.03.04.05.06.07.08.09.01.02.03.04.05.06.07.08.09.01.02.03.04.05.06.07.08.09.01.02.03.04.05.06.07.08.09.01.02.03.04.05.06.07.08.09</v>
      </c>
      <c r="AX131" t="str">
        <f t="shared" ref="AX131:AX136" si="89">CONCATENATE(AW131,".",AY121)</f>
        <v>06.00.01.02.03.04.05.06.07.08.09.01.02.03.04.05.06.07.08.09.01.02.03.04.05.06.07.08.09.01.02.03.04.05.06.07.08.09.01.02.03.04.05.06.07.08.09.01</v>
      </c>
      <c r="AY131" t="str">
        <f t="shared" ref="AY131:AY136" si="90">CONCATENATE(AX131,".",AZ121)</f>
        <v>06.00.01.02.03.04.05.06.07.08.09.01.02.03.04.05.06.07.08.09.01.02.03.04.05.06.07.08.09.01.02.03.04.05.06.07.08.09.01.02.03.04.05.06.07.08.09.01.02</v>
      </c>
      <c r="AZ131" t="str">
        <f t="shared" ref="AZ131:AZ136" si="91">CONCATENATE(AY131,".",BA121)</f>
        <v>06.00.01.02.03.04.05.06.07.08.09.01.02.03.04.05.06.07.08.09.01.02.03.04.05.06.07.08.09.01.02.03.04.05.06.07.08.09.01.02.03.04.05.06.07.08.09.01.02.03</v>
      </c>
      <c r="BA131" t="str">
        <f t="shared" ref="BA131:BA136" si="92">CONCATENATE(AZ131,".",BB121)</f>
        <v>06.00.01.02.03.04.05.06.07.08.09.01.02.03.04.05.06.07.08.09.01.02.03.04.05.06.07.08.09.01.02.03.04.05.06.07.08.09.01.02.03.04.05.06.07.08.09.01.02.03.04</v>
      </c>
      <c r="BB131" t="str">
        <f t="shared" ref="BB131:BB136" si="93">CONCATENATE(BA131,".",BC121)</f>
        <v>06.00.01.02.03.04.05.06.07.08.09.01.02.03.04.05.06.07.08.09.01.02.03.04.05.06.07.08.09.01.02.03.04.05.06.07.08.09.01.02.03.04.05.06.07.08.09.01.02.03.04.05</v>
      </c>
      <c r="BC131" t="str">
        <f t="shared" ref="BC131:BC136" si="94">CONCATENATE(BB131,".",BD121)</f>
        <v>06.00.01.02.03.04.05.06.07.08.09.01.02.03.04.05.06.07.08.09.01.02.03.04.05.06.07.08.09.01.02.03.04.05.06.07.08.09.01.02.03.04.05.06.07.08.09.01.02.03.04.05.06</v>
      </c>
      <c r="BD131" t="str">
        <f t="shared" ref="BD131:BD136" si="95">CONCATENATE(BC131,".",BE121)</f>
        <v>06.00.01.02.03.04.05.06.07.08.09.01.02.03.04.05.06.07.08.09.01.02.03.04.05.06.07.08.09.01.02.03.04.05.06.07.08.09.01.02.03.04.05.06.07.08.09.01.02.03.04.05.06.07</v>
      </c>
      <c r="BE131" t="str">
        <f t="shared" ref="BE131:BE136" si="96">CONCATENATE(BD131,".",BF121)</f>
        <v>06.00.01.02.03.04.05.06.07.08.09.01.02.03.04.05.06.07.08.09.01.02.03.04.05.06.07.08.09.01.02.03.04.05.06.07.08.09.01.02.03.04.05.06.07.08.09.01.02.03.04.05.06.07.08</v>
      </c>
      <c r="BF131" t="str">
        <f t="shared" ref="BF131:BF136" si="97">CONCATENATE(BE131,".",BG121)</f>
        <v>06.00.01.02.03.04.05.06.07.08.09.01.02.03.04.05.06.07.08.09.01.02.03.04.05.06.07.08.09.01.02.03.04.05.06.07.08.09.01.02.03.04.05.06.07.08.09.01.02.03.04.05.06.07.08.09</v>
      </c>
      <c r="BG131" t="str">
        <f t="shared" ref="BG131:BG136" si="98">CONCATENATE(BF131,".",BH121)</f>
        <v>06.00.01.02.03.04.05.06.07.08.09.01.02.03.04.05.06.07.08.09.01.02.03.04.05.06.07.08.09.01.02.03.04.05.06.07.08.09.01.02.03.04.05.06.07.08.09.01.02.03.04.05.06.07.08.09.01</v>
      </c>
      <c r="BH131" t="str">
        <f t="shared" ref="BH131:BH136" si="99">CONCATENATE(BG131,".",BI121)</f>
        <v>06.00.01.02.03.04.05.06.07.08.09.01.02.03.04.05.06.07.08.09.01.02.03.04.05.06.07.08.09.01.02.03.04.05.06.07.08.09.01.02.03.04.05.06.07.08.09.01.02.03.04.05.06.07.08.09.01.02</v>
      </c>
      <c r="BI131" t="str">
        <f t="shared" ref="BI131:BI136" si="100">CONCATENATE(BH131,".",BJ121)</f>
        <v>06.00.01.02.03.04.05.06.07.08.09.01.02.03.04.05.06.07.08.09.01.02.03.04.05.06.07.08.09.01.02.03.04.05.06.07.08.09.01.02.03.04.05.06.07.08.09.01.02.03.04.05.06.07.08.09.01.02.03</v>
      </c>
      <c r="BJ131" t="str">
        <f t="shared" ref="BJ131:BJ136" si="101">CONCATENATE(BI131,".",BK121)</f>
        <v>06.00.01.02.03.04.05.06.07.08.09.01.02.03.04.05.06.07.08.09.01.02.03.04.05.06.07.08.09.01.02.03.04.05.06.07.08.09.01.02.03.04.05.06.07.08.09.01.02.03.04.05.06.07.08.09.01.02.03.04</v>
      </c>
      <c r="BK131" t="str">
        <f t="shared" ref="BK131:BK136" si="102">CONCATENATE(BJ131,".",BL121)</f>
        <v>06.00.01.02.03.04.05.06.07.08.09.01.02.03.04.05.06.07.08.09.01.02.03.04.05.06.07.08.09.01.02.03.04.05.06.07.08.09.01.02.03.04.05.06.07.08.09.01.02.03.04.05.06.07.08.09.01.02.03.04.05</v>
      </c>
      <c r="BL131" t="str">
        <f t="shared" ref="BL131:BL136" si="103">CONCATENATE(BK131,".",BM121)</f>
        <v>06.00.01.02.03.04.05.06.07.08.09.01.02.03.04.05.06.07.08.09.01.02.03.04.05.06.07.08.09.01.02.03.04.05.06.07.08.09.01.02.03.04.05.06.07.08.09.01.02.03.04.05.06.07.08.09.01.02.03.04.05.06</v>
      </c>
      <c r="BM131" t="str">
        <f t="shared" ref="BM131:BM136" si="104">CONCATENATE(BL131,".",BN121)</f>
        <v>06.00.01.02.03.04.05.06.07.08.09.01.02.03.04.05.06.07.08.09.01.02.03.04.05.06.07.08.09.01.02.03.04.05.06.07.08.09.01.02.03.04.05.06.07.08.09.01.02.03.04.05.06.07.08.09.01.02.03.04.05.06.07</v>
      </c>
      <c r="BN131" t="str">
        <f t="shared" ref="BN131:BN136" si="105">CONCATENATE(BM131,".",BO121)</f>
        <v>06.00.01.02.03.04.05.06.07.08.09.01.02.03.04.05.06.07.08.09.01.02.03.04.05.06.07.08.09.01.02.03.04.05.06.07.08.09.01.02.03.04.05.06.07.08.09.01.02.03.04.05.06.07.08.09.01.02.03.04.05.06.07.08</v>
      </c>
      <c r="BO131" t="str">
        <f t="shared" ref="BO131:BP136" si="106">CONCATENATE(BN131,".",BP121)</f>
        <v>06.00.01.02.03.04.05.06.07.08.09.01.02.03.04.05.06.07.08.09.01.02.03.04.05.06.07.08.09.01.02.03.04.05.06.07.08.09.01.02.03.04.05.06.07.08.09.01.02.03.04.05.06.07.08.09.01.02.03.04.05.06.07.08.09</v>
      </c>
      <c r="BP131" t="str">
        <f t="shared" si="106"/>
        <v>06.00.01.02.03.04.05.06.07.08.09.01.02.03.04.05.06.07.08.09.01.02.03.04.05.06.07.08.09.01.02.03.04.05.06.07.08.09.01.02.03.04.05.06.07.08.09.01.02.03.04.05.06.07.08.09.01.02.03.04.05.06.07.08.09.01</v>
      </c>
    </row>
    <row r="132" spans="1:69" hidden="1">
      <c r="A132">
        <f t="shared" si="41"/>
        <v>0</v>
      </c>
      <c r="C132" t="str">
        <f t="shared" si="42"/>
        <v>REC_1</v>
      </c>
      <c r="D132" t="str">
        <f t="shared" si="43"/>
        <v>06.50</v>
      </c>
      <c r="E132" t="str">
        <f t="shared" si="44"/>
        <v>06.50.00</v>
      </c>
      <c r="F132" t="str">
        <f t="shared" si="45"/>
        <v>06.50.00.00</v>
      </c>
      <c r="G132" t="str">
        <f t="shared" si="46"/>
        <v>06.50.00.00.80</v>
      </c>
      <c r="H132" t="str">
        <f t="shared" si="47"/>
        <v>06.50.00.00.80.01</v>
      </c>
      <c r="I132" t="str">
        <f t="shared" si="48"/>
        <v>06.50.00.00.80.01.01</v>
      </c>
      <c r="J132" t="str">
        <f t="shared" si="49"/>
        <v>06.50.00.00.80.01.01.01</v>
      </c>
      <c r="K132" t="str">
        <f t="shared" si="50"/>
        <v>06.50.00.00.80.01.01.01.80</v>
      </c>
      <c r="L132" t="str">
        <f t="shared" si="51"/>
        <v>06.50.00.00.80.01.01.01.80.01</v>
      </c>
      <c r="M132" t="str">
        <f t="shared" si="52"/>
        <v>06.50.00.00.80.01.01.01.80.01.02</v>
      </c>
      <c r="N132" t="str">
        <f t="shared" si="53"/>
        <v>06.50.00.00.80.01.01.01.80.01.02.02</v>
      </c>
      <c r="O132" t="str">
        <f t="shared" si="54"/>
        <v>06.50.00.00.80.01.01.01.80.01.02.02.80</v>
      </c>
      <c r="P132" t="str">
        <f t="shared" si="55"/>
        <v>06.50.00.00.80.01.01.01.80.01.02.02.80.01</v>
      </c>
      <c r="Q132" t="str">
        <f t="shared" si="56"/>
        <v>06.50.00.00.80.01.01.01.80.01.02.02.80.01.03</v>
      </c>
      <c r="R132" t="str">
        <f t="shared" si="57"/>
        <v>06.50.00.00.80.01.01.01.80.01.02.02.80.01.03.03</v>
      </c>
      <c r="S132" t="str">
        <f t="shared" si="58"/>
        <v>06.50.00.00.80.01.01.01.80.01.02.02.80.01.03.03.80</v>
      </c>
      <c r="T132" t="str">
        <f t="shared" si="59"/>
        <v>06.50.00.00.80.01.01.01.80.01.02.02.80.01.03.03.80.01</v>
      </c>
      <c r="U132" t="str">
        <f t="shared" si="60"/>
        <v>06.50.00.00.80.01.01.01.80.01.02.02.80.01.03.03.80.01.04</v>
      </c>
      <c r="V132" t="str">
        <f t="shared" si="61"/>
        <v>06.50.00.00.80.01.01.01.80.01.02.02.80.01.03.03.80.01.04.04</v>
      </c>
      <c r="W132" t="str">
        <f t="shared" si="62"/>
        <v>06.50.00.00.80.01.01.01.80.01.02.02.80.01.03.03.80.01.04.04.80</v>
      </c>
      <c r="X132" t="str">
        <f t="shared" si="63"/>
        <v>06.50.00.00.80.01.01.01.80.01.02.02.80.01.03.03.80.01.04.04.80.01</v>
      </c>
      <c r="Y132" t="str">
        <f t="shared" si="64"/>
        <v>06.50.00.00.80.01.01.01.80.01.02.02.80.01.03.03.80.01.04.04.80.01.05</v>
      </c>
      <c r="Z132" t="str">
        <f t="shared" si="65"/>
        <v>06.50.00.00.80.01.01.01.80.01.02.02.80.01.03.03.80.01.04.04.80.01.05.05</v>
      </c>
      <c r="AA132" t="str">
        <f t="shared" si="66"/>
        <v>06.50.00.00.80.01.01.01.80.01.02.02.80.01.03.03.80.01.04.04.80.01.05.05.80</v>
      </c>
      <c r="AB132" t="str">
        <f t="shared" si="67"/>
        <v>06.50.00.00.80.01.01.01.80.01.02.02.80.01.03.03.80.01.04.04.80.01.05.05.80.01</v>
      </c>
      <c r="AC132" t="str">
        <f t="shared" si="68"/>
        <v>06.50.00.00.80.01.01.01.80.01.02.02.80.01.03.03.80.01.04.04.80.01.05.05.80.01.00</v>
      </c>
      <c r="AD132" t="str">
        <f t="shared" si="69"/>
        <v>06.50.00.00.80.01.01.01.80.01.02.02.80.01.03.03.80.01.04.04.80.01.05.05.80.01.00.00</v>
      </c>
      <c r="AE132" t="str">
        <f t="shared" si="70"/>
        <v>06.50.00.00.80.01.01.01.80.01.02.02.80.01.03.03.80.01.04.04.80.01.05.05.80.01.00.00.00</v>
      </c>
      <c r="AF132" t="str">
        <f t="shared" si="71"/>
        <v>06.50.00.00.80.01.01.01.80.01.02.02.80.01.03.03.80.01.04.04.80.01.05.05.80.01.00.00.00.00</v>
      </c>
      <c r="AG132" t="str">
        <f t="shared" si="72"/>
        <v>06.50.00.00.80.01.01.01.80.01.02.02.80.01.03.03.80.01.04.04.80.01.05.05.80.01.00.00.00.00.00</v>
      </c>
      <c r="AH132" t="str">
        <f t="shared" si="73"/>
        <v>06.50.00.00.80.01.01.01.80.01.02.02.80.01.03.03.80.01.04.04.80.01.05.05.80.01.00.00.00.00.00.00</v>
      </c>
      <c r="AI132" t="str">
        <f t="shared" si="74"/>
        <v>06.50.00.00.80.01.01.01.80.01.02.02.80.01.03.03.80.01.04.04.80.01.05.05.80.01.00.00.00.00.00.00.00</v>
      </c>
      <c r="AJ132" t="str">
        <f t="shared" si="75"/>
        <v>06.50.00.00.80.01.01.01.80.01.02.02.80.01.03.03.80.01.04.04.80.01.05.05.80.01.00.00.00.00.00.00.00.00</v>
      </c>
      <c r="AK132" t="str">
        <f t="shared" si="76"/>
        <v>06.50.00.00.80.01.01.01.80.01.02.02.80.01.03.03.80.01.04.04.80.01.05.05.80.01.00.00.00.00.00.00.00.00.00</v>
      </c>
      <c r="AL132" t="str">
        <f t="shared" si="77"/>
        <v>06.50.00.00.80.01.01.01.80.01.02.02.80.01.03.03.80.01.04.04.80.01.05.05.80.01.00.00.00.00.00.00.00.00.00.00</v>
      </c>
      <c r="AM132" t="str">
        <f t="shared" si="78"/>
        <v>06.50.00.00.80.01.01.01.80.01.02.02.80.01.03.03.80.01.04.04.80.01.05.05.80.01.00.00.00.00.00.00.00.00.00.00.00</v>
      </c>
      <c r="AN132" t="str">
        <f t="shared" si="79"/>
        <v>06.50.00.00.80.01.01.01.80.01.02.02.80.01.03.03.80.01.04.04.80.01.05.05.80.01.00.00.00.00.00.00.00.00.00.00.00.00</v>
      </c>
      <c r="AO132" t="str">
        <f t="shared" si="80"/>
        <v>06.50.00.00.80.01.01.01.80.01.02.02.80.01.03.03.80.01.04.04.80.01.05.05.80.01.00.00.00.00.00.00.00.00.00.00.00.00.00</v>
      </c>
      <c r="AP132" t="str">
        <f t="shared" si="81"/>
        <v>06.50.00.00.80.01.01.01.80.01.02.02.80.01.03.03.80.01.04.04.80.01.05.05.80.01.00.00.00.00.00.00.00.00.00.00.00.00.00.00</v>
      </c>
      <c r="AQ132" t="str">
        <f t="shared" si="82"/>
        <v>06.50.00.00.80.01.01.01.80.01.02.02.80.01.03.03.80.01.04.04.80.01.05.05.80.01.00.00.00.00.00.00.00.00.00.00.00.00.00.00.00</v>
      </c>
      <c r="AR132" t="str">
        <f t="shared" si="83"/>
        <v>06.50.00.00.80.01.01.01.80.01.02.02.80.01.03.03.80.01.04.04.80.01.05.05.80.01.00.00.00.00.00.00.00.00.00.00.00.00.00.00.00.00</v>
      </c>
      <c r="AS132" t="str">
        <f t="shared" si="84"/>
        <v>06.50.00.00.80.01.01.01.80.01.02.02.80.01.03.03.80.01.04.04.80.01.05.05.80.01.00.00.00.00.00.00.00.00.00.00.00.00.00.00.00.00.00</v>
      </c>
      <c r="AT132" t="str">
        <f t="shared" si="85"/>
        <v>06.50.00.00.80.01.01.01.80.01.02.02.80.01.03.03.80.01.04.04.80.01.05.05.80.01.00.00.00.00.00.00.00.00.00.00.00.00.00.00.00.00.00.00</v>
      </c>
      <c r="AU132" t="str">
        <f t="shared" si="86"/>
        <v>06.50.00.00.80.01.01.01.80.01.02.02.80.01.03.03.80.01.04.04.80.01.05.05.80.01.00.00.00.00.00.00.00.00.00.00.00.00.00.00.00.00.00.00.00</v>
      </c>
      <c r="AV132" t="str">
        <f t="shared" si="87"/>
        <v>06.50.00.00.80.01.01.01.80.01.02.02.80.01.03.03.80.01.04.04.80.01.05.05.80.01.00.00.00.00.00.00.00.00.00.00.00.00.00.00.00.00.00.00.00.00</v>
      </c>
      <c r="AW132" t="str">
        <f t="shared" si="88"/>
        <v>06.50.00.00.80.01.01.01.80.01.02.02.80.01.03.03.80.01.04.04.80.01.05.05.80.01.00.00.00.00.00.00.00.00.00.00.00.00.00.00.00.00.00.00.00.00.00</v>
      </c>
      <c r="AX132" t="str">
        <f t="shared" si="89"/>
        <v>06.50.00.00.80.01.01.01.80.01.02.02.80.01.03.03.80.01.04.04.80.01.05.05.80.01.00.00.00.00.00.00.00.00.00.00.00.00.00.00.00.00.00.00.00.00.00.00</v>
      </c>
      <c r="AY132" t="str">
        <f t="shared" si="90"/>
        <v>06.50.00.00.80.01.01.01.80.01.02.02.80.01.03.03.80.01.04.04.80.01.05.05.80.01.00.00.00.00.00.00.00.00.00.00.00.00.00.00.00.00.00.00.00.00.00.00.00</v>
      </c>
      <c r="AZ132" t="str">
        <f t="shared" si="91"/>
        <v>06.50.00.00.80.01.01.01.80.01.02.02.80.01.03.03.80.01.04.04.80.01.05.05.80.01.00.00.00.00.00.00.00.00.00.00.00.00.00.00.00.00.00.00.00.00.00.00.00.00</v>
      </c>
      <c r="BA132" t="str">
        <f t="shared" si="92"/>
        <v>06.50.00.00.80.01.01.01.80.01.02.02.80.01.03.03.80.01.04.04.80.01.05.05.80.01.00.00.00.00.00.00.00.00.00.00.00.00.00.00.00.00.00.00.00.00.00.00.00.00.00</v>
      </c>
      <c r="BB132" t="str">
        <f t="shared" si="93"/>
        <v>06.50.00.00.80.01.01.01.80.01.02.02.80.01.03.03.80.01.04.04.80.01.05.05.80.01.00.00.00.00.00.00.00.00.00.00.00.00.00.00.00.00.00.00.00.00.00.00.00.00.00.00</v>
      </c>
      <c r="BC132" t="str">
        <f t="shared" si="94"/>
        <v>06.50.00.00.80.01.01.01.80.01.02.02.80.01.03.03.80.01.04.04.80.01.05.05.80.01.00.00.00.00.00.00.00.00.00.00.00.00.00.00.00.00.00.00.00.00.00.00.00.00.00.00.00</v>
      </c>
      <c r="BD132" t="str">
        <f t="shared" si="95"/>
        <v>06.50.00.00.80.01.01.01.80.01.02.02.80.01.03.03.80.01.04.04.80.01.05.05.80.01.00.00.00.00.00.00.00.00.00.00.00.00.00.00.00.00.00.00.00.00.00.00.00.00.00.00.00.00</v>
      </c>
      <c r="BE132" t="str">
        <f t="shared" si="96"/>
        <v>06.50.00.00.80.01.01.01.80.01.02.02.80.01.03.03.80.01.04.04.80.01.05.05.80.01.00.00.00.00.00.00.00.00.00.00.00.00.00.00.00.00.00.00.00.00.00.00.00.00.00.00.00.00.00</v>
      </c>
      <c r="BF132" t="str">
        <f t="shared" si="97"/>
        <v>06.50.00.00.80.01.01.01.80.01.02.02.80.01.03.03.80.01.04.04.80.01.05.05.80.01.00.00.00.00.00.00.00.00.00.00.00.00.00.00.00.00.00.00.00.00.00.00.00.00.00.00.00.00.00.00</v>
      </c>
      <c r="BG132" t="str">
        <f t="shared" si="98"/>
        <v>06.50.00.00.80.01.01.01.80.01.02.02.80.01.03.03.80.01.04.04.80.01.05.05.80.01.00.00.00.00.00.00.00.00.00.00.00.00.00.00.00.00.00.00.00.00.00.00.00.00.00.00.00.00.00.00.00</v>
      </c>
      <c r="BH132" t="str">
        <f t="shared" si="99"/>
        <v>06.50.00.00.80.01.01.01.80.01.02.02.80.01.03.03.80.01.04.04.80.01.05.05.80.01.00.00.00.00.00.00.00.00.00.00.00.00.00.00.00.00.00.00.00.00.00.00.00.00.00.00.00.00.00.00.00.00</v>
      </c>
      <c r="BI132" t="str">
        <f t="shared" si="100"/>
        <v>06.50.00.00.80.01.01.01.80.01.02.02.80.01.03.03.80.01.04.04.80.01.05.05.80.01.00.00.00.00.00.00.00.00.00.00.00.00.00.00.00.00.00.00.00.00.00.00.00.00.00.00.00.00.00.00.00.00.00</v>
      </c>
      <c r="BJ132" t="str">
        <f t="shared" si="101"/>
        <v>06.50.00.00.80.01.01.01.80.01.02.02.80.01.03.03.80.01.04.04.80.01.05.05.80.01.00.00.00.00.00.00.00.00.00.00.00.00.00.00.00.00.00.00.00.00.00.00.00.00.00.00.00.00.00.00.00.00.00.00</v>
      </c>
      <c r="BK132" t="str">
        <f t="shared" si="102"/>
        <v>06.50.00.00.80.01.01.01.80.01.02.02.80.01.03.03.80.01.04.04.80.01.05.05.80.01.00.00.00.00.00.00.00.00.00.00.00.00.00.00.00.00.00.00.00.00.00.00.00.00.00.00.00.00.00.00.00.00.00.00.00</v>
      </c>
      <c r="BL132" t="str">
        <f t="shared" si="103"/>
        <v>06.50.00.00.80.01.01.01.80.01.02.02.80.01.03.03.80.01.04.04.80.01.05.05.80.01.00.00.00.00.00.00.00.00.00.00.00.00.00.00.00.00.00.00.00.00.00.00.00.00.00.00.00.00.00.00.00.00.00.00.00.00</v>
      </c>
      <c r="BM132" t="str">
        <f t="shared" si="104"/>
        <v>06.50.00.00.80.01.01.01.80.01.02.02.80.01.03.03.80.01.04.04.80.01.05.05.80.01.00.00.00.00.00.00.00.00.00.00.00.00.00.00.00.00.00.00.00.00.00.00.00.00.00.00.00.00.00.00.00.00.00.00.00.00.00</v>
      </c>
      <c r="BN132" t="str">
        <f t="shared" si="105"/>
        <v>06.50.00.00.80.01.01.01.80.01.02.02.80.01.03.03.80.01.04.04.80.01.05.05.80.01.00.00.00.00.00.00.00.00.00.00.00.00.00.00.00.00.00.00.00.00.00.00.00.00.00.00.00.00.00.00.00.00.00.00.00.00.00.00</v>
      </c>
      <c r="BO132" t="str">
        <f t="shared" si="106"/>
        <v>06.50.00.00.80.01.01.01.80.01.02.02.80.01.03.03.80.01.04.04.80.01.05.05.80.01.00.00.00.00.00.00.00.00.00.00.00.00.00.00.00.00.00.00.00.00.00.00.00.00.00.00.00.00.00.00.00.00.00.00.00.00.00.00.00</v>
      </c>
      <c r="BP132" t="str">
        <f t="shared" si="106"/>
        <v>06.50.00.00.80.01.01.01.80.01.02.02.80.01.03.03.80.01.04.04.80.01.05.05.80.01.00.00.00.00.00.00.00.00.00.00.00.00.00.00.00.00.00.00.00.00.00.00.00.00.00.00.00.00.00.00.00.00.00.00.00.00.00.00.00.00</v>
      </c>
    </row>
    <row r="133" spans="1:69" hidden="1">
      <c r="A133">
        <f t="shared" si="41"/>
        <v>0</v>
      </c>
      <c r="C133" t="str">
        <f t="shared" si="42"/>
        <v>REC_2</v>
      </c>
      <c r="D133" t="str">
        <f t="shared" si="43"/>
        <v>06.50</v>
      </c>
      <c r="E133" t="str">
        <f t="shared" si="44"/>
        <v>06.50.00</v>
      </c>
      <c r="F133" t="str">
        <f t="shared" si="45"/>
        <v>06.50.00.00</v>
      </c>
      <c r="G133" t="str">
        <f t="shared" si="46"/>
        <v>06.50.00.00.80</v>
      </c>
      <c r="H133" t="str">
        <f t="shared" si="47"/>
        <v>06.50.00.00.80.01</v>
      </c>
      <c r="I133" t="str">
        <f t="shared" si="48"/>
        <v>06.50.00.00.80.01.01</v>
      </c>
      <c r="J133" t="str">
        <f t="shared" si="49"/>
        <v>06.50.00.00.80.01.01.01</v>
      </c>
      <c r="K133" t="str">
        <f t="shared" si="50"/>
        <v>06.50.00.00.80.01.01.01.80</v>
      </c>
      <c r="L133" t="str">
        <f t="shared" si="51"/>
        <v>06.50.00.00.80.01.01.01.80.01</v>
      </c>
      <c r="M133" t="str">
        <f t="shared" si="52"/>
        <v>06.50.00.00.80.01.01.01.80.01.02</v>
      </c>
      <c r="N133" t="str">
        <f t="shared" si="53"/>
        <v>06.50.00.00.80.01.01.01.80.01.02.02</v>
      </c>
      <c r="O133" t="str">
        <f t="shared" si="54"/>
        <v>06.50.00.00.80.01.01.01.80.01.02.02.80</v>
      </c>
      <c r="P133" t="str">
        <f t="shared" si="55"/>
        <v>06.50.00.00.80.01.01.01.80.01.02.02.80.01</v>
      </c>
      <c r="Q133" t="str">
        <f t="shared" si="56"/>
        <v>06.50.00.00.80.01.01.01.80.01.02.02.80.01.03</v>
      </c>
      <c r="R133" t="str">
        <f t="shared" si="57"/>
        <v>06.50.00.00.80.01.01.01.80.01.02.02.80.01.03.03</v>
      </c>
      <c r="S133" t="str">
        <f t="shared" si="58"/>
        <v>06.50.00.00.80.01.01.01.80.01.02.02.80.01.03.03.80</v>
      </c>
      <c r="T133" t="str">
        <f t="shared" si="59"/>
        <v>06.50.00.00.80.01.01.01.80.01.02.02.80.01.03.03.80.01</v>
      </c>
      <c r="U133" t="str">
        <f t="shared" si="60"/>
        <v>06.50.00.00.80.01.01.01.80.01.02.02.80.01.03.03.80.01.04</v>
      </c>
      <c r="V133" t="str">
        <f t="shared" si="61"/>
        <v>06.50.00.00.80.01.01.01.80.01.02.02.80.01.03.03.80.01.04.04</v>
      </c>
      <c r="W133" t="str">
        <f t="shared" si="62"/>
        <v>06.50.00.00.80.01.01.01.80.01.02.02.80.01.03.03.80.01.04.04.80</v>
      </c>
      <c r="X133" t="str">
        <f t="shared" si="63"/>
        <v>06.50.00.00.80.01.01.01.80.01.02.02.80.01.03.03.80.01.04.04.80.01</v>
      </c>
      <c r="Y133" t="str">
        <f t="shared" si="64"/>
        <v>06.50.00.00.80.01.01.01.80.01.02.02.80.01.03.03.80.01.04.04.80.01.05</v>
      </c>
      <c r="Z133" t="str">
        <f t="shared" si="65"/>
        <v>06.50.00.00.80.01.01.01.80.01.02.02.80.01.03.03.80.01.04.04.80.01.05.05</v>
      </c>
      <c r="AA133" t="str">
        <f t="shared" si="66"/>
        <v>06.50.00.00.80.01.01.01.80.01.02.02.80.01.03.03.80.01.04.04.80.01.05.05.80</v>
      </c>
      <c r="AB133" t="str">
        <f t="shared" si="67"/>
        <v>06.50.00.00.80.01.01.01.80.01.02.02.80.01.03.03.80.01.04.04.80.01.05.05.80.01</v>
      </c>
      <c r="AC133" t="str">
        <f t="shared" si="68"/>
        <v>06.50.00.00.80.01.01.01.80.01.02.02.80.01.03.03.80.01.04.04.80.01.05.05.80.01.00</v>
      </c>
      <c r="AD133" t="str">
        <f t="shared" si="69"/>
        <v>06.50.00.00.80.01.01.01.80.01.02.02.80.01.03.03.80.01.04.04.80.01.05.05.80.01.00.00</v>
      </c>
      <c r="AE133" t="str">
        <f t="shared" si="70"/>
        <v>06.50.00.00.80.01.01.01.80.01.02.02.80.01.03.03.80.01.04.04.80.01.05.05.80.01.00.00.00</v>
      </c>
      <c r="AF133" t="str">
        <f t="shared" si="71"/>
        <v>06.50.00.00.80.01.01.01.80.01.02.02.80.01.03.03.80.01.04.04.80.01.05.05.80.01.00.00.00.00</v>
      </c>
      <c r="AG133" t="str">
        <f t="shared" si="72"/>
        <v>06.50.00.00.80.01.01.01.80.01.02.02.80.01.03.03.80.01.04.04.80.01.05.05.80.01.00.00.00.00.00</v>
      </c>
      <c r="AH133" t="str">
        <f t="shared" si="73"/>
        <v>06.50.00.00.80.01.01.01.80.01.02.02.80.01.03.03.80.01.04.04.80.01.05.05.80.01.00.00.00.00.00.00</v>
      </c>
      <c r="AI133" t="str">
        <f t="shared" si="74"/>
        <v>06.50.00.00.80.01.01.01.80.01.02.02.80.01.03.03.80.01.04.04.80.01.05.05.80.01.00.00.00.00.00.00.00</v>
      </c>
      <c r="AJ133" t="str">
        <f t="shared" si="75"/>
        <v>06.50.00.00.80.01.01.01.80.01.02.02.80.01.03.03.80.01.04.04.80.01.05.05.80.01.00.00.00.00.00.00.00.00</v>
      </c>
      <c r="AK133" t="str">
        <f t="shared" si="76"/>
        <v>06.50.00.00.80.01.01.01.80.01.02.02.80.01.03.03.80.01.04.04.80.01.05.05.80.01.00.00.00.00.00.00.00.00.00</v>
      </c>
      <c r="AL133" t="str">
        <f t="shared" si="77"/>
        <v>06.50.00.00.80.01.01.01.80.01.02.02.80.01.03.03.80.01.04.04.80.01.05.05.80.01.00.00.00.00.00.00.00.00.00.00</v>
      </c>
      <c r="AM133" t="str">
        <f t="shared" si="78"/>
        <v>06.50.00.00.80.01.01.01.80.01.02.02.80.01.03.03.80.01.04.04.80.01.05.05.80.01.00.00.00.00.00.00.00.00.00.00.00</v>
      </c>
      <c r="AN133" t="str">
        <f t="shared" si="79"/>
        <v>06.50.00.00.80.01.01.01.80.01.02.02.80.01.03.03.80.01.04.04.80.01.05.05.80.01.00.00.00.00.00.00.00.00.00.00.00.00</v>
      </c>
      <c r="AO133" t="str">
        <f t="shared" si="80"/>
        <v>06.50.00.00.80.01.01.01.80.01.02.02.80.01.03.03.80.01.04.04.80.01.05.05.80.01.00.00.00.00.00.00.00.00.00.00.00.00.00</v>
      </c>
      <c r="AP133" t="str">
        <f t="shared" si="81"/>
        <v>06.50.00.00.80.01.01.01.80.01.02.02.80.01.03.03.80.01.04.04.80.01.05.05.80.01.00.00.00.00.00.00.00.00.00.00.00.00.00.00</v>
      </c>
      <c r="AQ133" t="str">
        <f t="shared" si="82"/>
        <v>06.50.00.00.80.01.01.01.80.01.02.02.80.01.03.03.80.01.04.04.80.01.05.05.80.01.00.00.00.00.00.00.00.00.00.00.00.00.00.00.00</v>
      </c>
      <c r="AR133" t="str">
        <f t="shared" si="83"/>
        <v>06.50.00.00.80.01.01.01.80.01.02.02.80.01.03.03.80.01.04.04.80.01.05.05.80.01.00.00.00.00.00.00.00.00.00.00.00.00.00.00.00.00</v>
      </c>
      <c r="AS133" t="str">
        <f t="shared" si="84"/>
        <v>06.50.00.00.80.01.01.01.80.01.02.02.80.01.03.03.80.01.04.04.80.01.05.05.80.01.00.00.00.00.00.00.00.00.00.00.00.00.00.00.00.00.00</v>
      </c>
      <c r="AT133" t="str">
        <f t="shared" si="85"/>
        <v>06.50.00.00.80.01.01.01.80.01.02.02.80.01.03.03.80.01.04.04.80.01.05.05.80.01.00.00.00.00.00.00.00.00.00.00.00.00.00.00.00.00.00.00</v>
      </c>
      <c r="AU133" t="str">
        <f t="shared" si="86"/>
        <v>06.50.00.00.80.01.01.01.80.01.02.02.80.01.03.03.80.01.04.04.80.01.05.05.80.01.00.00.00.00.00.00.00.00.00.00.00.00.00.00.00.00.00.00.00</v>
      </c>
      <c r="AV133" t="str">
        <f t="shared" si="87"/>
        <v>06.50.00.00.80.01.01.01.80.01.02.02.80.01.03.03.80.01.04.04.80.01.05.05.80.01.00.00.00.00.00.00.00.00.00.00.00.00.00.00.00.00.00.00.00.00</v>
      </c>
      <c r="AW133" t="str">
        <f t="shared" si="88"/>
        <v>06.50.00.00.80.01.01.01.80.01.02.02.80.01.03.03.80.01.04.04.80.01.05.05.80.01.00.00.00.00.00.00.00.00.00.00.00.00.00.00.00.00.00.00.00.00.00</v>
      </c>
      <c r="AX133" t="str">
        <f t="shared" si="89"/>
        <v>06.50.00.00.80.01.01.01.80.01.02.02.80.01.03.03.80.01.04.04.80.01.05.05.80.01.00.00.00.00.00.00.00.00.00.00.00.00.00.00.00.00.00.00.00.00.00.00</v>
      </c>
      <c r="AY133" t="str">
        <f t="shared" si="90"/>
        <v>06.50.00.00.80.01.01.01.80.01.02.02.80.01.03.03.80.01.04.04.80.01.05.05.80.01.00.00.00.00.00.00.00.00.00.00.00.00.00.00.00.00.00.00.00.00.00.00.00</v>
      </c>
      <c r="AZ133" t="str">
        <f t="shared" si="91"/>
        <v>06.50.00.00.80.01.01.01.80.01.02.02.80.01.03.03.80.01.04.04.80.01.05.05.80.01.00.00.00.00.00.00.00.00.00.00.00.00.00.00.00.00.00.00.00.00.00.00.00.00</v>
      </c>
      <c r="BA133" t="str">
        <f t="shared" si="92"/>
        <v>06.50.00.00.80.01.01.01.80.01.02.02.80.01.03.03.80.01.04.04.80.01.05.05.80.01.00.00.00.00.00.00.00.00.00.00.00.00.00.00.00.00.00.00.00.00.00.00.00.00.00</v>
      </c>
      <c r="BB133" t="str">
        <f t="shared" si="93"/>
        <v>06.50.00.00.80.01.01.01.80.01.02.02.80.01.03.03.80.01.04.04.80.01.05.05.80.01.00.00.00.00.00.00.00.00.00.00.00.00.00.00.00.00.00.00.00.00.00.00.00.00.00.00</v>
      </c>
      <c r="BC133" t="str">
        <f t="shared" si="94"/>
        <v>06.50.00.00.80.01.01.01.80.01.02.02.80.01.03.03.80.01.04.04.80.01.05.05.80.01.00.00.00.00.00.00.00.00.00.00.00.00.00.00.00.00.00.00.00.00.00.00.00.00.00.00.00</v>
      </c>
      <c r="BD133" t="str">
        <f t="shared" si="95"/>
        <v>06.50.00.00.80.01.01.01.80.01.02.02.80.01.03.03.80.01.04.04.80.01.05.05.80.01.00.00.00.00.00.00.00.00.00.00.00.00.00.00.00.00.00.00.00.00.00.00.00.00.00.00.00.00</v>
      </c>
      <c r="BE133" t="str">
        <f t="shared" si="96"/>
        <v>06.50.00.00.80.01.01.01.80.01.02.02.80.01.03.03.80.01.04.04.80.01.05.05.80.01.00.00.00.00.00.00.00.00.00.00.00.00.00.00.00.00.00.00.00.00.00.00.00.00.00.00.00.00.00</v>
      </c>
      <c r="BF133" t="str">
        <f t="shared" si="97"/>
        <v>06.50.00.00.80.01.01.01.80.01.02.02.80.01.03.03.80.01.04.04.80.01.05.05.80.01.00.00.00.00.00.00.00.00.00.00.00.00.00.00.00.00.00.00.00.00.00.00.00.00.00.00.00.00.00.00</v>
      </c>
      <c r="BG133" t="str">
        <f t="shared" si="98"/>
        <v>06.50.00.00.80.01.01.01.80.01.02.02.80.01.03.03.80.01.04.04.80.01.05.05.80.01.00.00.00.00.00.00.00.00.00.00.00.00.00.00.00.00.00.00.00.00.00.00.00.00.00.00.00.00.00.00.00</v>
      </c>
      <c r="BH133" t="str">
        <f t="shared" si="99"/>
        <v>06.50.00.00.80.01.01.01.80.01.02.02.80.01.03.03.80.01.04.04.80.01.05.05.80.01.00.00.00.00.00.00.00.00.00.00.00.00.00.00.00.00.00.00.00.00.00.00.00.00.00.00.00.00.00.00.00.00</v>
      </c>
      <c r="BI133" t="str">
        <f t="shared" si="100"/>
        <v>06.50.00.00.80.01.01.01.80.01.02.02.80.01.03.03.80.01.04.04.80.01.05.05.80.01.00.00.00.00.00.00.00.00.00.00.00.00.00.00.00.00.00.00.00.00.00.00.00.00.00.00.00.00.00.00.00.00.00</v>
      </c>
      <c r="BJ133" t="str">
        <f t="shared" si="101"/>
        <v>06.50.00.00.80.01.01.01.80.01.02.02.80.01.03.03.80.01.04.04.80.01.05.05.80.01.00.00.00.00.00.00.00.00.00.00.00.00.00.00.00.00.00.00.00.00.00.00.00.00.00.00.00.00.00.00.00.00.00.00</v>
      </c>
      <c r="BK133" t="str">
        <f t="shared" si="102"/>
        <v>06.50.00.00.80.01.01.01.80.01.02.02.80.01.03.03.80.01.04.04.80.01.05.05.80.01.00.00.00.00.00.00.00.00.00.00.00.00.00.00.00.00.00.00.00.00.00.00.00.00.00.00.00.00.00.00.00.00.00.00.00</v>
      </c>
      <c r="BL133" t="str">
        <f t="shared" si="103"/>
        <v>06.50.00.00.80.01.01.01.80.01.02.02.80.01.03.03.80.01.04.04.80.01.05.05.80.01.00.00.00.00.00.00.00.00.00.00.00.00.00.00.00.00.00.00.00.00.00.00.00.00.00.00.00.00.00.00.00.00.00.00.00.00</v>
      </c>
      <c r="BM133" t="str">
        <f t="shared" si="104"/>
        <v>06.50.00.00.80.01.01.01.80.01.02.02.80.01.03.03.80.01.04.04.80.01.05.05.80.01.00.00.00.00.00.00.00.00.00.00.00.00.00.00.00.00.00.00.00.00.00.00.00.00.00.00.00.00.00.00.00.00.00.00.00.00.00</v>
      </c>
      <c r="BN133" t="str">
        <f t="shared" si="105"/>
        <v>06.50.00.00.80.01.01.01.80.01.02.02.80.01.03.03.80.01.04.04.80.01.05.05.80.01.00.00.00.00.00.00.00.00.00.00.00.00.00.00.00.00.00.00.00.00.00.00.00.00.00.00.00.00.00.00.00.00.00.00.00.00.00.00</v>
      </c>
      <c r="BO133" t="str">
        <f t="shared" si="106"/>
        <v>06.50.00.00.80.01.01.01.80.01.02.02.80.01.03.03.80.01.04.04.80.01.05.05.80.01.00.00.00.00.00.00.00.00.00.00.00.00.00.00.00.00.00.00.00.00.00.00.00.00.00.00.00.00.00.00.00.00.00.00.00.00.00.00.00</v>
      </c>
      <c r="BP133" t="str">
        <f t="shared" si="106"/>
        <v>06.50.00.00.80.01.01.01.80.01.02.02.80.01.03.03.80.01.04.04.80.01.05.05.80.01.00.00.00.00.00.00.00.00.00.00.00.00.00.00.00.00.00.00.00.00.00.00.00.00.00.00.00.00.00.00.00.00.00.00.00.00.00.00.00.00</v>
      </c>
    </row>
    <row r="134" spans="1:69" hidden="1">
      <c r="A134">
        <f t="shared" si="41"/>
        <v>0</v>
      </c>
      <c r="C134" t="str">
        <f t="shared" si="42"/>
        <v>REC_3</v>
      </c>
      <c r="D134" t="str">
        <f t="shared" si="43"/>
        <v>06.50</v>
      </c>
      <c r="E134" t="str">
        <f t="shared" si="44"/>
        <v>06.50.02</v>
      </c>
      <c r="F134" t="str">
        <f t="shared" si="45"/>
        <v>06.50.02.02</v>
      </c>
      <c r="G134" t="str">
        <f t="shared" si="46"/>
        <v>06.50.02.02.80</v>
      </c>
      <c r="H134" t="str">
        <f t="shared" si="47"/>
        <v>06.50.02.02.80.01</v>
      </c>
      <c r="I134" t="str">
        <f t="shared" si="48"/>
        <v>06.50.02.02.80.01.05</v>
      </c>
      <c r="J134" t="str">
        <f t="shared" si="49"/>
        <v>06.50.02.02.80.01.05.05</v>
      </c>
      <c r="K134" t="str">
        <f t="shared" si="50"/>
        <v>06.50.02.02.80.01.05.05.80</v>
      </c>
      <c r="L134" t="str">
        <f t="shared" si="51"/>
        <v>06.50.02.02.80.01.05.05.80.01</v>
      </c>
      <c r="M134" t="str">
        <f t="shared" si="52"/>
        <v>06.50.02.02.80.01.05.05.80.01.05</v>
      </c>
      <c r="N134" t="str">
        <f t="shared" si="53"/>
        <v>06.50.02.02.80.01.05.05.80.01.05.05</v>
      </c>
      <c r="O134" t="str">
        <f t="shared" si="54"/>
        <v>06.50.02.02.80.01.05.05.80.01.05.05.80</v>
      </c>
      <c r="P134" t="str">
        <f t="shared" si="55"/>
        <v>06.50.02.02.80.01.05.05.80.01.05.05.80.01</v>
      </c>
      <c r="Q134" t="str">
        <f t="shared" si="56"/>
        <v>06.50.02.02.80.01.05.05.80.01.05.05.80.01.05</v>
      </c>
      <c r="R134" t="str">
        <f t="shared" si="57"/>
        <v>06.50.02.02.80.01.05.05.80.01.05.05.80.01.05.05</v>
      </c>
      <c r="S134" t="str">
        <f t="shared" si="58"/>
        <v>06.50.02.02.80.01.05.05.80.01.05.05.80.01.05.05.80</v>
      </c>
      <c r="T134" t="str">
        <f t="shared" si="59"/>
        <v>06.50.02.02.80.01.05.05.80.01.05.05.80.01.05.05.80.01</v>
      </c>
      <c r="U134" t="str">
        <f t="shared" si="60"/>
        <v>06.50.02.02.80.01.05.05.80.01.05.05.80.01.05.05.80.01.05</v>
      </c>
      <c r="V134" t="str">
        <f t="shared" si="61"/>
        <v>06.50.02.02.80.01.05.05.80.01.05.05.80.01.05.05.80.01.05.05</v>
      </c>
      <c r="W134" t="str">
        <f t="shared" si="62"/>
        <v>06.50.02.02.80.01.05.05.80.01.05.05.80.01.05.05.80.01.05.05.80</v>
      </c>
      <c r="X134" t="str">
        <f t="shared" si="63"/>
        <v>06.50.02.02.80.01.05.05.80.01.05.05.80.01.05.05.80.01.05.05.80.01</v>
      </c>
      <c r="Y134" t="str">
        <f t="shared" si="64"/>
        <v>06.50.02.02.80.01.05.05.80.01.05.05.80.01.05.05.80.01.05.05.80.01.05</v>
      </c>
      <c r="Z134" t="str">
        <f t="shared" si="65"/>
        <v>06.50.02.02.80.01.05.05.80.01.05.05.80.01.05.05.80.01.05.05.80.01.05.05</v>
      </c>
      <c r="AA134" t="str">
        <f t="shared" si="66"/>
        <v>06.50.02.02.80.01.05.05.80.01.05.05.80.01.05.05.80.01.05.05.80.01.05.05.80</v>
      </c>
      <c r="AB134" t="str">
        <f t="shared" si="67"/>
        <v>06.50.02.02.80.01.05.05.80.01.05.05.80.01.05.05.80.01.05.05.80.01.05.05.80.01</v>
      </c>
      <c r="AC134" t="str">
        <f t="shared" si="68"/>
        <v>06.50.02.02.80.01.05.05.80.01.05.05.80.01.05.05.80.01.05.05.80.01.05.05.80.01.00</v>
      </c>
      <c r="AD134" t="str">
        <f t="shared" si="69"/>
        <v>06.50.02.02.80.01.05.05.80.01.05.05.80.01.05.05.80.01.05.05.80.01.05.05.80.01.00.00</v>
      </c>
      <c r="AE134" t="str">
        <f t="shared" si="70"/>
        <v>06.50.02.02.80.01.05.05.80.01.05.05.80.01.05.05.80.01.05.05.80.01.05.05.80.01.00.00.00</v>
      </c>
      <c r="AF134" t="str">
        <f t="shared" si="71"/>
        <v>06.50.02.02.80.01.05.05.80.01.05.05.80.01.05.05.80.01.05.05.80.01.05.05.80.01.00.00.00.00</v>
      </c>
      <c r="AG134" t="str">
        <f t="shared" si="72"/>
        <v>06.50.02.02.80.01.05.05.80.01.05.05.80.01.05.05.80.01.05.05.80.01.05.05.80.01.00.00.00.00.00</v>
      </c>
      <c r="AH134" t="str">
        <f t="shared" si="73"/>
        <v>06.50.02.02.80.01.05.05.80.01.05.05.80.01.05.05.80.01.05.05.80.01.05.05.80.01.00.00.00.00.00.00</v>
      </c>
      <c r="AI134" t="str">
        <f t="shared" si="74"/>
        <v>06.50.02.02.80.01.05.05.80.01.05.05.80.01.05.05.80.01.05.05.80.01.05.05.80.01.00.00.00.00.00.00.00</v>
      </c>
      <c r="AJ134" t="str">
        <f t="shared" si="75"/>
        <v>06.50.02.02.80.01.05.05.80.01.05.05.80.01.05.05.80.01.05.05.80.01.05.05.80.01.00.00.00.00.00.00.00.00</v>
      </c>
      <c r="AK134" t="str">
        <f t="shared" si="76"/>
        <v>06.50.02.02.80.01.05.05.80.01.05.05.80.01.05.05.80.01.05.05.80.01.05.05.80.01.00.00.00.00.00.00.00.00.00</v>
      </c>
      <c r="AL134" t="str">
        <f t="shared" si="77"/>
        <v>06.50.02.02.80.01.05.05.80.01.05.05.80.01.05.05.80.01.05.05.80.01.05.05.80.01.00.00.00.00.00.00.00.00.00.00</v>
      </c>
      <c r="AM134" t="str">
        <f t="shared" si="78"/>
        <v>06.50.02.02.80.01.05.05.80.01.05.05.80.01.05.05.80.01.05.05.80.01.05.05.80.01.00.00.00.00.00.00.00.00.00.00.00</v>
      </c>
      <c r="AN134" t="str">
        <f t="shared" si="79"/>
        <v>06.50.02.02.80.01.05.05.80.01.05.05.80.01.05.05.80.01.05.05.80.01.05.05.80.01.00.00.00.00.00.00.00.00.00.00.00.00</v>
      </c>
      <c r="AO134" t="str">
        <f t="shared" si="80"/>
        <v>06.50.02.02.80.01.05.05.80.01.05.05.80.01.05.05.80.01.05.05.80.01.05.05.80.01.00.00.00.00.00.00.00.00.00.00.00.00.00</v>
      </c>
      <c r="AP134" t="str">
        <f t="shared" si="81"/>
        <v>06.50.02.02.80.01.05.05.80.01.05.05.80.01.05.05.80.01.05.05.80.01.05.05.80.01.00.00.00.00.00.00.00.00.00.00.00.00.00.00</v>
      </c>
      <c r="AQ134" t="str">
        <f t="shared" si="82"/>
        <v>06.50.02.02.80.01.05.05.80.01.05.05.80.01.05.05.80.01.05.05.80.01.05.05.80.01.00.00.00.00.00.00.00.00.00.00.00.00.00.00.00</v>
      </c>
      <c r="AR134" t="str">
        <f t="shared" si="83"/>
        <v>06.50.02.02.80.01.05.05.80.01.05.05.80.01.05.05.80.01.05.05.80.01.05.05.80.01.00.00.00.00.00.00.00.00.00.00.00.00.00.00.00.00</v>
      </c>
      <c r="AS134" t="str">
        <f t="shared" si="84"/>
        <v>06.50.02.02.80.01.05.05.80.01.05.05.80.01.05.05.80.01.05.05.80.01.05.05.80.01.00.00.00.00.00.00.00.00.00.00.00.00.00.00.00.00.00</v>
      </c>
      <c r="AT134" t="str">
        <f t="shared" si="85"/>
        <v>06.50.02.02.80.01.05.05.80.01.05.05.80.01.05.05.80.01.05.05.80.01.05.05.80.01.00.00.00.00.00.00.00.00.00.00.00.00.00.00.00.00.00.00</v>
      </c>
      <c r="AU134" t="str">
        <f t="shared" si="86"/>
        <v>06.50.02.02.80.01.05.05.80.01.05.05.80.01.05.05.80.01.05.05.80.01.05.05.80.01.00.00.00.00.00.00.00.00.00.00.00.00.00.00.00.00.00.00.00</v>
      </c>
      <c r="AV134" t="str">
        <f t="shared" si="87"/>
        <v>06.50.02.02.80.01.05.05.80.01.05.05.80.01.05.05.80.01.05.05.80.01.05.05.80.01.00.00.00.00.00.00.00.00.00.00.00.00.00.00.00.00.00.00.00.00</v>
      </c>
      <c r="AW134" t="str">
        <f t="shared" si="88"/>
        <v>06.50.02.02.80.01.05.05.80.01.05.05.80.01.05.05.80.01.05.05.80.01.05.05.80.01.00.00.00.00.00.00.00.00.00.00.00.00.00.00.00.00.00.00.00.00.00</v>
      </c>
      <c r="AX134" t="str">
        <f t="shared" si="89"/>
        <v>06.50.02.02.80.01.05.05.80.01.05.05.80.01.05.05.80.01.05.05.80.01.05.05.80.01.00.00.00.00.00.00.00.00.00.00.00.00.00.00.00.00.00.00.00.00.00.00</v>
      </c>
      <c r="AY134" t="str">
        <f t="shared" si="90"/>
        <v>06.50.02.02.80.01.05.05.80.01.05.05.80.01.05.05.80.01.05.05.80.01.05.05.80.01.00.00.00.00.00.00.00.00.00.00.00.00.00.00.00.00.00.00.00.00.00.00.00</v>
      </c>
      <c r="AZ134" t="str">
        <f t="shared" si="91"/>
        <v>06.50.02.02.80.01.05.05.80.01.05.05.80.01.05.05.80.01.05.05.80.01.05.05.80.01.00.00.00.00.00.00.00.00.00.00.00.00.00.00.00.00.00.00.00.00.00.00.00.00</v>
      </c>
      <c r="BA134" t="str">
        <f t="shared" si="92"/>
        <v>06.50.02.02.80.01.05.05.80.01.05.05.80.01.05.05.80.01.05.05.80.01.05.05.80.01.00.00.00.00.00.00.00.00.00.00.00.00.00.00.00.00.00.00.00.00.00.00.00.00.00</v>
      </c>
      <c r="BB134" t="str">
        <f t="shared" si="93"/>
        <v>06.50.02.02.80.01.05.05.80.01.05.05.80.01.05.05.80.01.05.05.80.01.05.05.80.01.00.00.00.00.00.00.00.00.00.00.00.00.00.00.00.00.00.00.00.00.00.00.00.00.00.00</v>
      </c>
      <c r="BC134" t="str">
        <f t="shared" si="94"/>
        <v>06.50.02.02.80.01.05.05.80.01.05.05.80.01.05.05.80.01.05.05.80.01.05.05.80.01.00.00.00.00.00.00.00.00.00.00.00.00.00.00.00.00.00.00.00.00.00.00.00.00.00.00.00</v>
      </c>
      <c r="BD134" t="str">
        <f t="shared" si="95"/>
        <v>06.50.02.02.80.01.05.05.80.01.05.05.80.01.05.05.80.01.05.05.80.01.05.05.80.01.00.00.00.00.00.00.00.00.00.00.00.00.00.00.00.00.00.00.00.00.00.00.00.00.00.00.00.00</v>
      </c>
      <c r="BE134" t="str">
        <f t="shared" si="96"/>
        <v>06.50.02.02.80.01.05.05.80.01.05.05.80.01.05.05.80.01.05.05.80.01.05.05.80.01.00.00.00.00.00.00.00.00.00.00.00.00.00.00.00.00.00.00.00.00.00.00.00.00.00.00.00.00.00</v>
      </c>
      <c r="BF134" t="str">
        <f t="shared" si="97"/>
        <v>06.50.02.02.80.01.05.05.80.01.05.05.80.01.05.05.80.01.05.05.80.01.05.05.80.01.00.00.00.00.00.00.00.00.00.00.00.00.00.00.00.00.00.00.00.00.00.00.00.00.00.00.00.00.00.00</v>
      </c>
      <c r="BG134" t="str">
        <f t="shared" si="98"/>
        <v>06.50.02.02.80.01.05.05.80.01.05.05.80.01.05.05.80.01.05.05.80.01.05.05.80.01.00.00.00.00.00.00.00.00.00.00.00.00.00.00.00.00.00.00.00.00.00.00.00.00.00.00.00.00.00.00.00</v>
      </c>
      <c r="BH134" t="str">
        <f t="shared" si="99"/>
        <v>06.50.02.02.80.01.05.05.80.01.05.05.80.01.05.05.80.01.05.05.80.01.05.05.80.01.00.00.00.00.00.00.00.00.00.00.00.00.00.00.00.00.00.00.00.00.00.00.00.00.00.00.00.00.00.00.00.00</v>
      </c>
      <c r="BI134" t="str">
        <f t="shared" si="100"/>
        <v>06.50.02.02.80.01.05.05.80.01.05.05.80.01.05.05.80.01.05.05.80.01.05.05.80.01.00.00.00.00.00.00.00.00.00.00.00.00.00.00.00.00.00.00.00.00.00.00.00.00.00.00.00.00.00.00.00.00.00</v>
      </c>
      <c r="BJ134" t="str">
        <f t="shared" si="101"/>
        <v>06.50.02.02.80.01.05.05.80.01.05.05.80.01.05.05.80.01.05.05.80.01.05.05.80.01.00.00.00.00.00.00.00.00.00.00.00.00.00.00.00.00.00.00.00.00.00.00.00.00.00.00.00.00.00.00.00.00.00.00</v>
      </c>
      <c r="BK134" t="str">
        <f t="shared" si="102"/>
        <v>06.50.02.02.80.01.05.05.80.01.05.05.80.01.05.05.80.01.05.05.80.01.05.05.80.01.00.00.00.00.00.00.00.00.00.00.00.00.00.00.00.00.00.00.00.00.00.00.00.00.00.00.00.00.00.00.00.00.00.00.00</v>
      </c>
      <c r="BL134" t="str">
        <f t="shared" si="103"/>
        <v>06.50.02.02.80.01.05.05.80.01.05.05.80.01.05.05.80.01.05.05.80.01.05.05.80.01.00.00.00.00.00.00.00.00.00.00.00.00.00.00.00.00.00.00.00.00.00.00.00.00.00.00.00.00.00.00.00.00.00.00.00.00</v>
      </c>
      <c r="BM134" t="str">
        <f t="shared" si="104"/>
        <v>06.50.02.02.80.01.05.05.80.01.05.05.80.01.05.05.80.01.05.05.80.01.05.05.80.01.00.00.00.00.00.00.00.00.00.00.00.00.00.00.00.00.00.00.00.00.00.00.00.00.00.00.00.00.00.00.00.00.00.00.00.00.00</v>
      </c>
      <c r="BN134" t="str">
        <f t="shared" si="105"/>
        <v>06.50.02.02.80.01.05.05.80.01.05.05.80.01.05.05.80.01.05.05.80.01.05.05.80.01.00.00.00.00.00.00.00.00.00.00.00.00.00.00.00.00.00.00.00.00.00.00.00.00.00.00.00.00.00.00.00.00.00.00.00.00.00.00</v>
      </c>
      <c r="BO134" t="str">
        <f t="shared" si="106"/>
        <v>06.50.02.02.80.01.05.05.80.01.05.05.80.01.05.05.80.01.05.05.80.01.05.05.80.01.00.00.00.00.00.00.00.00.00.00.00.00.00.00.00.00.00.00.00.00.00.00.00.00.00.00.00.00.00.00.00.00.00.00.00.00.00.00.00</v>
      </c>
      <c r="BP134" t="str">
        <f t="shared" si="106"/>
        <v>06.50.02.02.80.01.05.05.80.01.05.05.80.01.05.05.80.01.05.05.80.01.05.05.80.01.00.00.00.00.00.00.00.00.00.00.00.00.00.00.00.00.00.00.00.00.00.00.00.00.00.00.00.00.00.00.00.00.00.00.00.00.00.00.00.00</v>
      </c>
    </row>
    <row r="135" spans="1:69" hidden="1">
      <c r="A135">
        <f t="shared" si="41"/>
        <v>0</v>
      </c>
      <c r="C135" t="str">
        <f t="shared" si="42"/>
        <v>REC_4</v>
      </c>
      <c r="D135" t="str">
        <f t="shared" si="43"/>
        <v>06.50</v>
      </c>
      <c r="E135" t="str">
        <f t="shared" si="44"/>
        <v>06.50.05</v>
      </c>
      <c r="F135" t="str">
        <f t="shared" si="45"/>
        <v>06.50.05.05</v>
      </c>
      <c r="G135" t="str">
        <f t="shared" si="46"/>
        <v>06.50.05.05.80</v>
      </c>
      <c r="H135" t="str">
        <f t="shared" si="47"/>
        <v>06.50.05.05.80.01</v>
      </c>
      <c r="I135" t="str">
        <f t="shared" si="48"/>
        <v>06.50.05.05.80.01.04</v>
      </c>
      <c r="J135" t="str">
        <f t="shared" si="49"/>
        <v>06.50.05.05.80.01.04.04</v>
      </c>
      <c r="K135" t="str">
        <f t="shared" si="50"/>
        <v>06.50.05.05.80.01.04.04.80</v>
      </c>
      <c r="L135" t="str">
        <f t="shared" si="51"/>
        <v>06.50.05.05.80.01.04.04.80.01</v>
      </c>
      <c r="M135" t="str">
        <f t="shared" si="52"/>
        <v>06.50.05.05.80.01.04.04.80.01.02</v>
      </c>
      <c r="N135" t="str">
        <f t="shared" si="53"/>
        <v>06.50.05.05.80.01.04.04.80.01.02.02</v>
      </c>
      <c r="O135" t="str">
        <f t="shared" si="54"/>
        <v>06.50.05.05.80.01.04.04.80.01.02.02.80</v>
      </c>
      <c r="P135" t="str">
        <f t="shared" si="55"/>
        <v>06.50.05.05.80.01.04.04.80.01.02.02.80.01</v>
      </c>
      <c r="Q135" t="str">
        <f t="shared" si="56"/>
        <v>06.50.05.05.80.01.04.04.80.01.02.02.80.01.03</v>
      </c>
      <c r="R135" t="str">
        <f t="shared" si="57"/>
        <v>06.50.05.05.80.01.04.04.80.01.02.02.80.01.03.03</v>
      </c>
      <c r="S135" t="str">
        <f t="shared" si="58"/>
        <v>06.50.05.05.80.01.04.04.80.01.02.02.80.01.03.03.80</v>
      </c>
      <c r="T135" t="str">
        <f t="shared" si="59"/>
        <v>06.50.05.05.80.01.04.04.80.01.02.02.80.01.03.03.80.01</v>
      </c>
      <c r="U135" t="str">
        <f t="shared" si="60"/>
        <v>06.50.05.05.80.01.04.04.80.01.02.02.80.01.03.03.80.01.01</v>
      </c>
      <c r="V135" t="str">
        <f t="shared" si="61"/>
        <v>06.50.05.05.80.01.04.04.80.01.02.02.80.01.03.03.80.01.01.01</v>
      </c>
      <c r="W135" t="str">
        <f t="shared" si="62"/>
        <v>06.50.05.05.80.01.04.04.80.01.02.02.80.01.03.03.80.01.01.01.80</v>
      </c>
      <c r="X135" t="str">
        <f t="shared" si="63"/>
        <v>06.50.05.05.80.01.04.04.80.01.02.02.80.01.03.03.80.01.01.01.80.01</v>
      </c>
      <c r="Y135" t="str">
        <f t="shared" si="64"/>
        <v>06.50.05.05.80.01.04.04.80.01.02.02.80.01.03.03.80.01.01.01.80.01.05</v>
      </c>
      <c r="Z135" t="str">
        <f t="shared" si="65"/>
        <v>06.50.05.05.80.01.04.04.80.01.02.02.80.01.03.03.80.01.01.01.80.01.05.05</v>
      </c>
      <c r="AA135" t="str">
        <f t="shared" si="66"/>
        <v>06.50.05.05.80.01.04.04.80.01.02.02.80.01.03.03.80.01.01.01.80.01.05.05.80</v>
      </c>
      <c r="AB135" t="str">
        <f t="shared" si="67"/>
        <v>06.50.05.05.80.01.04.04.80.01.02.02.80.01.03.03.80.01.01.01.80.01.05.05.80.01</v>
      </c>
      <c r="AC135" t="str">
        <f t="shared" si="68"/>
        <v>06.50.05.05.80.01.04.04.80.01.02.02.80.01.03.03.80.01.01.01.80.01.05.05.80.01.00</v>
      </c>
      <c r="AD135" t="str">
        <f t="shared" si="69"/>
        <v>06.50.05.05.80.01.04.04.80.01.02.02.80.01.03.03.80.01.01.01.80.01.05.05.80.01.00.00</v>
      </c>
      <c r="AE135" t="str">
        <f t="shared" si="70"/>
        <v>06.50.05.05.80.01.04.04.80.01.02.02.80.01.03.03.80.01.01.01.80.01.05.05.80.01.00.00.00</v>
      </c>
      <c r="AF135" t="str">
        <f t="shared" si="71"/>
        <v>06.50.05.05.80.01.04.04.80.01.02.02.80.01.03.03.80.01.01.01.80.01.05.05.80.01.00.00.00.00</v>
      </c>
      <c r="AG135" t="str">
        <f t="shared" si="72"/>
        <v>06.50.05.05.80.01.04.04.80.01.02.02.80.01.03.03.80.01.01.01.80.01.05.05.80.01.00.00.00.00.00</v>
      </c>
      <c r="AH135" t="str">
        <f t="shared" si="73"/>
        <v>06.50.05.05.80.01.04.04.80.01.02.02.80.01.03.03.80.01.01.01.80.01.05.05.80.01.00.00.00.00.00.00</v>
      </c>
      <c r="AI135" t="str">
        <f t="shared" si="74"/>
        <v>06.50.05.05.80.01.04.04.80.01.02.02.80.01.03.03.80.01.01.01.80.01.05.05.80.01.00.00.00.00.00.00.00</v>
      </c>
      <c r="AJ135" t="str">
        <f t="shared" si="75"/>
        <v>06.50.05.05.80.01.04.04.80.01.02.02.80.01.03.03.80.01.01.01.80.01.05.05.80.01.00.00.00.00.00.00.00.00</v>
      </c>
      <c r="AK135" t="str">
        <f t="shared" si="76"/>
        <v>06.50.05.05.80.01.04.04.80.01.02.02.80.01.03.03.80.01.01.01.80.01.05.05.80.01.00.00.00.00.00.00.00.00.00</v>
      </c>
      <c r="AL135" t="str">
        <f t="shared" si="77"/>
        <v>06.50.05.05.80.01.04.04.80.01.02.02.80.01.03.03.80.01.01.01.80.01.05.05.80.01.00.00.00.00.00.00.00.00.00.00</v>
      </c>
      <c r="AM135" t="str">
        <f t="shared" si="78"/>
        <v>06.50.05.05.80.01.04.04.80.01.02.02.80.01.03.03.80.01.01.01.80.01.05.05.80.01.00.00.00.00.00.00.00.00.00.00.00</v>
      </c>
      <c r="AN135" t="str">
        <f t="shared" si="79"/>
        <v>06.50.05.05.80.01.04.04.80.01.02.02.80.01.03.03.80.01.01.01.80.01.05.05.80.01.00.00.00.00.00.00.00.00.00.00.00.00</v>
      </c>
      <c r="AO135" t="str">
        <f t="shared" si="80"/>
        <v>06.50.05.05.80.01.04.04.80.01.02.02.80.01.03.03.80.01.01.01.80.01.05.05.80.01.00.00.00.00.00.00.00.00.00.00.00.00.00</v>
      </c>
      <c r="AP135" t="str">
        <f t="shared" si="81"/>
        <v>06.50.05.05.80.01.04.04.80.01.02.02.80.01.03.03.80.01.01.01.80.01.05.05.80.01.00.00.00.00.00.00.00.00.00.00.00.00.00.00</v>
      </c>
      <c r="AQ135" t="str">
        <f t="shared" si="82"/>
        <v>06.50.05.05.80.01.04.04.80.01.02.02.80.01.03.03.80.01.01.01.80.01.05.05.80.01.00.00.00.00.00.00.00.00.00.00.00.00.00.00.00</v>
      </c>
      <c r="AR135" t="str">
        <f t="shared" si="83"/>
        <v>06.50.05.05.80.01.04.04.80.01.02.02.80.01.03.03.80.01.01.01.80.01.05.05.80.01.00.00.00.00.00.00.00.00.00.00.00.00.00.00.00.00</v>
      </c>
      <c r="AS135" t="str">
        <f t="shared" si="84"/>
        <v>06.50.05.05.80.01.04.04.80.01.02.02.80.01.03.03.80.01.01.01.80.01.05.05.80.01.00.00.00.00.00.00.00.00.00.00.00.00.00.00.00.00.00</v>
      </c>
      <c r="AT135" t="str">
        <f t="shared" si="85"/>
        <v>06.50.05.05.80.01.04.04.80.01.02.02.80.01.03.03.80.01.01.01.80.01.05.05.80.01.00.00.00.00.00.00.00.00.00.00.00.00.00.00.00.00.00.00</v>
      </c>
      <c r="AU135" t="str">
        <f t="shared" si="86"/>
        <v>06.50.05.05.80.01.04.04.80.01.02.02.80.01.03.03.80.01.01.01.80.01.05.05.80.01.00.00.00.00.00.00.00.00.00.00.00.00.00.00.00.00.00.00.00</v>
      </c>
      <c r="AV135" t="str">
        <f t="shared" si="87"/>
        <v>06.50.05.05.80.01.04.04.80.01.02.02.80.01.03.03.80.01.01.01.80.01.05.05.80.01.00.00.00.00.00.00.00.00.00.00.00.00.00.00.00.00.00.00.00.00</v>
      </c>
      <c r="AW135" t="str">
        <f t="shared" si="88"/>
        <v>06.50.05.05.80.01.04.04.80.01.02.02.80.01.03.03.80.01.01.01.80.01.05.05.80.01.00.00.00.00.00.00.00.00.00.00.00.00.00.00.00.00.00.00.00.00.00</v>
      </c>
      <c r="AX135" t="str">
        <f t="shared" si="89"/>
        <v>06.50.05.05.80.01.04.04.80.01.02.02.80.01.03.03.80.01.01.01.80.01.05.05.80.01.00.00.00.00.00.00.00.00.00.00.00.00.00.00.00.00.00.00.00.00.00.00</v>
      </c>
      <c r="AY135" t="str">
        <f t="shared" si="90"/>
        <v>06.50.05.05.80.01.04.04.80.01.02.02.80.01.03.03.80.01.01.01.80.01.05.05.80.01.00.00.00.00.00.00.00.00.00.00.00.00.00.00.00.00.00.00.00.00.00.00.00</v>
      </c>
      <c r="AZ135" t="str">
        <f t="shared" si="91"/>
        <v>06.50.05.05.80.01.04.04.80.01.02.02.80.01.03.03.80.01.01.01.80.01.05.05.80.01.00.00.00.00.00.00.00.00.00.00.00.00.00.00.00.00.00.00.00.00.00.00.00.00</v>
      </c>
      <c r="BA135" t="str">
        <f t="shared" si="92"/>
        <v>06.50.05.05.80.01.04.04.80.01.02.02.80.01.03.03.80.01.01.01.80.01.05.05.80.01.00.00.00.00.00.00.00.00.00.00.00.00.00.00.00.00.00.00.00.00.00.00.00.00.00</v>
      </c>
      <c r="BB135" t="str">
        <f t="shared" si="93"/>
        <v>06.50.05.05.80.01.04.04.80.01.02.02.80.01.03.03.80.01.01.01.80.01.05.05.80.01.00.00.00.00.00.00.00.00.00.00.00.00.00.00.00.00.00.00.00.00.00.00.00.00.00.00</v>
      </c>
      <c r="BC135" t="str">
        <f t="shared" si="94"/>
        <v>06.50.05.05.80.01.04.04.80.01.02.02.80.01.03.03.80.01.01.01.80.01.05.05.80.01.00.00.00.00.00.00.00.00.00.00.00.00.00.00.00.00.00.00.00.00.00.00.00.00.00.00.00</v>
      </c>
      <c r="BD135" t="str">
        <f t="shared" si="95"/>
        <v>06.50.05.05.80.01.04.04.80.01.02.02.80.01.03.03.80.01.01.01.80.01.05.05.80.01.00.00.00.00.00.00.00.00.00.00.00.00.00.00.00.00.00.00.00.00.00.00.00.00.00.00.00.00</v>
      </c>
      <c r="BE135" t="str">
        <f t="shared" si="96"/>
        <v>06.50.05.05.80.01.04.04.80.01.02.02.80.01.03.03.80.01.01.01.80.01.05.05.80.01.00.00.00.00.00.00.00.00.00.00.00.00.00.00.00.00.00.00.00.00.00.00.00.00.00.00.00.00.00</v>
      </c>
      <c r="BF135" t="str">
        <f t="shared" si="97"/>
        <v>06.50.05.05.80.01.04.04.80.01.02.02.80.01.03.03.80.01.01.01.80.01.05.05.80.01.00.00.00.00.00.00.00.00.00.00.00.00.00.00.00.00.00.00.00.00.00.00.00.00.00.00.00.00.00.00</v>
      </c>
      <c r="BG135" t="str">
        <f t="shared" si="98"/>
        <v>06.50.05.05.80.01.04.04.80.01.02.02.80.01.03.03.80.01.01.01.80.01.05.05.80.01.00.00.00.00.00.00.00.00.00.00.00.00.00.00.00.00.00.00.00.00.00.00.00.00.00.00.00.00.00.00.00</v>
      </c>
      <c r="BH135" t="str">
        <f t="shared" si="99"/>
        <v>06.50.05.05.80.01.04.04.80.01.02.02.80.01.03.03.80.01.01.01.80.01.05.05.80.01.00.00.00.00.00.00.00.00.00.00.00.00.00.00.00.00.00.00.00.00.00.00.00.00.00.00.00.00.00.00.00.00</v>
      </c>
      <c r="BI135" t="str">
        <f t="shared" si="100"/>
        <v>06.50.05.05.80.01.04.04.80.01.02.02.80.01.03.03.80.01.01.01.80.01.05.05.80.01.00.00.00.00.00.00.00.00.00.00.00.00.00.00.00.00.00.00.00.00.00.00.00.00.00.00.00.00.00.00.00.00.00</v>
      </c>
      <c r="BJ135" t="str">
        <f t="shared" si="101"/>
        <v>06.50.05.05.80.01.04.04.80.01.02.02.80.01.03.03.80.01.01.01.80.01.05.05.80.01.00.00.00.00.00.00.00.00.00.00.00.00.00.00.00.00.00.00.00.00.00.00.00.00.00.00.00.00.00.00.00.00.00.00</v>
      </c>
      <c r="BK135" t="str">
        <f t="shared" si="102"/>
        <v>06.50.05.05.80.01.04.04.80.01.02.02.80.01.03.03.80.01.01.01.80.01.05.05.80.01.00.00.00.00.00.00.00.00.00.00.00.00.00.00.00.00.00.00.00.00.00.00.00.00.00.00.00.00.00.00.00.00.00.00.00</v>
      </c>
      <c r="BL135" t="str">
        <f t="shared" si="103"/>
        <v>06.50.05.05.80.01.04.04.80.01.02.02.80.01.03.03.80.01.01.01.80.01.05.05.80.01.00.00.00.00.00.00.00.00.00.00.00.00.00.00.00.00.00.00.00.00.00.00.00.00.00.00.00.00.00.00.00.00.00.00.00.00</v>
      </c>
      <c r="BM135" t="str">
        <f t="shared" si="104"/>
        <v>06.50.05.05.80.01.04.04.80.01.02.02.80.01.03.03.80.01.01.01.80.01.05.05.80.01.00.00.00.00.00.00.00.00.00.00.00.00.00.00.00.00.00.00.00.00.00.00.00.00.00.00.00.00.00.00.00.00.00.00.00.00.00</v>
      </c>
      <c r="BN135" t="str">
        <f t="shared" si="105"/>
        <v>06.50.05.05.80.01.04.04.80.01.02.02.80.01.03.03.80.01.01.01.80.01.05.05.80.01.00.00.00.00.00.00.00.00.00.00.00.00.00.00.00.00.00.00.00.00.00.00.00.00.00.00.00.00.00.00.00.00.00.00.00.00.00.00</v>
      </c>
      <c r="BO135" t="str">
        <f t="shared" si="106"/>
        <v>06.50.05.05.80.01.04.04.80.01.02.02.80.01.03.03.80.01.01.01.80.01.05.05.80.01.00.00.00.00.00.00.00.00.00.00.00.00.00.00.00.00.00.00.00.00.00.00.00.00.00.00.00.00.00.00.00.00.00.00.00.00.00.00.00</v>
      </c>
      <c r="BP135" t="str">
        <f t="shared" si="106"/>
        <v>06.50.05.05.80.01.04.04.80.01.02.02.80.01.03.03.80.01.01.01.80.01.05.05.80.01.00.00.00.00.00.00.00.00.00.00.00.00.00.00.00.00.00.00.00.00.00.00.00.00.00.00.00.00.00.00.00.00.00.00.00.00.00.00.00.00</v>
      </c>
    </row>
    <row r="136" spans="1:69" hidden="1">
      <c r="A136">
        <f t="shared" si="41"/>
        <v>0</v>
      </c>
      <c r="C136" t="str">
        <f t="shared" si="42"/>
        <v>REC_5</v>
      </c>
      <c r="D136" t="str">
        <f t="shared" si="43"/>
        <v>00.00</v>
      </c>
      <c r="E136" t="str">
        <f t="shared" si="44"/>
        <v>00.00.00</v>
      </c>
      <c r="F136" t="str">
        <f t="shared" si="45"/>
        <v>00.00.00.00</v>
      </c>
      <c r="G136" t="str">
        <f t="shared" si="46"/>
        <v>00.00.00.00.00</v>
      </c>
      <c r="H136" t="str">
        <f t="shared" si="47"/>
        <v>00.00.00.00.00.00</v>
      </c>
      <c r="I136" t="str">
        <f t="shared" si="48"/>
        <v>00.00.00.00.00.00.00</v>
      </c>
      <c r="J136" t="str">
        <f t="shared" si="49"/>
        <v>00.00.00.00.00.00.00.00</v>
      </c>
      <c r="K136" t="str">
        <f t="shared" si="50"/>
        <v>00.00.00.00.00.00.00.00.00</v>
      </c>
      <c r="L136" t="str">
        <f t="shared" si="51"/>
        <v>00.00.00.00.00.00.00.00.00.00</v>
      </c>
      <c r="M136" t="str">
        <f t="shared" si="52"/>
        <v>00.00.00.00.00.00.00.00.00.00.00</v>
      </c>
      <c r="N136" t="str">
        <f t="shared" si="53"/>
        <v>00.00.00.00.00.00.00.00.00.00.00.00</v>
      </c>
      <c r="O136" t="str">
        <f t="shared" si="54"/>
        <v>00.00.00.00.00.00.00.00.00.00.00.00.00</v>
      </c>
      <c r="P136" t="str">
        <f t="shared" si="55"/>
        <v>00.00.00.00.00.00.00.00.00.00.00.00.00.00</v>
      </c>
      <c r="Q136" t="str">
        <f t="shared" si="56"/>
        <v>00.00.00.00.00.00.00.00.00.00.00.00.00.00.00</v>
      </c>
      <c r="R136" t="str">
        <f t="shared" si="57"/>
        <v>00.00.00.00.00.00.00.00.00.00.00.00.00.00.00.00</v>
      </c>
      <c r="S136" t="str">
        <f t="shared" si="58"/>
        <v>00.00.00.00.00.00.00.00.00.00.00.00.00.00.00.00.00</v>
      </c>
      <c r="T136" t="str">
        <f t="shared" si="59"/>
        <v>00.00.00.00.00.00.00.00.00.00.00.00.00.00.00.00.00.00</v>
      </c>
      <c r="U136" t="str">
        <f t="shared" si="60"/>
        <v>00.00.00.00.00.00.00.00.00.00.00.00.00.00.00.00.00.00.00</v>
      </c>
      <c r="V136" t="str">
        <f t="shared" si="61"/>
        <v>00.00.00.00.00.00.00.00.00.00.00.00.00.00.00.00.00.00.00.00</v>
      </c>
      <c r="W136" t="str">
        <f t="shared" si="62"/>
        <v>00.00.00.00.00.00.00.00.00.00.00.00.00.00.00.00.00.00.00.00.00</v>
      </c>
      <c r="X136" t="str">
        <f t="shared" si="63"/>
        <v>00.00.00.00.00.00.00.00.00.00.00.00.00.00.00.00.00.00.00.00.00.00</v>
      </c>
      <c r="Y136" t="str">
        <f t="shared" si="64"/>
        <v>00.00.00.00.00.00.00.00.00.00.00.00.00.00.00.00.00.00.00.00.00.00.00</v>
      </c>
      <c r="Z136" t="str">
        <f t="shared" si="65"/>
        <v>00.00.00.00.00.00.00.00.00.00.00.00.00.00.00.00.00.00.00.00.00.00.00.00</v>
      </c>
      <c r="AA136" t="str">
        <f t="shared" si="66"/>
        <v>00.00.00.00.00.00.00.00.00.00.00.00.00.00.00.00.00.00.00.00.00.00.00.00.00</v>
      </c>
      <c r="AB136" t="str">
        <f t="shared" si="67"/>
        <v>00.00.00.00.00.00.00.00.00.00.00.00.00.00.00.00.00.00.00.00.00.00.00.00.00.00</v>
      </c>
      <c r="AC136" t="str">
        <f t="shared" si="68"/>
        <v>00.00.00.00.00.00.00.00.00.00.00.00.00.00.00.00.00.00.00.00.00.00.00.00.00.00.00</v>
      </c>
      <c r="AD136" t="str">
        <f t="shared" si="69"/>
        <v>00.00.00.00.00.00.00.00.00.00.00.00.00.00.00.00.00.00.00.00.00.00.00.00.00.00.00.00</v>
      </c>
      <c r="AE136" t="str">
        <f t="shared" si="70"/>
        <v>00.00.00.00.00.00.00.00.00.00.00.00.00.00.00.00.00.00.00.00.00.00.00.00.00.00.00.00.00</v>
      </c>
      <c r="AF136" t="str">
        <f t="shared" si="71"/>
        <v>00.00.00.00.00.00.00.00.00.00.00.00.00.00.00.00.00.00.00.00.00.00.00.00.00.00.00.00.00.00</v>
      </c>
      <c r="AG136" t="str">
        <f t="shared" si="72"/>
        <v>00.00.00.00.00.00.00.00.00.00.00.00.00.00.00.00.00.00.00.00.00.00.00.00.00.00.00.00.00.00.00</v>
      </c>
      <c r="AH136" t="str">
        <f t="shared" si="73"/>
        <v>00.00.00.00.00.00.00.00.00.00.00.00.00.00.00.00.00.00.00.00.00.00.00.00.00.00.00.00.00.00.00.00</v>
      </c>
      <c r="AI136" t="str">
        <f t="shared" si="74"/>
        <v>00.00.00.00.00.00.00.00.00.00.00.00.00.00.00.00.00.00.00.00.00.00.00.00.00.00.00.00.00.00.00.00.00</v>
      </c>
      <c r="AJ136" t="str">
        <f t="shared" si="75"/>
        <v>00.00.00.00.00.00.00.00.00.00.00.00.00.00.00.00.00.00.00.00.00.00.00.00.00.00.00.00.00.00.00.00.00.00</v>
      </c>
      <c r="AK136" t="str">
        <f t="shared" si="76"/>
        <v>00.00.00.00.00.00.00.00.00.00.00.00.00.00.00.00.00.00.00.00.00.00.00.00.00.00.00.00.00.00.00.00.00.00.00</v>
      </c>
      <c r="AL136" t="str">
        <f t="shared" si="77"/>
        <v>00.00.00.00.00.00.00.00.00.00.00.00.00.00.00.00.00.00.00.00.00.00.00.00.00.00.00.00.00.00.00.00.00.00.00.00</v>
      </c>
      <c r="AM136" t="str">
        <f t="shared" si="78"/>
        <v>00.00.00.00.00.00.00.00.00.00.00.00.00.00.00.00.00.00.00.00.00.00.00.00.00.00.00.00.00.00.00.00.00.00.00.00.00</v>
      </c>
      <c r="AN136" t="str">
        <f t="shared" si="79"/>
        <v>00.00.00.00.00.00.00.00.00.00.00.00.00.00.00.00.00.00.00.00.00.00.00.00.00.00.00.00.00.00.00.00.00.00.00.00.00.00</v>
      </c>
      <c r="AO136" t="str">
        <f t="shared" si="80"/>
        <v>00.00.00.00.00.00.00.00.00.00.00.00.00.00.00.00.00.00.00.00.00.00.00.00.00.00.00.00.00.00.00.00.00.00.00.00.00.00.00</v>
      </c>
      <c r="AP136" t="str">
        <f t="shared" si="81"/>
        <v>00.00.00.00.00.00.00.00.00.00.00.00.00.00.00.00.00.00.00.00.00.00.00.00.00.00.00.00.00.00.00.00.00.00.00.00.00.00.00.00</v>
      </c>
      <c r="AQ136" t="str">
        <f t="shared" si="82"/>
        <v>00.00.00.00.00.00.00.00.00.00.00.00.00.00.00.00.00.00.00.00.00.00.00.00.00.00.00.00.00.00.00.00.00.00.00.00.00.00.00.00.00</v>
      </c>
      <c r="AR136" t="str">
        <f t="shared" si="83"/>
        <v>00.00.00.00.00.00.00.00.00.00.00.00.00.00.00.00.00.00.00.00.00.00.00.00.00.00.00.00.00.00.00.00.00.00.00.00.00.00.00.00.00.00</v>
      </c>
      <c r="AS136" t="str">
        <f t="shared" si="84"/>
        <v>00.00.00.00.00.00.00.00.00.00.00.00.00.00.00.00.00.00.00.00.00.00.00.00.00.00.00.00.00.00.00.00.00.00.00.00.00.00.00.00.00.00.00</v>
      </c>
      <c r="AT136" t="str">
        <f t="shared" si="85"/>
        <v>00.00.00.00.00.00.00.00.00.00.00.00.00.00.00.00.00.00.00.00.00.00.00.00.00.00.00.00.00.00.00.00.00.00.00.00.00.00.00.00.00.00.00.00</v>
      </c>
      <c r="AU136" t="str">
        <f t="shared" si="86"/>
        <v>00.00.00.00.00.00.00.00.00.00.00.00.00.00.00.00.00.00.00.00.00.00.00.00.00.00.00.00.00.00.00.00.00.00.00.00.00.00.00.00.00.00.00.00.00</v>
      </c>
      <c r="AV136" t="str">
        <f t="shared" si="87"/>
        <v>00.00.00.00.00.00.00.00.00.00.00.00.00.00.00.00.00.00.00.00.00.00.00.00.00.00.00.00.00.00.00.00.00.00.00.00.00.00.00.00.00.00.00.00.00.00</v>
      </c>
      <c r="AW136" t="str">
        <f t="shared" si="88"/>
        <v>00.00.00.00.00.00.00.00.00.00.00.00.00.00.00.00.00.00.00.00.00.00.00.00.00.00.00.00.00.00.00.00.00.00.00.00.00.00.00.00.00.00.00.00.00.00.00</v>
      </c>
      <c r="AX136" t="str">
        <f t="shared" si="89"/>
        <v>00.00.00.00.00.00.00.00.00.00.00.00.00.00.00.00.00.00.00.00.00.00.00.00.00.00.00.00.00.00.00.00.00.00.00.00.00.00.00.00.00.00.00.00.00.00.00.00</v>
      </c>
      <c r="AY136" t="str">
        <f t="shared" si="90"/>
        <v>00.00.00.00.00.00.00.00.00.00.00.00.00.00.00.00.00.00.00.00.00.00.00.00.00.00.00.00.00.00.00.00.00.00.00.00.00.00.00.00.00.00.00.00.00.00.00.00.00</v>
      </c>
      <c r="AZ136" t="str">
        <f t="shared" si="91"/>
        <v>00.00.00.00.00.00.00.00.00.00.00.00.00.00.00.00.00.00.00.00.00.00.00.00.00.00.00.00.00.00.00.00.00.00.00.00.00.00.00.00.00.00.00.00.00.00.00.00.00.00</v>
      </c>
      <c r="BA136" t="str">
        <f t="shared" si="92"/>
        <v>00.00.00.00.00.00.00.00.00.00.00.00.00.00.00.00.00.00.00.00.00.00.00.00.00.00.00.00.00.00.00.00.00.00.00.00.00.00.00.00.00.00.00.00.00.00.00.00.00.00.00</v>
      </c>
      <c r="BB136" t="str">
        <f t="shared" si="93"/>
        <v>00.00.00.00.00.00.00.00.00.00.00.00.00.00.00.00.00.00.00.00.00.00.00.00.00.00.00.00.00.00.00.00.00.00.00.00.00.00.00.00.00.00.00.00.00.00.00.00.00.00.00.00</v>
      </c>
      <c r="BC136" t="str">
        <f t="shared" si="94"/>
        <v>00.00.00.00.00.00.00.00.00.00.00.00.00.00.00.00.00.00.00.00.00.00.00.00.00.00.00.00.00.00.00.00.00.00.00.00.00.00.00.00.00.00.00.00.00.00.00.00.00.00.00.00.00</v>
      </c>
      <c r="BD136" t="str">
        <f t="shared" si="95"/>
        <v>00.00.00.00.00.00.00.00.00.00.00.00.00.00.00.00.00.00.00.00.00.00.00.00.00.00.00.00.00.00.00.00.00.00.00.00.00.00.00.00.00.00.00.00.00.00.00.00.00.00.00.00.00.00</v>
      </c>
      <c r="BE136" t="str">
        <f t="shared" si="96"/>
        <v>00.00.00.00.00.00.00.00.00.00.00.00.00.00.00.00.00.00.00.00.00.00.00.00.00.00.00.00.00.00.00.00.00.00.00.00.00.00.00.00.00.00.00.00.00.00.00.00.00.00.00.00.00.00.00</v>
      </c>
      <c r="BF136" t="str">
        <f t="shared" si="97"/>
        <v>00.00.00.00.00.00.00.00.00.00.00.00.00.00.00.00.00.00.00.00.00.00.00.00.00.00.00.00.00.00.00.00.00.00.00.00.00.00.00.00.00.00.00.00.00.00.00.00.00.00.00.00.00.00.00.00</v>
      </c>
      <c r="BG136" t="str">
        <f t="shared" si="98"/>
        <v>00.00.00.00.00.00.00.00.00.00.00.00.00.00.00.00.00.00.00.00.00.00.00.00.00.00.00.00.00.00.00.00.00.00.00.00.00.00.00.00.00.00.00.00.00.00.00.00.00.00.00.00.00.00.00.00.00</v>
      </c>
      <c r="BH136" t="str">
        <f t="shared" si="99"/>
        <v>00.00.00.00.00.00.00.00.00.00.00.00.00.00.00.00.00.00.00.00.00.00.00.00.00.00.00.00.00.00.00.00.00.00.00.00.00.00.00.00.00.00.00.00.00.00.00.00.00.00.00.00.00.00.00.00.00.00</v>
      </c>
      <c r="BI136" t="str">
        <f t="shared" si="100"/>
        <v>00.00.00.00.00.00.00.00.00.00.00.00.00.00.00.00.00.00.00.00.00.00.00.00.00.00.00.00.00.00.00.00.00.00.00.00.00.00.00.00.00.00.00.00.00.00.00.00.00.00.00.00.00.00.00.00.00.00.00</v>
      </c>
      <c r="BJ136" t="str">
        <f t="shared" si="101"/>
        <v>00.00.00.00.00.00.00.00.00.00.00.00.00.00.00.00.00.00.00.00.00.00.00.00.00.00.00.00.00.00.00.00.00.00.00.00.00.00.00.00.00.00.00.00.00.00.00.00.00.00.00.00.00.00.00.00.00.00.00.00</v>
      </c>
      <c r="BK136" t="str">
        <f t="shared" si="102"/>
        <v>00.00.00.00.00.00.00.00.00.00.00.00.00.00.00.00.00.00.00.00.00.00.00.00.00.00.00.00.00.00.00.00.00.00.00.00.00.00.00.00.00.00.00.00.00.00.00.00.00.00.00.00.00.00.00.00.00.00.00.00.00</v>
      </c>
      <c r="BL136" t="str">
        <f t="shared" si="103"/>
        <v>00.00.00.00.00.00.00.00.00.00.00.00.00.00.00.00.00.00.00.00.00.00.00.00.00.00.00.00.00.00.00.00.00.00.00.00.00.00.00.00.00.00.00.00.00.00.00.00.00.00.00.00.00.00.00.00.00.00.00.00.00.00</v>
      </c>
      <c r="BM136" t="str">
        <f t="shared" si="104"/>
        <v>00.00.00.00.00.00.00.00.00.00.00.00.00.00.00.00.00.00.00.00.00.00.00.00.00.00.00.00.00.00.00.00.00.00.00.00.00.00.00.00.00.00.00.00.00.00.00.00.00.00.00.00.00.00.00.00.00.00.00.00.00.00.00</v>
      </c>
      <c r="BN136" t="str">
        <f t="shared" si="105"/>
        <v>00.00.00.00.00.00.00.00.00.00.00.00.00.00.00.00.00.00.00.00.00.00.00.00.00.00.00.00.00.00.00.00.00.00.00.00.00.00.00.00.00.00.00.00.00.00.00.00.00.00.00.00.00.00.00.00.00.00.00.00.00.00.00.00</v>
      </c>
      <c r="BO136" t="str">
        <f t="shared" si="106"/>
        <v>00.00.00.00.00.00.00.00.00.00.00.00.00.00.00.00.00.00.00.00.00.00.00.00.00.00.00.00.00.00.00.00.00.00.00.00.00.00.00.00.00.00.00.00.00.00.00.00.00.00.00.00.00.00.00.00.00.00.00.00.00.00.00.00.00</v>
      </c>
      <c r="BP136" t="str">
        <f t="shared" si="106"/>
        <v>00.00.00.00.00.00.00.00.00.00.00.00.00.00.00.00.00.00.00.00.00.00.00.00.00.00.00.00.00.00.00.00.00.00.00.00.00.00.00.00.00.00.00.00.00.00.00.00.00.00.00.00.00.00.00.00.00.00.00.00.00.00.00.00.00.00</v>
      </c>
    </row>
  </sheetData>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dimension ref="A1:R45"/>
  <sheetViews>
    <sheetView topLeftCell="A13" workbookViewId="0">
      <selection activeCell="D30" sqref="D30"/>
    </sheetView>
  </sheetViews>
  <sheetFormatPr defaultRowHeight="15"/>
  <sheetData>
    <row r="1" spans="1:18">
      <c r="B1" t="s">
        <v>501</v>
      </c>
    </row>
    <row r="3" spans="1:18">
      <c r="A3" t="s">
        <v>499</v>
      </c>
    </row>
    <row r="4" spans="1:18">
      <c r="B4" t="s">
        <v>493</v>
      </c>
      <c r="R4" t="s">
        <v>494</v>
      </c>
    </row>
    <row r="5" spans="1:18">
      <c r="B5" t="s">
        <v>492</v>
      </c>
      <c r="R5" t="s">
        <v>518</v>
      </c>
    </row>
    <row r="6" spans="1:18">
      <c r="R6" t="s">
        <v>519</v>
      </c>
    </row>
    <row r="7" spans="1:18">
      <c r="R7" t="s">
        <v>495</v>
      </c>
    </row>
    <row r="8" spans="1:18">
      <c r="R8" t="s">
        <v>496</v>
      </c>
    </row>
    <row r="9" spans="1:18">
      <c r="R9" t="s">
        <v>497</v>
      </c>
    </row>
    <row r="10" spans="1:18">
      <c r="A10" t="s">
        <v>510</v>
      </c>
      <c r="R10" t="s">
        <v>498</v>
      </c>
    </row>
    <row r="11" spans="1:18">
      <c r="B11" t="s">
        <v>500</v>
      </c>
    </row>
    <row r="12" spans="1:18">
      <c r="B12" t="s">
        <v>520</v>
      </c>
      <c r="E12" t="s">
        <v>502</v>
      </c>
      <c r="G12" t="s">
        <v>521</v>
      </c>
    </row>
    <row r="13" spans="1:18">
      <c r="B13" t="s">
        <v>515</v>
      </c>
    </row>
    <row r="14" spans="1:18">
      <c r="B14" t="s">
        <v>503</v>
      </c>
    </row>
    <row r="15" spans="1:18">
      <c r="B15" t="s">
        <v>522</v>
      </c>
    </row>
    <row r="16" spans="1:18">
      <c r="B16" t="s">
        <v>517</v>
      </c>
    </row>
    <row r="17" spans="1:5">
      <c r="B17" t="s">
        <v>504</v>
      </c>
      <c r="D17" t="s">
        <v>506</v>
      </c>
    </row>
    <row r="18" spans="1:5">
      <c r="B18" t="s">
        <v>505</v>
      </c>
    </row>
    <row r="20" spans="1:5">
      <c r="B20" t="s">
        <v>507</v>
      </c>
    </row>
    <row r="23" spans="1:5">
      <c r="A23" t="s">
        <v>511</v>
      </c>
    </row>
    <row r="24" spans="1:5">
      <c r="B24" t="s">
        <v>500</v>
      </c>
    </row>
    <row r="25" spans="1:5">
      <c r="B25" t="s">
        <v>512</v>
      </c>
      <c r="E25" t="s">
        <v>514</v>
      </c>
    </row>
    <row r="26" spans="1:5">
      <c r="B26" t="s">
        <v>513</v>
      </c>
      <c r="E26" t="s">
        <v>514</v>
      </c>
    </row>
    <row r="27" spans="1:5">
      <c r="B27" t="s">
        <v>515</v>
      </c>
    </row>
    <row r="28" spans="1:5">
      <c r="B28" t="s">
        <v>516</v>
      </c>
    </row>
    <row r="29" spans="1:5">
      <c r="B29" t="s">
        <v>526</v>
      </c>
    </row>
    <row r="30" spans="1:5">
      <c r="B30" t="s">
        <v>517</v>
      </c>
    </row>
    <row r="32" spans="1:5">
      <c r="A32" t="s">
        <v>508</v>
      </c>
    </row>
    <row r="33" spans="1:4">
      <c r="B33" t="s">
        <v>509</v>
      </c>
    </row>
    <row r="34" spans="1:4">
      <c r="B34" t="s">
        <v>493</v>
      </c>
    </row>
    <row r="35" spans="1:4">
      <c r="B35" t="s">
        <v>523</v>
      </c>
    </row>
    <row r="36" spans="1:4">
      <c r="B36" t="s">
        <v>504</v>
      </c>
      <c r="D36" t="s">
        <v>506</v>
      </c>
    </row>
    <row r="37" spans="1:4">
      <c r="B37" t="s">
        <v>505</v>
      </c>
    </row>
    <row r="39" spans="1:4">
      <c r="B39" t="s">
        <v>507</v>
      </c>
    </row>
    <row r="42" spans="1:4">
      <c r="A42" t="s">
        <v>524</v>
      </c>
    </row>
    <row r="43" spans="1:4">
      <c r="B43" t="s">
        <v>525</v>
      </c>
    </row>
    <row r="44" spans="1:4">
      <c r="B44" t="s">
        <v>493</v>
      </c>
    </row>
    <row r="45" spans="1:4">
      <c r="B45" t="s">
        <v>526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3:J33"/>
  <sheetViews>
    <sheetView workbookViewId="0">
      <selection activeCell="A16" sqref="A16:J33"/>
    </sheetView>
  </sheetViews>
  <sheetFormatPr defaultRowHeight="15"/>
  <sheetData>
    <row r="3" spans="1:10">
      <c r="A3" t="s">
        <v>158</v>
      </c>
    </row>
    <row r="5" spans="1:10">
      <c r="A5" t="s">
        <v>74</v>
      </c>
      <c r="B5" t="s">
        <v>75</v>
      </c>
      <c r="C5" t="s">
        <v>16</v>
      </c>
      <c r="D5" t="s">
        <v>17</v>
      </c>
      <c r="E5" t="s">
        <v>18</v>
      </c>
      <c r="F5" t="s">
        <v>32</v>
      </c>
    </row>
    <row r="6" spans="1:10">
      <c r="A6" t="s">
        <v>100</v>
      </c>
      <c r="B6" t="s">
        <v>101</v>
      </c>
      <c r="C6">
        <v>4</v>
      </c>
      <c r="D6">
        <v>8</v>
      </c>
      <c r="E6" s="2" t="s">
        <v>146</v>
      </c>
      <c r="F6">
        <v>0</v>
      </c>
    </row>
    <row r="7" spans="1:10">
      <c r="A7" t="s">
        <v>107</v>
      </c>
      <c r="B7" t="s">
        <v>141</v>
      </c>
      <c r="C7">
        <v>6</v>
      </c>
      <c r="D7">
        <v>8</v>
      </c>
      <c r="E7" s="2" t="s">
        <v>147</v>
      </c>
      <c r="F7">
        <v>0</v>
      </c>
    </row>
    <row r="8" spans="1:10">
      <c r="A8" t="s">
        <v>108</v>
      </c>
      <c r="B8" t="s">
        <v>143</v>
      </c>
      <c r="C8">
        <v>3</v>
      </c>
      <c r="D8">
        <v>9</v>
      </c>
      <c r="E8" s="2" t="s">
        <v>137</v>
      </c>
      <c r="F8">
        <v>0</v>
      </c>
    </row>
    <row r="9" spans="1:10">
      <c r="A9" t="s">
        <v>109</v>
      </c>
      <c r="B9" t="s">
        <v>102</v>
      </c>
      <c r="C9">
        <v>5</v>
      </c>
      <c r="D9">
        <v>9</v>
      </c>
      <c r="E9" s="2" t="s">
        <v>148</v>
      </c>
      <c r="F9">
        <v>0</v>
      </c>
    </row>
    <row r="10" spans="1:10">
      <c r="A10" t="s">
        <v>110</v>
      </c>
      <c r="B10" t="s">
        <v>144</v>
      </c>
      <c r="C10">
        <v>7</v>
      </c>
      <c r="D10">
        <v>9</v>
      </c>
      <c r="E10" s="2" t="s">
        <v>149</v>
      </c>
      <c r="F10">
        <v>0</v>
      </c>
    </row>
    <row r="11" spans="1:10">
      <c r="A11" t="s">
        <v>111</v>
      </c>
      <c r="B11" t="s">
        <v>142</v>
      </c>
      <c r="C11">
        <v>2</v>
      </c>
      <c r="D11" s="2" t="s">
        <v>151</v>
      </c>
      <c r="E11" s="2" t="s">
        <v>150</v>
      </c>
      <c r="F11">
        <v>0</v>
      </c>
    </row>
    <row r="14" spans="1:10">
      <c r="A14" t="s">
        <v>159</v>
      </c>
    </row>
    <row r="16" spans="1:10">
      <c r="C16" t="s">
        <v>2</v>
      </c>
      <c r="D16" t="s">
        <v>3</v>
      </c>
      <c r="E16" t="s">
        <v>4</v>
      </c>
      <c r="F16" t="s">
        <v>5</v>
      </c>
      <c r="G16" s="4" t="s">
        <v>6</v>
      </c>
      <c r="H16" s="4" t="s">
        <v>7</v>
      </c>
      <c r="I16" s="4" t="s">
        <v>8</v>
      </c>
      <c r="J16" s="4" t="s">
        <v>9</v>
      </c>
    </row>
    <row r="17" spans="1:10">
      <c r="A17" t="s">
        <v>74</v>
      </c>
      <c r="B17" t="s">
        <v>75</v>
      </c>
      <c r="C17" t="s">
        <v>16</v>
      </c>
      <c r="D17" t="s">
        <v>17</v>
      </c>
      <c r="E17" t="s">
        <v>0</v>
      </c>
      <c r="F17" t="s">
        <v>1</v>
      </c>
      <c r="G17" t="s">
        <v>29</v>
      </c>
      <c r="H17" t="s">
        <v>28</v>
      </c>
      <c r="I17" t="s">
        <v>14</v>
      </c>
      <c r="J17" t="s">
        <v>31</v>
      </c>
    </row>
    <row r="18" spans="1:10">
      <c r="A18" t="s">
        <v>76</v>
      </c>
      <c r="B18" t="s">
        <v>99</v>
      </c>
      <c r="C18">
        <v>3</v>
      </c>
      <c r="D18">
        <v>4</v>
      </c>
      <c r="E18">
        <v>97</v>
      </c>
      <c r="F18">
        <v>1</v>
      </c>
      <c r="G18">
        <v>1</v>
      </c>
      <c r="H18">
        <v>3</v>
      </c>
      <c r="I18">
        <v>0</v>
      </c>
      <c r="J18">
        <v>0</v>
      </c>
    </row>
    <row r="19" spans="1:10">
      <c r="A19" t="s">
        <v>77</v>
      </c>
      <c r="B19" t="s">
        <v>115</v>
      </c>
      <c r="C19">
        <v>5</v>
      </c>
      <c r="D19">
        <v>4</v>
      </c>
      <c r="E19">
        <v>97</v>
      </c>
      <c r="F19">
        <v>1</v>
      </c>
      <c r="G19">
        <v>1</v>
      </c>
      <c r="H19">
        <v>3</v>
      </c>
      <c r="I19">
        <v>0</v>
      </c>
      <c r="J19">
        <v>0</v>
      </c>
    </row>
    <row r="20" spans="1:10">
      <c r="A20" t="s">
        <v>78</v>
      </c>
      <c r="B20" t="s">
        <v>92</v>
      </c>
      <c r="C20">
        <v>7</v>
      </c>
      <c r="D20">
        <v>4</v>
      </c>
      <c r="E20">
        <v>97</v>
      </c>
      <c r="F20">
        <v>1</v>
      </c>
      <c r="G20">
        <v>1</v>
      </c>
      <c r="H20">
        <v>3</v>
      </c>
      <c r="I20">
        <v>0</v>
      </c>
      <c r="J20">
        <v>0</v>
      </c>
    </row>
    <row r="21" spans="1:10">
      <c r="A21" t="s">
        <v>79</v>
      </c>
      <c r="B21" t="s">
        <v>116</v>
      </c>
      <c r="C21">
        <v>2</v>
      </c>
      <c r="D21">
        <v>3</v>
      </c>
      <c r="E21">
        <v>97</v>
      </c>
      <c r="F21">
        <v>1</v>
      </c>
      <c r="G21">
        <v>1</v>
      </c>
      <c r="H21">
        <v>3</v>
      </c>
      <c r="I21">
        <v>0</v>
      </c>
      <c r="J21">
        <v>0</v>
      </c>
    </row>
    <row r="22" spans="1:10">
      <c r="A22" t="s">
        <v>80</v>
      </c>
      <c r="B22" t="s">
        <v>93</v>
      </c>
      <c r="C22">
        <v>4</v>
      </c>
      <c r="D22">
        <v>3</v>
      </c>
      <c r="E22">
        <v>97</v>
      </c>
      <c r="F22">
        <v>1</v>
      </c>
      <c r="G22">
        <v>1</v>
      </c>
      <c r="H22">
        <v>3</v>
      </c>
      <c r="I22">
        <v>0</v>
      </c>
      <c r="J22">
        <v>0</v>
      </c>
    </row>
    <row r="23" spans="1:10">
      <c r="A23" t="s">
        <v>82</v>
      </c>
      <c r="B23" t="s">
        <v>117</v>
      </c>
      <c r="C23">
        <v>6</v>
      </c>
      <c r="D23">
        <v>3</v>
      </c>
      <c r="E23">
        <v>97</v>
      </c>
      <c r="F23">
        <v>1</v>
      </c>
      <c r="G23">
        <v>1</v>
      </c>
      <c r="H23">
        <v>3</v>
      </c>
      <c r="I23">
        <v>0</v>
      </c>
      <c r="J23">
        <v>0</v>
      </c>
    </row>
    <row r="24" spans="1:10">
      <c r="A24" t="s">
        <v>81</v>
      </c>
      <c r="B24" t="s">
        <v>94</v>
      </c>
      <c r="C24">
        <v>8</v>
      </c>
      <c r="D24">
        <v>3</v>
      </c>
      <c r="E24">
        <v>97</v>
      </c>
      <c r="F24">
        <v>1</v>
      </c>
      <c r="G24">
        <v>1</v>
      </c>
      <c r="H24">
        <v>3</v>
      </c>
      <c r="I24">
        <v>0</v>
      </c>
      <c r="J24">
        <v>0</v>
      </c>
    </row>
    <row r="25" spans="1:10">
      <c r="A25" t="s">
        <v>83</v>
      </c>
      <c r="B25" t="s">
        <v>118</v>
      </c>
      <c r="C25">
        <v>3</v>
      </c>
      <c r="D25">
        <v>2</v>
      </c>
      <c r="E25">
        <v>97</v>
      </c>
      <c r="F25">
        <v>1</v>
      </c>
      <c r="G25">
        <v>1</v>
      </c>
      <c r="H25">
        <v>3</v>
      </c>
      <c r="I25">
        <v>0</v>
      </c>
      <c r="J25">
        <v>0</v>
      </c>
    </row>
    <row r="26" spans="1:10">
      <c r="A26" t="s">
        <v>84</v>
      </c>
      <c r="B26" t="s">
        <v>95</v>
      </c>
      <c r="C26">
        <v>5</v>
      </c>
      <c r="D26">
        <v>2</v>
      </c>
      <c r="E26">
        <v>97</v>
      </c>
      <c r="F26">
        <v>1</v>
      </c>
      <c r="G26">
        <v>1</v>
      </c>
      <c r="H26">
        <v>3</v>
      </c>
      <c r="I26">
        <v>0</v>
      </c>
      <c r="J26">
        <v>0</v>
      </c>
    </row>
    <row r="27" spans="1:10">
      <c r="A27" t="s">
        <v>85</v>
      </c>
      <c r="B27" t="s">
        <v>119</v>
      </c>
      <c r="C27">
        <v>7</v>
      </c>
      <c r="D27">
        <v>2</v>
      </c>
      <c r="E27">
        <v>97</v>
      </c>
      <c r="F27">
        <v>1</v>
      </c>
      <c r="G27">
        <v>1</v>
      </c>
      <c r="H27">
        <v>3</v>
      </c>
      <c r="I27">
        <v>0</v>
      </c>
      <c r="J27">
        <v>0</v>
      </c>
    </row>
    <row r="28" spans="1:10">
      <c r="A28" t="s">
        <v>86</v>
      </c>
      <c r="B28" t="s">
        <v>96</v>
      </c>
      <c r="C28">
        <v>2</v>
      </c>
      <c r="D28">
        <v>1</v>
      </c>
      <c r="E28">
        <v>97</v>
      </c>
      <c r="F28">
        <v>1</v>
      </c>
      <c r="G28">
        <v>1</v>
      </c>
      <c r="H28">
        <v>3</v>
      </c>
      <c r="I28">
        <v>0</v>
      </c>
      <c r="J28">
        <v>0</v>
      </c>
    </row>
    <row r="29" spans="1:10">
      <c r="A29" t="s">
        <v>87</v>
      </c>
      <c r="B29" t="s">
        <v>120</v>
      </c>
      <c r="C29">
        <v>8</v>
      </c>
      <c r="D29">
        <v>1</v>
      </c>
      <c r="E29">
        <v>97</v>
      </c>
      <c r="F29">
        <v>1</v>
      </c>
      <c r="G29">
        <v>1</v>
      </c>
      <c r="H29">
        <v>3</v>
      </c>
      <c r="I29">
        <v>0</v>
      </c>
      <c r="J29">
        <v>0</v>
      </c>
    </row>
    <row r="30" spans="1:10">
      <c r="A30" t="s">
        <v>88</v>
      </c>
      <c r="B30" t="s">
        <v>97</v>
      </c>
      <c r="C30">
        <v>0</v>
      </c>
      <c r="D30">
        <v>0</v>
      </c>
      <c r="E30">
        <v>0</v>
      </c>
      <c r="F30">
        <v>0</v>
      </c>
      <c r="G30">
        <v>0</v>
      </c>
      <c r="H30">
        <v>0</v>
      </c>
      <c r="I30">
        <v>0</v>
      </c>
      <c r="J30">
        <v>0</v>
      </c>
    </row>
    <row r="31" spans="1:10">
      <c r="A31" t="s">
        <v>89</v>
      </c>
      <c r="B31" t="s">
        <v>121</v>
      </c>
      <c r="C31">
        <v>0</v>
      </c>
      <c r="D31">
        <v>0</v>
      </c>
      <c r="E31">
        <v>0</v>
      </c>
      <c r="F31">
        <v>0</v>
      </c>
      <c r="G31">
        <v>0</v>
      </c>
      <c r="H31">
        <v>0</v>
      </c>
      <c r="I31">
        <v>0</v>
      </c>
      <c r="J31">
        <v>0</v>
      </c>
    </row>
    <row r="32" spans="1:10">
      <c r="A32" t="s">
        <v>90</v>
      </c>
      <c r="B32" t="s">
        <v>98</v>
      </c>
      <c r="C32">
        <v>0</v>
      </c>
      <c r="D32">
        <v>0</v>
      </c>
      <c r="E32">
        <v>0</v>
      </c>
      <c r="F32">
        <v>0</v>
      </c>
      <c r="G32">
        <v>0</v>
      </c>
      <c r="H32">
        <v>0</v>
      </c>
      <c r="I32">
        <v>0</v>
      </c>
      <c r="J32">
        <v>0</v>
      </c>
    </row>
    <row r="33" spans="1:10">
      <c r="A33" t="s">
        <v>91</v>
      </c>
      <c r="B33" t="s">
        <v>122</v>
      </c>
      <c r="C33">
        <v>0</v>
      </c>
      <c r="D33">
        <v>0</v>
      </c>
      <c r="E33">
        <v>0</v>
      </c>
      <c r="F33">
        <v>0</v>
      </c>
      <c r="G33">
        <v>0</v>
      </c>
      <c r="H33">
        <v>0</v>
      </c>
      <c r="I33">
        <v>0</v>
      </c>
      <c r="J33">
        <v>0</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dimension ref="A1:C80"/>
  <sheetViews>
    <sheetView workbookViewId="0">
      <selection sqref="A1:C80"/>
    </sheetView>
  </sheetViews>
  <sheetFormatPr defaultRowHeight="15"/>
  <sheetData>
    <row r="1" spans="1:3">
      <c r="A1" t="s">
        <v>252</v>
      </c>
    </row>
    <row r="2" spans="1:3">
      <c r="A2" t="str">
        <f>CONCATENATE($D$1,".",A89)</f>
        <v>.</v>
      </c>
      <c r="B2" t="s">
        <v>66</v>
      </c>
      <c r="C2">
        <f>BW119</f>
        <v>0</v>
      </c>
    </row>
    <row r="3" spans="1:3">
      <c r="A3" t="str">
        <f>CONCATENATE(A2,".","CHAR_NAME.START")</f>
        <v>..CHAR_NAME.START</v>
      </c>
      <c r="B3" t="s">
        <v>205</v>
      </c>
      <c r="C3" s="25" t="s">
        <v>400</v>
      </c>
    </row>
    <row r="4" spans="1:3">
      <c r="A4" t="str">
        <f>CONCATENATE(A2,".","CHAR_NAME.END")</f>
        <v>..CHAR_NAME.END</v>
      </c>
    </row>
    <row r="5" spans="1:3">
      <c r="A5" t="str">
        <f>CONCATENATE(A2,".","CHAR_NAME.SIZE")</f>
        <v>..CHAR_NAME.SIZE</v>
      </c>
      <c r="B5" t="s">
        <v>210</v>
      </c>
      <c r="C5" t="str">
        <f>CONCATENATE(A4,"-",A3)</f>
        <v>..CHAR_NAME.END-..CHAR_NAME.START</v>
      </c>
    </row>
    <row r="6" spans="1:3">
      <c r="B6" t="s">
        <v>206</v>
      </c>
      <c r="C6" s="25" t="str">
        <f>CONCATENATE("CHR_SHEET.PC.CHARACTER_NAME.MAX_SIZE","-",A5,"+1",",$AA")</f>
        <v>CHR_SHEET.PC.CHARACTER_NAME.MAX_SIZE-..CHAR_NAME.SIZE+1,$AA</v>
      </c>
    </row>
    <row r="7" spans="1:3">
      <c r="A7" t="str">
        <f>CONCATENATE(A2,".","WP_LEFT_NAME.START")</f>
        <v>..WP_LEFT_NAME.START</v>
      </c>
      <c r="B7" t="s">
        <v>205</v>
      </c>
      <c r="C7" s="25" t="s">
        <v>401</v>
      </c>
    </row>
    <row r="8" spans="1:3">
      <c r="A8" t="str">
        <f>CONCATENATE(A2,".","WP_LEFT_NAME.END")</f>
        <v>..WP_LEFT_NAME.END</v>
      </c>
    </row>
    <row r="9" spans="1:3">
      <c r="A9" t="str">
        <f>CONCATENATE(A2,".","WP_LEFT_NAME.SIZE")</f>
        <v>..WP_LEFT_NAME.SIZE</v>
      </c>
      <c r="B9" t="s">
        <v>210</v>
      </c>
      <c r="C9" t="str">
        <f>CONCATENATE(A8,"-",A7)</f>
        <v>..WP_LEFT_NAME.END-..WP_LEFT_NAME.START</v>
      </c>
    </row>
    <row r="10" spans="1:3">
      <c r="B10" t="s">
        <v>206</v>
      </c>
      <c r="C10" s="25" t="str">
        <f>CONCATENATE("CHR_SHEET.PC.WP_LEFT_NAME.MAX_SIZE","-",A9,"+1",",$AA")</f>
        <v>CHR_SHEET.PC.WP_LEFT_NAME.MAX_SIZE-..WP_LEFT_NAME.SIZE+1,$AA</v>
      </c>
    </row>
    <row r="11" spans="1:3">
      <c r="A11" t="str">
        <f>CONCATENATE(A2,".","WP_RIGHT_NAME.START")</f>
        <v>..WP_RIGHT_NAME.START</v>
      </c>
      <c r="B11" t="s">
        <v>205</v>
      </c>
      <c r="C11" s="25" t="s">
        <v>402</v>
      </c>
    </row>
    <row r="12" spans="1:3">
      <c r="A12" t="str">
        <f>CONCATENATE(A2,".","WP_RIGHT_NAME.END")</f>
        <v>..WP_RIGHT_NAME.END</v>
      </c>
    </row>
    <row r="13" spans="1:3">
      <c r="A13" t="str">
        <f>CONCATENATE(A2,".","WP_RIGHT_NAME.SIZE")</f>
        <v>..WP_RIGHT_NAME.SIZE</v>
      </c>
      <c r="B13" t="s">
        <v>210</v>
      </c>
      <c r="C13" t="str">
        <f>CONCATENATE(A12,"-",A11)</f>
        <v>..WP_RIGHT_NAME.END-..WP_RIGHT_NAME.START</v>
      </c>
    </row>
    <row r="14" spans="1:3">
      <c r="B14" t="s">
        <v>206</v>
      </c>
      <c r="C14" s="25" t="str">
        <f>CONCATENATE("CHR_SHEET.PC.WP_RIGHT_NAME.MAX_SIZE","-",A13,"+1",",$AA")</f>
        <v>CHR_SHEET.PC.WP_RIGHT_NAME.MAX_SIZE-..WP_RIGHT_NAME.SIZE+1,$AA</v>
      </c>
    </row>
    <row r="15" spans="1:3">
      <c r="A15" t="str">
        <f>CONCATENATE($D$1,".",A90)</f>
        <v>.</v>
      </c>
      <c r="B15" t="s">
        <v>66</v>
      </c>
      <c r="C15">
        <f>BW120</f>
        <v>0</v>
      </c>
    </row>
    <row r="16" spans="1:3">
      <c r="A16" t="str">
        <f>CONCATENATE(A15,".","CHAR_NAME.START")</f>
        <v>..CHAR_NAME.START</v>
      </c>
      <c r="B16" t="s">
        <v>205</v>
      </c>
      <c r="C16" s="25" t="s">
        <v>383</v>
      </c>
    </row>
    <row r="17" spans="1:3">
      <c r="A17" t="str">
        <f>CONCATENATE(A15,".","CHAR_NAME.END")</f>
        <v>..CHAR_NAME.END</v>
      </c>
    </row>
    <row r="18" spans="1:3">
      <c r="A18" t="str">
        <f>CONCATENATE(A15,".","CHAR_NAME.SIZE")</f>
        <v>..CHAR_NAME.SIZE</v>
      </c>
      <c r="B18" t="s">
        <v>210</v>
      </c>
      <c r="C18" t="str">
        <f>CONCATENATE(A17,"-",A16)</f>
        <v>..CHAR_NAME.END-..CHAR_NAME.START</v>
      </c>
    </row>
    <row r="19" spans="1:3">
      <c r="B19" t="s">
        <v>206</v>
      </c>
      <c r="C19" s="25" t="str">
        <f>CONCATENATE("CHR_SHEET.PC.CHARACTER_NAME.MAX_SIZE","-",A18,"+1",",$AA")</f>
        <v>CHR_SHEET.PC.CHARACTER_NAME.MAX_SIZE-..CHAR_NAME.SIZE+1,$AA</v>
      </c>
    </row>
    <row r="20" spans="1:3">
      <c r="A20" t="str">
        <f>CONCATENATE(A15,".","WP_LEFT_NAME.START")</f>
        <v>..WP_LEFT_NAME.START</v>
      </c>
      <c r="B20" t="s">
        <v>205</v>
      </c>
      <c r="C20" s="25" t="s">
        <v>385</v>
      </c>
    </row>
    <row r="21" spans="1:3">
      <c r="A21" t="str">
        <f>CONCATENATE(A15,".","WP_LEFT_NAME.END")</f>
        <v>..WP_LEFT_NAME.END</v>
      </c>
    </row>
    <row r="22" spans="1:3">
      <c r="A22" t="str">
        <f>CONCATENATE(A15,".","WP_LEFT_NAME.SIZE")</f>
        <v>..WP_LEFT_NAME.SIZE</v>
      </c>
      <c r="B22" t="s">
        <v>210</v>
      </c>
      <c r="C22" t="str">
        <f>CONCATENATE(A21,"-",A20)</f>
        <v>..WP_LEFT_NAME.END-..WP_LEFT_NAME.START</v>
      </c>
    </row>
    <row r="23" spans="1:3">
      <c r="B23" t="s">
        <v>206</v>
      </c>
      <c r="C23" s="25" t="str">
        <f>CONCATENATE("CHR_SHEET.PC.WP_LEFT_NAME.MAX_SIZE","-",A22,"+1",",$AA")</f>
        <v>CHR_SHEET.PC.WP_LEFT_NAME.MAX_SIZE-..WP_LEFT_NAME.SIZE+1,$AA</v>
      </c>
    </row>
    <row r="24" spans="1:3">
      <c r="A24" t="str">
        <f>CONCATENATE(A15,".","WP_RIGHT_NAME.START")</f>
        <v>..WP_RIGHT_NAME.START</v>
      </c>
      <c r="B24" t="s">
        <v>205</v>
      </c>
      <c r="C24" s="25" t="s">
        <v>386</v>
      </c>
    </row>
    <row r="25" spans="1:3">
      <c r="A25" t="str">
        <f>CONCATENATE(A15,".","WP_RIGHT_NAME.END")</f>
        <v>..WP_RIGHT_NAME.END</v>
      </c>
    </row>
    <row r="26" spans="1:3">
      <c r="A26" t="str">
        <f>CONCATENATE(A15,".","WP_RIGHT_NAME.SIZE")</f>
        <v>..WP_RIGHT_NAME.SIZE</v>
      </c>
      <c r="B26" t="s">
        <v>210</v>
      </c>
      <c r="C26" t="str">
        <f>CONCATENATE(A25,"-",A24)</f>
        <v>..WP_RIGHT_NAME.END-..WP_RIGHT_NAME.START</v>
      </c>
    </row>
    <row r="27" spans="1:3">
      <c r="B27" t="s">
        <v>206</v>
      </c>
      <c r="C27" s="25" t="str">
        <f>CONCATENATE("CHR_SHEET.PC.WP_RIGHT_NAME.MAX_SIZE","-",A26,"+1",",$AA")</f>
        <v>CHR_SHEET.PC.WP_RIGHT_NAME.MAX_SIZE-..WP_RIGHT_NAME.SIZE+1,$AA</v>
      </c>
    </row>
    <row r="28" spans="1:3">
      <c r="A28" t="str">
        <f>CONCATENATE($D$1,".",A91)</f>
        <v>.</v>
      </c>
      <c r="B28" t="s">
        <v>66</v>
      </c>
      <c r="C28">
        <f>BW121</f>
        <v>0</v>
      </c>
    </row>
    <row r="29" spans="1:3">
      <c r="A29" t="str">
        <f>CONCATENATE(A28,".","CHAR_NAME.START")</f>
        <v>..CHAR_NAME.START</v>
      </c>
      <c r="B29" t="s">
        <v>205</v>
      </c>
      <c r="C29" s="25" t="s">
        <v>384</v>
      </c>
    </row>
    <row r="30" spans="1:3">
      <c r="A30" t="str">
        <f>CONCATENATE(A28,".","CHAR_NAME.END")</f>
        <v>..CHAR_NAME.END</v>
      </c>
    </row>
    <row r="31" spans="1:3">
      <c r="A31" t="str">
        <f>CONCATENATE(A28,".","CHAR_NAME.SIZE")</f>
        <v>..CHAR_NAME.SIZE</v>
      </c>
      <c r="B31" t="s">
        <v>210</v>
      </c>
      <c r="C31" t="str">
        <f>CONCATENATE(A30,"-",A29)</f>
        <v>..CHAR_NAME.END-..CHAR_NAME.START</v>
      </c>
    </row>
    <row r="32" spans="1:3">
      <c r="B32" t="s">
        <v>206</v>
      </c>
      <c r="C32" s="25" t="str">
        <f>CONCATENATE("CHR_SHEET.PC.CHARACTER_NAME.MAX_SIZE","-",A31,"+1",",$AA")</f>
        <v>CHR_SHEET.PC.CHARACTER_NAME.MAX_SIZE-..CHAR_NAME.SIZE+1,$AA</v>
      </c>
    </row>
    <row r="33" spans="1:3">
      <c r="A33" t="str">
        <f>CONCATENATE(A28,".","WP_LEFT_NAME.START")</f>
        <v>..WP_LEFT_NAME.START</v>
      </c>
      <c r="B33" t="s">
        <v>205</v>
      </c>
      <c r="C33" s="25" t="s">
        <v>387</v>
      </c>
    </row>
    <row r="34" spans="1:3">
      <c r="A34" t="str">
        <f>CONCATENATE(A28,".","WP_LEFT_NAME.END")</f>
        <v>..WP_LEFT_NAME.END</v>
      </c>
    </row>
    <row r="35" spans="1:3">
      <c r="A35" t="str">
        <f>CONCATENATE(A28,".","WP_LEFT_NAME.SIZE")</f>
        <v>..WP_LEFT_NAME.SIZE</v>
      </c>
      <c r="B35" t="s">
        <v>210</v>
      </c>
      <c r="C35" t="str">
        <f>CONCATENATE(A34,"-",A33)</f>
        <v>..WP_LEFT_NAME.END-..WP_LEFT_NAME.START</v>
      </c>
    </row>
    <row r="36" spans="1:3">
      <c r="B36" t="s">
        <v>206</v>
      </c>
      <c r="C36" s="25" t="str">
        <f>CONCATENATE("CHR_SHEET.PC.WP_LEFT_NAME.MAX_SIZE","-",A35,"+1",",$AA")</f>
        <v>CHR_SHEET.PC.WP_LEFT_NAME.MAX_SIZE-..WP_LEFT_NAME.SIZE+1,$AA</v>
      </c>
    </row>
    <row r="37" spans="1:3">
      <c r="A37" t="str">
        <f>CONCATENATE(A28,".","WP_RIGHT_NAME.START")</f>
        <v>..WP_RIGHT_NAME.START</v>
      </c>
      <c r="B37" t="s">
        <v>205</v>
      </c>
      <c r="C37" s="25" t="s">
        <v>388</v>
      </c>
    </row>
    <row r="38" spans="1:3">
      <c r="A38" t="str">
        <f>CONCATENATE(A28,".","WP_RIGHT_NAME.END")</f>
        <v>..WP_RIGHT_NAME.END</v>
      </c>
    </row>
    <row r="39" spans="1:3">
      <c r="A39" t="str">
        <f>CONCATENATE(A28,".","WP_RIGHT_NAME.SIZE")</f>
        <v>..WP_RIGHT_NAME.SIZE</v>
      </c>
      <c r="B39" t="s">
        <v>210</v>
      </c>
      <c r="C39" t="str">
        <f>CONCATENATE(A38,"-",A37)</f>
        <v>..WP_RIGHT_NAME.END-..WP_RIGHT_NAME.START</v>
      </c>
    </row>
    <row r="40" spans="1:3">
      <c r="B40" t="s">
        <v>206</v>
      </c>
      <c r="C40" s="25" t="str">
        <f>CONCATENATE("CHR_SHEET.PC.WP_RIGHT_NAME.MAX_SIZE","-",A39,"+1",",$AA")</f>
        <v>CHR_SHEET.PC.WP_RIGHT_NAME.MAX_SIZE-..WP_RIGHT_NAME.SIZE+1,$AA</v>
      </c>
    </row>
    <row r="41" spans="1:3">
      <c r="A41" t="str">
        <f>CONCATENATE($D$1,".",A92)</f>
        <v>.</v>
      </c>
      <c r="B41" t="s">
        <v>66</v>
      </c>
      <c r="C41">
        <f>BW122</f>
        <v>0</v>
      </c>
    </row>
    <row r="42" spans="1:3">
      <c r="A42" t="str">
        <f>CONCATENATE(A41,".","CHAR_NAME.START")</f>
        <v>..CHAR_NAME.START</v>
      </c>
      <c r="B42" t="s">
        <v>205</v>
      </c>
      <c r="C42" s="25" t="s">
        <v>389</v>
      </c>
    </row>
    <row r="43" spans="1:3">
      <c r="A43" t="str">
        <f>CONCATENATE(A41,".","CHAR_NAME.END")</f>
        <v>..CHAR_NAME.END</v>
      </c>
    </row>
    <row r="44" spans="1:3">
      <c r="A44" t="str">
        <f>CONCATENATE(A41,".","CHAR_NAME.SIZE")</f>
        <v>..CHAR_NAME.SIZE</v>
      </c>
      <c r="B44" t="s">
        <v>210</v>
      </c>
      <c r="C44" t="str">
        <f>CONCATENATE(A43,"-",A42)</f>
        <v>..CHAR_NAME.END-..CHAR_NAME.START</v>
      </c>
    </row>
    <row r="45" spans="1:3">
      <c r="B45" t="s">
        <v>206</v>
      </c>
      <c r="C45" s="25" t="str">
        <f>CONCATENATE("CHR_SHEET.PC.CHARACTER_NAME.MAX_SIZE","-",A44,"+1",",$AA")</f>
        <v>CHR_SHEET.PC.CHARACTER_NAME.MAX_SIZE-..CHAR_NAME.SIZE+1,$AA</v>
      </c>
    </row>
    <row r="46" spans="1:3">
      <c r="A46" t="str">
        <f>CONCATENATE(A41,".","WP_LEFT_NAME.START")</f>
        <v>..WP_LEFT_NAME.START</v>
      </c>
      <c r="B46" t="s">
        <v>205</v>
      </c>
      <c r="C46" s="25" t="s">
        <v>392</v>
      </c>
    </row>
    <row r="47" spans="1:3">
      <c r="A47" t="str">
        <f>CONCATENATE(A41,".","WP_LEFT_NAME.END")</f>
        <v>..WP_LEFT_NAME.END</v>
      </c>
    </row>
    <row r="48" spans="1:3">
      <c r="A48" t="str">
        <f>CONCATENATE(A41,".","WP_LEFT_NAME.SIZE")</f>
        <v>..WP_LEFT_NAME.SIZE</v>
      </c>
      <c r="B48" t="s">
        <v>210</v>
      </c>
      <c r="C48" t="str">
        <f>CONCATENATE(A47,"-",A46)</f>
        <v>..WP_LEFT_NAME.END-..WP_LEFT_NAME.START</v>
      </c>
    </row>
    <row r="49" spans="1:3">
      <c r="B49" t="s">
        <v>206</v>
      </c>
      <c r="C49" s="25" t="str">
        <f>CONCATENATE("CHR_SHEET.PC.WP_LEFT_NAME.MAX_SIZE","-",A48,"+1",",$AA")</f>
        <v>CHR_SHEET.PC.WP_LEFT_NAME.MAX_SIZE-..WP_LEFT_NAME.SIZE+1,$AA</v>
      </c>
    </row>
    <row r="50" spans="1:3">
      <c r="A50" t="str">
        <f>CONCATENATE(A41,".","WP_RIGHT_NAME.START")</f>
        <v>..WP_RIGHT_NAME.START</v>
      </c>
      <c r="B50" t="s">
        <v>205</v>
      </c>
      <c r="C50" s="25" t="s">
        <v>393</v>
      </c>
    </row>
    <row r="51" spans="1:3">
      <c r="A51" t="str">
        <f>CONCATENATE(A41,".","WP_RIGHT_NAME.END")</f>
        <v>..WP_RIGHT_NAME.END</v>
      </c>
    </row>
    <row r="52" spans="1:3">
      <c r="A52" t="str">
        <f>CONCATENATE(A41,".","WP_RIGHT_NAME.SIZE")</f>
        <v>..WP_RIGHT_NAME.SIZE</v>
      </c>
      <c r="B52" t="s">
        <v>210</v>
      </c>
      <c r="C52" t="str">
        <f>CONCATENATE(A51,"-",A50)</f>
        <v>..WP_RIGHT_NAME.END-..WP_RIGHT_NAME.START</v>
      </c>
    </row>
    <row r="53" spans="1:3">
      <c r="B53" t="s">
        <v>206</v>
      </c>
      <c r="C53" s="25" t="str">
        <f>CONCATENATE("CHR_SHEET.PC.WP_RIGHT_NAME.MAX_SIZE","-",A52,"+1",",$AA")</f>
        <v>CHR_SHEET.PC.WP_RIGHT_NAME.MAX_SIZE-..WP_RIGHT_NAME.SIZE+1,$AA</v>
      </c>
    </row>
    <row r="54" spans="1:3">
      <c r="A54" t="str">
        <f>CONCATENATE($D$1,".",A93)</f>
        <v>.</v>
      </c>
      <c r="B54" t="s">
        <v>66</v>
      </c>
      <c r="C54">
        <f>BW123</f>
        <v>0</v>
      </c>
    </row>
    <row r="55" spans="1:3">
      <c r="A55" t="str">
        <f>CONCATENATE(A54,".","CHAR_NAME.START")</f>
        <v>..CHAR_NAME.START</v>
      </c>
      <c r="B55" t="s">
        <v>205</v>
      </c>
      <c r="C55" s="25" t="s">
        <v>390</v>
      </c>
    </row>
    <row r="56" spans="1:3">
      <c r="A56" t="str">
        <f>CONCATENATE(A54,".","CHAR_NAME.END")</f>
        <v>..CHAR_NAME.END</v>
      </c>
    </row>
    <row r="57" spans="1:3">
      <c r="A57" t="str">
        <f>CONCATENATE(A54,".","CHAR_NAME.SIZE")</f>
        <v>..CHAR_NAME.SIZE</v>
      </c>
      <c r="B57" t="s">
        <v>210</v>
      </c>
      <c r="C57" t="str">
        <f>CONCATENATE(A56,"-",A55)</f>
        <v>..CHAR_NAME.END-..CHAR_NAME.START</v>
      </c>
    </row>
    <row r="58" spans="1:3">
      <c r="B58" t="s">
        <v>206</v>
      </c>
      <c r="C58" s="25" t="str">
        <f>CONCATENATE("CHR_SHEET.PC.CHARACTER_NAME.MAX_SIZE","-",A57,"+1",",$AA")</f>
        <v>CHR_SHEET.PC.CHARACTER_NAME.MAX_SIZE-..CHAR_NAME.SIZE+1,$AA</v>
      </c>
    </row>
    <row r="59" spans="1:3">
      <c r="A59" t="str">
        <f>CONCATENATE(A54,".","WP_LEFT_NAME.START")</f>
        <v>..WP_LEFT_NAME.START</v>
      </c>
      <c r="B59" t="s">
        <v>205</v>
      </c>
      <c r="C59" s="25" t="s">
        <v>394</v>
      </c>
    </row>
    <row r="60" spans="1:3">
      <c r="A60" t="str">
        <f>CONCATENATE(A54,".","WP_LEFT_NAME.END")</f>
        <v>..WP_LEFT_NAME.END</v>
      </c>
    </row>
    <row r="61" spans="1:3">
      <c r="A61" t="str">
        <f>CONCATENATE(A54,".","WP_LEFT_NAME.SIZE")</f>
        <v>..WP_LEFT_NAME.SIZE</v>
      </c>
      <c r="B61" t="s">
        <v>210</v>
      </c>
      <c r="C61" t="str">
        <f>CONCATENATE(A60,"-",A59)</f>
        <v>..WP_LEFT_NAME.END-..WP_LEFT_NAME.START</v>
      </c>
    </row>
    <row r="62" spans="1:3">
      <c r="B62" t="s">
        <v>206</v>
      </c>
      <c r="C62" s="25" t="str">
        <f>CONCATENATE("CHR_SHEET.PC.WP_LEFT_NAME.MAX_SIZE","-",A61,"+1",",$AA")</f>
        <v>CHR_SHEET.PC.WP_LEFT_NAME.MAX_SIZE-..WP_LEFT_NAME.SIZE+1,$AA</v>
      </c>
    </row>
    <row r="63" spans="1:3">
      <c r="A63" t="str">
        <f>CONCATENATE(A54,".","WP_RIGHT_NAME.START")</f>
        <v>..WP_RIGHT_NAME.START</v>
      </c>
      <c r="B63" t="s">
        <v>205</v>
      </c>
      <c r="C63" s="25" t="s">
        <v>395</v>
      </c>
    </row>
    <row r="64" spans="1:3">
      <c r="A64" t="str">
        <f>CONCATENATE(A54,".","WP_RIGHT_NAME.END")</f>
        <v>..WP_RIGHT_NAME.END</v>
      </c>
    </row>
    <row r="65" spans="1:3">
      <c r="A65" t="str">
        <f>CONCATENATE(A54,".","WP_RIGHT_NAME.SIZE")</f>
        <v>..WP_RIGHT_NAME.SIZE</v>
      </c>
      <c r="B65" t="s">
        <v>210</v>
      </c>
      <c r="C65" t="str">
        <f>CONCATENATE(A64,"-",A63)</f>
        <v>..WP_RIGHT_NAME.END-..WP_RIGHT_NAME.START</v>
      </c>
    </row>
    <row r="66" spans="1:3">
      <c r="B66" t="s">
        <v>206</v>
      </c>
      <c r="C66" s="25" t="str">
        <f>CONCATENATE("CHR_SHEET.PC.WP_RIGHT_NAME.MAX_SIZE","-",A65,"+1",",$AA")</f>
        <v>CHR_SHEET.PC.WP_RIGHT_NAME.MAX_SIZE-..WP_RIGHT_NAME.SIZE+1,$AA</v>
      </c>
    </row>
    <row r="67" spans="1:3">
      <c r="A67" t="str">
        <f>CONCATENATE($D$1,".",A94)</f>
        <v>.</v>
      </c>
      <c r="B67" t="s">
        <v>66</v>
      </c>
      <c r="C67">
        <f>BW124</f>
        <v>0</v>
      </c>
    </row>
    <row r="68" spans="1:3">
      <c r="A68" t="str">
        <f>CONCATENATE(A67,".","CHAR_NAME.START")</f>
        <v>..CHAR_NAME.START</v>
      </c>
      <c r="B68" t="s">
        <v>205</v>
      </c>
      <c r="C68" s="25" t="s">
        <v>391</v>
      </c>
    </row>
    <row r="69" spans="1:3">
      <c r="A69" t="str">
        <f>CONCATENATE(A67,".","CHAR_NAME.END")</f>
        <v>..CHAR_NAME.END</v>
      </c>
    </row>
    <row r="70" spans="1:3">
      <c r="A70" t="str">
        <f>CONCATENATE(A67,".","CHAR_NAME.SIZE")</f>
        <v>..CHAR_NAME.SIZE</v>
      </c>
      <c r="B70" t="s">
        <v>210</v>
      </c>
      <c r="C70" t="str">
        <f>CONCATENATE(A69,"-",A68)</f>
        <v>..CHAR_NAME.END-..CHAR_NAME.START</v>
      </c>
    </row>
    <row r="71" spans="1:3">
      <c r="B71" t="s">
        <v>206</v>
      </c>
      <c r="C71" s="25" t="str">
        <f>CONCATENATE("CHR_SHEET.PC.CHARACTER_NAME.MAX_SIZE","-",A70,"+1",",$AA")</f>
        <v>CHR_SHEET.PC.CHARACTER_NAME.MAX_SIZE-..CHAR_NAME.SIZE+1,$AA</v>
      </c>
    </row>
    <row r="72" spans="1:3">
      <c r="A72" t="str">
        <f>CONCATENATE(A67,".","WP_LEFT_NAME.START")</f>
        <v>..WP_LEFT_NAME.START</v>
      </c>
      <c r="B72" t="s">
        <v>205</v>
      </c>
      <c r="C72" s="25" t="s">
        <v>396</v>
      </c>
    </row>
    <row r="73" spans="1:3">
      <c r="A73" t="str">
        <f>CONCATENATE(A67,".","WP_LEFT_NAME.END")</f>
        <v>..WP_LEFT_NAME.END</v>
      </c>
    </row>
    <row r="74" spans="1:3">
      <c r="A74" t="str">
        <f>CONCATENATE(A67,".","WP_LEFT_NAME.SIZE")</f>
        <v>..WP_LEFT_NAME.SIZE</v>
      </c>
      <c r="B74" t="s">
        <v>210</v>
      </c>
      <c r="C74" t="str">
        <f>CONCATENATE(A73,"-",A72)</f>
        <v>..WP_LEFT_NAME.END-..WP_LEFT_NAME.START</v>
      </c>
    </row>
    <row r="75" spans="1:3">
      <c r="B75" t="s">
        <v>206</v>
      </c>
      <c r="C75" s="25" t="str">
        <f>CONCATENATE("CHR_SHEET.PC.WP_LEFT_NAME.MAX_SIZE","-",A74,"+1",",$AA")</f>
        <v>CHR_SHEET.PC.WP_LEFT_NAME.MAX_SIZE-..WP_LEFT_NAME.SIZE+1,$AA</v>
      </c>
    </row>
    <row r="76" spans="1:3">
      <c r="A76" t="str">
        <f>CONCATENATE(A67,".","WP_RIGHT_NAME.START")</f>
        <v>..WP_RIGHT_NAME.START</v>
      </c>
      <c r="B76" t="s">
        <v>205</v>
      </c>
      <c r="C76" s="25" t="s">
        <v>397</v>
      </c>
    </row>
    <row r="77" spans="1:3">
      <c r="A77" t="str">
        <f>CONCATENATE(A67,".","WP_RIGHT_NAME.END")</f>
        <v>..WP_RIGHT_NAME.END</v>
      </c>
    </row>
    <row r="78" spans="1:3">
      <c r="A78" t="str">
        <f>CONCATENATE(A67,".","WP_RIGHT_NAME.SIZE")</f>
        <v>..WP_RIGHT_NAME.SIZE</v>
      </c>
      <c r="B78" t="s">
        <v>210</v>
      </c>
      <c r="C78" t="str">
        <f>CONCATENATE(A77,"-",A76)</f>
        <v>..WP_RIGHT_NAME.END-..WP_RIGHT_NAME.START</v>
      </c>
    </row>
    <row r="79" spans="1:3">
      <c r="B79" t="s">
        <v>206</v>
      </c>
      <c r="C79" s="25" t="str">
        <f>CONCATENATE("CHR_SHEET.PC.WP_RIGHT_NAME.MAX_SIZE","-",A78,"+1",",$AA")</f>
        <v>CHR_SHEET.PC.WP_RIGHT_NAME.MAX_SIZE-..WP_RIGHT_NAME.SIZE+1,$AA</v>
      </c>
    </row>
    <row r="80" spans="1:3">
      <c r="A80" t="s">
        <v>253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sheetPr>
    <pageSetUpPr fitToPage="1"/>
  </sheetPr>
  <dimension ref="B1:DZ33"/>
  <sheetViews>
    <sheetView workbookViewId="0">
      <selection activeCell="H31" sqref="H31"/>
    </sheetView>
  </sheetViews>
  <sheetFormatPr defaultRowHeight="15"/>
  <cols>
    <col min="1" max="1" width="3.28515625" customWidth="1"/>
    <col min="2" max="2" width="15.5703125" customWidth="1"/>
    <col min="3" max="3" width="16.7109375" customWidth="1"/>
    <col min="4" max="4" width="11.28515625" customWidth="1"/>
    <col min="5" max="5" width="13.7109375" customWidth="1"/>
    <col min="6" max="6" width="11.85546875" customWidth="1"/>
    <col min="7" max="7" width="11" customWidth="1"/>
    <col min="8" max="8" width="13.7109375" customWidth="1"/>
    <col min="9" max="9" width="18.28515625" customWidth="1"/>
    <col min="10" max="10" width="19.5703125" customWidth="1"/>
    <col min="11" max="11" width="14.85546875" customWidth="1"/>
    <col min="12" max="12" width="19.7109375" customWidth="1"/>
    <col min="13" max="13" width="20.140625" customWidth="1"/>
    <col min="14" max="14" width="20.28515625" customWidth="1"/>
    <col min="15" max="15" width="18.85546875" customWidth="1"/>
    <col min="16" max="16" width="18.5703125" customWidth="1"/>
    <col min="17" max="17" width="25.42578125" customWidth="1"/>
    <col min="18" max="18" width="36" customWidth="1"/>
    <col min="19" max="19" width="14.140625" customWidth="1"/>
    <col min="20" max="20" width="11" customWidth="1"/>
    <col min="21" max="21" width="12.140625" customWidth="1"/>
    <col min="22" max="22" width="24.28515625" customWidth="1"/>
    <col min="23" max="23" width="24.140625" customWidth="1"/>
    <col min="24" max="24" width="25.42578125" customWidth="1"/>
    <col min="25" max="25" width="31.85546875" customWidth="1"/>
    <col min="26" max="26" width="14.28515625" customWidth="1"/>
    <col min="27" max="27" width="20.140625" customWidth="1"/>
    <col min="28" max="28" width="17.7109375" customWidth="1"/>
    <col min="29" max="29" width="20.7109375" customWidth="1"/>
    <col min="30" max="30" width="12.140625" customWidth="1"/>
    <col min="31" max="31" width="12.42578125" customWidth="1"/>
    <col min="32" max="32" width="21.42578125" customWidth="1"/>
    <col min="33" max="33" width="11.85546875" customWidth="1"/>
    <col min="34" max="34" width="19.140625" customWidth="1"/>
    <col min="35" max="35" width="26.7109375" customWidth="1"/>
    <col min="36" max="36" width="12.85546875" customWidth="1"/>
    <col min="37" max="37" width="18.140625" customWidth="1"/>
    <col min="38" max="38" width="24.28515625" customWidth="1"/>
    <col min="39" max="39" width="10.42578125" customWidth="1"/>
    <col min="40" max="40" width="15.140625" customWidth="1"/>
    <col min="41" max="41" width="19.42578125" customWidth="1"/>
    <col min="73" max="73" width="25.85546875" customWidth="1"/>
    <col min="74" max="74" width="20.42578125" customWidth="1"/>
    <col min="75" max="75" width="15.5703125" customWidth="1"/>
    <col min="76" max="76" width="16.140625" customWidth="1"/>
    <col min="77" max="77" width="10.5703125" customWidth="1"/>
    <col min="92" max="92" width="10.140625" customWidth="1"/>
    <col min="111" max="111" width="10.140625" customWidth="1"/>
    <col min="130" max="130" width="10.5703125" customWidth="1"/>
  </cols>
  <sheetData>
    <row r="1" spans="3:130">
      <c r="E1" s="26"/>
      <c r="F1" s="25" t="s">
        <v>154</v>
      </c>
    </row>
    <row r="2" spans="3:130">
      <c r="E2" s="24"/>
      <c r="F2" s="25" t="s">
        <v>235</v>
      </c>
    </row>
    <row r="3" spans="3:130">
      <c r="C3" t="s">
        <v>44</v>
      </c>
      <c r="S3" s="18">
        <v>16</v>
      </c>
      <c r="T3">
        <f t="shared" ref="T3:AH3" si="0">S3+1</f>
        <v>17</v>
      </c>
      <c r="U3">
        <f t="shared" si="0"/>
        <v>18</v>
      </c>
      <c r="V3">
        <f t="shared" si="0"/>
        <v>19</v>
      </c>
      <c r="W3">
        <f t="shared" si="0"/>
        <v>20</v>
      </c>
      <c r="X3">
        <f t="shared" si="0"/>
        <v>21</v>
      </c>
      <c r="Y3">
        <f t="shared" si="0"/>
        <v>22</v>
      </c>
      <c r="Z3">
        <f t="shared" si="0"/>
        <v>23</v>
      </c>
      <c r="AA3">
        <f t="shared" si="0"/>
        <v>24</v>
      </c>
      <c r="AB3">
        <f t="shared" si="0"/>
        <v>25</v>
      </c>
      <c r="AC3">
        <f t="shared" si="0"/>
        <v>26</v>
      </c>
      <c r="AD3">
        <f t="shared" si="0"/>
        <v>27</v>
      </c>
      <c r="AE3">
        <f t="shared" si="0"/>
        <v>28</v>
      </c>
      <c r="AF3">
        <f t="shared" si="0"/>
        <v>29</v>
      </c>
      <c r="AG3">
        <f t="shared" si="0"/>
        <v>30</v>
      </c>
      <c r="AH3">
        <f t="shared" si="0"/>
        <v>31</v>
      </c>
    </row>
    <row r="4" spans="3:130">
      <c r="C4" s="5" t="s">
        <v>33</v>
      </c>
      <c r="P4" t="s">
        <v>274</v>
      </c>
      <c r="S4" t="str">
        <f>DEC2HEX(S3)</f>
        <v>10</v>
      </c>
      <c r="T4" s="2" t="str">
        <f t="shared" ref="T4:AG4" si="1">DEC2HEX(T3)</f>
        <v>11</v>
      </c>
      <c r="U4" s="2" t="str">
        <f t="shared" si="1"/>
        <v>12</v>
      </c>
      <c r="V4" s="2" t="str">
        <f t="shared" si="1"/>
        <v>13</v>
      </c>
      <c r="W4" s="2" t="str">
        <f t="shared" si="1"/>
        <v>14</v>
      </c>
      <c r="X4" s="2" t="str">
        <f t="shared" si="1"/>
        <v>15</v>
      </c>
      <c r="Y4" s="2" t="str">
        <f t="shared" si="1"/>
        <v>16</v>
      </c>
      <c r="Z4" s="2" t="str">
        <f t="shared" si="1"/>
        <v>17</v>
      </c>
      <c r="AA4" s="2" t="str">
        <f t="shared" si="1"/>
        <v>18</v>
      </c>
      <c r="AB4" s="2" t="str">
        <f t="shared" si="1"/>
        <v>19</v>
      </c>
      <c r="AC4" s="2" t="str">
        <f t="shared" si="1"/>
        <v>1A</v>
      </c>
      <c r="AD4" s="2" t="str">
        <f t="shared" si="1"/>
        <v>1B</v>
      </c>
      <c r="AE4" s="2" t="str">
        <f t="shared" si="1"/>
        <v>1C</v>
      </c>
      <c r="AF4" s="2" t="str">
        <f t="shared" si="1"/>
        <v>1D</v>
      </c>
      <c r="AG4" s="2" t="str">
        <f t="shared" si="1"/>
        <v>1E</v>
      </c>
      <c r="AH4" s="2" t="str">
        <f>DEC2HEX(AH3)</f>
        <v>1F</v>
      </c>
    </row>
    <row r="5" spans="3:130">
      <c r="J5" s="10" t="s">
        <v>63</v>
      </c>
      <c r="K5" s="11"/>
      <c r="L5" s="12"/>
      <c r="M5" s="22" t="s">
        <v>249</v>
      </c>
      <c r="N5" s="11"/>
      <c r="O5" s="11"/>
      <c r="P5" s="12"/>
      <c r="Q5" s="64"/>
      <c r="R5" s="12"/>
      <c r="S5" s="23"/>
      <c r="T5" s="22" t="s">
        <v>286</v>
      </c>
      <c r="U5" s="11"/>
      <c r="V5" s="11"/>
      <c r="W5" s="11"/>
      <c r="X5" s="11"/>
      <c r="Y5" s="11"/>
      <c r="Z5" s="11"/>
      <c r="AA5" s="11"/>
      <c r="AB5" s="11"/>
      <c r="AC5" s="11"/>
      <c r="AD5" s="11"/>
      <c r="AE5" s="11"/>
      <c r="AF5" s="11"/>
      <c r="AG5" s="11"/>
      <c r="AH5" s="12"/>
    </row>
    <row r="6" spans="3:130">
      <c r="C6" t="s">
        <v>2</v>
      </c>
      <c r="D6" t="s">
        <v>3</v>
      </c>
      <c r="E6" t="s">
        <v>4</v>
      </c>
      <c r="F6" t="s">
        <v>5</v>
      </c>
      <c r="G6" t="s">
        <v>6</v>
      </c>
      <c r="H6" s="4" t="s">
        <v>7</v>
      </c>
      <c r="I6" s="4" t="s">
        <v>8</v>
      </c>
      <c r="J6" s="13" t="s">
        <v>9</v>
      </c>
      <c r="K6" s="6" t="s">
        <v>10</v>
      </c>
      <c r="L6" s="7" t="s">
        <v>11</v>
      </c>
      <c r="M6" s="13" t="s">
        <v>12</v>
      </c>
      <c r="N6" s="6" t="s">
        <v>13</v>
      </c>
      <c r="O6" s="6" t="s">
        <v>37</v>
      </c>
      <c r="P6" s="7" t="s">
        <v>38</v>
      </c>
      <c r="Q6" s="13" t="s">
        <v>39</v>
      </c>
      <c r="R6" s="7" t="s">
        <v>40</v>
      </c>
      <c r="S6" s="16" t="str">
        <f t="shared" ref="S6:AG6" si="2">CONCATENATE("Byte $",S4)</f>
        <v>Byte $10</v>
      </c>
      <c r="T6" s="6" t="str">
        <f t="shared" si="2"/>
        <v>Byte $11</v>
      </c>
      <c r="U6" s="6" t="str">
        <f t="shared" si="2"/>
        <v>Byte $12</v>
      </c>
      <c r="V6" s="6" t="str">
        <f t="shared" si="2"/>
        <v>Byte $13</v>
      </c>
      <c r="W6" s="6" t="str">
        <f t="shared" si="2"/>
        <v>Byte $14</v>
      </c>
      <c r="X6" s="6" t="str">
        <f t="shared" si="2"/>
        <v>Byte $15</v>
      </c>
      <c r="Y6" s="6" t="str">
        <f t="shared" si="2"/>
        <v>Byte $16</v>
      </c>
      <c r="Z6" s="6" t="str">
        <f t="shared" si="2"/>
        <v>Byte $17</v>
      </c>
      <c r="AA6" s="6" t="str">
        <f t="shared" si="2"/>
        <v>Byte $18</v>
      </c>
      <c r="AB6" s="6" t="str">
        <f t="shared" si="2"/>
        <v>Byte $19</v>
      </c>
      <c r="AC6" s="6" t="str">
        <f t="shared" si="2"/>
        <v>Byte $1A</v>
      </c>
      <c r="AD6" s="6" t="str">
        <f t="shared" si="2"/>
        <v>Byte $1B</v>
      </c>
      <c r="AE6" s="6" t="str">
        <f t="shared" si="2"/>
        <v>Byte $1C</v>
      </c>
      <c r="AF6" s="6" t="str">
        <f t="shared" si="2"/>
        <v>Byte $1D</v>
      </c>
      <c r="AG6" s="6" t="str">
        <f t="shared" si="2"/>
        <v>Byte $1E</v>
      </c>
      <c r="AH6" s="7" t="str">
        <f>CONCATENATE("Byte $",AH4)</f>
        <v>Byte $1F</v>
      </c>
    </row>
    <row r="7" spans="3:130">
      <c r="C7" t="s">
        <v>988</v>
      </c>
      <c r="D7" t="s">
        <v>35</v>
      </c>
      <c r="E7" t="s">
        <v>410</v>
      </c>
      <c r="F7" t="s">
        <v>411</v>
      </c>
      <c r="G7" t="s">
        <v>414</v>
      </c>
      <c r="H7" t="s">
        <v>415</v>
      </c>
      <c r="I7" s="4" t="s">
        <v>417</v>
      </c>
      <c r="J7" s="32" t="s">
        <v>247</v>
      </c>
      <c r="K7" s="27" t="s">
        <v>36</v>
      </c>
      <c r="L7" s="28" t="s">
        <v>248</v>
      </c>
      <c r="M7" s="58" t="s">
        <v>47</v>
      </c>
      <c r="N7" s="21" t="s">
        <v>65</v>
      </c>
      <c r="O7" s="48" t="s">
        <v>261</v>
      </c>
      <c r="P7" s="46" t="s">
        <v>46</v>
      </c>
      <c r="Q7" s="58" t="s">
        <v>238</v>
      </c>
      <c r="R7" s="46" t="s">
        <v>422</v>
      </c>
      <c r="S7" s="68" t="s">
        <v>452</v>
      </c>
      <c r="T7" s="14" t="s">
        <v>532</v>
      </c>
      <c r="U7" s="14"/>
      <c r="V7" s="14"/>
      <c r="W7" s="14"/>
      <c r="X7" s="14"/>
      <c r="Y7" s="14"/>
      <c r="Z7" s="14"/>
      <c r="AA7" s="14"/>
      <c r="AB7" s="14"/>
      <c r="AC7" s="14"/>
      <c r="AD7" s="14"/>
      <c r="AE7" s="14"/>
      <c r="AF7" s="14"/>
      <c r="AG7" s="14"/>
      <c r="AH7" s="53" t="s">
        <v>530</v>
      </c>
    </row>
    <row r="8" spans="3:130">
      <c r="J8" s="15"/>
      <c r="K8" s="15"/>
      <c r="L8" s="15"/>
      <c r="M8" s="15"/>
      <c r="N8" s="15"/>
      <c r="O8" s="15"/>
      <c r="P8" s="15"/>
      <c r="CM8" t="s">
        <v>284</v>
      </c>
    </row>
    <row r="9" spans="3:130" s="14" customFormat="1">
      <c r="BZ9" s="14">
        <f>CA9+1</f>
        <v>13</v>
      </c>
      <c r="CA9" s="14">
        <f>CB9+1</f>
        <v>12</v>
      </c>
      <c r="CB9" s="14">
        <f>CC9+1</f>
        <v>11</v>
      </c>
      <c r="CC9" s="14">
        <f t="shared" ref="CC9:CJ9" si="3">CD9+1</f>
        <v>10</v>
      </c>
      <c r="CD9" s="14">
        <f t="shared" si="3"/>
        <v>9</v>
      </c>
      <c r="CE9" s="14">
        <f t="shared" si="3"/>
        <v>8</v>
      </c>
      <c r="CF9" s="14">
        <f t="shared" si="3"/>
        <v>7</v>
      </c>
      <c r="CG9" s="14">
        <f t="shared" si="3"/>
        <v>6</v>
      </c>
      <c r="CH9" s="14">
        <f t="shared" si="3"/>
        <v>5</v>
      </c>
      <c r="CI9" s="14">
        <f t="shared" si="3"/>
        <v>4</v>
      </c>
      <c r="CJ9" s="14">
        <f t="shared" si="3"/>
        <v>3</v>
      </c>
      <c r="CK9" s="14">
        <f>CL9+1</f>
        <v>2</v>
      </c>
      <c r="CL9" s="14">
        <v>1</v>
      </c>
      <c r="CM9" s="14">
        <f t="shared" ref="CM9:DC9" si="4">CN9+1</f>
        <v>40</v>
      </c>
      <c r="CN9" s="14">
        <f t="shared" si="4"/>
        <v>39</v>
      </c>
      <c r="CO9" s="14">
        <f t="shared" si="4"/>
        <v>38</v>
      </c>
      <c r="CP9" s="14">
        <f t="shared" si="4"/>
        <v>37</v>
      </c>
      <c r="CQ9" s="14">
        <f t="shared" si="4"/>
        <v>36</v>
      </c>
      <c r="CR9" s="14">
        <f t="shared" si="4"/>
        <v>35</v>
      </c>
      <c r="CS9" s="14">
        <f t="shared" si="4"/>
        <v>34</v>
      </c>
      <c r="CT9" s="14">
        <f t="shared" si="4"/>
        <v>33</v>
      </c>
      <c r="CU9" s="14">
        <f t="shared" si="4"/>
        <v>32</v>
      </c>
      <c r="CV9" s="14">
        <f t="shared" si="4"/>
        <v>31</v>
      </c>
      <c r="CW9" s="14">
        <f t="shared" si="4"/>
        <v>30</v>
      </c>
      <c r="CX9" s="14">
        <f t="shared" si="4"/>
        <v>29</v>
      </c>
      <c r="CY9" s="14">
        <f t="shared" si="4"/>
        <v>28</v>
      </c>
      <c r="CZ9" s="14">
        <f t="shared" si="4"/>
        <v>27</v>
      </c>
      <c r="DA9" s="14">
        <f t="shared" si="4"/>
        <v>26</v>
      </c>
      <c r="DB9" s="14">
        <f t="shared" si="4"/>
        <v>25</v>
      </c>
      <c r="DC9" s="14">
        <f t="shared" si="4"/>
        <v>24</v>
      </c>
      <c r="DD9" s="14">
        <f t="shared" ref="DD9:DI9" si="5">DE9+1</f>
        <v>23</v>
      </c>
      <c r="DE9" s="14">
        <f t="shared" si="5"/>
        <v>22</v>
      </c>
      <c r="DF9" s="14">
        <f t="shared" si="5"/>
        <v>21</v>
      </c>
      <c r="DG9" s="14">
        <f t="shared" si="5"/>
        <v>20</v>
      </c>
      <c r="DH9" s="14">
        <f t="shared" si="5"/>
        <v>19</v>
      </c>
      <c r="DI9" s="14">
        <f t="shared" si="5"/>
        <v>18</v>
      </c>
      <c r="DJ9" s="14">
        <f t="shared" ref="DJ9:DX9" si="6">DK9+1</f>
        <v>17</v>
      </c>
      <c r="DK9" s="14">
        <f t="shared" si="6"/>
        <v>16</v>
      </c>
      <c r="DL9" s="14">
        <f t="shared" si="6"/>
        <v>15</v>
      </c>
      <c r="DM9" s="14">
        <f t="shared" si="6"/>
        <v>14</v>
      </c>
      <c r="DN9" s="14">
        <f t="shared" si="6"/>
        <v>13</v>
      </c>
      <c r="DO9" s="14">
        <f t="shared" si="6"/>
        <v>12</v>
      </c>
      <c r="DP9" s="14">
        <f t="shared" si="6"/>
        <v>11</v>
      </c>
      <c r="DQ9" s="14">
        <f t="shared" si="6"/>
        <v>10</v>
      </c>
      <c r="DR9" s="14">
        <f t="shared" si="6"/>
        <v>9</v>
      </c>
      <c r="DS9" s="14">
        <f t="shared" si="6"/>
        <v>8</v>
      </c>
      <c r="DT9" s="14">
        <f t="shared" si="6"/>
        <v>7</v>
      </c>
      <c r="DU9" s="14">
        <f t="shared" si="6"/>
        <v>6</v>
      </c>
      <c r="DV9" s="14">
        <f t="shared" si="6"/>
        <v>5</v>
      </c>
      <c r="DW9" s="14">
        <f t="shared" si="6"/>
        <v>4</v>
      </c>
      <c r="DX9" s="14">
        <f t="shared" si="6"/>
        <v>3</v>
      </c>
      <c r="DY9" s="14">
        <f>DZ9+1</f>
        <v>2</v>
      </c>
      <c r="DZ9" s="14">
        <v>1</v>
      </c>
    </row>
    <row r="10" spans="3:130">
      <c r="J10" s="15"/>
      <c r="K10" s="15"/>
      <c r="L10" s="15"/>
      <c r="M10" s="15"/>
      <c r="N10" s="15"/>
      <c r="O10" s="15"/>
      <c r="P10" s="15"/>
    </row>
    <row r="11" spans="3:130">
      <c r="C11" t="s">
        <v>45</v>
      </c>
      <c r="L11" s="1" t="s">
        <v>156</v>
      </c>
    </row>
    <row r="12" spans="3:130">
      <c r="C12" s="5" t="s">
        <v>34</v>
      </c>
      <c r="L12" s="1"/>
      <c r="Z12" s="24" t="s">
        <v>229</v>
      </c>
      <c r="AI12" s="18">
        <v>32</v>
      </c>
      <c r="AJ12">
        <f>AI12+1</f>
        <v>33</v>
      </c>
      <c r="AK12">
        <f>AJ12+1</f>
        <v>34</v>
      </c>
      <c r="AL12">
        <f>AK12+1</f>
        <v>35</v>
      </c>
      <c r="AM12">
        <f>AL12+1</f>
        <v>36</v>
      </c>
      <c r="AN12">
        <f>AM12+1</f>
        <v>37</v>
      </c>
      <c r="AO12">
        <f t="shared" ref="AO12:BT12" si="7">AN12+1</f>
        <v>38</v>
      </c>
      <c r="AP12">
        <f t="shared" si="7"/>
        <v>39</v>
      </c>
      <c r="AQ12">
        <f t="shared" si="7"/>
        <v>40</v>
      </c>
      <c r="AR12">
        <f t="shared" si="7"/>
        <v>41</v>
      </c>
      <c r="AS12">
        <f t="shared" si="7"/>
        <v>42</v>
      </c>
      <c r="AT12">
        <f t="shared" si="7"/>
        <v>43</v>
      </c>
      <c r="AU12">
        <f t="shared" si="7"/>
        <v>44</v>
      </c>
      <c r="AV12">
        <f t="shared" si="7"/>
        <v>45</v>
      </c>
      <c r="AW12">
        <f t="shared" si="7"/>
        <v>46</v>
      </c>
      <c r="AX12">
        <f t="shared" si="7"/>
        <v>47</v>
      </c>
      <c r="AY12">
        <f t="shared" si="7"/>
        <v>48</v>
      </c>
      <c r="AZ12">
        <f t="shared" si="7"/>
        <v>49</v>
      </c>
      <c r="BA12">
        <f t="shared" si="7"/>
        <v>50</v>
      </c>
      <c r="BB12">
        <f t="shared" si="7"/>
        <v>51</v>
      </c>
      <c r="BC12">
        <f t="shared" si="7"/>
        <v>52</v>
      </c>
      <c r="BD12">
        <f t="shared" si="7"/>
        <v>53</v>
      </c>
      <c r="BE12">
        <f t="shared" si="7"/>
        <v>54</v>
      </c>
      <c r="BF12">
        <f t="shared" si="7"/>
        <v>55</v>
      </c>
      <c r="BG12">
        <f t="shared" si="7"/>
        <v>56</v>
      </c>
      <c r="BH12">
        <f t="shared" si="7"/>
        <v>57</v>
      </c>
      <c r="BI12">
        <f t="shared" si="7"/>
        <v>58</v>
      </c>
      <c r="BJ12">
        <f t="shared" si="7"/>
        <v>59</v>
      </c>
      <c r="BK12">
        <f t="shared" si="7"/>
        <v>60</v>
      </c>
      <c r="BL12">
        <f t="shared" si="7"/>
        <v>61</v>
      </c>
      <c r="BM12">
        <f t="shared" si="7"/>
        <v>62</v>
      </c>
      <c r="BN12">
        <f t="shared" si="7"/>
        <v>63</v>
      </c>
      <c r="BO12">
        <f t="shared" si="7"/>
        <v>64</v>
      </c>
      <c r="BP12">
        <f t="shared" si="7"/>
        <v>65</v>
      </c>
      <c r="BQ12">
        <f t="shared" si="7"/>
        <v>66</v>
      </c>
      <c r="BR12">
        <f t="shared" si="7"/>
        <v>67</v>
      </c>
      <c r="BS12">
        <f t="shared" si="7"/>
        <v>68</v>
      </c>
      <c r="BT12">
        <f t="shared" si="7"/>
        <v>69</v>
      </c>
      <c r="BU12">
        <f>BT12+1</f>
        <v>70</v>
      </c>
      <c r="BV12">
        <f t="shared" ref="BV12:DB12" si="8">BU12+1</f>
        <v>71</v>
      </c>
      <c r="BW12">
        <f t="shared" si="8"/>
        <v>72</v>
      </c>
      <c r="BX12">
        <f t="shared" si="8"/>
        <v>73</v>
      </c>
      <c r="BY12">
        <f t="shared" si="8"/>
        <v>74</v>
      </c>
      <c r="BZ12">
        <f t="shared" si="8"/>
        <v>75</v>
      </c>
      <c r="CA12">
        <f t="shared" si="8"/>
        <v>76</v>
      </c>
      <c r="CB12">
        <f t="shared" si="8"/>
        <v>77</v>
      </c>
      <c r="CC12">
        <f t="shared" si="8"/>
        <v>78</v>
      </c>
      <c r="CD12">
        <f t="shared" si="8"/>
        <v>79</v>
      </c>
      <c r="CE12">
        <f t="shared" si="8"/>
        <v>80</v>
      </c>
      <c r="CF12">
        <f t="shared" si="8"/>
        <v>81</v>
      </c>
      <c r="CG12">
        <f t="shared" si="8"/>
        <v>82</v>
      </c>
      <c r="CH12">
        <f t="shared" si="8"/>
        <v>83</v>
      </c>
      <c r="CI12">
        <f t="shared" si="8"/>
        <v>84</v>
      </c>
      <c r="CJ12">
        <f t="shared" si="8"/>
        <v>85</v>
      </c>
      <c r="CK12">
        <f t="shared" si="8"/>
        <v>86</v>
      </c>
      <c r="CL12">
        <f t="shared" si="8"/>
        <v>87</v>
      </c>
      <c r="CM12">
        <f t="shared" si="8"/>
        <v>88</v>
      </c>
      <c r="CN12">
        <f t="shared" si="8"/>
        <v>89</v>
      </c>
      <c r="CO12">
        <f t="shared" si="8"/>
        <v>90</v>
      </c>
      <c r="CP12">
        <f t="shared" si="8"/>
        <v>91</v>
      </c>
      <c r="CQ12">
        <f t="shared" si="8"/>
        <v>92</v>
      </c>
      <c r="CR12">
        <f t="shared" si="8"/>
        <v>93</v>
      </c>
      <c r="CS12">
        <f t="shared" si="8"/>
        <v>94</v>
      </c>
      <c r="CT12">
        <f t="shared" si="8"/>
        <v>95</v>
      </c>
      <c r="CU12">
        <f t="shared" si="8"/>
        <v>96</v>
      </c>
      <c r="CV12">
        <f t="shared" si="8"/>
        <v>97</v>
      </c>
      <c r="CW12">
        <f t="shared" si="8"/>
        <v>98</v>
      </c>
      <c r="CX12">
        <f t="shared" si="8"/>
        <v>99</v>
      </c>
      <c r="CY12">
        <f t="shared" si="8"/>
        <v>100</v>
      </c>
      <c r="CZ12">
        <f t="shared" si="8"/>
        <v>101</v>
      </c>
      <c r="DA12">
        <f t="shared" si="8"/>
        <v>102</v>
      </c>
      <c r="DB12">
        <f t="shared" si="8"/>
        <v>103</v>
      </c>
      <c r="DC12">
        <f>DB12+1</f>
        <v>104</v>
      </c>
      <c r="DD12">
        <f t="shared" ref="DD12:DT12" si="9">DC12+1</f>
        <v>105</v>
      </c>
      <c r="DE12">
        <f t="shared" si="9"/>
        <v>106</v>
      </c>
      <c r="DF12">
        <f t="shared" si="9"/>
        <v>107</v>
      </c>
      <c r="DG12">
        <f t="shared" si="9"/>
        <v>108</v>
      </c>
      <c r="DH12">
        <f t="shared" si="9"/>
        <v>109</v>
      </c>
      <c r="DI12">
        <f t="shared" si="9"/>
        <v>110</v>
      </c>
      <c r="DJ12">
        <f t="shared" si="9"/>
        <v>111</v>
      </c>
      <c r="DK12">
        <f t="shared" si="9"/>
        <v>112</v>
      </c>
      <c r="DL12">
        <f t="shared" si="9"/>
        <v>113</v>
      </c>
      <c r="DM12">
        <f t="shared" si="9"/>
        <v>114</v>
      </c>
      <c r="DN12">
        <f t="shared" si="9"/>
        <v>115</v>
      </c>
      <c r="DO12">
        <f t="shared" si="9"/>
        <v>116</v>
      </c>
      <c r="DP12">
        <f t="shared" si="9"/>
        <v>117</v>
      </c>
      <c r="DQ12">
        <f t="shared" si="9"/>
        <v>118</v>
      </c>
      <c r="DR12">
        <f t="shared" si="9"/>
        <v>119</v>
      </c>
      <c r="DS12">
        <f t="shared" si="9"/>
        <v>120</v>
      </c>
      <c r="DT12">
        <f t="shared" si="9"/>
        <v>121</v>
      </c>
      <c r="DU12">
        <f t="shared" ref="DU12:DZ12" si="10">DT12+1</f>
        <v>122</v>
      </c>
      <c r="DV12">
        <f t="shared" si="10"/>
        <v>123</v>
      </c>
      <c r="DW12">
        <f t="shared" si="10"/>
        <v>124</v>
      </c>
      <c r="DX12">
        <f t="shared" si="10"/>
        <v>125</v>
      </c>
      <c r="DY12">
        <f t="shared" si="10"/>
        <v>126</v>
      </c>
      <c r="DZ12">
        <f t="shared" si="10"/>
        <v>127</v>
      </c>
    </row>
    <row r="13" spans="3:130">
      <c r="C13" s="5"/>
      <c r="L13" s="1"/>
      <c r="Z13" s="24" t="s">
        <v>230</v>
      </c>
      <c r="AI13" t="str">
        <f t="shared" ref="AI13:BN13" si="11">DEC2HEX(AI12)</f>
        <v>20</v>
      </c>
      <c r="AJ13" s="2" t="str">
        <f t="shared" si="11"/>
        <v>21</v>
      </c>
      <c r="AK13" s="2" t="str">
        <f t="shared" si="11"/>
        <v>22</v>
      </c>
      <c r="AL13" s="2" t="str">
        <f t="shared" si="11"/>
        <v>23</v>
      </c>
      <c r="AM13" s="2" t="str">
        <f t="shared" si="11"/>
        <v>24</v>
      </c>
      <c r="AN13" s="2" t="str">
        <f t="shared" si="11"/>
        <v>25</v>
      </c>
      <c r="AO13" s="2" t="str">
        <f t="shared" si="11"/>
        <v>26</v>
      </c>
      <c r="AP13" s="2" t="str">
        <f t="shared" si="11"/>
        <v>27</v>
      </c>
      <c r="AQ13" s="2" t="str">
        <f t="shared" si="11"/>
        <v>28</v>
      </c>
      <c r="AR13" s="2" t="str">
        <f t="shared" si="11"/>
        <v>29</v>
      </c>
      <c r="AS13" s="2" t="str">
        <f t="shared" si="11"/>
        <v>2A</v>
      </c>
      <c r="AT13" s="2" t="str">
        <f t="shared" si="11"/>
        <v>2B</v>
      </c>
      <c r="AU13" s="2" t="str">
        <f t="shared" si="11"/>
        <v>2C</v>
      </c>
      <c r="AV13" s="2" t="str">
        <f t="shared" si="11"/>
        <v>2D</v>
      </c>
      <c r="AW13" s="2" t="str">
        <f t="shared" si="11"/>
        <v>2E</v>
      </c>
      <c r="AX13" s="2" t="str">
        <f t="shared" si="11"/>
        <v>2F</v>
      </c>
      <c r="AY13" s="2" t="str">
        <f t="shared" si="11"/>
        <v>30</v>
      </c>
      <c r="AZ13" s="2" t="str">
        <f t="shared" si="11"/>
        <v>31</v>
      </c>
      <c r="BA13" s="2" t="str">
        <f t="shared" si="11"/>
        <v>32</v>
      </c>
      <c r="BB13" s="2" t="str">
        <f t="shared" si="11"/>
        <v>33</v>
      </c>
      <c r="BC13" s="2" t="str">
        <f t="shared" si="11"/>
        <v>34</v>
      </c>
      <c r="BD13" s="2" t="str">
        <f t="shared" si="11"/>
        <v>35</v>
      </c>
      <c r="BE13" s="2" t="str">
        <f t="shared" si="11"/>
        <v>36</v>
      </c>
      <c r="BF13" s="2" t="str">
        <f t="shared" si="11"/>
        <v>37</v>
      </c>
      <c r="BG13" s="2" t="str">
        <f t="shared" si="11"/>
        <v>38</v>
      </c>
      <c r="BH13" s="2" t="str">
        <f t="shared" si="11"/>
        <v>39</v>
      </c>
      <c r="BI13" s="2" t="str">
        <f t="shared" si="11"/>
        <v>3A</v>
      </c>
      <c r="BJ13" s="2" t="str">
        <f t="shared" si="11"/>
        <v>3B</v>
      </c>
      <c r="BK13" s="2" t="str">
        <f t="shared" si="11"/>
        <v>3C</v>
      </c>
      <c r="BL13" s="2" t="str">
        <f t="shared" si="11"/>
        <v>3D</v>
      </c>
      <c r="BM13" s="2" t="str">
        <f t="shared" si="11"/>
        <v>3E</v>
      </c>
      <c r="BN13" s="2" t="str">
        <f t="shared" si="11"/>
        <v>3F</v>
      </c>
      <c r="BO13" s="2" t="str">
        <f t="shared" ref="BO13:CT13" si="12">DEC2HEX(BO12)</f>
        <v>40</v>
      </c>
      <c r="BP13" s="2" t="str">
        <f t="shared" si="12"/>
        <v>41</v>
      </c>
      <c r="BQ13" s="2" t="str">
        <f t="shared" si="12"/>
        <v>42</v>
      </c>
      <c r="BR13" s="2" t="str">
        <f t="shared" si="12"/>
        <v>43</v>
      </c>
      <c r="BS13" s="2" t="str">
        <f t="shared" si="12"/>
        <v>44</v>
      </c>
      <c r="BT13" s="2" t="str">
        <f t="shared" si="12"/>
        <v>45</v>
      </c>
      <c r="BU13" s="2" t="str">
        <f t="shared" si="12"/>
        <v>46</v>
      </c>
      <c r="BV13" s="2" t="str">
        <f t="shared" si="12"/>
        <v>47</v>
      </c>
      <c r="BW13" s="2" t="str">
        <f t="shared" si="12"/>
        <v>48</v>
      </c>
      <c r="BX13" s="2" t="str">
        <f t="shared" si="12"/>
        <v>49</v>
      </c>
      <c r="BY13" s="2" t="str">
        <f t="shared" si="12"/>
        <v>4A</v>
      </c>
      <c r="BZ13" s="2" t="str">
        <f t="shared" si="12"/>
        <v>4B</v>
      </c>
      <c r="CA13" s="2" t="str">
        <f t="shared" si="12"/>
        <v>4C</v>
      </c>
      <c r="CB13" s="2" t="str">
        <f t="shared" si="12"/>
        <v>4D</v>
      </c>
      <c r="CC13" s="2" t="str">
        <f t="shared" si="12"/>
        <v>4E</v>
      </c>
      <c r="CD13" s="2" t="str">
        <f t="shared" si="12"/>
        <v>4F</v>
      </c>
      <c r="CE13" s="2" t="str">
        <f t="shared" si="12"/>
        <v>50</v>
      </c>
      <c r="CF13" s="2" t="str">
        <f t="shared" si="12"/>
        <v>51</v>
      </c>
      <c r="CG13" s="2" t="str">
        <f t="shared" si="12"/>
        <v>52</v>
      </c>
      <c r="CH13" s="2" t="str">
        <f t="shared" si="12"/>
        <v>53</v>
      </c>
      <c r="CI13" s="2" t="str">
        <f t="shared" si="12"/>
        <v>54</v>
      </c>
      <c r="CJ13" s="2" t="str">
        <f t="shared" si="12"/>
        <v>55</v>
      </c>
      <c r="CK13" s="2" t="str">
        <f t="shared" si="12"/>
        <v>56</v>
      </c>
      <c r="CL13" s="2" t="str">
        <f t="shared" si="12"/>
        <v>57</v>
      </c>
      <c r="CM13" s="2" t="str">
        <f t="shared" si="12"/>
        <v>58</v>
      </c>
      <c r="CN13" s="2" t="str">
        <f t="shared" si="12"/>
        <v>59</v>
      </c>
      <c r="CO13" s="2" t="str">
        <f t="shared" si="12"/>
        <v>5A</v>
      </c>
      <c r="CP13" s="2" t="str">
        <f t="shared" si="12"/>
        <v>5B</v>
      </c>
      <c r="CQ13" s="2" t="str">
        <f t="shared" si="12"/>
        <v>5C</v>
      </c>
      <c r="CR13" s="2" t="str">
        <f t="shared" si="12"/>
        <v>5D</v>
      </c>
      <c r="CS13" s="2" t="str">
        <f t="shared" si="12"/>
        <v>5E</v>
      </c>
      <c r="CT13" s="2" t="str">
        <f t="shared" si="12"/>
        <v>5F</v>
      </c>
      <c r="CU13" s="2" t="str">
        <f t="shared" ref="CU13:DZ13" si="13">DEC2HEX(CU12)</f>
        <v>60</v>
      </c>
      <c r="CV13" s="2" t="str">
        <f t="shared" si="13"/>
        <v>61</v>
      </c>
      <c r="CW13" s="2" t="str">
        <f t="shared" si="13"/>
        <v>62</v>
      </c>
      <c r="CX13" s="2" t="str">
        <f t="shared" si="13"/>
        <v>63</v>
      </c>
      <c r="CY13" s="2" t="str">
        <f t="shared" si="13"/>
        <v>64</v>
      </c>
      <c r="CZ13" s="2" t="str">
        <f t="shared" si="13"/>
        <v>65</v>
      </c>
      <c r="DA13" s="2" t="str">
        <f t="shared" si="13"/>
        <v>66</v>
      </c>
      <c r="DB13" s="2" t="str">
        <f t="shared" si="13"/>
        <v>67</v>
      </c>
      <c r="DC13" s="2" t="str">
        <f t="shared" si="13"/>
        <v>68</v>
      </c>
      <c r="DD13" s="2" t="str">
        <f t="shared" si="13"/>
        <v>69</v>
      </c>
      <c r="DE13" s="2" t="str">
        <f t="shared" si="13"/>
        <v>6A</v>
      </c>
      <c r="DF13" s="2" t="str">
        <f t="shared" si="13"/>
        <v>6B</v>
      </c>
      <c r="DG13" s="2" t="str">
        <f t="shared" si="13"/>
        <v>6C</v>
      </c>
      <c r="DH13" s="2" t="str">
        <f t="shared" si="13"/>
        <v>6D</v>
      </c>
      <c r="DI13" s="2" t="str">
        <f t="shared" si="13"/>
        <v>6E</v>
      </c>
      <c r="DJ13" s="2" t="str">
        <f t="shared" si="13"/>
        <v>6F</v>
      </c>
      <c r="DK13" s="2" t="str">
        <f t="shared" si="13"/>
        <v>70</v>
      </c>
      <c r="DL13" s="2" t="str">
        <f t="shared" si="13"/>
        <v>71</v>
      </c>
      <c r="DM13" s="2" t="str">
        <f t="shared" si="13"/>
        <v>72</v>
      </c>
      <c r="DN13" s="2" t="str">
        <f t="shared" si="13"/>
        <v>73</v>
      </c>
      <c r="DO13" s="2" t="str">
        <f t="shared" si="13"/>
        <v>74</v>
      </c>
      <c r="DP13" s="2" t="str">
        <f t="shared" si="13"/>
        <v>75</v>
      </c>
      <c r="DQ13" s="2" t="str">
        <f t="shared" si="13"/>
        <v>76</v>
      </c>
      <c r="DR13" s="2" t="str">
        <f t="shared" si="13"/>
        <v>77</v>
      </c>
      <c r="DS13" s="2" t="str">
        <f t="shared" si="13"/>
        <v>78</v>
      </c>
      <c r="DT13" s="2" t="str">
        <f t="shared" si="13"/>
        <v>79</v>
      </c>
      <c r="DU13" s="2" t="str">
        <f t="shared" si="13"/>
        <v>7A</v>
      </c>
      <c r="DV13" s="2" t="str">
        <f t="shared" si="13"/>
        <v>7B</v>
      </c>
      <c r="DW13" s="2" t="str">
        <f t="shared" si="13"/>
        <v>7C</v>
      </c>
      <c r="DX13" s="2" t="str">
        <f t="shared" si="13"/>
        <v>7D</v>
      </c>
      <c r="DY13" s="2" t="str">
        <f t="shared" si="13"/>
        <v>7E</v>
      </c>
      <c r="DZ13" s="2" t="str">
        <f t="shared" si="13"/>
        <v>7F</v>
      </c>
    </row>
    <row r="14" spans="3:130">
      <c r="E14" t="s">
        <v>409</v>
      </c>
      <c r="I14" s="8"/>
      <c r="J14" s="10" t="s">
        <v>63</v>
      </c>
      <c r="K14" s="11"/>
      <c r="L14" s="11"/>
      <c r="M14" s="12"/>
      <c r="N14" s="10" t="s">
        <v>280</v>
      </c>
      <c r="O14" s="10" t="s">
        <v>281</v>
      </c>
      <c r="P14" s="22"/>
      <c r="Q14" s="11"/>
      <c r="R14" s="12"/>
      <c r="S14" s="10" t="s">
        <v>62</v>
      </c>
      <c r="T14" s="11"/>
      <c r="U14" s="22"/>
      <c r="V14" s="12"/>
      <c r="W14" s="56" t="s">
        <v>282</v>
      </c>
      <c r="X14" s="11"/>
      <c r="Y14" s="56"/>
      <c r="Z14" s="55" t="s">
        <v>155</v>
      </c>
      <c r="AA14" s="23"/>
      <c r="AB14" s="22" t="s">
        <v>283</v>
      </c>
      <c r="AC14" s="11"/>
      <c r="AD14" s="22"/>
      <c r="AE14" s="22"/>
      <c r="AF14" s="22"/>
      <c r="AG14" s="11"/>
      <c r="AH14" s="11"/>
      <c r="AI14" s="22"/>
      <c r="AJ14" s="11"/>
      <c r="AK14" s="11"/>
      <c r="AL14" s="11"/>
      <c r="AM14" s="11"/>
      <c r="AN14" s="11"/>
      <c r="AO14" s="11"/>
      <c r="AP14" s="11"/>
      <c r="AQ14" s="11"/>
      <c r="AR14" s="11"/>
      <c r="AS14" s="11"/>
      <c r="AT14" s="11"/>
      <c r="AU14" s="12"/>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22"/>
      <c r="BZ14" s="10" t="s">
        <v>286</v>
      </c>
      <c r="CA14" s="11"/>
      <c r="CB14" s="11"/>
      <c r="CC14" s="11"/>
      <c r="CD14" s="11"/>
      <c r="CE14" s="11"/>
      <c r="CF14" s="11"/>
      <c r="CG14" s="11"/>
      <c r="CH14" s="11"/>
      <c r="CI14" s="11"/>
      <c r="CJ14" s="11"/>
      <c r="CK14" s="11"/>
      <c r="CL14" s="11"/>
      <c r="CM14" s="11"/>
      <c r="CN14" s="11"/>
      <c r="CO14" s="10" t="s">
        <v>286</v>
      </c>
      <c r="CP14" s="11"/>
      <c r="CQ14" s="11"/>
      <c r="CR14" s="11"/>
      <c r="CS14" s="11"/>
      <c r="CT14" s="11"/>
      <c r="CU14" s="11"/>
      <c r="CV14" s="11"/>
      <c r="CW14" s="11"/>
      <c r="CX14" s="11"/>
      <c r="CY14" s="11"/>
      <c r="CZ14" s="11"/>
      <c r="DA14" s="11"/>
      <c r="DB14" s="11"/>
      <c r="DC14" s="11"/>
      <c r="DD14" s="11"/>
      <c r="DE14" s="11"/>
      <c r="DF14" s="11"/>
      <c r="DG14" s="12"/>
      <c r="DH14" s="10" t="s">
        <v>286</v>
      </c>
      <c r="DI14" s="11"/>
      <c r="DJ14" s="11"/>
      <c r="DK14" s="11"/>
      <c r="DL14" s="11"/>
      <c r="DM14" s="11"/>
      <c r="DN14" s="11"/>
      <c r="DO14" s="11"/>
      <c r="DP14" s="11"/>
      <c r="DQ14" s="11"/>
      <c r="DR14" s="11"/>
      <c r="DS14" s="11"/>
      <c r="DT14" s="11"/>
      <c r="DU14" s="11"/>
      <c r="DV14" s="11"/>
      <c r="DW14" s="11"/>
      <c r="DX14" s="11"/>
      <c r="DY14" s="11"/>
      <c r="DZ14" s="12"/>
    </row>
    <row r="15" spans="3:130">
      <c r="C15" t="s">
        <v>2</v>
      </c>
      <c r="D15" t="s">
        <v>3</v>
      </c>
      <c r="E15" t="s">
        <v>4</v>
      </c>
      <c r="F15" t="s">
        <v>5</v>
      </c>
      <c r="G15" t="s">
        <v>6</v>
      </c>
      <c r="H15" s="4" t="s">
        <v>7</v>
      </c>
      <c r="I15" s="4" t="s">
        <v>8</v>
      </c>
      <c r="J15" s="13" t="s">
        <v>9</v>
      </c>
      <c r="K15" s="6" t="s">
        <v>10</v>
      </c>
      <c r="L15" s="6" t="s">
        <v>11</v>
      </c>
      <c r="M15" s="7" t="s">
        <v>12</v>
      </c>
      <c r="N15" s="13" t="s">
        <v>13</v>
      </c>
      <c r="O15" s="13" t="s">
        <v>37</v>
      </c>
      <c r="P15" s="6" t="s">
        <v>38</v>
      </c>
      <c r="Q15" s="6" t="s">
        <v>39</v>
      </c>
      <c r="R15" s="7" t="s">
        <v>40</v>
      </c>
      <c r="S15" s="4" t="s">
        <v>49</v>
      </c>
      <c r="T15" s="6" t="s">
        <v>50</v>
      </c>
      <c r="U15" s="6" t="s">
        <v>126</v>
      </c>
      <c r="V15" s="7" t="s">
        <v>127</v>
      </c>
      <c r="W15" s="6" t="s">
        <v>128</v>
      </c>
      <c r="X15" s="6" t="s">
        <v>129</v>
      </c>
      <c r="Y15" s="6" t="s">
        <v>130</v>
      </c>
      <c r="Z15" s="7" t="s">
        <v>64</v>
      </c>
      <c r="AA15" s="16" t="s">
        <v>58</v>
      </c>
      <c r="AB15" s="6" t="s">
        <v>59</v>
      </c>
      <c r="AC15" s="6" t="s">
        <v>53</v>
      </c>
      <c r="AD15" s="6" t="s">
        <v>54</v>
      </c>
      <c r="AE15" s="6" t="s">
        <v>131</v>
      </c>
      <c r="AF15" s="6" t="s">
        <v>55</v>
      </c>
      <c r="AG15" s="6" t="s">
        <v>57</v>
      </c>
      <c r="AH15" s="6" t="s">
        <v>56</v>
      </c>
      <c r="AI15" s="6" t="str">
        <f t="shared" ref="AI15:AN15" si="14">CONCATENATE("Byte $",AI13)</f>
        <v>Byte $20</v>
      </c>
      <c r="AJ15" s="6" t="str">
        <f t="shared" si="14"/>
        <v>Byte $21</v>
      </c>
      <c r="AK15" s="6" t="str">
        <f t="shared" si="14"/>
        <v>Byte $22</v>
      </c>
      <c r="AL15" s="6" t="str">
        <f t="shared" si="14"/>
        <v>Byte $23</v>
      </c>
      <c r="AM15" s="6" t="str">
        <f t="shared" si="14"/>
        <v>Byte $24</v>
      </c>
      <c r="AN15" s="6" t="str">
        <f t="shared" si="14"/>
        <v>Byte $25</v>
      </c>
      <c r="AO15" s="6" t="str">
        <f t="shared" ref="AO15:BT15" si="15">CONCATENATE("Byte $",AO13)</f>
        <v>Byte $26</v>
      </c>
      <c r="AP15" s="6" t="str">
        <f t="shared" si="15"/>
        <v>Byte $27</v>
      </c>
      <c r="AQ15" s="6" t="str">
        <f t="shared" si="15"/>
        <v>Byte $28</v>
      </c>
      <c r="AR15" s="6" t="str">
        <f t="shared" si="15"/>
        <v>Byte $29</v>
      </c>
      <c r="AS15" s="6" t="str">
        <f t="shared" si="15"/>
        <v>Byte $2A</v>
      </c>
      <c r="AT15" s="6" t="str">
        <f t="shared" si="15"/>
        <v>Byte $2B</v>
      </c>
      <c r="AU15" s="7" t="str">
        <f t="shared" si="15"/>
        <v>Byte $2C</v>
      </c>
      <c r="AV15" s="6" t="str">
        <f t="shared" si="15"/>
        <v>Byte $2D</v>
      </c>
      <c r="AW15" s="6" t="str">
        <f t="shared" si="15"/>
        <v>Byte $2E</v>
      </c>
      <c r="AX15" s="6" t="str">
        <f t="shared" si="15"/>
        <v>Byte $2F</v>
      </c>
      <c r="AY15" s="6" t="str">
        <f t="shared" si="15"/>
        <v>Byte $30</v>
      </c>
      <c r="AZ15" s="6" t="str">
        <f t="shared" si="15"/>
        <v>Byte $31</v>
      </c>
      <c r="BA15" s="6" t="str">
        <f t="shared" si="15"/>
        <v>Byte $32</v>
      </c>
      <c r="BB15" s="6" t="str">
        <f t="shared" si="15"/>
        <v>Byte $33</v>
      </c>
      <c r="BC15" s="6" t="str">
        <f t="shared" si="15"/>
        <v>Byte $34</v>
      </c>
      <c r="BD15" s="6" t="str">
        <f t="shared" si="15"/>
        <v>Byte $35</v>
      </c>
      <c r="BE15" s="6" t="str">
        <f t="shared" si="15"/>
        <v>Byte $36</v>
      </c>
      <c r="BF15" s="6" t="str">
        <f t="shared" si="15"/>
        <v>Byte $37</v>
      </c>
      <c r="BG15" s="6" t="str">
        <f t="shared" si="15"/>
        <v>Byte $38</v>
      </c>
      <c r="BH15" s="6" t="str">
        <f t="shared" si="15"/>
        <v>Byte $39</v>
      </c>
      <c r="BI15" s="6" t="str">
        <f t="shared" si="15"/>
        <v>Byte $3A</v>
      </c>
      <c r="BJ15" s="6" t="str">
        <f t="shared" si="15"/>
        <v>Byte $3B</v>
      </c>
      <c r="BK15" s="6" t="str">
        <f t="shared" si="15"/>
        <v>Byte $3C</v>
      </c>
      <c r="BL15" s="6" t="str">
        <f t="shared" si="15"/>
        <v>Byte $3D</v>
      </c>
      <c r="BM15" s="6" t="str">
        <f t="shared" si="15"/>
        <v>Byte $3E</v>
      </c>
      <c r="BN15" s="6" t="str">
        <f t="shared" si="15"/>
        <v>Byte $3F</v>
      </c>
      <c r="BO15" s="6" t="str">
        <f t="shared" si="15"/>
        <v>Byte $40</v>
      </c>
      <c r="BP15" s="6" t="str">
        <f t="shared" si="15"/>
        <v>Byte $41</v>
      </c>
      <c r="BQ15" s="6" t="str">
        <f t="shared" si="15"/>
        <v>Byte $42</v>
      </c>
      <c r="BR15" s="6" t="str">
        <f t="shared" si="15"/>
        <v>Byte $43</v>
      </c>
      <c r="BS15" s="6" t="str">
        <f t="shared" si="15"/>
        <v>Byte $44</v>
      </c>
      <c r="BT15" s="6" t="str">
        <f t="shared" si="15"/>
        <v>Byte $45</v>
      </c>
      <c r="BU15" s="6" t="str">
        <f>CONCATENATE("Byte $",BU13)</f>
        <v>Byte $46</v>
      </c>
      <c r="BV15" s="6" t="str">
        <f t="shared" ref="BV15:DB15" si="16">CONCATENATE("Byte $",BV13)</f>
        <v>Byte $47</v>
      </c>
      <c r="BW15" s="6" t="str">
        <f t="shared" si="16"/>
        <v>Byte $48</v>
      </c>
      <c r="BX15" s="6" t="str">
        <f t="shared" si="16"/>
        <v>Byte $49</v>
      </c>
      <c r="BY15" s="6" t="str">
        <f>CONCATENATE("Byte $",BY13)</f>
        <v>Byte $4A</v>
      </c>
      <c r="BZ15" s="13" t="str">
        <f>CONCATENATE("Byte $",BZ13)</f>
        <v>Byte $4B</v>
      </c>
      <c r="CA15" s="6" t="str">
        <f t="shared" si="16"/>
        <v>Byte $4C</v>
      </c>
      <c r="CB15" s="6" t="str">
        <f t="shared" si="16"/>
        <v>Byte $4D</v>
      </c>
      <c r="CC15" s="6" t="str">
        <f t="shared" si="16"/>
        <v>Byte $4E</v>
      </c>
      <c r="CD15" s="6" t="str">
        <f t="shared" si="16"/>
        <v>Byte $4F</v>
      </c>
      <c r="CE15" s="6" t="str">
        <f t="shared" si="16"/>
        <v>Byte $50</v>
      </c>
      <c r="CF15" s="6" t="str">
        <f t="shared" si="16"/>
        <v>Byte $51</v>
      </c>
      <c r="CG15" s="6" t="str">
        <f t="shared" si="16"/>
        <v>Byte $52</v>
      </c>
      <c r="CH15" s="6" t="str">
        <f t="shared" si="16"/>
        <v>Byte $53</v>
      </c>
      <c r="CI15" s="6" t="str">
        <f t="shared" si="16"/>
        <v>Byte $54</v>
      </c>
      <c r="CJ15" s="6" t="str">
        <f t="shared" si="16"/>
        <v>Byte $55</v>
      </c>
      <c r="CK15" s="6" t="str">
        <f t="shared" si="16"/>
        <v>Byte $56</v>
      </c>
      <c r="CL15" s="6" t="str">
        <f t="shared" si="16"/>
        <v>Byte $57</v>
      </c>
      <c r="CM15" s="6" t="str">
        <f>CONCATENATE("Byte $",CM13)</f>
        <v>Byte $58</v>
      </c>
      <c r="CN15" s="7" t="str">
        <f t="shared" si="16"/>
        <v>Byte $59</v>
      </c>
      <c r="CO15" s="6" t="str">
        <f>CONCATENATE("Byte $",CO13)</f>
        <v>Byte $5A</v>
      </c>
      <c r="CP15" s="6" t="str">
        <f t="shared" si="16"/>
        <v>Byte $5B</v>
      </c>
      <c r="CQ15" s="6" t="str">
        <f t="shared" si="16"/>
        <v>Byte $5C</v>
      </c>
      <c r="CR15" s="6" t="str">
        <f t="shared" si="16"/>
        <v>Byte $5D</v>
      </c>
      <c r="CS15" s="6" t="str">
        <f t="shared" si="16"/>
        <v>Byte $5E</v>
      </c>
      <c r="CT15" s="6" t="str">
        <f t="shared" si="16"/>
        <v>Byte $5F</v>
      </c>
      <c r="CU15" s="6" t="str">
        <f t="shared" si="16"/>
        <v>Byte $60</v>
      </c>
      <c r="CV15" s="6" t="str">
        <f t="shared" si="16"/>
        <v>Byte $61</v>
      </c>
      <c r="CW15" s="6" t="str">
        <f t="shared" si="16"/>
        <v>Byte $62</v>
      </c>
      <c r="CX15" s="6" t="str">
        <f t="shared" si="16"/>
        <v>Byte $63</v>
      </c>
      <c r="CY15" s="6" t="str">
        <f t="shared" si="16"/>
        <v>Byte $64</v>
      </c>
      <c r="CZ15" s="6" t="str">
        <f t="shared" si="16"/>
        <v>Byte $65</v>
      </c>
      <c r="DA15" s="6" t="str">
        <f t="shared" si="16"/>
        <v>Byte $66</v>
      </c>
      <c r="DB15" s="6" t="str">
        <f t="shared" si="16"/>
        <v>Byte $67</v>
      </c>
      <c r="DC15" s="6" t="str">
        <f>CONCATENATE("Byte $",DC13)</f>
        <v>Byte $68</v>
      </c>
      <c r="DD15" s="6" t="str">
        <f t="shared" ref="DD15:DT15" si="17">CONCATENATE("Byte $",DD13)</f>
        <v>Byte $69</v>
      </c>
      <c r="DE15" s="6" t="str">
        <f t="shared" si="17"/>
        <v>Byte $6A</v>
      </c>
      <c r="DF15" s="6" t="str">
        <f t="shared" si="17"/>
        <v>Byte $6B</v>
      </c>
      <c r="DG15" s="7" t="str">
        <f>CONCATENATE("Byte $",DG13)</f>
        <v>Byte $6C</v>
      </c>
      <c r="DH15" s="6" t="str">
        <f>CONCATENATE("Byte $",DH13)</f>
        <v>Byte $6D</v>
      </c>
      <c r="DI15" s="6" t="str">
        <f t="shared" si="17"/>
        <v>Byte $6E</v>
      </c>
      <c r="DJ15" s="6" t="str">
        <f t="shared" si="17"/>
        <v>Byte $6F</v>
      </c>
      <c r="DK15" s="6" t="str">
        <f t="shared" si="17"/>
        <v>Byte $70</v>
      </c>
      <c r="DL15" s="6" t="str">
        <f t="shared" si="17"/>
        <v>Byte $71</v>
      </c>
      <c r="DM15" s="6" t="str">
        <f t="shared" si="17"/>
        <v>Byte $72</v>
      </c>
      <c r="DN15" s="6" t="str">
        <f t="shared" si="17"/>
        <v>Byte $73</v>
      </c>
      <c r="DO15" s="6" t="str">
        <f t="shared" si="17"/>
        <v>Byte $74</v>
      </c>
      <c r="DP15" s="6" t="str">
        <f t="shared" si="17"/>
        <v>Byte $75</v>
      </c>
      <c r="DQ15" s="6" t="str">
        <f t="shared" si="17"/>
        <v>Byte $76</v>
      </c>
      <c r="DR15" s="6" t="str">
        <f t="shared" si="17"/>
        <v>Byte $77</v>
      </c>
      <c r="DS15" s="6" t="str">
        <f t="shared" si="17"/>
        <v>Byte $78</v>
      </c>
      <c r="DT15" s="6" t="str">
        <f t="shared" si="17"/>
        <v>Byte $79</v>
      </c>
      <c r="DU15" s="6" t="str">
        <f t="shared" ref="DU15:DZ15" si="18">CONCATENATE("Byte $",DU13)</f>
        <v>Byte $7A</v>
      </c>
      <c r="DV15" s="6" t="str">
        <f t="shared" si="18"/>
        <v>Byte $7B</v>
      </c>
      <c r="DW15" s="6" t="str">
        <f t="shared" si="18"/>
        <v>Byte $7C</v>
      </c>
      <c r="DX15" s="6" t="str">
        <f t="shared" si="18"/>
        <v>Byte $7D</v>
      </c>
      <c r="DY15" s="6" t="str">
        <f t="shared" si="18"/>
        <v>Byte $7E</v>
      </c>
      <c r="DZ15" s="7" t="str">
        <f t="shared" si="18"/>
        <v>Byte $7F</v>
      </c>
    </row>
    <row r="16" spans="3:130">
      <c r="C16" t="s">
        <v>153</v>
      </c>
      <c r="D16" t="s">
        <v>35</v>
      </c>
      <c r="E16" t="s">
        <v>410</v>
      </c>
      <c r="F16" t="s">
        <v>411</v>
      </c>
      <c r="G16" t="s">
        <v>414</v>
      </c>
      <c r="H16" t="s">
        <v>412</v>
      </c>
      <c r="I16" t="s">
        <v>413</v>
      </c>
      <c r="J16" s="32" t="s">
        <v>247</v>
      </c>
      <c r="K16" s="27" t="s">
        <v>36</v>
      </c>
      <c r="L16" s="27" t="s">
        <v>245</v>
      </c>
      <c r="M16" s="28" t="s">
        <v>246</v>
      </c>
      <c r="N16" s="54" t="s">
        <v>236</v>
      </c>
      <c r="O16" s="58" t="s">
        <v>261</v>
      </c>
      <c r="P16" s="48" t="s">
        <v>46</v>
      </c>
      <c r="Q16" s="21" t="s">
        <v>405</v>
      </c>
      <c r="R16" s="53" t="s">
        <v>406</v>
      </c>
      <c r="S16" s="21" t="s">
        <v>60</v>
      </c>
      <c r="T16" s="21" t="s">
        <v>61</v>
      </c>
      <c r="U16" s="42" t="s">
        <v>51</v>
      </c>
      <c r="V16" s="14" t="s">
        <v>730</v>
      </c>
      <c r="W16" s="59" t="s">
        <v>237</v>
      </c>
      <c r="X16" s="27" t="s">
        <v>420</v>
      </c>
      <c r="Y16" s="27" t="s">
        <v>419</v>
      </c>
      <c r="Z16" s="28" t="s">
        <v>418</v>
      </c>
      <c r="AA16" s="17" t="s">
        <v>152</v>
      </c>
      <c r="AB16" s="27" t="s">
        <v>41</v>
      </c>
      <c r="AC16" s="57" t="s">
        <v>275</v>
      </c>
      <c r="AD16" s="53" t="s">
        <v>406</v>
      </c>
      <c r="AE16" s="27" t="s">
        <v>42</v>
      </c>
      <c r="AF16" s="57" t="s">
        <v>276</v>
      </c>
      <c r="AG16" s="53" t="s">
        <v>406</v>
      </c>
      <c r="AH16" s="27" t="s">
        <v>43</v>
      </c>
      <c r="AI16" s="57" t="s">
        <v>277</v>
      </c>
      <c r="AJ16" s="53" t="s">
        <v>406</v>
      </c>
      <c r="AK16" s="41" t="s">
        <v>48</v>
      </c>
      <c r="AL16" s="57" t="s">
        <v>278</v>
      </c>
      <c r="AM16" s="53" t="s">
        <v>406</v>
      </c>
      <c r="AN16" s="41" t="s">
        <v>272</v>
      </c>
      <c r="AO16" s="48" t="s">
        <v>279</v>
      </c>
      <c r="AP16" s="53" t="s">
        <v>406</v>
      </c>
      <c r="AQ16" s="14"/>
      <c r="AR16" s="14"/>
      <c r="AS16" s="14"/>
      <c r="AT16" s="14"/>
      <c r="AU16" s="53"/>
      <c r="AV16" s="14"/>
      <c r="AW16" s="14"/>
      <c r="AX16" s="14"/>
      <c r="AY16" s="14"/>
      <c r="AZ16" s="14"/>
      <c r="BA16" s="14"/>
      <c r="BB16" s="14"/>
      <c r="BC16" s="14"/>
      <c r="BD16" s="14"/>
      <c r="BE16" s="14"/>
      <c r="BF16" s="14"/>
      <c r="BG16" s="14"/>
      <c r="BH16" s="14"/>
      <c r="BI16" s="14"/>
      <c r="BJ16" s="14"/>
      <c r="BK16" s="14"/>
      <c r="BL16" s="14"/>
      <c r="BM16" s="14"/>
      <c r="BN16" s="14"/>
      <c r="BO16" s="14"/>
      <c r="BP16" s="14"/>
      <c r="BQ16" s="14"/>
      <c r="BR16" s="14"/>
      <c r="BS16" s="14"/>
      <c r="BT16" s="14"/>
      <c r="BU16" s="14" t="s">
        <v>448</v>
      </c>
      <c r="BV16" s="14" t="s">
        <v>416</v>
      </c>
      <c r="BW16" s="14" t="s">
        <v>407</v>
      </c>
      <c r="BX16" s="14" t="s">
        <v>408</v>
      </c>
      <c r="BY16" s="62" t="s">
        <v>452</v>
      </c>
      <c r="BZ16" s="52" t="s">
        <v>285</v>
      </c>
      <c r="CA16" s="14"/>
      <c r="CB16" s="14"/>
      <c r="CC16" s="14"/>
      <c r="CD16" s="14"/>
      <c r="CE16" s="14"/>
      <c r="CF16" s="14"/>
      <c r="CG16" s="14"/>
      <c r="CH16" s="14"/>
      <c r="CI16" s="14"/>
      <c r="CJ16" s="14"/>
      <c r="CK16" s="14"/>
      <c r="CL16" s="14"/>
      <c r="CM16" s="14"/>
      <c r="CN16" s="53" t="s">
        <v>530</v>
      </c>
      <c r="CO16" s="14" t="s">
        <v>475</v>
      </c>
      <c r="CP16" s="14"/>
      <c r="CQ16" s="14"/>
      <c r="CR16" s="14"/>
      <c r="CS16" s="14"/>
      <c r="CT16" s="14"/>
      <c r="CU16" s="14"/>
      <c r="CV16" s="14"/>
      <c r="CW16" s="14"/>
      <c r="CX16" s="14"/>
      <c r="CY16" s="14"/>
      <c r="CZ16" s="14"/>
      <c r="DA16" s="14"/>
      <c r="DB16" s="14"/>
      <c r="DC16" s="14"/>
      <c r="DD16" s="14"/>
      <c r="DE16" s="14"/>
      <c r="DF16" s="14"/>
      <c r="DG16" s="53" t="s">
        <v>530</v>
      </c>
      <c r="DH16" s="14" t="s">
        <v>476</v>
      </c>
      <c r="DI16" s="14"/>
      <c r="DJ16" s="14"/>
      <c r="DK16" s="14"/>
      <c r="DL16" s="14"/>
      <c r="DM16" s="14"/>
      <c r="DN16" s="14"/>
      <c r="DO16" s="14"/>
      <c r="DP16" s="14"/>
      <c r="DQ16" s="14"/>
      <c r="DR16" s="14"/>
      <c r="DS16" s="14"/>
      <c r="DT16" s="14"/>
      <c r="DU16" s="14"/>
      <c r="DV16" s="14"/>
      <c r="DW16" s="14"/>
      <c r="DX16" s="14"/>
      <c r="DY16" s="14"/>
      <c r="DZ16" s="53" t="s">
        <v>530</v>
      </c>
    </row>
    <row r="17" spans="2:19">
      <c r="J17" s="15"/>
      <c r="K17" s="15"/>
      <c r="L17" s="15"/>
      <c r="M17" s="15"/>
      <c r="S17" s="25"/>
    </row>
    <row r="18" spans="2:19">
      <c r="C18" t="s">
        <v>491</v>
      </c>
    </row>
    <row r="20" spans="2:19">
      <c r="C20" t="s">
        <v>52</v>
      </c>
    </row>
    <row r="22" spans="2:19" s="14" customFormat="1"/>
    <row r="24" spans="2:19">
      <c r="C24" s="29" t="s">
        <v>254</v>
      </c>
      <c r="D24" s="30"/>
    </row>
    <row r="25" spans="2:19">
      <c r="C25" s="29"/>
      <c r="D25" s="30"/>
    </row>
    <row r="26" spans="2:19">
      <c r="B26" s="29" t="s">
        <v>635</v>
      </c>
      <c r="C26" s="18" t="s">
        <v>724</v>
      </c>
      <c r="D26" s="84"/>
      <c r="E26" s="18">
        <v>1</v>
      </c>
      <c r="F26" s="18"/>
      <c r="G26" s="18">
        <v>2</v>
      </c>
      <c r="H26" s="18"/>
      <c r="I26" s="18">
        <v>3</v>
      </c>
      <c r="J26" s="18"/>
      <c r="K26" s="18">
        <v>4</v>
      </c>
      <c r="L26" s="18"/>
      <c r="M26" s="18">
        <v>5</v>
      </c>
      <c r="N26" s="18"/>
      <c r="O26" s="18">
        <v>6</v>
      </c>
      <c r="P26" s="18"/>
      <c r="Q26" s="18">
        <v>7</v>
      </c>
      <c r="R26" s="18"/>
    </row>
    <row r="27" spans="2:19">
      <c r="D27" s="30"/>
      <c r="G27" t="s">
        <v>226</v>
      </c>
      <c r="I27" t="s">
        <v>226</v>
      </c>
      <c r="K27" t="s">
        <v>226</v>
      </c>
    </row>
    <row r="28" spans="2:19">
      <c r="C28" t="s">
        <v>2</v>
      </c>
      <c r="D28" t="s">
        <v>3</v>
      </c>
      <c r="E28" t="s">
        <v>4</v>
      </c>
      <c r="F28" t="s">
        <v>5</v>
      </c>
      <c r="G28" t="s">
        <v>6</v>
      </c>
      <c r="H28" s="4" t="s">
        <v>7</v>
      </c>
      <c r="I28" s="4" t="s">
        <v>8</v>
      </c>
      <c r="J28" t="s">
        <v>9</v>
      </c>
      <c r="K28" t="s">
        <v>10</v>
      </c>
      <c r="L28" t="s">
        <v>11</v>
      </c>
      <c r="M28" t="s">
        <v>12</v>
      </c>
      <c r="N28" t="s">
        <v>13</v>
      </c>
      <c r="O28" s="4" t="s">
        <v>37</v>
      </c>
      <c r="P28" s="4" t="s">
        <v>38</v>
      </c>
      <c r="Q28" s="4" t="s">
        <v>39</v>
      </c>
      <c r="R28" s="4" t="s">
        <v>40</v>
      </c>
    </row>
    <row r="29" spans="2:19">
      <c r="C29" s="30" t="s">
        <v>162</v>
      </c>
      <c r="D29" s="30" t="s">
        <v>163</v>
      </c>
      <c r="E29" s="30" t="s">
        <v>164</v>
      </c>
      <c r="F29" s="30" t="s">
        <v>165</v>
      </c>
      <c r="G29" s="30" t="s">
        <v>166</v>
      </c>
      <c r="H29" t="s">
        <v>167</v>
      </c>
      <c r="I29" t="s">
        <v>168</v>
      </c>
      <c r="J29" t="s">
        <v>169</v>
      </c>
      <c r="K29" t="s">
        <v>170</v>
      </c>
      <c r="L29" t="s">
        <v>171</v>
      </c>
      <c r="M29" t="s">
        <v>172</v>
      </c>
      <c r="N29" t="s">
        <v>173</v>
      </c>
      <c r="O29" s="9" t="s">
        <v>241</v>
      </c>
      <c r="P29" s="9" t="s">
        <v>242</v>
      </c>
      <c r="Q29" s="9" t="s">
        <v>243</v>
      </c>
      <c r="R29" s="9" t="s">
        <v>244</v>
      </c>
    </row>
    <row r="31" spans="2:19">
      <c r="C31" t="s">
        <v>211</v>
      </c>
      <c r="D31" s="30"/>
    </row>
    <row r="32" spans="2:19">
      <c r="D32" s="30"/>
    </row>
    <row r="33" spans="3:18">
      <c r="C33" t="s">
        <v>273</v>
      </c>
      <c r="D33">
        <v>1</v>
      </c>
      <c r="F33">
        <f>D33+1</f>
        <v>2</v>
      </c>
      <c r="H33">
        <f>F33+1</f>
        <v>3</v>
      </c>
      <c r="J33">
        <f>H33+1</f>
        <v>4</v>
      </c>
      <c r="L33">
        <f>J33+1</f>
        <v>5</v>
      </c>
      <c r="N33">
        <f>L33+1</f>
        <v>6</v>
      </c>
      <c r="P33">
        <f>N33+1</f>
        <v>7</v>
      </c>
      <c r="R33">
        <f>P33+1</f>
        <v>8</v>
      </c>
    </row>
  </sheetData>
  <pageMargins left="0.7" right="0.7" top="0.75" bottom="0.75" header="0.3" footer="0.3"/>
  <pageSetup scale="10" orientation="landscape" r:id="rId1"/>
  <legacyDrawing r:id="rId2"/>
</worksheet>
</file>

<file path=xl/worksheets/sheet3.xml><?xml version="1.0" encoding="utf-8"?>
<worksheet xmlns="http://schemas.openxmlformats.org/spreadsheetml/2006/main" xmlns:r="http://schemas.openxmlformats.org/officeDocument/2006/relationships">
  <sheetPr>
    <pageSetUpPr fitToPage="1"/>
  </sheetPr>
  <dimension ref="B1:O53"/>
  <sheetViews>
    <sheetView topLeftCell="A19" workbookViewId="0">
      <selection activeCell="F56" sqref="F56"/>
    </sheetView>
  </sheetViews>
  <sheetFormatPr defaultRowHeight="15"/>
  <cols>
    <col min="1" max="1" width="3" customWidth="1"/>
    <col min="2" max="2" width="20.42578125" customWidth="1"/>
    <col min="3" max="3" width="11.28515625" customWidth="1"/>
    <col min="4" max="4" width="17" customWidth="1"/>
    <col min="5" max="5" width="11.85546875" customWidth="1"/>
    <col min="6" max="6" width="11" customWidth="1"/>
    <col min="7" max="7" width="13.7109375" customWidth="1"/>
    <col min="8" max="8" width="13" customWidth="1"/>
    <col min="9" max="9" width="10.5703125" customWidth="1"/>
    <col min="10" max="10" width="13.85546875" customWidth="1"/>
    <col min="11" max="11" width="15.28515625" customWidth="1"/>
    <col min="12" max="12" width="18" customWidth="1"/>
    <col min="13" max="13" width="34.28515625" customWidth="1"/>
    <col min="14" max="14" width="18.5703125" customWidth="1"/>
    <col min="15" max="15" width="18.7109375" customWidth="1"/>
    <col min="16" max="16" width="27.5703125" customWidth="1"/>
    <col min="17" max="17" width="14.140625" customWidth="1"/>
    <col min="18" max="18" width="17.5703125" customWidth="1"/>
    <col min="19" max="20" width="16.7109375" customWidth="1"/>
    <col min="21" max="22" width="21.28515625" customWidth="1"/>
    <col min="23" max="23" width="23.5703125" customWidth="1"/>
    <col min="24" max="24" width="21.7109375" customWidth="1"/>
    <col min="25" max="25" width="20.140625" customWidth="1"/>
    <col min="26" max="26" width="11.140625" customWidth="1"/>
    <col min="27" max="27" width="21.42578125" customWidth="1"/>
    <col min="28" max="28" width="23.140625" customWidth="1"/>
    <col min="29" max="29" width="27.7109375" customWidth="1"/>
    <col min="30" max="30" width="28.140625" customWidth="1"/>
    <col min="31" max="31" width="31.5703125" customWidth="1"/>
    <col min="32" max="32" width="18" customWidth="1"/>
  </cols>
  <sheetData>
    <row r="1" spans="2:6">
      <c r="D1" s="2"/>
      <c r="E1" s="24"/>
      <c r="F1" s="25" t="s">
        <v>235</v>
      </c>
    </row>
    <row r="2" spans="2:6">
      <c r="D2" s="2"/>
      <c r="E2" s="25"/>
    </row>
    <row r="3" spans="2:6">
      <c r="D3" s="2"/>
      <c r="E3" s="25"/>
    </row>
    <row r="4" spans="2:6">
      <c r="B4" s="30" t="s">
        <v>240</v>
      </c>
    </row>
    <row r="5" spans="2:6">
      <c r="B5" s="30"/>
    </row>
    <row r="6" spans="2:6">
      <c r="B6" s="30" t="s">
        <v>269</v>
      </c>
    </row>
    <row r="7" spans="2:6">
      <c r="B7" s="30" t="s">
        <v>262</v>
      </c>
    </row>
    <row r="8" spans="2:6">
      <c r="B8" s="30" t="s">
        <v>263</v>
      </c>
    </row>
    <row r="9" spans="2:6">
      <c r="B9" s="30"/>
    </row>
    <row r="10" spans="2:6">
      <c r="B10" s="30" t="s">
        <v>271</v>
      </c>
    </row>
    <row r="11" spans="2:6">
      <c r="B11" s="30"/>
    </row>
    <row r="12" spans="2:6">
      <c r="B12" s="30"/>
    </row>
    <row r="13" spans="2:6">
      <c r="B13" s="30" t="s">
        <v>270</v>
      </c>
    </row>
    <row r="14" spans="2:6">
      <c r="B14" s="30" t="s">
        <v>265</v>
      </c>
    </row>
    <row r="15" spans="2:6">
      <c r="B15" s="30" t="s">
        <v>266</v>
      </c>
    </row>
    <row r="16" spans="2:6">
      <c r="B16" s="30" t="s">
        <v>267</v>
      </c>
    </row>
    <row r="17" spans="2:15">
      <c r="B17" s="30" t="s">
        <v>268</v>
      </c>
    </row>
    <row r="18" spans="2:15">
      <c r="B18" s="30"/>
    </row>
    <row r="19" spans="2:15">
      <c r="B19" s="30" t="s">
        <v>614</v>
      </c>
    </row>
    <row r="20" spans="2:15">
      <c r="B20" s="30" t="s">
        <v>615</v>
      </c>
    </row>
    <row r="21" spans="2:15">
      <c r="B21" s="30"/>
    </row>
    <row r="22" spans="2:15">
      <c r="B22" s="29" t="s">
        <v>616</v>
      </c>
    </row>
    <row r="23" spans="2:15">
      <c r="B23" s="30" t="s">
        <v>617</v>
      </c>
    </row>
    <row r="24" spans="2:15">
      <c r="B24" s="30" t="s">
        <v>618</v>
      </c>
    </row>
    <row r="25" spans="2:15">
      <c r="B25" s="30"/>
    </row>
    <row r="26" spans="2:15">
      <c r="B26" s="30"/>
    </row>
    <row r="27" spans="2:15">
      <c r="B27" t="s">
        <v>211</v>
      </c>
    </row>
    <row r="28" spans="2:15">
      <c r="B28" s="30"/>
    </row>
    <row r="29" spans="2:15" s="14" customFormat="1"/>
    <row r="30" spans="2:15">
      <c r="C30" t="s">
        <v>264</v>
      </c>
    </row>
    <row r="31" spans="2:15">
      <c r="B31" s="29" t="s">
        <v>198</v>
      </c>
      <c r="D31" s="30"/>
      <c r="E31" s="30"/>
      <c r="F31" s="30"/>
      <c r="G31" s="30"/>
      <c r="H31" s="30"/>
      <c r="I31" s="30"/>
      <c r="J31" s="30"/>
      <c r="K31" s="30"/>
      <c r="L31" s="30"/>
      <c r="M31" s="30"/>
      <c r="N31" s="30"/>
    </row>
    <row r="32" spans="2:15">
      <c r="B32" s="30" t="s">
        <v>160</v>
      </c>
      <c r="C32" s="30" t="s">
        <v>161</v>
      </c>
      <c r="D32" s="30" t="s">
        <v>174</v>
      </c>
      <c r="E32" s="30" t="s">
        <v>175</v>
      </c>
      <c r="F32" s="30" t="s">
        <v>176</v>
      </c>
      <c r="G32" s="30" t="s">
        <v>177</v>
      </c>
      <c r="H32" s="30" t="s">
        <v>178</v>
      </c>
      <c r="I32" s="30" t="s">
        <v>179</v>
      </c>
      <c r="J32" s="30" t="s">
        <v>180</v>
      </c>
      <c r="K32" s="30" t="s">
        <v>181</v>
      </c>
      <c r="L32" s="30" t="s">
        <v>12</v>
      </c>
      <c r="M32" s="30" t="s">
        <v>13</v>
      </c>
      <c r="N32" s="30" t="s">
        <v>37</v>
      </c>
      <c r="O32" s="30" t="s">
        <v>487</v>
      </c>
    </row>
    <row r="33" spans="2:15">
      <c r="B33" s="51" t="s">
        <v>690</v>
      </c>
      <c r="C33" s="30"/>
      <c r="D33" s="30" t="s">
        <v>182</v>
      </c>
      <c r="E33" s="30"/>
      <c r="F33" s="30"/>
      <c r="G33" s="30"/>
      <c r="H33" s="30"/>
      <c r="I33" s="30"/>
      <c r="J33" s="30"/>
      <c r="K33" s="30"/>
      <c r="L33" s="30"/>
      <c r="M33" s="30"/>
      <c r="N33" s="30"/>
    </row>
    <row r="34" spans="2:15">
      <c r="B34" s="51" t="s">
        <v>691</v>
      </c>
      <c r="C34" s="40" t="s">
        <v>183</v>
      </c>
      <c r="D34" s="40" t="s">
        <v>447</v>
      </c>
      <c r="E34" s="40" t="s">
        <v>185</v>
      </c>
      <c r="F34" s="40" t="s">
        <v>186</v>
      </c>
      <c r="G34" s="30" t="s">
        <v>806</v>
      </c>
      <c r="H34" s="30" t="s">
        <v>187</v>
      </c>
      <c r="I34" s="30" t="s">
        <v>188</v>
      </c>
      <c r="J34" s="40" t="s">
        <v>189</v>
      </c>
      <c r="K34" s="30" t="s">
        <v>190</v>
      </c>
      <c r="L34" s="30" t="s">
        <v>191</v>
      </c>
      <c r="M34" s="30" t="s">
        <v>192</v>
      </c>
      <c r="N34" s="6" t="s">
        <v>633</v>
      </c>
      <c r="O34" s="30" t="s">
        <v>193</v>
      </c>
    </row>
    <row r="35" spans="2:15">
      <c r="B35" s="30" t="s">
        <v>692</v>
      </c>
      <c r="C35" s="30"/>
      <c r="D35" s="30"/>
      <c r="E35" s="30"/>
      <c r="F35" s="30"/>
      <c r="G35" s="30"/>
      <c r="H35" s="30"/>
      <c r="I35" s="30"/>
      <c r="J35" s="30"/>
      <c r="K35" s="30" t="s">
        <v>194</v>
      </c>
      <c r="L35" s="30"/>
      <c r="M35" s="30" t="s">
        <v>195</v>
      </c>
      <c r="N35" s="30"/>
      <c r="O35" s="30" t="s">
        <v>488</v>
      </c>
    </row>
    <row r="36" spans="2:15">
      <c r="B36" s="30" t="s">
        <v>693</v>
      </c>
      <c r="C36" s="30"/>
      <c r="D36" s="30"/>
      <c r="E36" s="30"/>
      <c r="F36" s="30"/>
      <c r="G36" s="30"/>
      <c r="H36" s="30"/>
      <c r="I36" s="30"/>
      <c r="J36" s="30"/>
      <c r="K36" s="30"/>
      <c r="L36" s="30"/>
      <c r="M36" s="30" t="s">
        <v>196</v>
      </c>
      <c r="N36" s="30"/>
    </row>
    <row r="37" spans="2:15">
      <c r="B37" s="30"/>
      <c r="C37" s="30"/>
      <c r="D37" s="30"/>
      <c r="E37" s="30"/>
      <c r="F37" s="30"/>
      <c r="G37" s="30"/>
      <c r="H37" s="30"/>
      <c r="I37" s="30"/>
      <c r="J37" s="30"/>
      <c r="K37" s="30"/>
      <c r="L37" s="30"/>
      <c r="M37" s="30" t="s">
        <v>197</v>
      </c>
      <c r="N37" s="30"/>
    </row>
    <row r="38" spans="2:15">
      <c r="M38" s="30" t="s">
        <v>231</v>
      </c>
    </row>
    <row r="39" spans="2:15">
      <c r="M39" s="30" t="s">
        <v>232</v>
      </c>
    </row>
    <row r="40" spans="2:15" s="14" customFormat="1">
      <c r="M40" s="39" t="s">
        <v>233</v>
      </c>
    </row>
    <row r="42" spans="2:15">
      <c r="B42" s="29" t="s">
        <v>219</v>
      </c>
    </row>
    <row r="43" spans="2:15">
      <c r="B43" s="30" t="s">
        <v>160</v>
      </c>
      <c r="C43" s="30" t="s">
        <v>161</v>
      </c>
      <c r="D43" s="30" t="s">
        <v>174</v>
      </c>
      <c r="E43" s="30" t="s">
        <v>175</v>
      </c>
      <c r="F43" s="30" t="s">
        <v>176</v>
      </c>
      <c r="G43" s="30" t="s">
        <v>177</v>
      </c>
      <c r="H43" s="30" t="s">
        <v>178</v>
      </c>
      <c r="I43" s="30" t="s">
        <v>179</v>
      </c>
      <c r="J43" s="30" t="s">
        <v>180</v>
      </c>
      <c r="K43" s="30" t="s">
        <v>181</v>
      </c>
      <c r="L43" s="30" t="s">
        <v>12</v>
      </c>
      <c r="M43" s="30" t="s">
        <v>13</v>
      </c>
      <c r="N43" s="30" t="s">
        <v>37</v>
      </c>
      <c r="O43" s="30" t="s">
        <v>487</v>
      </c>
    </row>
    <row r="44" spans="2:15">
      <c r="B44" s="51"/>
      <c r="C44" s="30"/>
      <c r="D44" s="30" t="s">
        <v>182</v>
      </c>
      <c r="E44" s="30"/>
      <c r="F44" s="30"/>
      <c r="G44" s="30"/>
      <c r="H44" s="30"/>
      <c r="I44" s="30"/>
      <c r="J44" s="30"/>
      <c r="K44" s="30"/>
      <c r="L44" s="30"/>
      <c r="M44" s="30"/>
      <c r="N44" s="30"/>
    </row>
    <row r="45" spans="2:15">
      <c r="B45" s="51" t="s">
        <v>234</v>
      </c>
      <c r="C45" s="40" t="s">
        <v>183</v>
      </c>
      <c r="D45" s="40" t="s">
        <v>184</v>
      </c>
      <c r="E45" s="40" t="s">
        <v>185</v>
      </c>
      <c r="F45" s="40" t="s">
        <v>186</v>
      </c>
      <c r="G45" s="30" t="s">
        <v>224</v>
      </c>
      <c r="H45" s="29" t="s">
        <v>14</v>
      </c>
      <c r="I45" s="29" t="s">
        <v>14</v>
      </c>
      <c r="J45" s="40" t="s">
        <v>189</v>
      </c>
      <c r="K45" s="29" t="s">
        <v>14</v>
      </c>
      <c r="L45" s="29" t="s">
        <v>14</v>
      </c>
      <c r="M45" s="29" t="s">
        <v>14</v>
      </c>
      <c r="N45" s="6" t="s">
        <v>633</v>
      </c>
      <c r="O45" s="30" t="s">
        <v>225</v>
      </c>
    </row>
    <row r="46" spans="2:15">
      <c r="N46" s="30"/>
      <c r="O46" s="30" t="s">
        <v>488</v>
      </c>
    </row>
    <row r="49" spans="2:15">
      <c r="B49" s="29" t="s">
        <v>619</v>
      </c>
    </row>
    <row r="50" spans="2:15">
      <c r="B50" s="30" t="s">
        <v>160</v>
      </c>
      <c r="C50" s="30" t="s">
        <v>161</v>
      </c>
      <c r="D50" s="30" t="s">
        <v>174</v>
      </c>
      <c r="E50" s="30" t="s">
        <v>175</v>
      </c>
      <c r="F50" s="30" t="s">
        <v>176</v>
      </c>
      <c r="G50" s="30" t="s">
        <v>177</v>
      </c>
      <c r="H50" s="30" t="s">
        <v>178</v>
      </c>
      <c r="I50" s="30" t="s">
        <v>179</v>
      </c>
      <c r="J50" s="30" t="s">
        <v>180</v>
      </c>
      <c r="K50" s="30" t="s">
        <v>181</v>
      </c>
      <c r="L50" s="30" t="s">
        <v>12</v>
      </c>
      <c r="M50" s="30" t="s">
        <v>13</v>
      </c>
      <c r="N50" s="30" t="s">
        <v>37</v>
      </c>
      <c r="O50" s="30" t="s">
        <v>487</v>
      </c>
    </row>
    <row r="51" spans="2:15">
      <c r="B51" s="30"/>
      <c r="C51" s="30"/>
      <c r="D51" s="30" t="s">
        <v>182</v>
      </c>
      <c r="E51" s="30"/>
      <c r="F51" s="30"/>
      <c r="G51" s="30"/>
      <c r="H51" s="30"/>
      <c r="I51" s="30"/>
      <c r="J51" s="30"/>
      <c r="K51" s="30"/>
      <c r="L51" s="30"/>
      <c r="M51" s="30"/>
      <c r="N51" s="30"/>
    </row>
    <row r="52" spans="2:15">
      <c r="B52" s="43" t="s">
        <v>234</v>
      </c>
      <c r="C52" s="30" t="s">
        <v>183</v>
      </c>
      <c r="D52" s="30" t="s">
        <v>447</v>
      </c>
      <c r="E52" s="30" t="s">
        <v>185</v>
      </c>
      <c r="F52" s="30" t="s">
        <v>186</v>
      </c>
      <c r="G52" s="30" t="s">
        <v>224</v>
      </c>
      <c r="H52" s="30" t="s">
        <v>621</v>
      </c>
      <c r="I52" s="29" t="s">
        <v>14</v>
      </c>
      <c r="J52" s="30" t="s">
        <v>189</v>
      </c>
      <c r="K52" s="29" t="s">
        <v>14</v>
      </c>
      <c r="L52" s="29" t="s">
        <v>14</v>
      </c>
      <c r="M52" s="29" t="s">
        <v>14</v>
      </c>
      <c r="N52" s="6" t="s">
        <v>633</v>
      </c>
      <c r="O52" s="30" t="s">
        <v>685</v>
      </c>
    </row>
    <row r="53" spans="2:15">
      <c r="N53" s="30"/>
      <c r="O53" s="30" t="s">
        <v>488</v>
      </c>
    </row>
  </sheetData>
  <pageMargins left="0.7" right="0.7" top="0.75" bottom="0.75" header="0.3" footer="0.3"/>
  <pageSetup scale="25" orientation="landscape" r:id="rId1"/>
  <legacyDrawing r:id="rId2"/>
</worksheet>
</file>

<file path=xl/worksheets/sheet4.xml><?xml version="1.0" encoding="utf-8"?>
<worksheet xmlns="http://schemas.openxmlformats.org/spreadsheetml/2006/main" xmlns:r="http://schemas.openxmlformats.org/officeDocument/2006/relationships">
  <sheetPr>
    <pageSetUpPr fitToPage="1"/>
  </sheetPr>
  <dimension ref="A1:BS924"/>
  <sheetViews>
    <sheetView zoomScaleNormal="100" workbookViewId="0">
      <selection activeCell="AP89" sqref="A89:XFD89"/>
    </sheetView>
  </sheetViews>
  <sheetFormatPr defaultRowHeight="15"/>
  <cols>
    <col min="1" max="1" width="25" customWidth="1"/>
    <col min="2" max="2" width="44.85546875" customWidth="1"/>
    <col min="3" max="3" width="42" customWidth="1"/>
    <col min="4" max="4" width="20.42578125" customWidth="1"/>
    <col min="5" max="5" width="11" customWidth="1"/>
    <col min="6" max="6" width="12.85546875" customWidth="1"/>
    <col min="7" max="7" width="11.85546875" customWidth="1"/>
    <col min="9" max="9" width="11.5703125" customWidth="1"/>
    <col min="10" max="10" width="13.42578125" customWidth="1"/>
    <col min="11" max="11" width="10.5703125" customWidth="1"/>
    <col min="12" max="12" width="12.140625" customWidth="1"/>
    <col min="13" max="13" width="14.28515625" customWidth="1"/>
    <col min="14" max="14" width="17.85546875" customWidth="1"/>
    <col min="15" max="21" width="24.7109375" customWidth="1"/>
    <col min="22" max="22" width="7.85546875" customWidth="1"/>
    <col min="23" max="23" width="2.85546875" style="33" customWidth="1"/>
    <col min="24" max="24" width="7.85546875" customWidth="1"/>
    <col min="25" max="25" width="24.7109375" customWidth="1"/>
    <col min="26" max="26" width="38.140625" customWidth="1"/>
    <col min="27" max="27" width="22.28515625" customWidth="1"/>
    <col min="28" max="28" width="39.42578125" customWidth="1"/>
    <col min="29" max="29" width="11.85546875" customWidth="1"/>
    <col min="30" max="30" width="17.5703125" customWidth="1"/>
    <col min="31" max="31" width="20.140625" customWidth="1"/>
    <col min="33" max="34" width="13.42578125" customWidth="1"/>
    <col min="35" max="35" width="10.5703125" customWidth="1"/>
    <col min="36" max="36" width="12.140625" customWidth="1"/>
    <col min="37" max="37" width="14.28515625" customWidth="1"/>
    <col min="38" max="38" width="17.85546875" customWidth="1"/>
    <col min="39" max="39" width="24.7109375" customWidth="1"/>
    <col min="40" max="40" width="19.140625" customWidth="1"/>
    <col min="41" max="42" width="23.5703125" customWidth="1"/>
    <col min="43" max="46" width="24.7109375" customWidth="1"/>
    <col min="47" max="47" width="6.42578125" customWidth="1"/>
    <col min="48" max="48" width="2.85546875" style="33" customWidth="1"/>
    <col min="49" max="49" width="7.85546875" customWidth="1"/>
    <col min="50" max="50" width="11.140625" customWidth="1"/>
    <col min="51" max="51" width="44.85546875" customWidth="1"/>
    <col min="52" max="52" width="17.42578125" customWidth="1"/>
    <col min="53" max="53" width="26.140625" customWidth="1"/>
    <col min="54" max="54" width="11.85546875" customWidth="1"/>
    <col min="55" max="55" width="17.5703125" customWidth="1"/>
    <col min="56" max="56" width="20.140625" customWidth="1"/>
    <col min="58" max="59" width="13.42578125" customWidth="1"/>
    <col min="60" max="60" width="12.42578125" customWidth="1"/>
    <col min="61" max="61" width="12.140625" customWidth="1"/>
    <col min="62" max="62" width="14.28515625" customWidth="1"/>
    <col min="63" max="63" width="17.85546875" customWidth="1"/>
    <col min="64" max="64" width="24.7109375" customWidth="1"/>
    <col min="65" max="65" width="19.140625" customWidth="1"/>
    <col min="66" max="66" width="23.5703125" customWidth="1"/>
    <col min="68" max="71" width="24.7109375" customWidth="1"/>
  </cols>
  <sheetData>
    <row r="1" spans="1:71" ht="46.5">
      <c r="A1" s="37" t="s">
        <v>218</v>
      </c>
    </row>
    <row r="2" spans="1:71">
      <c r="AY2" s="102" t="s">
        <v>798</v>
      </c>
      <c r="AZ2" s="26"/>
      <c r="BA2" s="26"/>
      <c r="BB2" s="26"/>
      <c r="BC2" s="26"/>
    </row>
    <row r="3" spans="1:71">
      <c r="E3" s="1" t="s">
        <v>675</v>
      </c>
      <c r="AQ3">
        <v>2500</v>
      </c>
      <c r="AR3">
        <v>4</v>
      </c>
      <c r="AY3" s="26" t="s">
        <v>796</v>
      </c>
      <c r="AZ3" s="26"/>
      <c r="BA3" s="26"/>
      <c r="BB3" s="26"/>
      <c r="BC3" s="26"/>
    </row>
    <row r="4" spans="1:71">
      <c r="A4" t="s">
        <v>403</v>
      </c>
      <c r="E4" s="1" t="s">
        <v>694</v>
      </c>
      <c r="AQ4">
        <v>4096</v>
      </c>
      <c r="AR4">
        <v>16</v>
      </c>
      <c r="AY4" s="26" t="s">
        <v>797</v>
      </c>
      <c r="AZ4" s="26"/>
      <c r="BA4" s="26"/>
      <c r="BB4" s="26"/>
      <c r="BC4" s="26"/>
      <c r="BG4" t="s">
        <v>629</v>
      </c>
      <c r="BJ4" t="s">
        <v>620</v>
      </c>
    </row>
    <row r="5" spans="1:71">
      <c r="E5" s="1"/>
      <c r="AY5" s="26" t="s">
        <v>881</v>
      </c>
      <c r="AZ5" s="26"/>
      <c r="BA5" s="26"/>
      <c r="BB5" s="26"/>
      <c r="BC5" s="26"/>
    </row>
    <row r="6" spans="1:71">
      <c r="E6" s="1"/>
      <c r="AY6" s="26"/>
      <c r="AZ6" s="26"/>
      <c r="BA6" s="26"/>
      <c r="BB6" s="26"/>
      <c r="BC6" s="26"/>
    </row>
    <row r="7" spans="1:71">
      <c r="A7" t="s">
        <v>404</v>
      </c>
      <c r="R7" s="26" t="s">
        <v>907</v>
      </c>
      <c r="AQ7" s="26" t="s">
        <v>907</v>
      </c>
      <c r="BP7" s="26" t="s">
        <v>907</v>
      </c>
    </row>
    <row r="8" spans="1:71">
      <c r="D8" t="s">
        <v>132</v>
      </c>
      <c r="E8" t="s">
        <v>132</v>
      </c>
      <c r="F8" t="s">
        <v>125</v>
      </c>
      <c r="G8" t="s">
        <v>125</v>
      </c>
      <c r="H8" t="s">
        <v>125</v>
      </c>
      <c r="I8" t="s">
        <v>125</v>
      </c>
      <c r="J8" t="s">
        <v>125</v>
      </c>
      <c r="K8" t="s">
        <v>125</v>
      </c>
      <c r="L8" t="s">
        <v>132</v>
      </c>
      <c r="M8" t="s">
        <v>132</v>
      </c>
      <c r="N8" t="s">
        <v>132</v>
      </c>
      <c r="O8" t="s">
        <v>132</v>
      </c>
      <c r="P8" t="s">
        <v>132</v>
      </c>
      <c r="AC8" t="s">
        <v>132</v>
      </c>
      <c r="AD8" t="s">
        <v>132</v>
      </c>
      <c r="AE8" t="s">
        <v>125</v>
      </c>
      <c r="AF8" t="s">
        <v>125</v>
      </c>
      <c r="AG8" t="s">
        <v>125</v>
      </c>
      <c r="AH8" t="s">
        <v>125</v>
      </c>
      <c r="AI8" t="s">
        <v>125</v>
      </c>
      <c r="AJ8" t="s">
        <v>125</v>
      </c>
      <c r="AK8" t="s">
        <v>132</v>
      </c>
      <c r="AL8" t="s">
        <v>132</v>
      </c>
      <c r="AM8" t="s">
        <v>132</v>
      </c>
      <c r="AN8" t="s">
        <v>132</v>
      </c>
      <c r="AO8" t="s">
        <v>132</v>
      </c>
      <c r="BB8" t="s">
        <v>132</v>
      </c>
      <c r="BC8" t="s">
        <v>132</v>
      </c>
      <c r="BD8" t="s">
        <v>125</v>
      </c>
      <c r="BE8" t="s">
        <v>125</v>
      </c>
      <c r="BF8" t="s">
        <v>125</v>
      </c>
      <c r="BG8" t="s">
        <v>125</v>
      </c>
      <c r="BH8" t="s">
        <v>132</v>
      </c>
      <c r="BI8" t="s">
        <v>125</v>
      </c>
      <c r="BJ8" t="s">
        <v>132</v>
      </c>
      <c r="BK8" t="s">
        <v>132</v>
      </c>
      <c r="BL8" t="s">
        <v>132</v>
      </c>
      <c r="BM8" t="s">
        <v>132</v>
      </c>
      <c r="BN8" t="s">
        <v>132</v>
      </c>
    </row>
    <row r="9" spans="1:71">
      <c r="A9" s="29" t="s">
        <v>198</v>
      </c>
      <c r="D9" s="30" t="s">
        <v>160</v>
      </c>
      <c r="E9" s="30" t="s">
        <v>161</v>
      </c>
      <c r="F9" s="30" t="s">
        <v>174</v>
      </c>
      <c r="G9" s="30" t="s">
        <v>175</v>
      </c>
      <c r="H9" s="30" t="s">
        <v>176</v>
      </c>
      <c r="I9" s="30" t="s">
        <v>177</v>
      </c>
      <c r="J9" s="30" t="s">
        <v>178</v>
      </c>
      <c r="K9" s="30" t="s">
        <v>179</v>
      </c>
      <c r="L9" s="30" t="s">
        <v>180</v>
      </c>
      <c r="M9" s="30" t="s">
        <v>181</v>
      </c>
      <c r="N9" s="30" t="s">
        <v>12</v>
      </c>
      <c r="O9" s="30" t="s">
        <v>13</v>
      </c>
      <c r="P9" s="30" t="s">
        <v>37</v>
      </c>
      <c r="Q9" s="30"/>
      <c r="R9" s="30" t="s">
        <v>893</v>
      </c>
      <c r="S9" s="30"/>
      <c r="T9" s="30"/>
      <c r="U9" s="30"/>
      <c r="V9" s="30"/>
      <c r="W9" s="34"/>
      <c r="Y9" s="29" t="s">
        <v>219</v>
      </c>
      <c r="AC9" s="30" t="s">
        <v>160</v>
      </c>
      <c r="AD9" s="30" t="s">
        <v>161</v>
      </c>
      <c r="AE9" s="30" t="s">
        <v>174</v>
      </c>
      <c r="AF9" s="30" t="s">
        <v>175</v>
      </c>
      <c r="AG9" s="30" t="s">
        <v>176</v>
      </c>
      <c r="AH9" s="30" t="s">
        <v>177</v>
      </c>
      <c r="AI9" s="30" t="s">
        <v>178</v>
      </c>
      <c r="AJ9" s="30" t="s">
        <v>179</v>
      </c>
      <c r="AK9" s="30" t="s">
        <v>180</v>
      </c>
      <c r="AL9" s="30" t="s">
        <v>181</v>
      </c>
      <c r="AM9" s="30" t="s">
        <v>12</v>
      </c>
      <c r="AN9" s="30" t="s">
        <v>13</v>
      </c>
      <c r="AO9" s="30" t="s">
        <v>37</v>
      </c>
      <c r="AP9" s="30"/>
      <c r="AQ9" s="30" t="s">
        <v>893</v>
      </c>
      <c r="AR9" s="30"/>
      <c r="AS9" s="30"/>
      <c r="AT9" s="30"/>
      <c r="AU9" s="30"/>
      <c r="AV9" s="34"/>
      <c r="AX9" s="29" t="s">
        <v>619</v>
      </c>
      <c r="BB9" s="30" t="s">
        <v>160</v>
      </c>
      <c r="BC9" s="30" t="s">
        <v>161</v>
      </c>
      <c r="BD9" s="30" t="s">
        <v>174</v>
      </c>
      <c r="BE9" s="30" t="s">
        <v>175</v>
      </c>
      <c r="BF9" s="30" t="s">
        <v>176</v>
      </c>
      <c r="BG9" s="30" t="s">
        <v>177</v>
      </c>
      <c r="BH9" s="30" t="s">
        <v>178</v>
      </c>
      <c r="BI9" s="30" t="s">
        <v>179</v>
      </c>
      <c r="BJ9" s="30" t="s">
        <v>180</v>
      </c>
      <c r="BK9" s="30" t="s">
        <v>181</v>
      </c>
      <c r="BL9" s="30" t="s">
        <v>12</v>
      </c>
      <c r="BM9" s="30" t="s">
        <v>13</v>
      </c>
      <c r="BN9" s="30" t="s">
        <v>37</v>
      </c>
      <c r="BP9" s="30" t="s">
        <v>893</v>
      </c>
      <c r="BQ9" s="30"/>
      <c r="BR9" s="30"/>
      <c r="BS9" s="30"/>
    </row>
    <row r="10" spans="1:71">
      <c r="D10" s="51"/>
      <c r="E10" s="30"/>
      <c r="F10" s="30" t="s">
        <v>182</v>
      </c>
      <c r="G10" s="30"/>
      <c r="H10" s="30"/>
      <c r="I10" s="30"/>
      <c r="J10" s="30"/>
      <c r="K10" s="30"/>
      <c r="L10" s="30"/>
      <c r="M10" s="30"/>
      <c r="N10" s="30"/>
      <c r="O10" s="30"/>
      <c r="P10" s="30"/>
      <c r="Q10" s="30"/>
      <c r="R10" s="119" t="s">
        <v>892</v>
      </c>
      <c r="S10" s="119"/>
      <c r="T10" s="119"/>
      <c r="U10" s="30"/>
      <c r="V10" s="30"/>
      <c r="W10" s="34"/>
      <c r="AC10" s="30"/>
      <c r="AD10" s="30"/>
      <c r="AE10" s="30" t="s">
        <v>182</v>
      </c>
      <c r="AF10" s="30"/>
      <c r="AG10" s="30"/>
      <c r="AH10" s="30"/>
      <c r="AI10" s="30"/>
      <c r="AJ10" s="30"/>
      <c r="AK10" s="30"/>
      <c r="AL10" s="30"/>
      <c r="AM10" s="30"/>
      <c r="AN10" s="30"/>
      <c r="AO10" s="30"/>
      <c r="AP10" s="30"/>
      <c r="AQ10" s="119" t="s">
        <v>892</v>
      </c>
      <c r="AR10" s="119"/>
      <c r="AS10" s="119"/>
      <c r="AT10" s="30"/>
      <c r="AU10" s="30"/>
      <c r="AV10" s="34"/>
      <c r="BB10" s="30"/>
      <c r="BC10" s="30"/>
      <c r="BD10" s="30" t="s">
        <v>182</v>
      </c>
      <c r="BE10" s="30"/>
      <c r="BF10" s="30"/>
      <c r="BG10" s="30"/>
      <c r="BH10" s="30"/>
      <c r="BI10" s="30"/>
      <c r="BJ10" s="30"/>
      <c r="BK10" s="30"/>
      <c r="BL10" s="30"/>
      <c r="BM10" s="30"/>
      <c r="BN10" s="30"/>
      <c r="BP10" s="119" t="s">
        <v>892</v>
      </c>
      <c r="BQ10" s="119"/>
      <c r="BR10" s="119"/>
      <c r="BS10" s="30"/>
    </row>
    <row r="11" spans="1:71">
      <c r="B11" t="s">
        <v>74</v>
      </c>
      <c r="C11" t="s">
        <v>443</v>
      </c>
      <c r="D11" s="51" t="s">
        <v>690</v>
      </c>
      <c r="E11" s="30" t="s">
        <v>183</v>
      </c>
      <c r="F11" s="40" t="s">
        <v>184</v>
      </c>
      <c r="G11" s="40" t="s">
        <v>185</v>
      </c>
      <c r="H11" s="40" t="s">
        <v>186</v>
      </c>
      <c r="I11" s="30" t="s">
        <v>806</v>
      </c>
      <c r="J11" s="30" t="s">
        <v>187</v>
      </c>
      <c r="K11" s="30" t="s">
        <v>188</v>
      </c>
      <c r="L11" s="40" t="s">
        <v>189</v>
      </c>
      <c r="M11" s="30" t="s">
        <v>190</v>
      </c>
      <c r="N11" s="30" t="s">
        <v>191</v>
      </c>
      <c r="O11" s="30" t="s">
        <v>192</v>
      </c>
      <c r="P11" s="6" t="s">
        <v>633</v>
      </c>
      <c r="Q11" s="6"/>
      <c r="R11" s="115" t="s">
        <v>891</v>
      </c>
      <c r="S11" s="117" t="s">
        <v>816</v>
      </c>
      <c r="T11" s="117" t="s">
        <v>817</v>
      </c>
      <c r="U11" s="117" t="s">
        <v>639</v>
      </c>
      <c r="V11" s="30"/>
      <c r="W11" s="34"/>
      <c r="Z11" t="s">
        <v>74</v>
      </c>
      <c r="AA11" t="s">
        <v>662</v>
      </c>
      <c r="AB11" t="s">
        <v>443</v>
      </c>
      <c r="AC11" s="43" t="s">
        <v>234</v>
      </c>
      <c r="AD11" s="30" t="s">
        <v>183</v>
      </c>
      <c r="AE11" s="30" t="s">
        <v>447</v>
      </c>
      <c r="AF11" s="30" t="s">
        <v>185</v>
      </c>
      <c r="AG11" s="30" t="s">
        <v>186</v>
      </c>
      <c r="AH11" s="30" t="s">
        <v>224</v>
      </c>
      <c r="AI11" s="29" t="s">
        <v>14</v>
      </c>
      <c r="AJ11" s="29" t="s">
        <v>14</v>
      </c>
      <c r="AK11" s="30" t="s">
        <v>189</v>
      </c>
      <c r="AL11" s="29" t="s">
        <v>14</v>
      </c>
      <c r="AM11" s="29" t="s">
        <v>14</v>
      </c>
      <c r="AN11" s="29" t="s">
        <v>14</v>
      </c>
      <c r="AO11" s="6" t="s">
        <v>633</v>
      </c>
      <c r="AP11" s="6"/>
      <c r="AQ11" s="115" t="s">
        <v>891</v>
      </c>
      <c r="AR11" s="117" t="s">
        <v>816</v>
      </c>
      <c r="AS11" s="117" t="s">
        <v>817</v>
      </c>
      <c r="AT11" s="117" t="s">
        <v>639</v>
      </c>
      <c r="AU11" s="6"/>
      <c r="AV11" s="34"/>
      <c r="AY11" t="s">
        <v>74</v>
      </c>
      <c r="AZ11" t="s">
        <v>662</v>
      </c>
      <c r="BA11" t="s">
        <v>443</v>
      </c>
      <c r="BB11" s="43" t="s">
        <v>234</v>
      </c>
      <c r="BC11" s="30" t="s">
        <v>183</v>
      </c>
      <c r="BD11" s="30" t="s">
        <v>447</v>
      </c>
      <c r="BE11" s="30" t="s">
        <v>185</v>
      </c>
      <c r="BF11" s="30" t="s">
        <v>186</v>
      </c>
      <c r="BG11" s="30" t="s">
        <v>224</v>
      </c>
      <c r="BH11" s="30" t="s">
        <v>621</v>
      </c>
      <c r="BI11" s="29" t="s">
        <v>14</v>
      </c>
      <c r="BJ11" s="30" t="s">
        <v>189</v>
      </c>
      <c r="BK11" s="29" t="s">
        <v>14</v>
      </c>
      <c r="BL11" s="30" t="s">
        <v>875</v>
      </c>
      <c r="BM11" s="30" t="s">
        <v>874</v>
      </c>
      <c r="BN11" s="6" t="s">
        <v>633</v>
      </c>
      <c r="BP11" s="115" t="s">
        <v>891</v>
      </c>
      <c r="BQ11" s="117" t="s">
        <v>816</v>
      </c>
      <c r="BR11" s="117" t="s">
        <v>817</v>
      </c>
      <c r="BS11" s="117" t="s">
        <v>639</v>
      </c>
    </row>
    <row r="12" spans="1:71">
      <c r="B12" s="24" t="str">
        <f>CONCATENATE("WP_",DEC2HEX(U12))</f>
        <v>WP_0</v>
      </c>
      <c r="C12" s="24" t="s">
        <v>727</v>
      </c>
      <c r="D12" s="101">
        <v>0</v>
      </c>
      <c r="E12" s="101">
        <v>0</v>
      </c>
      <c r="F12" s="101">
        <v>0</v>
      </c>
      <c r="G12" s="101">
        <v>0</v>
      </c>
      <c r="H12" s="101">
        <v>0</v>
      </c>
      <c r="I12" s="101">
        <v>0</v>
      </c>
      <c r="J12" s="101">
        <v>0</v>
      </c>
      <c r="K12" s="101">
        <v>0</v>
      </c>
      <c r="L12" s="101">
        <v>0</v>
      </c>
      <c r="M12" s="101">
        <v>1</v>
      </c>
      <c r="N12" s="101">
        <v>0</v>
      </c>
      <c r="O12" s="101">
        <v>0</v>
      </c>
      <c r="P12" s="101">
        <v>1</v>
      </c>
      <c r="Q12" s="101"/>
      <c r="R12" s="116">
        <v>0</v>
      </c>
      <c r="S12" s="118">
        <v>0</v>
      </c>
      <c r="T12" s="118" t="str">
        <f>DEC2HEX(U12)</f>
        <v>0</v>
      </c>
      <c r="U12" s="118">
        <v>0</v>
      </c>
      <c r="V12" s="2"/>
      <c r="W12" s="35"/>
      <c r="Z12" s="24" t="str">
        <f>CONCATENATE("AR_",DEC2HEX(U12))</f>
        <v>AR_0</v>
      </c>
      <c r="AA12" s="24"/>
      <c r="AB12" s="24" t="s">
        <v>728</v>
      </c>
      <c r="AC12" s="24">
        <v>0</v>
      </c>
      <c r="AD12" s="24">
        <v>1</v>
      </c>
      <c r="AE12" s="24">
        <v>0</v>
      </c>
      <c r="AF12" s="24">
        <v>0</v>
      </c>
      <c r="AG12" s="24">
        <v>0</v>
      </c>
      <c r="AH12" s="24">
        <v>0</v>
      </c>
      <c r="AI12" s="24">
        <v>0</v>
      </c>
      <c r="AJ12" s="24">
        <v>0</v>
      </c>
      <c r="AK12" s="24">
        <v>0</v>
      </c>
      <c r="AL12" s="24">
        <v>0</v>
      </c>
      <c r="AM12" s="24">
        <v>0</v>
      </c>
      <c r="AN12" s="24">
        <v>0</v>
      </c>
      <c r="AO12" s="24">
        <v>3</v>
      </c>
      <c r="AP12" s="24"/>
      <c r="AQ12" s="116">
        <v>515</v>
      </c>
      <c r="AR12" s="118">
        <v>1</v>
      </c>
      <c r="AS12" s="118" t="str">
        <f>DEC2HEX(AT12)</f>
        <v>0</v>
      </c>
      <c r="AT12" s="118">
        <v>0</v>
      </c>
      <c r="AU12" s="24"/>
      <c r="AV12" s="35"/>
      <c r="AY12" t="str">
        <f>CONCATENATE("IT_",DEC2HEX($U12))</f>
        <v>IT_0</v>
      </c>
      <c r="AZ12" t="s">
        <v>801</v>
      </c>
      <c r="BA12" t="s">
        <v>799</v>
      </c>
      <c r="BB12">
        <v>0</v>
      </c>
      <c r="BC12">
        <v>1</v>
      </c>
      <c r="BD12">
        <v>0</v>
      </c>
      <c r="BE12">
        <v>0</v>
      </c>
      <c r="BF12">
        <v>0</v>
      </c>
      <c r="BG12">
        <v>0</v>
      </c>
      <c r="BH12">
        <v>0</v>
      </c>
      <c r="BI12">
        <v>0</v>
      </c>
      <c r="BJ12">
        <v>0</v>
      </c>
      <c r="BK12" s="4">
        <v>5</v>
      </c>
      <c r="BL12" s="109" t="s">
        <v>455</v>
      </c>
      <c r="BM12" s="4">
        <v>0</v>
      </c>
      <c r="BN12">
        <v>8</v>
      </c>
      <c r="BP12" s="116">
        <v>769</v>
      </c>
      <c r="BQ12" s="118">
        <v>2</v>
      </c>
      <c r="BR12" s="118" t="str">
        <f>DEC2HEX(BS12)</f>
        <v>0</v>
      </c>
      <c r="BS12" s="118">
        <v>0</v>
      </c>
    </row>
    <row r="13" spans="1:71">
      <c r="B13" t="str">
        <f t="shared" ref="B13:B44" si="0">CONCATENATE("WP_",DEC2HEX(U13))</f>
        <v>WP_1</v>
      </c>
      <c r="C13" t="s">
        <v>539</v>
      </c>
      <c r="D13" s="2">
        <v>0</v>
      </c>
      <c r="E13" s="2">
        <v>8</v>
      </c>
      <c r="F13" s="2">
        <v>1</v>
      </c>
      <c r="G13" s="2">
        <v>0</v>
      </c>
      <c r="H13" s="2">
        <v>0</v>
      </c>
      <c r="I13" s="2">
        <v>34</v>
      </c>
      <c r="J13" s="2">
        <v>14</v>
      </c>
      <c r="K13" s="2">
        <v>32</v>
      </c>
      <c r="L13" s="2">
        <v>0</v>
      </c>
      <c r="M13" s="2">
        <v>1</v>
      </c>
      <c r="N13" s="2">
        <v>0</v>
      </c>
      <c r="O13" s="2">
        <v>0</v>
      </c>
      <c r="P13" s="2">
        <v>1</v>
      </c>
      <c r="Q13" s="2"/>
      <c r="R13" s="71">
        <v>256</v>
      </c>
      <c r="S13" s="73">
        <v>0</v>
      </c>
      <c r="T13" s="82" t="str">
        <f t="shared" ref="T13:T76" si="1">DEC2HEX(U13)</f>
        <v>1</v>
      </c>
      <c r="U13" s="73">
        <f>U12+1</f>
        <v>1</v>
      </c>
      <c r="V13" s="2"/>
      <c r="W13" s="35"/>
      <c r="Z13" t="str">
        <f t="shared" ref="Z13:Z31" si="2">CONCATENATE("AR_",DEC2HEX(U13))</f>
        <v>AR_1</v>
      </c>
      <c r="AA13" t="s">
        <v>664</v>
      </c>
      <c r="AB13" t="s">
        <v>468</v>
      </c>
      <c r="AC13">
        <v>0</v>
      </c>
      <c r="AD13">
        <v>8</v>
      </c>
      <c r="AE13">
        <v>16</v>
      </c>
      <c r="AF13">
        <v>0</v>
      </c>
      <c r="AG13">
        <v>0</v>
      </c>
      <c r="AH13">
        <v>80</v>
      </c>
      <c r="AI13">
        <v>0</v>
      </c>
      <c r="AJ13">
        <v>0</v>
      </c>
      <c r="AK13">
        <v>0</v>
      </c>
      <c r="AL13">
        <v>0</v>
      </c>
      <c r="AM13">
        <v>0</v>
      </c>
      <c r="AN13">
        <v>0</v>
      </c>
      <c r="AO13">
        <v>3</v>
      </c>
      <c r="AQ13" s="71">
        <v>513</v>
      </c>
      <c r="AR13" s="73">
        <v>1</v>
      </c>
      <c r="AS13" s="82" t="str">
        <f t="shared" ref="AS13:AS76" si="3">DEC2HEX(AT13)</f>
        <v>1</v>
      </c>
      <c r="AT13" s="73">
        <f>AT12+1</f>
        <v>1</v>
      </c>
      <c r="AV13" s="35"/>
      <c r="AY13" t="str">
        <f>CONCATENATE("IT_",DEC2HEX($U13))</f>
        <v>IT_1</v>
      </c>
      <c r="AZ13" t="s">
        <v>801</v>
      </c>
      <c r="BA13" t="s">
        <v>800</v>
      </c>
      <c r="BB13">
        <v>0</v>
      </c>
      <c r="BC13">
        <v>1</v>
      </c>
      <c r="BD13">
        <v>0</v>
      </c>
      <c r="BE13">
        <v>0</v>
      </c>
      <c r="BF13">
        <v>0</v>
      </c>
      <c r="BG13">
        <v>0</v>
      </c>
      <c r="BH13">
        <v>1</v>
      </c>
      <c r="BI13">
        <v>0</v>
      </c>
      <c r="BJ13">
        <v>0</v>
      </c>
      <c r="BK13" s="4">
        <v>0</v>
      </c>
      <c r="BL13" s="109" t="s">
        <v>157</v>
      </c>
      <c r="BM13" s="4">
        <v>0</v>
      </c>
      <c r="BN13">
        <v>8</v>
      </c>
      <c r="BP13" s="71">
        <v>100</v>
      </c>
      <c r="BQ13" s="82">
        <v>2</v>
      </c>
      <c r="BR13" s="82" t="str">
        <f t="shared" ref="BR13:BR76" si="4">DEC2HEX(BS13)</f>
        <v>1</v>
      </c>
      <c r="BS13" s="73">
        <f>BS12+1</f>
        <v>1</v>
      </c>
    </row>
    <row r="14" spans="1:71">
      <c r="B14" t="str">
        <f t="shared" si="0"/>
        <v>WP_2</v>
      </c>
      <c r="C14" t="s">
        <v>540</v>
      </c>
      <c r="D14" s="2">
        <v>0</v>
      </c>
      <c r="E14" s="2">
        <v>8</v>
      </c>
      <c r="F14" s="2">
        <v>1</v>
      </c>
      <c r="G14" s="2">
        <v>0</v>
      </c>
      <c r="H14" s="2">
        <v>0</v>
      </c>
      <c r="I14" s="2">
        <v>34</v>
      </c>
      <c r="J14" s="2">
        <v>14</v>
      </c>
      <c r="K14" s="2">
        <v>32</v>
      </c>
      <c r="L14" s="2">
        <v>0</v>
      </c>
      <c r="M14" s="2">
        <v>1</v>
      </c>
      <c r="N14" s="2">
        <v>0</v>
      </c>
      <c r="O14" s="87">
        <v>0</v>
      </c>
      <c r="P14" s="2">
        <v>1</v>
      </c>
      <c r="Q14" s="2"/>
      <c r="R14" s="71">
        <v>50</v>
      </c>
      <c r="S14" s="73">
        <v>0</v>
      </c>
      <c r="T14" s="82" t="str">
        <f t="shared" si="1"/>
        <v>2</v>
      </c>
      <c r="U14" s="73">
        <f t="shared" ref="U14:U31" si="5">U13+1</f>
        <v>2</v>
      </c>
      <c r="V14" s="2"/>
      <c r="W14" s="35"/>
      <c r="Z14" t="str">
        <f t="shared" si="2"/>
        <v>AR_2</v>
      </c>
      <c r="AA14" t="s">
        <v>664</v>
      </c>
      <c r="AB14" t="s">
        <v>469</v>
      </c>
      <c r="AC14">
        <v>0</v>
      </c>
      <c r="AD14">
        <v>8</v>
      </c>
      <c r="AE14">
        <v>16</v>
      </c>
      <c r="AF14">
        <v>0</v>
      </c>
      <c r="AG14">
        <v>0</v>
      </c>
      <c r="AH14">
        <v>80</v>
      </c>
      <c r="AI14">
        <v>0</v>
      </c>
      <c r="AJ14">
        <v>0</v>
      </c>
      <c r="AK14">
        <v>0</v>
      </c>
      <c r="AL14">
        <v>0</v>
      </c>
      <c r="AM14">
        <v>0</v>
      </c>
      <c r="AN14">
        <v>0</v>
      </c>
      <c r="AO14">
        <v>3</v>
      </c>
      <c r="AQ14" s="71">
        <v>513</v>
      </c>
      <c r="AR14" s="73">
        <v>1</v>
      </c>
      <c r="AS14" s="82" t="str">
        <f t="shared" si="3"/>
        <v>2</v>
      </c>
      <c r="AT14" s="73">
        <f t="shared" ref="AT14:AT41" si="6">AT13+1</f>
        <v>2</v>
      </c>
      <c r="AV14" s="35"/>
      <c r="AY14" t="str">
        <f t="shared" ref="AY14:AY78" si="7">CONCATENATE("IT_",DEC2HEX($U14))</f>
        <v>IT_2</v>
      </c>
      <c r="AZ14" t="s">
        <v>801</v>
      </c>
      <c r="BA14" t="s">
        <v>842</v>
      </c>
      <c r="BB14">
        <v>0</v>
      </c>
      <c r="BC14">
        <v>1</v>
      </c>
      <c r="BD14">
        <v>0</v>
      </c>
      <c r="BE14">
        <v>0</v>
      </c>
      <c r="BF14">
        <v>0</v>
      </c>
      <c r="BG14">
        <v>0</v>
      </c>
      <c r="BH14" s="2" t="str">
        <f>DEC2HEX(U14)</f>
        <v>2</v>
      </c>
      <c r="BI14">
        <v>0</v>
      </c>
      <c r="BJ14">
        <v>0</v>
      </c>
      <c r="BK14" s="4">
        <v>0</v>
      </c>
      <c r="BL14" s="109" t="s">
        <v>216</v>
      </c>
      <c r="BM14" s="4">
        <v>80</v>
      </c>
      <c r="BN14">
        <v>8</v>
      </c>
      <c r="BP14" s="71">
        <v>100</v>
      </c>
      <c r="BQ14" s="82">
        <v>2</v>
      </c>
      <c r="BR14" s="82" t="str">
        <f t="shared" si="4"/>
        <v>2</v>
      </c>
      <c r="BS14" s="73">
        <f t="shared" ref="BS14:BS41" si="8">BS13+1</f>
        <v>2</v>
      </c>
    </row>
    <row r="15" spans="1:71">
      <c r="B15" t="str">
        <f t="shared" si="0"/>
        <v>WP_3</v>
      </c>
      <c r="C15" t="s">
        <v>541</v>
      </c>
      <c r="D15" s="2">
        <v>0</v>
      </c>
      <c r="E15" s="2">
        <v>8</v>
      </c>
      <c r="F15" s="2">
        <v>1</v>
      </c>
      <c r="G15" s="2">
        <v>0</v>
      </c>
      <c r="H15" s="2">
        <v>0</v>
      </c>
      <c r="I15" s="2">
        <v>34</v>
      </c>
      <c r="J15" s="2">
        <v>14</v>
      </c>
      <c r="K15" s="2">
        <v>32</v>
      </c>
      <c r="L15" s="2">
        <v>0</v>
      </c>
      <c r="M15" s="2" t="s">
        <v>216</v>
      </c>
      <c r="N15" s="2">
        <v>0</v>
      </c>
      <c r="O15" s="2">
        <v>3</v>
      </c>
      <c r="P15" s="2">
        <v>1</v>
      </c>
      <c r="Q15" s="2"/>
      <c r="R15" s="71"/>
      <c r="S15" s="73">
        <v>0</v>
      </c>
      <c r="T15" s="82" t="str">
        <f t="shared" si="1"/>
        <v>3</v>
      </c>
      <c r="U15" s="73">
        <f t="shared" si="5"/>
        <v>3</v>
      </c>
      <c r="V15" s="2"/>
      <c r="W15" s="35"/>
      <c r="Z15" t="str">
        <f t="shared" si="2"/>
        <v>AR_3</v>
      </c>
      <c r="AA15" t="s">
        <v>664</v>
      </c>
      <c r="AB15" t="s">
        <v>470</v>
      </c>
      <c r="AC15">
        <v>0</v>
      </c>
      <c r="AD15">
        <v>8</v>
      </c>
      <c r="AE15">
        <v>16</v>
      </c>
      <c r="AF15">
        <v>0</v>
      </c>
      <c r="AG15">
        <v>0</v>
      </c>
      <c r="AH15">
        <v>40</v>
      </c>
      <c r="AI15">
        <v>0</v>
      </c>
      <c r="AJ15">
        <v>0</v>
      </c>
      <c r="AK15">
        <v>0</v>
      </c>
      <c r="AL15">
        <v>0</v>
      </c>
      <c r="AM15">
        <v>0</v>
      </c>
      <c r="AN15">
        <v>0</v>
      </c>
      <c r="AO15">
        <v>3</v>
      </c>
      <c r="AQ15" s="71">
        <v>4096</v>
      </c>
      <c r="AR15" s="73">
        <v>1</v>
      </c>
      <c r="AS15" s="82" t="str">
        <f t="shared" si="3"/>
        <v>3</v>
      </c>
      <c r="AT15" s="73">
        <f t="shared" si="6"/>
        <v>3</v>
      </c>
      <c r="AV15" s="35"/>
      <c r="AY15" t="str">
        <f t="shared" si="7"/>
        <v>IT_3</v>
      </c>
      <c r="AZ15" t="s">
        <v>801</v>
      </c>
      <c r="BA15" t="s">
        <v>843</v>
      </c>
      <c r="BB15">
        <v>0</v>
      </c>
      <c r="BC15">
        <v>1</v>
      </c>
      <c r="BD15">
        <v>0</v>
      </c>
      <c r="BE15">
        <v>0</v>
      </c>
      <c r="BF15">
        <v>0</v>
      </c>
      <c r="BG15">
        <v>0</v>
      </c>
      <c r="BH15" s="2" t="str">
        <f t="shared" ref="BH15:BH41" si="9">DEC2HEX(U15)</f>
        <v>3</v>
      </c>
      <c r="BI15">
        <v>0</v>
      </c>
      <c r="BJ15">
        <v>0</v>
      </c>
      <c r="BK15" s="4">
        <v>0</v>
      </c>
      <c r="BL15" s="109">
        <v>19</v>
      </c>
      <c r="BM15" s="4">
        <v>80</v>
      </c>
      <c r="BN15">
        <v>8</v>
      </c>
      <c r="BP15" s="71">
        <v>100</v>
      </c>
      <c r="BQ15" s="82">
        <v>2</v>
      </c>
      <c r="BR15" s="82" t="str">
        <f t="shared" si="4"/>
        <v>3</v>
      </c>
      <c r="BS15" s="73">
        <f t="shared" si="8"/>
        <v>3</v>
      </c>
    </row>
    <row r="16" spans="1:71">
      <c r="B16" t="str">
        <f t="shared" si="0"/>
        <v>WP_4</v>
      </c>
      <c r="C16" t="s">
        <v>542</v>
      </c>
      <c r="D16" s="2">
        <v>0</v>
      </c>
      <c r="E16" s="2">
        <v>8</v>
      </c>
      <c r="F16" s="2">
        <v>1</v>
      </c>
      <c r="G16" s="2">
        <v>0</v>
      </c>
      <c r="H16" s="2">
        <v>0</v>
      </c>
      <c r="I16" s="2">
        <v>18</v>
      </c>
      <c r="J16" s="2">
        <v>14</v>
      </c>
      <c r="K16" s="2">
        <v>32</v>
      </c>
      <c r="L16" s="2">
        <v>0</v>
      </c>
      <c r="M16" s="2">
        <v>1</v>
      </c>
      <c r="N16" s="2">
        <v>0</v>
      </c>
      <c r="O16" s="2">
        <v>0</v>
      </c>
      <c r="P16" s="2">
        <v>1</v>
      </c>
      <c r="Q16" s="2"/>
      <c r="R16" s="71"/>
      <c r="S16" s="73">
        <v>0</v>
      </c>
      <c r="T16" s="82" t="str">
        <f t="shared" si="1"/>
        <v>4</v>
      </c>
      <c r="U16" s="73">
        <f t="shared" si="5"/>
        <v>4</v>
      </c>
      <c r="Z16" t="str">
        <f t="shared" si="2"/>
        <v>AR_4</v>
      </c>
      <c r="AA16" t="s">
        <v>664</v>
      </c>
      <c r="AB16" t="s">
        <v>471</v>
      </c>
      <c r="AC16">
        <v>0</v>
      </c>
      <c r="AD16">
        <v>8</v>
      </c>
      <c r="AE16">
        <v>1</v>
      </c>
      <c r="AF16">
        <v>0</v>
      </c>
      <c r="AG16">
        <v>0</v>
      </c>
      <c r="AH16">
        <v>20</v>
      </c>
      <c r="AI16">
        <v>0</v>
      </c>
      <c r="AJ16">
        <v>0</v>
      </c>
      <c r="AK16">
        <v>0</v>
      </c>
      <c r="AL16">
        <v>0</v>
      </c>
      <c r="AM16">
        <v>0</v>
      </c>
      <c r="AN16">
        <v>0</v>
      </c>
      <c r="AO16">
        <v>3</v>
      </c>
      <c r="AQ16" s="71">
        <v>7824</v>
      </c>
      <c r="AR16" s="73">
        <v>1</v>
      </c>
      <c r="AS16" s="82" t="str">
        <f t="shared" si="3"/>
        <v>4</v>
      </c>
      <c r="AT16" s="73">
        <f t="shared" si="6"/>
        <v>4</v>
      </c>
      <c r="AY16" t="str">
        <f t="shared" si="7"/>
        <v>IT_4</v>
      </c>
      <c r="AZ16" t="s">
        <v>801</v>
      </c>
      <c r="BA16" t="s">
        <v>844</v>
      </c>
      <c r="BB16">
        <v>0</v>
      </c>
      <c r="BC16">
        <v>1</v>
      </c>
      <c r="BD16">
        <v>0</v>
      </c>
      <c r="BE16">
        <v>0</v>
      </c>
      <c r="BF16">
        <v>0</v>
      </c>
      <c r="BG16">
        <v>0</v>
      </c>
      <c r="BH16" s="2" t="str">
        <f t="shared" si="9"/>
        <v>4</v>
      </c>
      <c r="BI16">
        <v>0</v>
      </c>
      <c r="BJ16">
        <v>0</v>
      </c>
      <c r="BK16" s="4">
        <v>0</v>
      </c>
      <c r="BL16" s="109" t="s">
        <v>876</v>
      </c>
      <c r="BM16" s="4">
        <v>80</v>
      </c>
      <c r="BN16">
        <v>8</v>
      </c>
      <c r="BP16" s="71">
        <v>100</v>
      </c>
      <c r="BQ16" s="82">
        <v>2</v>
      </c>
      <c r="BR16" s="82" t="str">
        <f t="shared" si="4"/>
        <v>4</v>
      </c>
      <c r="BS16" s="73">
        <f t="shared" si="8"/>
        <v>4</v>
      </c>
    </row>
    <row r="17" spans="2:71">
      <c r="B17" t="str">
        <f t="shared" si="0"/>
        <v>WP_5</v>
      </c>
      <c r="C17" t="s">
        <v>543</v>
      </c>
      <c r="D17" s="2">
        <v>0</v>
      </c>
      <c r="E17" s="2">
        <v>8</v>
      </c>
      <c r="F17" s="2">
        <v>1</v>
      </c>
      <c r="G17" s="2">
        <v>0</v>
      </c>
      <c r="H17" s="2">
        <v>0</v>
      </c>
      <c r="I17" s="2">
        <v>10</v>
      </c>
      <c r="J17" s="2">
        <v>1</v>
      </c>
      <c r="K17" s="2">
        <v>11</v>
      </c>
      <c r="L17" s="2">
        <v>0</v>
      </c>
      <c r="M17" s="2">
        <v>1</v>
      </c>
      <c r="N17" s="2">
        <v>0</v>
      </c>
      <c r="O17" s="2">
        <v>0</v>
      </c>
      <c r="P17" s="2">
        <v>1</v>
      </c>
      <c r="Q17" s="2"/>
      <c r="R17" s="71"/>
      <c r="S17" s="73">
        <v>0</v>
      </c>
      <c r="T17" s="82" t="str">
        <f t="shared" si="1"/>
        <v>5</v>
      </c>
      <c r="U17" s="73">
        <f t="shared" si="5"/>
        <v>5</v>
      </c>
      <c r="Z17" t="str">
        <f t="shared" si="2"/>
        <v>AR_5</v>
      </c>
      <c r="AA17" t="s">
        <v>664</v>
      </c>
      <c r="AB17" t="s">
        <v>472</v>
      </c>
      <c r="AC17">
        <v>0</v>
      </c>
      <c r="AD17">
        <v>8</v>
      </c>
      <c r="AE17">
        <v>2</v>
      </c>
      <c r="AF17">
        <v>0</v>
      </c>
      <c r="AG17">
        <v>0</v>
      </c>
      <c r="AH17">
        <v>20</v>
      </c>
      <c r="AI17">
        <v>0</v>
      </c>
      <c r="AJ17">
        <v>0</v>
      </c>
      <c r="AK17">
        <v>0</v>
      </c>
      <c r="AL17">
        <v>0</v>
      </c>
      <c r="AM17">
        <v>0</v>
      </c>
      <c r="AN17">
        <v>0</v>
      </c>
      <c r="AO17">
        <v>3</v>
      </c>
      <c r="AQ17" s="71"/>
      <c r="AR17" s="73">
        <v>1</v>
      </c>
      <c r="AS17" s="82" t="str">
        <f t="shared" si="3"/>
        <v>5</v>
      </c>
      <c r="AT17" s="73">
        <f t="shared" si="6"/>
        <v>5</v>
      </c>
      <c r="AY17" t="str">
        <f t="shared" si="7"/>
        <v>IT_5</v>
      </c>
      <c r="AZ17" t="s">
        <v>801</v>
      </c>
      <c r="BA17" t="s">
        <v>845</v>
      </c>
      <c r="BB17">
        <v>0</v>
      </c>
      <c r="BC17">
        <v>1</v>
      </c>
      <c r="BD17">
        <v>0</v>
      </c>
      <c r="BE17">
        <v>0</v>
      </c>
      <c r="BF17">
        <v>0</v>
      </c>
      <c r="BG17">
        <v>0</v>
      </c>
      <c r="BH17" s="2" t="str">
        <f t="shared" si="9"/>
        <v>5</v>
      </c>
      <c r="BI17">
        <v>0</v>
      </c>
      <c r="BJ17">
        <v>0</v>
      </c>
      <c r="BK17" s="4">
        <v>0</v>
      </c>
      <c r="BL17" s="109">
        <v>50</v>
      </c>
      <c r="BM17" s="4">
        <v>0</v>
      </c>
      <c r="BN17">
        <v>8</v>
      </c>
      <c r="BP17" s="71">
        <v>100</v>
      </c>
      <c r="BQ17" s="82">
        <v>2</v>
      </c>
      <c r="BR17" s="82" t="str">
        <f t="shared" si="4"/>
        <v>5</v>
      </c>
      <c r="BS17" s="73">
        <f t="shared" si="8"/>
        <v>5</v>
      </c>
    </row>
    <row r="18" spans="2:71">
      <c r="B18" t="str">
        <f t="shared" si="0"/>
        <v>WP_6</v>
      </c>
      <c r="C18" t="s">
        <v>546</v>
      </c>
      <c r="D18" s="2">
        <v>0</v>
      </c>
      <c r="E18" s="2">
        <v>8</v>
      </c>
      <c r="F18" s="2">
        <v>1</v>
      </c>
      <c r="G18" s="2">
        <v>0</v>
      </c>
      <c r="H18" s="2">
        <v>0</v>
      </c>
      <c r="I18" s="2">
        <v>10</v>
      </c>
      <c r="J18" s="2">
        <v>1</v>
      </c>
      <c r="K18" s="2">
        <v>11</v>
      </c>
      <c r="L18" s="2">
        <v>0</v>
      </c>
      <c r="M18" s="2">
        <v>1</v>
      </c>
      <c r="N18" s="2">
        <v>0</v>
      </c>
      <c r="O18" s="2">
        <v>0</v>
      </c>
      <c r="P18" s="2">
        <v>1</v>
      </c>
      <c r="Q18" s="2"/>
      <c r="R18" s="71"/>
      <c r="S18" s="73">
        <v>0</v>
      </c>
      <c r="T18" s="82" t="str">
        <f t="shared" si="1"/>
        <v>6</v>
      </c>
      <c r="U18" s="73">
        <f t="shared" si="5"/>
        <v>6</v>
      </c>
      <c r="Z18" t="str">
        <f t="shared" si="2"/>
        <v>AR_6</v>
      </c>
      <c r="AA18" t="s">
        <v>664</v>
      </c>
      <c r="AB18" t="s">
        <v>473</v>
      </c>
      <c r="AC18">
        <v>5</v>
      </c>
      <c r="AD18">
        <v>8</v>
      </c>
      <c r="AE18">
        <v>2</v>
      </c>
      <c r="AF18">
        <v>0</v>
      </c>
      <c r="AG18">
        <v>0</v>
      </c>
      <c r="AH18">
        <v>20</v>
      </c>
      <c r="AI18">
        <v>0</v>
      </c>
      <c r="AJ18">
        <v>0</v>
      </c>
      <c r="AK18">
        <v>0</v>
      </c>
      <c r="AL18">
        <v>0</v>
      </c>
      <c r="AM18">
        <v>0</v>
      </c>
      <c r="AN18">
        <v>0</v>
      </c>
      <c r="AO18">
        <v>3</v>
      </c>
      <c r="AQ18" s="71">
        <v>9999</v>
      </c>
      <c r="AR18" s="73">
        <v>1</v>
      </c>
      <c r="AS18" s="82" t="str">
        <f t="shared" si="3"/>
        <v>6</v>
      </c>
      <c r="AT18" s="73">
        <f t="shared" si="6"/>
        <v>6</v>
      </c>
      <c r="AY18" t="str">
        <f t="shared" si="7"/>
        <v>IT_6</v>
      </c>
      <c r="AZ18" t="s">
        <v>801</v>
      </c>
      <c r="BA18" t="s">
        <v>846</v>
      </c>
      <c r="BB18">
        <v>0</v>
      </c>
      <c r="BC18">
        <v>1</v>
      </c>
      <c r="BD18">
        <v>0</v>
      </c>
      <c r="BE18">
        <v>0</v>
      </c>
      <c r="BF18">
        <v>0</v>
      </c>
      <c r="BG18">
        <v>0</v>
      </c>
      <c r="BH18" s="2" t="str">
        <f t="shared" si="9"/>
        <v>6</v>
      </c>
      <c r="BI18">
        <v>0</v>
      </c>
      <c r="BJ18">
        <v>0</v>
      </c>
      <c r="BK18" s="4">
        <v>0</v>
      </c>
      <c r="BL18" s="109">
        <v>32</v>
      </c>
      <c r="BM18" s="4">
        <v>0</v>
      </c>
      <c r="BN18">
        <v>8</v>
      </c>
      <c r="BP18" s="71">
        <v>100</v>
      </c>
      <c r="BQ18" s="82">
        <v>2</v>
      </c>
      <c r="BR18" s="82" t="str">
        <f t="shared" si="4"/>
        <v>6</v>
      </c>
      <c r="BS18" s="73">
        <f t="shared" si="8"/>
        <v>6</v>
      </c>
    </row>
    <row r="19" spans="2:71">
      <c r="B19" t="str">
        <f t="shared" si="0"/>
        <v>WP_7</v>
      </c>
      <c r="C19" t="s">
        <v>686</v>
      </c>
      <c r="D19" s="2">
        <v>0</v>
      </c>
      <c r="E19" s="2">
        <v>8</v>
      </c>
      <c r="F19" s="2">
        <v>1</v>
      </c>
      <c r="G19" s="2">
        <v>0</v>
      </c>
      <c r="H19" s="2">
        <v>0</v>
      </c>
      <c r="I19" s="2">
        <v>34</v>
      </c>
      <c r="J19" s="2">
        <v>14</v>
      </c>
      <c r="K19" s="2">
        <v>32</v>
      </c>
      <c r="L19" s="2">
        <v>0</v>
      </c>
      <c r="M19" s="2">
        <v>1</v>
      </c>
      <c r="N19" s="2">
        <v>0</v>
      </c>
      <c r="O19" s="2">
        <v>0</v>
      </c>
      <c r="P19" s="2">
        <v>1</v>
      </c>
      <c r="Q19" s="2"/>
      <c r="R19" s="71">
        <v>50</v>
      </c>
      <c r="S19" s="73">
        <v>0</v>
      </c>
      <c r="T19" s="82" t="str">
        <f t="shared" si="1"/>
        <v>7</v>
      </c>
      <c r="U19" s="73">
        <f t="shared" si="5"/>
        <v>7</v>
      </c>
      <c r="Z19" t="str">
        <f t="shared" si="2"/>
        <v>AR_7</v>
      </c>
      <c r="AC19">
        <v>0</v>
      </c>
      <c r="AD19">
        <v>1</v>
      </c>
      <c r="AE19">
        <v>1</v>
      </c>
      <c r="AF19">
        <v>0</v>
      </c>
      <c r="AG19">
        <v>0</v>
      </c>
      <c r="AH19">
        <v>0</v>
      </c>
      <c r="AI19">
        <v>0</v>
      </c>
      <c r="AJ19">
        <v>0</v>
      </c>
      <c r="AK19">
        <v>0</v>
      </c>
      <c r="AL19">
        <v>0</v>
      </c>
      <c r="AM19">
        <v>0</v>
      </c>
      <c r="AN19">
        <v>0</v>
      </c>
      <c r="AO19">
        <v>3</v>
      </c>
      <c r="AQ19" s="71">
        <v>300</v>
      </c>
      <c r="AR19" s="73">
        <v>1</v>
      </c>
      <c r="AS19" s="82" t="str">
        <f t="shared" si="3"/>
        <v>7</v>
      </c>
      <c r="AT19" s="73">
        <f t="shared" si="6"/>
        <v>7</v>
      </c>
      <c r="AY19" t="str">
        <f t="shared" si="7"/>
        <v>IT_7</v>
      </c>
      <c r="AZ19" t="s">
        <v>801</v>
      </c>
      <c r="BA19" t="s">
        <v>847</v>
      </c>
      <c r="BB19">
        <v>0</v>
      </c>
      <c r="BC19">
        <v>5</v>
      </c>
      <c r="BD19">
        <v>1</v>
      </c>
      <c r="BE19">
        <v>0</v>
      </c>
      <c r="BF19">
        <v>0</v>
      </c>
      <c r="BG19">
        <v>10</v>
      </c>
      <c r="BH19" s="2" t="str">
        <f t="shared" si="9"/>
        <v>7</v>
      </c>
      <c r="BI19">
        <v>0</v>
      </c>
      <c r="BJ19">
        <v>0</v>
      </c>
      <c r="BK19" s="4">
        <v>5</v>
      </c>
      <c r="BL19" s="109" t="s">
        <v>877</v>
      </c>
      <c r="BM19" s="4">
        <v>0</v>
      </c>
      <c r="BN19">
        <v>8</v>
      </c>
      <c r="BP19" s="71">
        <v>100</v>
      </c>
      <c r="BQ19" s="82">
        <v>2</v>
      </c>
      <c r="BR19" s="82" t="str">
        <f t="shared" si="4"/>
        <v>7</v>
      </c>
      <c r="BS19" s="73">
        <f t="shared" si="8"/>
        <v>7</v>
      </c>
    </row>
    <row r="20" spans="2:71">
      <c r="B20" t="str">
        <f t="shared" si="0"/>
        <v>WP_8</v>
      </c>
      <c r="C20" t="s">
        <v>687</v>
      </c>
      <c r="D20" s="2">
        <v>0</v>
      </c>
      <c r="E20" s="2">
        <v>8</v>
      </c>
      <c r="F20" s="2">
        <v>1</v>
      </c>
      <c r="G20" s="2">
        <v>0</v>
      </c>
      <c r="H20" s="2">
        <v>0</v>
      </c>
      <c r="I20" s="2">
        <v>34</v>
      </c>
      <c r="J20" s="2">
        <v>14</v>
      </c>
      <c r="K20" s="2">
        <v>32</v>
      </c>
      <c r="L20" s="2">
        <v>0</v>
      </c>
      <c r="M20" s="2">
        <v>1</v>
      </c>
      <c r="N20" s="2">
        <v>0</v>
      </c>
      <c r="O20" s="2">
        <v>80</v>
      </c>
      <c r="P20" s="2">
        <v>1</v>
      </c>
      <c r="Q20" s="2"/>
      <c r="R20" s="71">
        <v>50</v>
      </c>
      <c r="S20" s="73">
        <v>0</v>
      </c>
      <c r="T20" s="82" t="str">
        <f t="shared" si="1"/>
        <v>8</v>
      </c>
      <c r="U20" s="73">
        <f t="shared" si="5"/>
        <v>8</v>
      </c>
      <c r="Z20" t="str">
        <f t="shared" si="2"/>
        <v>AR_8</v>
      </c>
      <c r="AC20">
        <v>0</v>
      </c>
      <c r="AD20">
        <v>1</v>
      </c>
      <c r="AE20">
        <v>1</v>
      </c>
      <c r="AF20">
        <v>0</v>
      </c>
      <c r="AG20">
        <v>0</v>
      </c>
      <c r="AH20">
        <v>0</v>
      </c>
      <c r="AI20">
        <v>0</v>
      </c>
      <c r="AJ20">
        <v>0</v>
      </c>
      <c r="AK20">
        <v>0</v>
      </c>
      <c r="AL20">
        <v>0</v>
      </c>
      <c r="AM20">
        <v>0</v>
      </c>
      <c r="AN20">
        <v>0</v>
      </c>
      <c r="AO20">
        <v>0</v>
      </c>
      <c r="AQ20" s="71"/>
      <c r="AR20" s="73">
        <v>1</v>
      </c>
      <c r="AS20" s="82" t="str">
        <f t="shared" si="3"/>
        <v>8</v>
      </c>
      <c r="AT20" s="73">
        <f t="shared" si="6"/>
        <v>8</v>
      </c>
      <c r="AY20" t="str">
        <f t="shared" si="7"/>
        <v>IT_8</v>
      </c>
      <c r="AZ20" t="s">
        <v>801</v>
      </c>
      <c r="BA20" t="s">
        <v>848</v>
      </c>
      <c r="BB20">
        <v>0</v>
      </c>
      <c r="BC20">
        <v>1</v>
      </c>
      <c r="BD20">
        <v>1</v>
      </c>
      <c r="BE20">
        <v>0</v>
      </c>
      <c r="BF20">
        <v>0</v>
      </c>
      <c r="BG20">
        <v>0</v>
      </c>
      <c r="BH20" s="2" t="str">
        <f t="shared" si="9"/>
        <v>8</v>
      </c>
      <c r="BI20">
        <v>0</v>
      </c>
      <c r="BJ20">
        <v>0</v>
      </c>
      <c r="BK20">
        <v>0</v>
      </c>
      <c r="BL20" s="2" t="s">
        <v>878</v>
      </c>
      <c r="BM20">
        <v>0</v>
      </c>
      <c r="BN20">
        <v>8</v>
      </c>
      <c r="BP20" s="71">
        <v>100</v>
      </c>
      <c r="BQ20" s="82">
        <v>2</v>
      </c>
      <c r="BR20" s="82" t="str">
        <f t="shared" si="4"/>
        <v>8</v>
      </c>
      <c r="BS20" s="73">
        <f t="shared" si="8"/>
        <v>8</v>
      </c>
    </row>
    <row r="21" spans="2:71">
      <c r="B21" t="str">
        <f t="shared" si="0"/>
        <v>WP_9</v>
      </c>
      <c r="C21" t="s">
        <v>450</v>
      </c>
      <c r="D21">
        <v>0</v>
      </c>
      <c r="E21" s="2">
        <v>1</v>
      </c>
      <c r="F21" s="2">
        <v>1</v>
      </c>
      <c r="G21" s="2">
        <v>0</v>
      </c>
      <c r="H21" s="2">
        <v>0</v>
      </c>
      <c r="I21" s="2">
        <v>6</v>
      </c>
      <c r="J21" s="2">
        <v>0</v>
      </c>
      <c r="K21" s="2">
        <v>5</v>
      </c>
      <c r="L21" s="2">
        <v>0</v>
      </c>
      <c r="M21" s="2" t="s">
        <v>216</v>
      </c>
      <c r="N21" s="2">
        <v>2</v>
      </c>
      <c r="O21" s="2" t="s">
        <v>451</v>
      </c>
      <c r="P21" s="2">
        <v>1</v>
      </c>
      <c r="Q21" s="2"/>
      <c r="R21" s="71"/>
      <c r="S21" s="73">
        <v>0</v>
      </c>
      <c r="T21" s="82" t="str">
        <f t="shared" si="1"/>
        <v>9</v>
      </c>
      <c r="U21" s="73">
        <f t="shared" si="5"/>
        <v>9</v>
      </c>
      <c r="Z21" t="str">
        <f t="shared" si="2"/>
        <v>AR_9</v>
      </c>
      <c r="AA21" t="s">
        <v>663</v>
      </c>
      <c r="AB21" t="s">
        <v>667</v>
      </c>
      <c r="AC21">
        <v>0</v>
      </c>
      <c r="AD21">
        <v>1</v>
      </c>
      <c r="AE21">
        <v>1</v>
      </c>
      <c r="AF21">
        <v>0</v>
      </c>
      <c r="AG21">
        <v>0</v>
      </c>
      <c r="AH21">
        <v>0</v>
      </c>
      <c r="AI21">
        <v>0</v>
      </c>
      <c r="AJ21">
        <v>0</v>
      </c>
      <c r="AK21">
        <v>0</v>
      </c>
      <c r="AL21">
        <v>0</v>
      </c>
      <c r="AM21">
        <v>0</v>
      </c>
      <c r="AN21">
        <v>0</v>
      </c>
      <c r="AO21">
        <v>2</v>
      </c>
      <c r="AQ21" s="71"/>
      <c r="AR21" s="73">
        <v>1</v>
      </c>
      <c r="AS21" s="82" t="str">
        <f t="shared" si="3"/>
        <v>9</v>
      </c>
      <c r="AT21" s="73">
        <f t="shared" si="6"/>
        <v>9</v>
      </c>
      <c r="AY21" t="str">
        <f t="shared" si="7"/>
        <v>IT_9</v>
      </c>
      <c r="AZ21" t="s">
        <v>801</v>
      </c>
      <c r="BA21" t="s">
        <v>849</v>
      </c>
      <c r="BB21">
        <v>0</v>
      </c>
      <c r="BC21">
        <v>1</v>
      </c>
      <c r="BD21">
        <v>1</v>
      </c>
      <c r="BE21">
        <v>0</v>
      </c>
      <c r="BF21">
        <v>0</v>
      </c>
      <c r="BG21">
        <v>0</v>
      </c>
      <c r="BH21" s="2" t="str">
        <f t="shared" si="9"/>
        <v>9</v>
      </c>
      <c r="BI21">
        <v>0</v>
      </c>
      <c r="BJ21">
        <v>0</v>
      </c>
      <c r="BK21">
        <v>0</v>
      </c>
      <c r="BL21" s="2">
        <v>23</v>
      </c>
      <c r="BM21">
        <v>80</v>
      </c>
      <c r="BN21">
        <v>8</v>
      </c>
      <c r="BP21" s="71">
        <v>100</v>
      </c>
      <c r="BQ21" s="82">
        <v>2</v>
      </c>
      <c r="BR21" s="82" t="str">
        <f t="shared" si="4"/>
        <v>9</v>
      </c>
      <c r="BS21" s="73">
        <f t="shared" si="8"/>
        <v>9</v>
      </c>
    </row>
    <row r="22" spans="2:71">
      <c r="B22" t="str">
        <f t="shared" si="0"/>
        <v>WP_A</v>
      </c>
      <c r="C22" t="s">
        <v>457</v>
      </c>
      <c r="D22">
        <v>0</v>
      </c>
      <c r="E22">
        <v>1</v>
      </c>
      <c r="F22">
        <v>1</v>
      </c>
      <c r="G22">
        <v>0</v>
      </c>
      <c r="H22">
        <v>0</v>
      </c>
      <c r="I22" s="2">
        <v>6</v>
      </c>
      <c r="J22" s="2">
        <v>0</v>
      </c>
      <c r="K22" s="2">
        <v>5</v>
      </c>
      <c r="L22">
        <v>0</v>
      </c>
      <c r="M22" s="2" t="s">
        <v>216</v>
      </c>
      <c r="N22">
        <v>2</v>
      </c>
      <c r="O22" s="2" t="s">
        <v>454</v>
      </c>
      <c r="P22" s="2">
        <v>1</v>
      </c>
      <c r="Q22" s="2"/>
      <c r="R22" s="71"/>
      <c r="S22" s="73">
        <v>0</v>
      </c>
      <c r="T22" s="82" t="str">
        <f t="shared" si="1"/>
        <v>A</v>
      </c>
      <c r="U22" s="73">
        <f t="shared" si="5"/>
        <v>10</v>
      </c>
      <c r="Z22" t="str">
        <f t="shared" si="2"/>
        <v>AR_A</v>
      </c>
      <c r="AA22" t="s">
        <v>665</v>
      </c>
      <c r="AB22" t="s">
        <v>667</v>
      </c>
      <c r="AC22">
        <v>0</v>
      </c>
      <c r="AD22">
        <v>1</v>
      </c>
      <c r="AE22">
        <v>1</v>
      </c>
      <c r="AF22">
        <v>0</v>
      </c>
      <c r="AG22">
        <v>0</v>
      </c>
      <c r="AH22">
        <v>0</v>
      </c>
      <c r="AI22">
        <v>0</v>
      </c>
      <c r="AJ22">
        <v>0</v>
      </c>
      <c r="AK22">
        <v>0</v>
      </c>
      <c r="AL22">
        <v>0</v>
      </c>
      <c r="AM22">
        <v>0</v>
      </c>
      <c r="AN22">
        <v>0</v>
      </c>
      <c r="AO22">
        <v>4</v>
      </c>
      <c r="AQ22" s="71"/>
      <c r="AR22" s="73">
        <v>1</v>
      </c>
      <c r="AS22" s="82" t="str">
        <f t="shared" si="3"/>
        <v>A</v>
      </c>
      <c r="AT22" s="73">
        <f t="shared" si="6"/>
        <v>10</v>
      </c>
      <c r="AY22" t="str">
        <f t="shared" si="7"/>
        <v>IT_A</v>
      </c>
      <c r="AZ22" t="s">
        <v>801</v>
      </c>
      <c r="BA22" t="s">
        <v>850</v>
      </c>
      <c r="BB22">
        <v>42</v>
      </c>
      <c r="BC22">
        <v>1</v>
      </c>
      <c r="BD22">
        <v>0</v>
      </c>
      <c r="BE22">
        <v>0</v>
      </c>
      <c r="BF22">
        <v>0</v>
      </c>
      <c r="BG22">
        <v>0</v>
      </c>
      <c r="BH22" s="2" t="str">
        <f t="shared" si="9"/>
        <v>A</v>
      </c>
      <c r="BI22">
        <v>0</v>
      </c>
      <c r="BJ22">
        <v>0</v>
      </c>
      <c r="BK22">
        <v>0</v>
      </c>
      <c r="BL22" s="2">
        <v>37</v>
      </c>
      <c r="BM22">
        <v>80</v>
      </c>
      <c r="BN22">
        <v>8</v>
      </c>
      <c r="BP22" s="71">
        <v>100</v>
      </c>
      <c r="BQ22" s="82">
        <v>2</v>
      </c>
      <c r="BR22" s="82" t="str">
        <f t="shared" si="4"/>
        <v>A</v>
      </c>
      <c r="BS22" s="73">
        <f t="shared" si="8"/>
        <v>10</v>
      </c>
    </row>
    <row r="23" spans="2:71">
      <c r="B23" t="str">
        <f t="shared" si="0"/>
        <v>WP_B</v>
      </c>
      <c r="D23" s="2">
        <v>0</v>
      </c>
      <c r="E23" s="2">
        <v>8</v>
      </c>
      <c r="F23" s="2">
        <v>1</v>
      </c>
      <c r="G23" s="2">
        <v>0</v>
      </c>
      <c r="H23" s="2">
        <v>0</v>
      </c>
      <c r="I23" s="2">
        <v>34</v>
      </c>
      <c r="J23" s="2">
        <v>14</v>
      </c>
      <c r="K23" s="2">
        <v>32</v>
      </c>
      <c r="L23" s="2">
        <v>0</v>
      </c>
      <c r="M23" s="2">
        <v>1</v>
      </c>
      <c r="N23" s="2">
        <v>0</v>
      </c>
      <c r="O23" s="2">
        <v>0</v>
      </c>
      <c r="P23" s="2">
        <v>1</v>
      </c>
      <c r="Q23" s="2"/>
      <c r="R23" s="71"/>
      <c r="S23" s="73">
        <v>0</v>
      </c>
      <c r="T23" s="82" t="str">
        <f t="shared" si="1"/>
        <v>B</v>
      </c>
      <c r="U23" s="73">
        <f t="shared" si="5"/>
        <v>11</v>
      </c>
      <c r="Z23" t="str">
        <f>CONCATENATE("AR_",DEC2HEX(U23))</f>
        <v>AR_B</v>
      </c>
      <c r="AA23" t="s">
        <v>666</v>
      </c>
      <c r="AB23" t="s">
        <v>667</v>
      </c>
      <c r="AC23">
        <v>0</v>
      </c>
      <c r="AD23">
        <v>1</v>
      </c>
      <c r="AE23">
        <v>1</v>
      </c>
      <c r="AF23">
        <v>0</v>
      </c>
      <c r="AG23">
        <v>0</v>
      </c>
      <c r="AH23">
        <v>0</v>
      </c>
      <c r="AI23">
        <v>0</v>
      </c>
      <c r="AJ23">
        <v>0</v>
      </c>
      <c r="AK23">
        <v>0</v>
      </c>
      <c r="AL23">
        <v>0</v>
      </c>
      <c r="AM23">
        <v>0</v>
      </c>
      <c r="AN23">
        <v>0</v>
      </c>
      <c r="AO23">
        <v>5</v>
      </c>
      <c r="AQ23" s="71"/>
      <c r="AR23" s="73">
        <v>1</v>
      </c>
      <c r="AS23" s="82" t="str">
        <f t="shared" si="3"/>
        <v>B</v>
      </c>
      <c r="AT23" s="73">
        <f t="shared" si="6"/>
        <v>11</v>
      </c>
      <c r="AY23" t="str">
        <f t="shared" si="7"/>
        <v>IT_B</v>
      </c>
      <c r="AZ23" t="s">
        <v>801</v>
      </c>
      <c r="BA23" t="s">
        <v>851</v>
      </c>
      <c r="BB23">
        <v>0</v>
      </c>
      <c r="BC23">
        <v>1</v>
      </c>
      <c r="BD23">
        <v>1</v>
      </c>
      <c r="BE23">
        <v>0</v>
      </c>
      <c r="BF23">
        <v>0</v>
      </c>
      <c r="BG23">
        <v>0</v>
      </c>
      <c r="BH23" s="2" t="str">
        <f t="shared" si="9"/>
        <v>B</v>
      </c>
      <c r="BI23">
        <v>0</v>
      </c>
      <c r="BJ23">
        <v>0</v>
      </c>
      <c r="BK23">
        <v>0</v>
      </c>
      <c r="BL23" s="2" t="s">
        <v>879</v>
      </c>
      <c r="BM23">
        <v>0</v>
      </c>
      <c r="BN23">
        <v>8</v>
      </c>
      <c r="BP23" s="71">
        <v>100</v>
      </c>
      <c r="BQ23" s="82">
        <v>2</v>
      </c>
      <c r="BR23" s="82" t="str">
        <f t="shared" si="4"/>
        <v>B</v>
      </c>
      <c r="BS23" s="73">
        <f t="shared" si="8"/>
        <v>11</v>
      </c>
    </row>
    <row r="24" spans="2:71">
      <c r="B24" t="str">
        <f t="shared" si="0"/>
        <v>WP_C</v>
      </c>
      <c r="D24" s="2">
        <v>0</v>
      </c>
      <c r="E24" s="2">
        <v>8</v>
      </c>
      <c r="F24" s="2">
        <v>1</v>
      </c>
      <c r="G24" s="2">
        <v>0</v>
      </c>
      <c r="H24" s="2">
        <v>0</v>
      </c>
      <c r="I24" s="2">
        <v>34</v>
      </c>
      <c r="J24" s="2">
        <v>14</v>
      </c>
      <c r="K24" s="2">
        <v>32</v>
      </c>
      <c r="L24" s="2">
        <v>0</v>
      </c>
      <c r="M24" s="2">
        <v>1</v>
      </c>
      <c r="N24" s="2">
        <v>0</v>
      </c>
      <c r="O24" s="2">
        <v>0</v>
      </c>
      <c r="P24" s="2">
        <v>1</v>
      </c>
      <c r="Q24" s="2"/>
      <c r="R24" s="71"/>
      <c r="S24" s="73">
        <v>0</v>
      </c>
      <c r="T24" s="82" t="str">
        <f t="shared" si="1"/>
        <v>C</v>
      </c>
      <c r="U24" s="73">
        <f t="shared" si="5"/>
        <v>12</v>
      </c>
      <c r="Z24" t="str">
        <f t="shared" si="2"/>
        <v>AR_C</v>
      </c>
      <c r="AC24">
        <v>0</v>
      </c>
      <c r="AD24">
        <v>1</v>
      </c>
      <c r="AE24">
        <v>1</v>
      </c>
      <c r="AF24">
        <v>0</v>
      </c>
      <c r="AG24">
        <v>0</v>
      </c>
      <c r="AH24">
        <v>0</v>
      </c>
      <c r="AI24">
        <v>0</v>
      </c>
      <c r="AJ24">
        <v>0</v>
      </c>
      <c r="AK24">
        <v>0</v>
      </c>
      <c r="AL24">
        <v>0</v>
      </c>
      <c r="AM24">
        <v>0</v>
      </c>
      <c r="AN24">
        <v>0</v>
      </c>
      <c r="AO24">
        <v>5</v>
      </c>
      <c r="AQ24" s="71"/>
      <c r="AR24" s="73">
        <v>1</v>
      </c>
      <c r="AS24" s="82" t="str">
        <f t="shared" si="3"/>
        <v>C</v>
      </c>
      <c r="AT24" s="73">
        <f t="shared" si="6"/>
        <v>12</v>
      </c>
      <c r="AY24" t="str">
        <f t="shared" si="7"/>
        <v>IT_C</v>
      </c>
      <c r="AZ24" t="s">
        <v>801</v>
      </c>
      <c r="BA24" t="s">
        <v>852</v>
      </c>
      <c r="BB24">
        <v>0</v>
      </c>
      <c r="BC24">
        <v>1</v>
      </c>
      <c r="BD24">
        <v>1</v>
      </c>
      <c r="BE24">
        <v>0</v>
      </c>
      <c r="BF24">
        <v>0</v>
      </c>
      <c r="BG24">
        <v>0</v>
      </c>
      <c r="BH24" s="2" t="str">
        <f t="shared" si="9"/>
        <v>C</v>
      </c>
      <c r="BI24">
        <v>0</v>
      </c>
      <c r="BJ24">
        <v>0</v>
      </c>
      <c r="BK24">
        <v>0</v>
      </c>
      <c r="BL24" s="2" t="s">
        <v>879</v>
      </c>
      <c r="BM24">
        <v>80</v>
      </c>
      <c r="BN24">
        <v>8</v>
      </c>
      <c r="BP24" s="71">
        <v>100</v>
      </c>
      <c r="BQ24" s="82">
        <v>2</v>
      </c>
      <c r="BR24" s="82" t="str">
        <f t="shared" si="4"/>
        <v>C</v>
      </c>
      <c r="BS24" s="73">
        <f t="shared" si="8"/>
        <v>12</v>
      </c>
    </row>
    <row r="25" spans="2:71">
      <c r="B25" t="str">
        <f t="shared" si="0"/>
        <v>WP_D</v>
      </c>
      <c r="D25" s="2">
        <v>0</v>
      </c>
      <c r="E25" s="2">
        <v>8</v>
      </c>
      <c r="F25" s="2">
        <v>1</v>
      </c>
      <c r="G25" s="2">
        <v>0</v>
      </c>
      <c r="H25" s="2">
        <v>0</v>
      </c>
      <c r="I25" s="2">
        <v>34</v>
      </c>
      <c r="J25" s="2">
        <v>14</v>
      </c>
      <c r="K25" s="2">
        <v>32</v>
      </c>
      <c r="L25" s="2">
        <v>0</v>
      </c>
      <c r="M25" s="2">
        <v>1</v>
      </c>
      <c r="N25" s="2">
        <v>0</v>
      </c>
      <c r="O25" s="2">
        <v>0</v>
      </c>
      <c r="P25" s="2">
        <v>1</v>
      </c>
      <c r="Q25" s="2"/>
      <c r="R25" s="71"/>
      <c r="S25" s="73">
        <v>0</v>
      </c>
      <c r="T25" s="82" t="str">
        <f t="shared" si="1"/>
        <v>D</v>
      </c>
      <c r="U25" s="73">
        <f t="shared" si="5"/>
        <v>13</v>
      </c>
      <c r="Z25" t="str">
        <f t="shared" si="2"/>
        <v>AR_D</v>
      </c>
      <c r="AC25">
        <v>0</v>
      </c>
      <c r="AD25">
        <v>1</v>
      </c>
      <c r="AE25">
        <v>1</v>
      </c>
      <c r="AF25">
        <v>0</v>
      </c>
      <c r="AG25">
        <v>0</v>
      </c>
      <c r="AH25">
        <v>0</v>
      </c>
      <c r="AI25">
        <v>0</v>
      </c>
      <c r="AJ25">
        <v>0</v>
      </c>
      <c r="AK25">
        <v>0</v>
      </c>
      <c r="AL25">
        <v>0</v>
      </c>
      <c r="AM25">
        <v>0</v>
      </c>
      <c r="AN25">
        <v>0</v>
      </c>
      <c r="AO25">
        <v>5</v>
      </c>
      <c r="AQ25" s="71"/>
      <c r="AR25" s="73">
        <v>1</v>
      </c>
      <c r="AS25" s="82" t="str">
        <f t="shared" si="3"/>
        <v>D</v>
      </c>
      <c r="AT25" s="73">
        <f t="shared" si="6"/>
        <v>13</v>
      </c>
      <c r="AY25" t="str">
        <f t="shared" si="7"/>
        <v>IT_D</v>
      </c>
      <c r="AZ25" t="s">
        <v>801</v>
      </c>
      <c r="BA25" t="s">
        <v>452</v>
      </c>
      <c r="BB25">
        <v>0</v>
      </c>
      <c r="BC25">
        <v>1</v>
      </c>
      <c r="BD25">
        <v>1</v>
      </c>
      <c r="BE25">
        <v>0</v>
      </c>
      <c r="BF25">
        <v>0</v>
      </c>
      <c r="BG25">
        <v>0</v>
      </c>
      <c r="BH25" s="2" t="str">
        <f t="shared" si="9"/>
        <v>D</v>
      </c>
      <c r="BI25">
        <v>0</v>
      </c>
      <c r="BJ25">
        <v>0</v>
      </c>
      <c r="BK25">
        <v>0</v>
      </c>
      <c r="BL25" s="2">
        <v>0</v>
      </c>
      <c r="BM25">
        <v>0</v>
      </c>
      <c r="BN25">
        <v>8</v>
      </c>
      <c r="BP25" s="71">
        <v>100</v>
      </c>
      <c r="BQ25" s="82">
        <v>2</v>
      </c>
      <c r="BR25" s="82" t="str">
        <f t="shared" si="4"/>
        <v>D</v>
      </c>
      <c r="BS25" s="73">
        <f t="shared" si="8"/>
        <v>13</v>
      </c>
    </row>
    <row r="26" spans="2:71">
      <c r="B26" t="str">
        <f t="shared" si="0"/>
        <v>WP_E</v>
      </c>
      <c r="D26" s="2">
        <v>0</v>
      </c>
      <c r="E26" s="2">
        <v>8</v>
      </c>
      <c r="F26" s="2">
        <v>1</v>
      </c>
      <c r="G26" s="2">
        <v>0</v>
      </c>
      <c r="H26" s="2">
        <v>0</v>
      </c>
      <c r="I26" s="2">
        <v>34</v>
      </c>
      <c r="J26" s="2">
        <v>14</v>
      </c>
      <c r="K26" s="2">
        <v>32</v>
      </c>
      <c r="L26" s="2">
        <v>0</v>
      </c>
      <c r="M26" s="2">
        <v>1</v>
      </c>
      <c r="N26" s="2">
        <v>0</v>
      </c>
      <c r="O26" s="2">
        <v>0</v>
      </c>
      <c r="P26" s="2">
        <v>1</v>
      </c>
      <c r="Q26" s="2"/>
      <c r="R26" s="71"/>
      <c r="S26" s="73">
        <v>0</v>
      </c>
      <c r="T26" s="82" t="str">
        <f t="shared" si="1"/>
        <v>E</v>
      </c>
      <c r="U26" s="73">
        <f t="shared" si="5"/>
        <v>14</v>
      </c>
      <c r="Z26" t="str">
        <f t="shared" si="2"/>
        <v>AR_E</v>
      </c>
      <c r="AC26">
        <v>0</v>
      </c>
      <c r="AD26">
        <v>1</v>
      </c>
      <c r="AE26">
        <v>1</v>
      </c>
      <c r="AF26">
        <v>0</v>
      </c>
      <c r="AG26">
        <v>0</v>
      </c>
      <c r="AH26">
        <v>0</v>
      </c>
      <c r="AI26">
        <v>0</v>
      </c>
      <c r="AJ26">
        <v>0</v>
      </c>
      <c r="AK26">
        <v>0</v>
      </c>
      <c r="AL26">
        <v>0</v>
      </c>
      <c r="AM26">
        <v>0</v>
      </c>
      <c r="AN26">
        <v>0</v>
      </c>
      <c r="AO26">
        <v>5</v>
      </c>
      <c r="AQ26" s="71"/>
      <c r="AR26" s="73">
        <v>1</v>
      </c>
      <c r="AS26" s="82" t="str">
        <f t="shared" si="3"/>
        <v>E</v>
      </c>
      <c r="AT26" s="73">
        <f t="shared" si="6"/>
        <v>14</v>
      </c>
      <c r="AY26" t="str">
        <f t="shared" si="7"/>
        <v>IT_E</v>
      </c>
      <c r="AZ26" t="s">
        <v>801</v>
      </c>
      <c r="BA26" t="s">
        <v>853</v>
      </c>
      <c r="BB26">
        <v>0</v>
      </c>
      <c r="BC26">
        <v>1</v>
      </c>
      <c r="BD26">
        <v>1</v>
      </c>
      <c r="BE26">
        <v>0</v>
      </c>
      <c r="BF26">
        <v>0</v>
      </c>
      <c r="BG26">
        <v>0</v>
      </c>
      <c r="BH26" s="2" t="str">
        <f t="shared" si="9"/>
        <v>E</v>
      </c>
      <c r="BI26">
        <v>0</v>
      </c>
      <c r="BJ26">
        <v>0</v>
      </c>
      <c r="BK26">
        <v>0</v>
      </c>
      <c r="BL26" s="2">
        <v>0</v>
      </c>
      <c r="BM26">
        <v>0</v>
      </c>
      <c r="BN26">
        <v>8</v>
      </c>
      <c r="BP26" s="71">
        <v>100</v>
      </c>
      <c r="BQ26" s="82">
        <v>2</v>
      </c>
      <c r="BR26" s="82" t="str">
        <f t="shared" si="4"/>
        <v>E</v>
      </c>
      <c r="BS26" s="73">
        <f t="shared" si="8"/>
        <v>14</v>
      </c>
    </row>
    <row r="27" spans="2:71">
      <c r="B27" t="str">
        <f t="shared" si="0"/>
        <v>WP_F</v>
      </c>
      <c r="D27" s="2">
        <v>0</v>
      </c>
      <c r="E27" s="2">
        <v>8</v>
      </c>
      <c r="F27" s="2">
        <v>1</v>
      </c>
      <c r="G27" s="2">
        <v>0</v>
      </c>
      <c r="H27" s="2">
        <v>0</v>
      </c>
      <c r="I27" s="2">
        <v>34</v>
      </c>
      <c r="J27" s="2">
        <v>14</v>
      </c>
      <c r="K27" s="2">
        <v>32</v>
      </c>
      <c r="L27" s="2">
        <v>0</v>
      </c>
      <c r="M27" s="2">
        <v>1</v>
      </c>
      <c r="N27" s="2">
        <v>0</v>
      </c>
      <c r="O27" s="2">
        <v>0</v>
      </c>
      <c r="P27" s="2">
        <v>1</v>
      </c>
      <c r="Q27" s="2"/>
      <c r="R27" s="71"/>
      <c r="S27" s="73">
        <v>0</v>
      </c>
      <c r="T27" s="82" t="str">
        <f t="shared" si="1"/>
        <v>F</v>
      </c>
      <c r="U27" s="73">
        <f t="shared" si="5"/>
        <v>15</v>
      </c>
      <c r="Z27" t="str">
        <f t="shared" si="2"/>
        <v>AR_F</v>
      </c>
      <c r="AC27">
        <v>0</v>
      </c>
      <c r="AD27">
        <v>1</v>
      </c>
      <c r="AE27">
        <v>1</v>
      </c>
      <c r="AF27">
        <v>0</v>
      </c>
      <c r="AG27">
        <v>0</v>
      </c>
      <c r="AH27">
        <v>0</v>
      </c>
      <c r="AI27">
        <v>0</v>
      </c>
      <c r="AJ27">
        <v>0</v>
      </c>
      <c r="AK27">
        <v>0</v>
      </c>
      <c r="AL27">
        <v>0</v>
      </c>
      <c r="AM27">
        <v>0</v>
      </c>
      <c r="AN27">
        <v>0</v>
      </c>
      <c r="AO27">
        <v>5</v>
      </c>
      <c r="AQ27" s="71"/>
      <c r="AR27" s="73">
        <v>1</v>
      </c>
      <c r="AS27" s="82" t="str">
        <f t="shared" si="3"/>
        <v>F</v>
      </c>
      <c r="AT27" s="73">
        <f t="shared" si="6"/>
        <v>15</v>
      </c>
      <c r="AY27" t="str">
        <f t="shared" si="7"/>
        <v>IT_F</v>
      </c>
      <c r="AZ27" t="s">
        <v>801</v>
      </c>
      <c r="BA27" t="s">
        <v>854</v>
      </c>
      <c r="BB27">
        <v>0</v>
      </c>
      <c r="BC27">
        <v>1</v>
      </c>
      <c r="BD27">
        <v>1</v>
      </c>
      <c r="BE27">
        <v>0</v>
      </c>
      <c r="BF27">
        <v>0</v>
      </c>
      <c r="BG27">
        <v>0</v>
      </c>
      <c r="BH27" s="2" t="str">
        <f t="shared" si="9"/>
        <v>F</v>
      </c>
      <c r="BI27">
        <v>0</v>
      </c>
      <c r="BJ27">
        <v>0</v>
      </c>
      <c r="BK27">
        <v>0</v>
      </c>
      <c r="BL27" s="2">
        <v>0</v>
      </c>
      <c r="BM27">
        <v>0</v>
      </c>
      <c r="BN27">
        <v>8</v>
      </c>
      <c r="BP27" s="71">
        <v>100</v>
      </c>
      <c r="BQ27" s="82">
        <v>2</v>
      </c>
      <c r="BR27" s="82" t="str">
        <f t="shared" si="4"/>
        <v>F</v>
      </c>
      <c r="BS27" s="73">
        <f t="shared" si="8"/>
        <v>15</v>
      </c>
    </row>
    <row r="28" spans="2:71">
      <c r="B28" t="str">
        <f t="shared" si="0"/>
        <v>WP_10</v>
      </c>
      <c r="D28" s="2">
        <v>0</v>
      </c>
      <c r="E28" s="2">
        <v>8</v>
      </c>
      <c r="F28" s="2">
        <v>1</v>
      </c>
      <c r="G28" s="2">
        <v>0</v>
      </c>
      <c r="H28" s="2">
        <v>0</v>
      </c>
      <c r="I28" s="2">
        <v>34</v>
      </c>
      <c r="J28" s="2">
        <v>14</v>
      </c>
      <c r="K28" s="2">
        <v>32</v>
      </c>
      <c r="L28" s="2">
        <v>0</v>
      </c>
      <c r="M28" s="2">
        <v>1</v>
      </c>
      <c r="N28" s="2">
        <v>0</v>
      </c>
      <c r="O28" s="2">
        <v>0</v>
      </c>
      <c r="P28" s="2">
        <v>1</v>
      </c>
      <c r="Q28" s="2"/>
      <c r="R28" s="71"/>
      <c r="S28" s="73">
        <v>0</v>
      </c>
      <c r="T28" s="82" t="str">
        <f t="shared" si="1"/>
        <v>10</v>
      </c>
      <c r="U28" s="73">
        <f t="shared" si="5"/>
        <v>16</v>
      </c>
      <c r="Z28" t="str">
        <f t="shared" si="2"/>
        <v>AR_10</v>
      </c>
      <c r="AC28">
        <v>0</v>
      </c>
      <c r="AD28">
        <v>1</v>
      </c>
      <c r="AE28">
        <v>1</v>
      </c>
      <c r="AF28">
        <v>0</v>
      </c>
      <c r="AG28">
        <v>0</v>
      </c>
      <c r="AH28">
        <v>0</v>
      </c>
      <c r="AI28">
        <v>0</v>
      </c>
      <c r="AJ28">
        <v>0</v>
      </c>
      <c r="AK28">
        <v>0</v>
      </c>
      <c r="AL28">
        <v>0</v>
      </c>
      <c r="AM28">
        <v>0</v>
      </c>
      <c r="AN28">
        <v>0</v>
      </c>
      <c r="AO28">
        <v>5</v>
      </c>
      <c r="AQ28" s="71"/>
      <c r="AR28" s="73">
        <v>1</v>
      </c>
      <c r="AS28" s="82" t="str">
        <f t="shared" si="3"/>
        <v>10</v>
      </c>
      <c r="AT28" s="73">
        <f t="shared" si="6"/>
        <v>16</v>
      </c>
      <c r="AY28" t="str">
        <f t="shared" si="7"/>
        <v>IT_10</v>
      </c>
      <c r="AZ28" t="s">
        <v>801</v>
      </c>
      <c r="BA28" t="s">
        <v>854</v>
      </c>
      <c r="BB28">
        <v>0</v>
      </c>
      <c r="BC28">
        <v>1</v>
      </c>
      <c r="BD28">
        <v>1</v>
      </c>
      <c r="BE28">
        <v>0</v>
      </c>
      <c r="BF28">
        <v>0</v>
      </c>
      <c r="BG28">
        <v>0</v>
      </c>
      <c r="BH28" s="2" t="str">
        <f t="shared" si="9"/>
        <v>10</v>
      </c>
      <c r="BI28">
        <v>0</v>
      </c>
      <c r="BJ28">
        <v>0</v>
      </c>
      <c r="BK28">
        <v>0</v>
      </c>
      <c r="BL28" s="2">
        <v>0</v>
      </c>
      <c r="BM28">
        <v>0</v>
      </c>
      <c r="BN28">
        <v>8</v>
      </c>
      <c r="BP28" s="71">
        <v>100</v>
      </c>
      <c r="BQ28" s="82">
        <v>2</v>
      </c>
      <c r="BR28" s="82" t="str">
        <f t="shared" si="4"/>
        <v>10</v>
      </c>
      <c r="BS28" s="73">
        <f t="shared" si="8"/>
        <v>16</v>
      </c>
    </row>
    <row r="29" spans="2:71">
      <c r="B29" t="str">
        <f t="shared" si="0"/>
        <v>WP_11</v>
      </c>
      <c r="D29" s="2">
        <v>0</v>
      </c>
      <c r="E29" s="2">
        <v>8</v>
      </c>
      <c r="F29" s="2">
        <v>1</v>
      </c>
      <c r="G29" s="2">
        <v>0</v>
      </c>
      <c r="H29" s="2">
        <v>0</v>
      </c>
      <c r="I29" s="2">
        <v>34</v>
      </c>
      <c r="J29" s="2">
        <v>14</v>
      </c>
      <c r="K29" s="2">
        <v>32</v>
      </c>
      <c r="L29" s="2">
        <v>0</v>
      </c>
      <c r="M29" s="2">
        <v>1</v>
      </c>
      <c r="N29" s="2">
        <v>0</v>
      </c>
      <c r="O29" s="2">
        <v>0</v>
      </c>
      <c r="P29" s="2">
        <v>1</v>
      </c>
      <c r="Q29" s="2"/>
      <c r="R29" s="71"/>
      <c r="S29" s="73">
        <v>0</v>
      </c>
      <c r="T29" s="82" t="str">
        <f t="shared" si="1"/>
        <v>11</v>
      </c>
      <c r="U29" s="73">
        <f t="shared" si="5"/>
        <v>17</v>
      </c>
      <c r="Z29" t="str">
        <f t="shared" si="2"/>
        <v>AR_11</v>
      </c>
      <c r="AC29">
        <v>0</v>
      </c>
      <c r="AD29">
        <v>1</v>
      </c>
      <c r="AE29">
        <v>1</v>
      </c>
      <c r="AF29">
        <v>0</v>
      </c>
      <c r="AG29">
        <v>0</v>
      </c>
      <c r="AH29">
        <v>0</v>
      </c>
      <c r="AI29">
        <v>0</v>
      </c>
      <c r="AJ29">
        <v>0</v>
      </c>
      <c r="AK29">
        <v>0</v>
      </c>
      <c r="AL29">
        <v>0</v>
      </c>
      <c r="AM29">
        <v>0</v>
      </c>
      <c r="AN29">
        <v>0</v>
      </c>
      <c r="AO29">
        <v>5</v>
      </c>
      <c r="AQ29" s="71"/>
      <c r="AR29" s="73">
        <v>1</v>
      </c>
      <c r="AS29" s="82" t="str">
        <f t="shared" si="3"/>
        <v>11</v>
      </c>
      <c r="AT29" s="73">
        <f t="shared" si="6"/>
        <v>17</v>
      </c>
      <c r="AY29" t="str">
        <f t="shared" si="7"/>
        <v>IT_11</v>
      </c>
      <c r="AZ29" t="s">
        <v>801</v>
      </c>
      <c r="BA29" t="s">
        <v>854</v>
      </c>
      <c r="BB29">
        <v>0</v>
      </c>
      <c r="BC29">
        <v>1</v>
      </c>
      <c r="BD29">
        <v>1</v>
      </c>
      <c r="BE29">
        <v>0</v>
      </c>
      <c r="BF29">
        <v>0</v>
      </c>
      <c r="BG29">
        <v>0</v>
      </c>
      <c r="BH29" s="2" t="str">
        <f t="shared" si="9"/>
        <v>11</v>
      </c>
      <c r="BI29">
        <v>0</v>
      </c>
      <c r="BJ29">
        <v>0</v>
      </c>
      <c r="BK29">
        <v>0</v>
      </c>
      <c r="BL29" s="2">
        <v>0</v>
      </c>
      <c r="BM29">
        <v>0</v>
      </c>
      <c r="BN29">
        <v>8</v>
      </c>
      <c r="BP29" s="71">
        <v>100</v>
      </c>
      <c r="BQ29" s="82">
        <v>2</v>
      </c>
      <c r="BR29" s="82" t="str">
        <f t="shared" si="4"/>
        <v>11</v>
      </c>
      <c r="BS29" s="73">
        <f t="shared" si="8"/>
        <v>17</v>
      </c>
    </row>
    <row r="30" spans="2:71">
      <c r="B30" t="str">
        <f t="shared" si="0"/>
        <v>WP_12</v>
      </c>
      <c r="D30" s="2">
        <v>0</v>
      </c>
      <c r="E30" s="2">
        <v>8</v>
      </c>
      <c r="F30" s="2">
        <v>1</v>
      </c>
      <c r="G30" s="2">
        <v>0</v>
      </c>
      <c r="H30" s="2">
        <v>0</v>
      </c>
      <c r="I30" s="2">
        <v>34</v>
      </c>
      <c r="J30" s="2">
        <v>14</v>
      </c>
      <c r="K30" s="2">
        <v>32</v>
      </c>
      <c r="L30" s="2">
        <v>0</v>
      </c>
      <c r="M30" s="2">
        <v>1</v>
      </c>
      <c r="N30" s="2">
        <v>0</v>
      </c>
      <c r="O30" s="2">
        <v>0</v>
      </c>
      <c r="P30" s="2">
        <v>1</v>
      </c>
      <c r="Q30" s="2"/>
      <c r="R30" s="71"/>
      <c r="S30" s="73">
        <v>0</v>
      </c>
      <c r="T30" s="82" t="str">
        <f t="shared" si="1"/>
        <v>12</v>
      </c>
      <c r="U30" s="73">
        <f t="shared" si="5"/>
        <v>18</v>
      </c>
      <c r="Z30" t="str">
        <f t="shared" si="2"/>
        <v>AR_12</v>
      </c>
      <c r="AC30">
        <v>0</v>
      </c>
      <c r="AD30">
        <v>1</v>
      </c>
      <c r="AE30">
        <v>1</v>
      </c>
      <c r="AF30">
        <v>0</v>
      </c>
      <c r="AG30">
        <v>0</v>
      </c>
      <c r="AH30">
        <v>0</v>
      </c>
      <c r="AI30">
        <v>0</v>
      </c>
      <c r="AJ30">
        <v>0</v>
      </c>
      <c r="AK30">
        <v>0</v>
      </c>
      <c r="AL30">
        <v>0</v>
      </c>
      <c r="AM30">
        <v>0</v>
      </c>
      <c r="AN30">
        <v>0</v>
      </c>
      <c r="AO30">
        <v>5</v>
      </c>
      <c r="AQ30" s="71"/>
      <c r="AR30" s="73">
        <v>1</v>
      </c>
      <c r="AS30" s="82" t="str">
        <f t="shared" si="3"/>
        <v>12</v>
      </c>
      <c r="AT30" s="73">
        <f t="shared" si="6"/>
        <v>18</v>
      </c>
      <c r="AY30" t="str">
        <f t="shared" si="7"/>
        <v>IT_12</v>
      </c>
      <c r="AZ30" t="s">
        <v>801</v>
      </c>
      <c r="BA30" t="s">
        <v>855</v>
      </c>
      <c r="BB30">
        <v>0</v>
      </c>
      <c r="BC30">
        <v>1</v>
      </c>
      <c r="BD30">
        <v>1</v>
      </c>
      <c r="BE30">
        <v>0</v>
      </c>
      <c r="BF30">
        <v>0</v>
      </c>
      <c r="BG30">
        <v>0</v>
      </c>
      <c r="BH30" s="2" t="str">
        <f t="shared" si="9"/>
        <v>12</v>
      </c>
      <c r="BI30">
        <v>0</v>
      </c>
      <c r="BJ30">
        <v>0</v>
      </c>
      <c r="BK30">
        <v>0</v>
      </c>
      <c r="BL30" s="2">
        <v>0</v>
      </c>
      <c r="BM30">
        <v>0</v>
      </c>
      <c r="BN30">
        <v>8</v>
      </c>
      <c r="BP30" s="71">
        <v>100</v>
      </c>
      <c r="BQ30" s="82">
        <v>2</v>
      </c>
      <c r="BR30" s="82" t="str">
        <f t="shared" si="4"/>
        <v>12</v>
      </c>
      <c r="BS30" s="73">
        <f t="shared" si="8"/>
        <v>18</v>
      </c>
    </row>
    <row r="31" spans="2:71">
      <c r="B31" t="str">
        <f t="shared" si="0"/>
        <v>WP_13</v>
      </c>
      <c r="D31" s="2">
        <v>0</v>
      </c>
      <c r="E31" s="2">
        <v>8</v>
      </c>
      <c r="F31" s="2">
        <v>1</v>
      </c>
      <c r="G31" s="2">
        <v>0</v>
      </c>
      <c r="H31" s="2">
        <v>0</v>
      </c>
      <c r="I31" s="2">
        <v>34</v>
      </c>
      <c r="J31" s="2">
        <v>14</v>
      </c>
      <c r="K31" s="2">
        <v>32</v>
      </c>
      <c r="L31" s="2">
        <v>0</v>
      </c>
      <c r="M31" s="2">
        <v>1</v>
      </c>
      <c r="N31" s="2">
        <v>0</v>
      </c>
      <c r="O31" s="2">
        <v>0</v>
      </c>
      <c r="P31" s="2">
        <v>1</v>
      </c>
      <c r="Q31" s="2"/>
      <c r="R31" s="71"/>
      <c r="S31" s="73">
        <v>0</v>
      </c>
      <c r="T31" s="82" t="str">
        <f t="shared" si="1"/>
        <v>13</v>
      </c>
      <c r="U31" s="73">
        <f t="shared" si="5"/>
        <v>19</v>
      </c>
      <c r="Z31" t="str">
        <f t="shared" si="2"/>
        <v>AR_13</v>
      </c>
      <c r="AC31">
        <v>0</v>
      </c>
      <c r="AD31">
        <v>1</v>
      </c>
      <c r="AE31">
        <v>1</v>
      </c>
      <c r="AF31">
        <v>0</v>
      </c>
      <c r="AG31">
        <v>0</v>
      </c>
      <c r="AH31">
        <v>0</v>
      </c>
      <c r="AI31">
        <v>0</v>
      </c>
      <c r="AJ31">
        <v>0</v>
      </c>
      <c r="AK31">
        <v>0</v>
      </c>
      <c r="AL31">
        <v>0</v>
      </c>
      <c r="AM31">
        <v>0</v>
      </c>
      <c r="AN31">
        <v>0</v>
      </c>
      <c r="AO31">
        <v>5</v>
      </c>
      <c r="AQ31" s="71"/>
      <c r="AR31" s="73">
        <v>1</v>
      </c>
      <c r="AS31" s="82" t="str">
        <f t="shared" si="3"/>
        <v>13</v>
      </c>
      <c r="AT31" s="73">
        <f t="shared" si="6"/>
        <v>19</v>
      </c>
      <c r="AY31" t="str">
        <f t="shared" si="7"/>
        <v>IT_13</v>
      </c>
      <c r="AZ31" t="s">
        <v>801</v>
      </c>
      <c r="BA31" t="s">
        <v>856</v>
      </c>
      <c r="BB31">
        <v>0</v>
      </c>
      <c r="BC31">
        <v>1</v>
      </c>
      <c r="BD31">
        <v>1</v>
      </c>
      <c r="BE31">
        <v>0</v>
      </c>
      <c r="BF31">
        <v>0</v>
      </c>
      <c r="BG31">
        <v>0</v>
      </c>
      <c r="BH31" s="2" t="str">
        <f t="shared" si="9"/>
        <v>13</v>
      </c>
      <c r="BI31">
        <v>0</v>
      </c>
      <c r="BJ31">
        <v>0</v>
      </c>
      <c r="BK31">
        <v>0</v>
      </c>
      <c r="BL31" s="2">
        <v>0</v>
      </c>
      <c r="BM31">
        <v>0</v>
      </c>
      <c r="BN31">
        <v>8</v>
      </c>
      <c r="BP31" s="71">
        <v>100</v>
      </c>
      <c r="BQ31" s="82">
        <v>2</v>
      </c>
      <c r="BR31" s="82" t="str">
        <f t="shared" si="4"/>
        <v>13</v>
      </c>
      <c r="BS31" s="73">
        <f t="shared" si="8"/>
        <v>19</v>
      </c>
    </row>
    <row r="32" spans="2:71">
      <c r="B32" t="str">
        <f t="shared" si="0"/>
        <v>WP_14</v>
      </c>
      <c r="D32" s="2">
        <v>0</v>
      </c>
      <c r="E32" s="2">
        <v>8</v>
      </c>
      <c r="F32" s="2">
        <v>1</v>
      </c>
      <c r="G32" s="2">
        <v>0</v>
      </c>
      <c r="H32" s="2">
        <v>0</v>
      </c>
      <c r="I32" s="2">
        <v>34</v>
      </c>
      <c r="J32" s="2">
        <v>14</v>
      </c>
      <c r="K32" s="2">
        <v>32</v>
      </c>
      <c r="L32" s="2">
        <v>0</v>
      </c>
      <c r="M32" s="2">
        <v>1</v>
      </c>
      <c r="N32" s="2">
        <v>0</v>
      </c>
      <c r="O32" s="2">
        <v>0</v>
      </c>
      <c r="P32" s="2">
        <v>1</v>
      </c>
      <c r="Q32" s="2"/>
      <c r="R32" s="71"/>
      <c r="S32" s="73">
        <v>0</v>
      </c>
      <c r="T32" s="82" t="str">
        <f t="shared" si="1"/>
        <v>14</v>
      </c>
      <c r="U32" s="73">
        <f t="shared" ref="U32:U41" si="10">U31+1</f>
        <v>20</v>
      </c>
      <c r="Z32" t="str">
        <f t="shared" ref="Z32:Z41" si="11">CONCATENATE("AR_",DEC2HEX(U32))</f>
        <v>AR_14</v>
      </c>
      <c r="AC32">
        <v>0</v>
      </c>
      <c r="AD32">
        <v>1</v>
      </c>
      <c r="AE32">
        <v>1</v>
      </c>
      <c r="AF32">
        <v>0</v>
      </c>
      <c r="AG32">
        <v>0</v>
      </c>
      <c r="AH32">
        <v>0</v>
      </c>
      <c r="AI32">
        <v>0</v>
      </c>
      <c r="AJ32">
        <v>0</v>
      </c>
      <c r="AK32">
        <v>0</v>
      </c>
      <c r="AL32">
        <v>0</v>
      </c>
      <c r="AM32">
        <v>0</v>
      </c>
      <c r="AN32">
        <v>0</v>
      </c>
      <c r="AO32">
        <v>5</v>
      </c>
      <c r="AQ32" s="71"/>
      <c r="AR32" s="73">
        <v>1</v>
      </c>
      <c r="AS32" s="82" t="str">
        <f t="shared" si="3"/>
        <v>14</v>
      </c>
      <c r="AT32" s="73">
        <f t="shared" si="6"/>
        <v>20</v>
      </c>
      <c r="AY32" t="str">
        <f t="shared" si="7"/>
        <v>IT_14</v>
      </c>
      <c r="AZ32" t="s">
        <v>801</v>
      </c>
      <c r="BA32" t="s">
        <v>857</v>
      </c>
      <c r="BB32">
        <v>0</v>
      </c>
      <c r="BC32">
        <v>1</v>
      </c>
      <c r="BD32">
        <v>1</v>
      </c>
      <c r="BE32">
        <v>0</v>
      </c>
      <c r="BF32">
        <v>0</v>
      </c>
      <c r="BG32">
        <v>0</v>
      </c>
      <c r="BH32" s="2" t="str">
        <f t="shared" si="9"/>
        <v>14</v>
      </c>
      <c r="BI32">
        <v>0</v>
      </c>
      <c r="BJ32">
        <v>0</v>
      </c>
      <c r="BK32">
        <v>0</v>
      </c>
      <c r="BL32" s="2">
        <v>0</v>
      </c>
      <c r="BM32">
        <v>0</v>
      </c>
      <c r="BN32">
        <v>8</v>
      </c>
      <c r="BP32" s="71">
        <v>100</v>
      </c>
      <c r="BQ32" s="82">
        <v>2</v>
      </c>
      <c r="BR32" s="82" t="str">
        <f t="shared" si="4"/>
        <v>14</v>
      </c>
      <c r="BS32" s="73">
        <f t="shared" si="8"/>
        <v>20</v>
      </c>
    </row>
    <row r="33" spans="1:71">
      <c r="B33" t="str">
        <f t="shared" si="0"/>
        <v>WP_15</v>
      </c>
      <c r="D33" s="2">
        <v>0</v>
      </c>
      <c r="E33" s="2">
        <v>8</v>
      </c>
      <c r="F33" s="2">
        <v>1</v>
      </c>
      <c r="G33" s="2">
        <v>0</v>
      </c>
      <c r="H33" s="2">
        <v>0</v>
      </c>
      <c r="I33" s="2">
        <v>34</v>
      </c>
      <c r="J33" s="2">
        <v>14</v>
      </c>
      <c r="K33" s="2">
        <v>32</v>
      </c>
      <c r="L33" s="2">
        <v>0</v>
      </c>
      <c r="M33" s="2">
        <v>1</v>
      </c>
      <c r="N33" s="2">
        <v>0</v>
      </c>
      <c r="O33" s="2">
        <v>0</v>
      </c>
      <c r="P33" s="2">
        <v>1</v>
      </c>
      <c r="Q33" s="2"/>
      <c r="R33" s="71"/>
      <c r="S33" s="73">
        <v>0</v>
      </c>
      <c r="T33" s="82" t="str">
        <f t="shared" si="1"/>
        <v>15</v>
      </c>
      <c r="U33" s="73">
        <f t="shared" si="10"/>
        <v>21</v>
      </c>
      <c r="Z33" t="str">
        <f t="shared" si="11"/>
        <v>AR_15</v>
      </c>
      <c r="AC33">
        <v>0</v>
      </c>
      <c r="AD33">
        <v>1</v>
      </c>
      <c r="AE33">
        <v>1</v>
      </c>
      <c r="AF33">
        <v>0</v>
      </c>
      <c r="AG33">
        <v>0</v>
      </c>
      <c r="AH33">
        <v>0</v>
      </c>
      <c r="AI33">
        <v>0</v>
      </c>
      <c r="AJ33">
        <v>0</v>
      </c>
      <c r="AK33">
        <v>0</v>
      </c>
      <c r="AL33">
        <v>0</v>
      </c>
      <c r="AM33">
        <v>0</v>
      </c>
      <c r="AN33">
        <v>0</v>
      </c>
      <c r="AO33">
        <v>5</v>
      </c>
      <c r="AQ33" s="71"/>
      <c r="AR33" s="73">
        <v>1</v>
      </c>
      <c r="AS33" s="82" t="str">
        <f t="shared" si="3"/>
        <v>15</v>
      </c>
      <c r="AT33" s="73">
        <f t="shared" si="6"/>
        <v>21</v>
      </c>
      <c r="AY33" t="str">
        <f t="shared" si="7"/>
        <v>IT_15</v>
      </c>
      <c r="AZ33" t="s">
        <v>801</v>
      </c>
      <c r="BA33" t="s">
        <v>858</v>
      </c>
      <c r="BB33">
        <v>0</v>
      </c>
      <c r="BC33">
        <v>1</v>
      </c>
      <c r="BD33">
        <v>1</v>
      </c>
      <c r="BE33">
        <v>0</v>
      </c>
      <c r="BF33">
        <v>0</v>
      </c>
      <c r="BG33">
        <v>0</v>
      </c>
      <c r="BH33" s="2" t="str">
        <f t="shared" si="9"/>
        <v>15</v>
      </c>
      <c r="BI33">
        <v>0</v>
      </c>
      <c r="BJ33">
        <v>0</v>
      </c>
      <c r="BK33">
        <v>0</v>
      </c>
      <c r="BL33" s="2" t="s">
        <v>880</v>
      </c>
      <c r="BM33">
        <v>80</v>
      </c>
      <c r="BN33">
        <v>8</v>
      </c>
      <c r="BP33" s="71">
        <v>100</v>
      </c>
      <c r="BQ33" s="82">
        <v>2</v>
      </c>
      <c r="BR33" s="82" t="str">
        <f t="shared" si="4"/>
        <v>15</v>
      </c>
      <c r="BS33" s="73">
        <f t="shared" si="8"/>
        <v>21</v>
      </c>
    </row>
    <row r="34" spans="1:71">
      <c r="B34" t="str">
        <f t="shared" si="0"/>
        <v>WP_16</v>
      </c>
      <c r="D34" s="2">
        <v>0</v>
      </c>
      <c r="E34" s="2">
        <v>8</v>
      </c>
      <c r="F34" s="2">
        <v>1</v>
      </c>
      <c r="G34" s="2">
        <v>0</v>
      </c>
      <c r="H34" s="2">
        <v>0</v>
      </c>
      <c r="I34" s="2">
        <v>34</v>
      </c>
      <c r="J34" s="2">
        <v>14</v>
      </c>
      <c r="K34" s="2">
        <v>32</v>
      </c>
      <c r="L34" s="2">
        <v>0</v>
      </c>
      <c r="M34" s="2">
        <v>1</v>
      </c>
      <c r="N34" s="2">
        <v>0</v>
      </c>
      <c r="O34" s="2">
        <v>0</v>
      </c>
      <c r="P34" s="2">
        <v>1</v>
      </c>
      <c r="Q34" s="2"/>
      <c r="R34" s="71"/>
      <c r="S34" s="73">
        <v>0</v>
      </c>
      <c r="T34" s="82" t="str">
        <f t="shared" si="1"/>
        <v>16</v>
      </c>
      <c r="U34" s="73">
        <f t="shared" si="10"/>
        <v>22</v>
      </c>
      <c r="Z34" t="str">
        <f t="shared" si="11"/>
        <v>AR_16</v>
      </c>
      <c r="AC34">
        <v>0</v>
      </c>
      <c r="AD34">
        <v>1</v>
      </c>
      <c r="AE34">
        <v>1</v>
      </c>
      <c r="AF34">
        <v>0</v>
      </c>
      <c r="AG34">
        <v>0</v>
      </c>
      <c r="AH34">
        <v>0</v>
      </c>
      <c r="AI34">
        <v>0</v>
      </c>
      <c r="AJ34">
        <v>0</v>
      </c>
      <c r="AK34">
        <v>0</v>
      </c>
      <c r="AL34">
        <v>0</v>
      </c>
      <c r="AM34">
        <v>0</v>
      </c>
      <c r="AN34">
        <v>0</v>
      </c>
      <c r="AO34">
        <v>5</v>
      </c>
      <c r="AQ34" s="71"/>
      <c r="AR34" s="73">
        <v>1</v>
      </c>
      <c r="AS34" s="82" t="str">
        <f t="shared" si="3"/>
        <v>16</v>
      </c>
      <c r="AT34" s="73">
        <f t="shared" si="6"/>
        <v>22</v>
      </c>
      <c r="AY34" t="str">
        <f t="shared" si="7"/>
        <v>IT_16</v>
      </c>
      <c r="AZ34" t="s">
        <v>801</v>
      </c>
      <c r="BA34" t="s">
        <v>859</v>
      </c>
      <c r="BB34">
        <v>0</v>
      </c>
      <c r="BC34">
        <v>1</v>
      </c>
      <c r="BD34">
        <v>1</v>
      </c>
      <c r="BE34">
        <v>0</v>
      </c>
      <c r="BF34">
        <v>0</v>
      </c>
      <c r="BG34">
        <v>0</v>
      </c>
      <c r="BH34" s="2" t="str">
        <f t="shared" si="9"/>
        <v>16</v>
      </c>
      <c r="BI34">
        <v>0</v>
      </c>
      <c r="BJ34">
        <v>0</v>
      </c>
      <c r="BK34">
        <v>0</v>
      </c>
      <c r="BL34" s="2">
        <v>0</v>
      </c>
      <c r="BM34">
        <v>0</v>
      </c>
      <c r="BN34">
        <v>8</v>
      </c>
      <c r="BP34" s="71">
        <v>100</v>
      </c>
      <c r="BQ34" s="82">
        <v>2</v>
      </c>
      <c r="BR34" s="82" t="str">
        <f t="shared" si="4"/>
        <v>16</v>
      </c>
      <c r="BS34" s="73">
        <f t="shared" si="8"/>
        <v>22</v>
      </c>
    </row>
    <row r="35" spans="1:71">
      <c r="B35" t="str">
        <f t="shared" si="0"/>
        <v>WP_17</v>
      </c>
      <c r="D35" s="2">
        <v>0</v>
      </c>
      <c r="E35" s="2">
        <v>8</v>
      </c>
      <c r="F35" s="2">
        <v>1</v>
      </c>
      <c r="G35" s="2">
        <v>0</v>
      </c>
      <c r="H35" s="2">
        <v>0</v>
      </c>
      <c r="I35" s="2">
        <v>34</v>
      </c>
      <c r="J35" s="2">
        <v>14</v>
      </c>
      <c r="K35" s="2">
        <v>32</v>
      </c>
      <c r="L35" s="2">
        <v>0</v>
      </c>
      <c r="M35" s="2">
        <v>1</v>
      </c>
      <c r="N35" s="2">
        <v>0</v>
      </c>
      <c r="O35" s="2">
        <v>0</v>
      </c>
      <c r="P35" s="2">
        <v>1</v>
      </c>
      <c r="Q35" s="2"/>
      <c r="R35" s="71"/>
      <c r="S35" s="73">
        <v>0</v>
      </c>
      <c r="T35" s="82" t="str">
        <f t="shared" si="1"/>
        <v>17</v>
      </c>
      <c r="U35" s="73">
        <f t="shared" si="10"/>
        <v>23</v>
      </c>
      <c r="Z35" t="str">
        <f t="shared" si="11"/>
        <v>AR_17</v>
      </c>
      <c r="AC35">
        <v>0</v>
      </c>
      <c r="AD35">
        <v>1</v>
      </c>
      <c r="AE35">
        <v>1</v>
      </c>
      <c r="AF35">
        <v>0</v>
      </c>
      <c r="AG35">
        <v>0</v>
      </c>
      <c r="AH35">
        <v>0</v>
      </c>
      <c r="AI35">
        <v>0</v>
      </c>
      <c r="AJ35">
        <v>0</v>
      </c>
      <c r="AK35">
        <v>0</v>
      </c>
      <c r="AL35">
        <v>0</v>
      </c>
      <c r="AM35">
        <v>0</v>
      </c>
      <c r="AN35">
        <v>0</v>
      </c>
      <c r="AO35">
        <v>5</v>
      </c>
      <c r="AQ35" s="71"/>
      <c r="AR35" s="73">
        <v>1</v>
      </c>
      <c r="AS35" s="82" t="str">
        <f t="shared" si="3"/>
        <v>17</v>
      </c>
      <c r="AT35" s="73">
        <f t="shared" si="6"/>
        <v>23</v>
      </c>
      <c r="AY35" t="str">
        <f t="shared" si="7"/>
        <v>IT_17</v>
      </c>
      <c r="AZ35" t="s">
        <v>801</v>
      </c>
      <c r="BA35" t="s">
        <v>860</v>
      </c>
      <c r="BB35">
        <v>0</v>
      </c>
      <c r="BC35">
        <v>1</v>
      </c>
      <c r="BD35">
        <v>1</v>
      </c>
      <c r="BE35">
        <v>0</v>
      </c>
      <c r="BF35">
        <v>0</v>
      </c>
      <c r="BG35">
        <v>0</v>
      </c>
      <c r="BH35" s="2" t="str">
        <f t="shared" si="9"/>
        <v>17</v>
      </c>
      <c r="BI35">
        <v>0</v>
      </c>
      <c r="BJ35">
        <v>0</v>
      </c>
      <c r="BK35">
        <v>0</v>
      </c>
      <c r="BL35" s="2">
        <v>0</v>
      </c>
      <c r="BM35">
        <v>80</v>
      </c>
      <c r="BN35">
        <v>8</v>
      </c>
      <c r="BP35" s="71">
        <v>100</v>
      </c>
      <c r="BQ35" s="82">
        <v>2</v>
      </c>
      <c r="BR35" s="82" t="str">
        <f t="shared" si="4"/>
        <v>17</v>
      </c>
      <c r="BS35" s="73">
        <f t="shared" si="8"/>
        <v>23</v>
      </c>
    </row>
    <row r="36" spans="1:71">
      <c r="B36" t="str">
        <f t="shared" si="0"/>
        <v>WP_18</v>
      </c>
      <c r="D36" s="2">
        <v>0</v>
      </c>
      <c r="E36" s="2">
        <v>8</v>
      </c>
      <c r="F36" s="2">
        <v>1</v>
      </c>
      <c r="G36" s="2">
        <v>0</v>
      </c>
      <c r="H36" s="2">
        <v>0</v>
      </c>
      <c r="I36" s="2">
        <v>34</v>
      </c>
      <c r="J36" s="2">
        <v>14</v>
      </c>
      <c r="K36" s="2">
        <v>32</v>
      </c>
      <c r="L36" s="2">
        <v>0</v>
      </c>
      <c r="M36" s="2">
        <v>1</v>
      </c>
      <c r="N36" s="2">
        <v>0</v>
      </c>
      <c r="O36" s="2">
        <v>0</v>
      </c>
      <c r="P36" s="2">
        <v>1</v>
      </c>
      <c r="Q36" s="2"/>
      <c r="R36" s="71"/>
      <c r="S36" s="73">
        <v>0</v>
      </c>
      <c r="T36" s="82" t="str">
        <f t="shared" si="1"/>
        <v>18</v>
      </c>
      <c r="U36" s="73">
        <f t="shared" si="10"/>
        <v>24</v>
      </c>
      <c r="Z36" t="str">
        <f t="shared" si="11"/>
        <v>AR_18</v>
      </c>
      <c r="AC36">
        <v>0</v>
      </c>
      <c r="AD36">
        <v>1</v>
      </c>
      <c r="AE36">
        <v>1</v>
      </c>
      <c r="AF36">
        <v>0</v>
      </c>
      <c r="AG36">
        <v>0</v>
      </c>
      <c r="AH36">
        <v>0</v>
      </c>
      <c r="AI36">
        <v>0</v>
      </c>
      <c r="AJ36">
        <v>0</v>
      </c>
      <c r="AK36">
        <v>0</v>
      </c>
      <c r="AL36">
        <v>0</v>
      </c>
      <c r="AM36">
        <v>0</v>
      </c>
      <c r="AN36">
        <v>0</v>
      </c>
      <c r="AO36">
        <v>5</v>
      </c>
      <c r="AQ36" s="71"/>
      <c r="AR36" s="73">
        <v>1</v>
      </c>
      <c r="AS36" s="82" t="str">
        <f t="shared" si="3"/>
        <v>18</v>
      </c>
      <c r="AT36" s="73">
        <f t="shared" si="6"/>
        <v>24</v>
      </c>
      <c r="AY36" t="str">
        <f t="shared" si="7"/>
        <v>IT_18</v>
      </c>
      <c r="AZ36" t="s">
        <v>801</v>
      </c>
      <c r="BA36" t="s">
        <v>861</v>
      </c>
      <c r="BB36">
        <v>0</v>
      </c>
      <c r="BC36">
        <v>1</v>
      </c>
      <c r="BD36">
        <v>1</v>
      </c>
      <c r="BE36">
        <v>0</v>
      </c>
      <c r="BF36">
        <v>0</v>
      </c>
      <c r="BG36">
        <v>0</v>
      </c>
      <c r="BH36" s="2" t="str">
        <f t="shared" si="9"/>
        <v>18</v>
      </c>
      <c r="BI36">
        <v>0</v>
      </c>
      <c r="BJ36">
        <v>0</v>
      </c>
      <c r="BK36">
        <v>0</v>
      </c>
      <c r="BL36" s="2">
        <v>0</v>
      </c>
      <c r="BM36">
        <v>0</v>
      </c>
      <c r="BN36">
        <v>8</v>
      </c>
      <c r="BP36" s="71">
        <v>100</v>
      </c>
      <c r="BQ36" s="82">
        <v>2</v>
      </c>
      <c r="BR36" s="82" t="str">
        <f t="shared" si="4"/>
        <v>18</v>
      </c>
      <c r="BS36" s="73">
        <f t="shared" si="8"/>
        <v>24</v>
      </c>
    </row>
    <row r="37" spans="1:71">
      <c r="B37" t="str">
        <f t="shared" si="0"/>
        <v>WP_19</v>
      </c>
      <c r="D37" s="2">
        <v>0</v>
      </c>
      <c r="E37" s="2">
        <v>8</v>
      </c>
      <c r="F37" s="2">
        <v>1</v>
      </c>
      <c r="G37" s="2">
        <v>0</v>
      </c>
      <c r="H37" s="2">
        <v>0</v>
      </c>
      <c r="I37" s="2">
        <v>34</v>
      </c>
      <c r="J37" s="2">
        <v>14</v>
      </c>
      <c r="K37" s="2">
        <v>32</v>
      </c>
      <c r="L37" s="2">
        <v>0</v>
      </c>
      <c r="M37" s="2">
        <v>1</v>
      </c>
      <c r="N37" s="2">
        <v>0</v>
      </c>
      <c r="O37" s="2">
        <v>0</v>
      </c>
      <c r="P37" s="2">
        <v>1</v>
      </c>
      <c r="Q37" s="2"/>
      <c r="R37" s="71"/>
      <c r="S37" s="73">
        <v>0</v>
      </c>
      <c r="T37" s="82" t="str">
        <f t="shared" si="1"/>
        <v>19</v>
      </c>
      <c r="U37" s="73">
        <f t="shared" si="10"/>
        <v>25</v>
      </c>
      <c r="Z37" t="str">
        <f t="shared" si="11"/>
        <v>AR_19</v>
      </c>
      <c r="AC37">
        <v>0</v>
      </c>
      <c r="AD37">
        <v>1</v>
      </c>
      <c r="AE37">
        <v>1</v>
      </c>
      <c r="AF37">
        <v>0</v>
      </c>
      <c r="AG37">
        <v>0</v>
      </c>
      <c r="AH37">
        <v>0</v>
      </c>
      <c r="AI37">
        <v>0</v>
      </c>
      <c r="AJ37">
        <v>0</v>
      </c>
      <c r="AK37">
        <v>0</v>
      </c>
      <c r="AL37">
        <v>0</v>
      </c>
      <c r="AM37">
        <v>0</v>
      </c>
      <c r="AN37">
        <v>0</v>
      </c>
      <c r="AO37">
        <v>5</v>
      </c>
      <c r="AQ37" s="71"/>
      <c r="AR37" s="73">
        <v>1</v>
      </c>
      <c r="AS37" s="82" t="str">
        <f t="shared" si="3"/>
        <v>19</v>
      </c>
      <c r="AT37" s="73">
        <f t="shared" si="6"/>
        <v>25</v>
      </c>
      <c r="AY37" t="str">
        <f t="shared" si="7"/>
        <v>IT_19</v>
      </c>
      <c r="AZ37" t="s">
        <v>801</v>
      </c>
      <c r="BA37" t="s">
        <v>862</v>
      </c>
      <c r="BB37">
        <v>0</v>
      </c>
      <c r="BC37">
        <v>1</v>
      </c>
      <c r="BD37">
        <v>1</v>
      </c>
      <c r="BE37">
        <v>0</v>
      </c>
      <c r="BF37">
        <v>0</v>
      </c>
      <c r="BG37">
        <v>0</v>
      </c>
      <c r="BH37" s="2" t="str">
        <f t="shared" si="9"/>
        <v>19</v>
      </c>
      <c r="BI37">
        <v>0</v>
      </c>
      <c r="BJ37">
        <v>0</v>
      </c>
      <c r="BK37">
        <v>0</v>
      </c>
      <c r="BL37" s="2">
        <v>0</v>
      </c>
      <c r="BM37">
        <v>80</v>
      </c>
      <c r="BN37">
        <v>8</v>
      </c>
      <c r="BP37" s="71">
        <v>100</v>
      </c>
      <c r="BQ37" s="82">
        <v>2</v>
      </c>
      <c r="BR37" s="82" t="str">
        <f t="shared" si="4"/>
        <v>19</v>
      </c>
      <c r="BS37" s="73">
        <f t="shared" si="8"/>
        <v>25</v>
      </c>
    </row>
    <row r="38" spans="1:71">
      <c r="B38" t="str">
        <f t="shared" si="0"/>
        <v>WP_1A</v>
      </c>
      <c r="D38" s="2">
        <v>0</v>
      </c>
      <c r="E38" s="2">
        <v>8</v>
      </c>
      <c r="F38" s="2">
        <v>1</v>
      </c>
      <c r="G38" s="2">
        <v>0</v>
      </c>
      <c r="H38" s="2">
        <v>0</v>
      </c>
      <c r="I38" s="2">
        <v>34</v>
      </c>
      <c r="J38" s="2">
        <v>14</v>
      </c>
      <c r="K38" s="2">
        <v>32</v>
      </c>
      <c r="L38" s="2">
        <v>0</v>
      </c>
      <c r="M38" s="2">
        <v>1</v>
      </c>
      <c r="N38" s="2">
        <v>0</v>
      </c>
      <c r="O38" s="2">
        <v>0</v>
      </c>
      <c r="P38" s="2">
        <v>1</v>
      </c>
      <c r="Q38" s="2"/>
      <c r="R38" s="71"/>
      <c r="S38" s="73">
        <v>0</v>
      </c>
      <c r="T38" s="82" t="str">
        <f t="shared" si="1"/>
        <v>1A</v>
      </c>
      <c r="U38" s="73">
        <f t="shared" si="10"/>
        <v>26</v>
      </c>
      <c r="Z38" t="str">
        <f t="shared" si="11"/>
        <v>AR_1A</v>
      </c>
      <c r="AC38">
        <v>0</v>
      </c>
      <c r="AD38">
        <v>1</v>
      </c>
      <c r="AE38">
        <v>1</v>
      </c>
      <c r="AF38">
        <v>0</v>
      </c>
      <c r="AG38">
        <v>0</v>
      </c>
      <c r="AH38">
        <v>0</v>
      </c>
      <c r="AI38">
        <v>0</v>
      </c>
      <c r="AJ38">
        <v>0</v>
      </c>
      <c r="AK38">
        <v>0</v>
      </c>
      <c r="AL38">
        <v>0</v>
      </c>
      <c r="AM38">
        <v>0</v>
      </c>
      <c r="AN38">
        <v>0</v>
      </c>
      <c r="AO38">
        <v>5</v>
      </c>
      <c r="AQ38" s="71"/>
      <c r="AR38" s="73">
        <v>1</v>
      </c>
      <c r="AS38" s="82" t="str">
        <f t="shared" si="3"/>
        <v>1A</v>
      </c>
      <c r="AT38" s="73">
        <f t="shared" si="6"/>
        <v>26</v>
      </c>
      <c r="AY38" t="str">
        <f t="shared" si="7"/>
        <v>IT_1A</v>
      </c>
      <c r="AZ38" t="s">
        <v>801</v>
      </c>
      <c r="BA38" t="s">
        <v>863</v>
      </c>
      <c r="BB38">
        <v>0</v>
      </c>
      <c r="BC38">
        <v>1</v>
      </c>
      <c r="BD38">
        <v>1</v>
      </c>
      <c r="BE38">
        <v>0</v>
      </c>
      <c r="BF38">
        <v>0</v>
      </c>
      <c r="BG38">
        <v>0</v>
      </c>
      <c r="BH38" s="2" t="str">
        <f t="shared" si="9"/>
        <v>1A</v>
      </c>
      <c r="BI38">
        <v>0</v>
      </c>
      <c r="BJ38">
        <v>0</v>
      </c>
      <c r="BK38">
        <v>0</v>
      </c>
      <c r="BL38" s="2">
        <v>50</v>
      </c>
      <c r="BM38">
        <v>0</v>
      </c>
      <c r="BN38">
        <v>8</v>
      </c>
      <c r="BP38" s="71">
        <v>100</v>
      </c>
      <c r="BQ38" s="82">
        <v>2</v>
      </c>
      <c r="BR38" s="82" t="str">
        <f t="shared" si="4"/>
        <v>1A</v>
      </c>
      <c r="BS38" s="73">
        <f t="shared" si="8"/>
        <v>26</v>
      </c>
    </row>
    <row r="39" spans="1:71">
      <c r="B39" t="str">
        <f t="shared" si="0"/>
        <v>WP_1B</v>
      </c>
      <c r="D39" s="2">
        <v>0</v>
      </c>
      <c r="E39" s="2">
        <v>8</v>
      </c>
      <c r="F39" s="2">
        <v>1</v>
      </c>
      <c r="G39" s="2">
        <v>0</v>
      </c>
      <c r="H39" s="2">
        <v>0</v>
      </c>
      <c r="I39" s="2">
        <v>34</v>
      </c>
      <c r="J39" s="2">
        <v>14</v>
      </c>
      <c r="K39" s="2">
        <v>32</v>
      </c>
      <c r="L39" s="2">
        <v>0</v>
      </c>
      <c r="M39" s="2">
        <v>1</v>
      </c>
      <c r="N39" s="2">
        <v>0</v>
      </c>
      <c r="O39" s="2">
        <v>0</v>
      </c>
      <c r="P39" s="2">
        <v>1</v>
      </c>
      <c r="Q39" s="2"/>
      <c r="R39" s="71"/>
      <c r="S39" s="73">
        <v>0</v>
      </c>
      <c r="T39" s="82" t="str">
        <f t="shared" si="1"/>
        <v>1B</v>
      </c>
      <c r="U39" s="73">
        <f t="shared" si="10"/>
        <v>27</v>
      </c>
      <c r="Z39" t="str">
        <f t="shared" si="11"/>
        <v>AR_1B</v>
      </c>
      <c r="AC39">
        <v>0</v>
      </c>
      <c r="AD39">
        <v>1</v>
      </c>
      <c r="AE39">
        <v>1</v>
      </c>
      <c r="AF39">
        <v>0</v>
      </c>
      <c r="AG39">
        <v>0</v>
      </c>
      <c r="AH39">
        <v>0</v>
      </c>
      <c r="AI39">
        <v>0</v>
      </c>
      <c r="AJ39">
        <v>0</v>
      </c>
      <c r="AK39">
        <v>0</v>
      </c>
      <c r="AL39">
        <v>0</v>
      </c>
      <c r="AM39">
        <v>0</v>
      </c>
      <c r="AN39">
        <v>0</v>
      </c>
      <c r="AO39">
        <v>5</v>
      </c>
      <c r="AQ39" s="71"/>
      <c r="AR39" s="73">
        <v>1</v>
      </c>
      <c r="AS39" s="82" t="str">
        <f t="shared" si="3"/>
        <v>1B</v>
      </c>
      <c r="AT39" s="73">
        <f t="shared" si="6"/>
        <v>27</v>
      </c>
      <c r="AY39" t="str">
        <f t="shared" si="7"/>
        <v>IT_1B</v>
      </c>
      <c r="AZ39" t="s">
        <v>801</v>
      </c>
      <c r="BA39" t="s">
        <v>864</v>
      </c>
      <c r="BB39">
        <v>0</v>
      </c>
      <c r="BC39">
        <v>1</v>
      </c>
      <c r="BD39">
        <v>1</v>
      </c>
      <c r="BE39">
        <v>0</v>
      </c>
      <c r="BF39">
        <v>0</v>
      </c>
      <c r="BG39">
        <v>0</v>
      </c>
      <c r="BH39" s="2" t="str">
        <f t="shared" si="9"/>
        <v>1B</v>
      </c>
      <c r="BI39">
        <v>0</v>
      </c>
      <c r="BJ39">
        <v>0</v>
      </c>
      <c r="BK39">
        <v>0</v>
      </c>
      <c r="BL39" s="2" t="s">
        <v>216</v>
      </c>
      <c r="BM39">
        <v>80</v>
      </c>
      <c r="BN39">
        <v>8</v>
      </c>
      <c r="BP39" s="71">
        <v>100</v>
      </c>
      <c r="BQ39" s="82">
        <v>2</v>
      </c>
      <c r="BR39" s="82" t="str">
        <f t="shared" si="4"/>
        <v>1B</v>
      </c>
      <c r="BS39" s="73">
        <f t="shared" si="8"/>
        <v>27</v>
      </c>
    </row>
    <row r="40" spans="1:71">
      <c r="B40" t="str">
        <f t="shared" si="0"/>
        <v>WP_1C</v>
      </c>
      <c r="D40" s="2">
        <v>0</v>
      </c>
      <c r="E40" s="2">
        <v>8</v>
      </c>
      <c r="F40" s="2">
        <v>1</v>
      </c>
      <c r="G40" s="2">
        <v>0</v>
      </c>
      <c r="H40" s="2">
        <v>0</v>
      </c>
      <c r="I40" s="2">
        <v>34</v>
      </c>
      <c r="J40" s="2">
        <v>14</v>
      </c>
      <c r="K40" s="2">
        <v>32</v>
      </c>
      <c r="L40" s="2">
        <v>0</v>
      </c>
      <c r="M40" s="2">
        <v>1</v>
      </c>
      <c r="N40" s="2">
        <v>0</v>
      </c>
      <c r="O40" s="2">
        <v>0</v>
      </c>
      <c r="P40" s="2">
        <v>1</v>
      </c>
      <c r="Q40" s="2"/>
      <c r="R40" s="71"/>
      <c r="S40" s="73">
        <v>0</v>
      </c>
      <c r="T40" s="82" t="str">
        <f t="shared" si="1"/>
        <v>1C</v>
      </c>
      <c r="U40" s="73">
        <f t="shared" si="10"/>
        <v>28</v>
      </c>
      <c r="Z40" t="str">
        <f t="shared" si="11"/>
        <v>AR_1C</v>
      </c>
      <c r="AC40">
        <v>0</v>
      </c>
      <c r="AD40">
        <v>1</v>
      </c>
      <c r="AE40">
        <v>1</v>
      </c>
      <c r="AF40">
        <v>0</v>
      </c>
      <c r="AG40">
        <v>0</v>
      </c>
      <c r="AH40">
        <v>0</v>
      </c>
      <c r="AI40">
        <v>0</v>
      </c>
      <c r="AJ40">
        <v>0</v>
      </c>
      <c r="AK40">
        <v>0</v>
      </c>
      <c r="AL40">
        <v>0</v>
      </c>
      <c r="AM40">
        <v>0</v>
      </c>
      <c r="AN40">
        <v>0</v>
      </c>
      <c r="AO40">
        <v>5</v>
      </c>
      <c r="AQ40" s="71"/>
      <c r="AR40" s="73">
        <v>1</v>
      </c>
      <c r="AS40" s="82" t="str">
        <f t="shared" si="3"/>
        <v>1C</v>
      </c>
      <c r="AT40" s="73">
        <f t="shared" si="6"/>
        <v>28</v>
      </c>
      <c r="AY40" t="str">
        <f t="shared" si="7"/>
        <v>IT_1C</v>
      </c>
      <c r="AZ40" t="s">
        <v>801</v>
      </c>
      <c r="BA40" t="s">
        <v>865</v>
      </c>
      <c r="BB40">
        <v>0</v>
      </c>
      <c r="BC40">
        <v>1</v>
      </c>
      <c r="BD40">
        <v>1</v>
      </c>
      <c r="BE40">
        <v>0</v>
      </c>
      <c r="BF40">
        <v>0</v>
      </c>
      <c r="BG40">
        <v>0</v>
      </c>
      <c r="BH40" s="2" t="str">
        <f t="shared" si="9"/>
        <v>1C</v>
      </c>
      <c r="BI40">
        <v>0</v>
      </c>
      <c r="BJ40">
        <v>0</v>
      </c>
      <c r="BK40">
        <v>0</v>
      </c>
      <c r="BL40" s="2">
        <v>19</v>
      </c>
      <c r="BM40">
        <v>80</v>
      </c>
      <c r="BN40">
        <v>8</v>
      </c>
      <c r="BP40" s="71">
        <v>100</v>
      </c>
      <c r="BQ40" s="82">
        <v>2</v>
      </c>
      <c r="BR40" s="82" t="str">
        <f t="shared" si="4"/>
        <v>1C</v>
      </c>
      <c r="BS40" s="73">
        <f t="shared" si="8"/>
        <v>28</v>
      </c>
    </row>
    <row r="41" spans="1:71">
      <c r="B41" t="str">
        <f t="shared" si="0"/>
        <v>WP_1D</v>
      </c>
      <c r="D41" s="2">
        <v>0</v>
      </c>
      <c r="E41" s="2">
        <v>8</v>
      </c>
      <c r="F41" s="2">
        <v>1</v>
      </c>
      <c r="G41" s="2">
        <v>0</v>
      </c>
      <c r="H41" s="2">
        <v>0</v>
      </c>
      <c r="I41" s="2">
        <v>34</v>
      </c>
      <c r="J41" s="2">
        <v>14</v>
      </c>
      <c r="K41" s="2">
        <v>32</v>
      </c>
      <c r="L41" s="2">
        <v>0</v>
      </c>
      <c r="M41" s="2">
        <v>1</v>
      </c>
      <c r="N41" s="2">
        <v>0</v>
      </c>
      <c r="O41" s="2">
        <v>0</v>
      </c>
      <c r="P41" s="2">
        <v>1</v>
      </c>
      <c r="Q41" s="2"/>
      <c r="R41" s="71"/>
      <c r="S41" s="73">
        <v>0</v>
      </c>
      <c r="T41" s="82" t="str">
        <f t="shared" si="1"/>
        <v>1D</v>
      </c>
      <c r="U41" s="73">
        <f t="shared" si="10"/>
        <v>29</v>
      </c>
      <c r="Z41" t="str">
        <f t="shared" si="11"/>
        <v>AR_1D</v>
      </c>
      <c r="AC41">
        <v>0</v>
      </c>
      <c r="AD41">
        <v>1</v>
      </c>
      <c r="AE41">
        <v>1</v>
      </c>
      <c r="AF41">
        <v>0</v>
      </c>
      <c r="AG41">
        <v>0</v>
      </c>
      <c r="AH41">
        <v>0</v>
      </c>
      <c r="AI41">
        <v>0</v>
      </c>
      <c r="AJ41">
        <v>0</v>
      </c>
      <c r="AK41">
        <v>0</v>
      </c>
      <c r="AL41">
        <v>0</v>
      </c>
      <c r="AM41">
        <v>0</v>
      </c>
      <c r="AN41">
        <v>0</v>
      </c>
      <c r="AO41">
        <v>5</v>
      </c>
      <c r="AQ41" s="71"/>
      <c r="AR41" s="73">
        <v>1</v>
      </c>
      <c r="AS41" s="82" t="str">
        <f t="shared" si="3"/>
        <v>1D</v>
      </c>
      <c r="AT41" s="73">
        <f t="shared" si="6"/>
        <v>29</v>
      </c>
      <c r="AY41" t="str">
        <f t="shared" si="7"/>
        <v>IT_1D</v>
      </c>
      <c r="AZ41" t="s">
        <v>801</v>
      </c>
      <c r="BA41" t="s">
        <v>866</v>
      </c>
      <c r="BB41">
        <v>0</v>
      </c>
      <c r="BC41">
        <v>1</v>
      </c>
      <c r="BD41">
        <v>1</v>
      </c>
      <c r="BE41">
        <v>0</v>
      </c>
      <c r="BF41">
        <v>0</v>
      </c>
      <c r="BG41">
        <v>0</v>
      </c>
      <c r="BH41" s="2" t="str">
        <f t="shared" si="9"/>
        <v>1D</v>
      </c>
      <c r="BI41">
        <v>0</v>
      </c>
      <c r="BJ41">
        <v>0</v>
      </c>
      <c r="BK41">
        <v>0</v>
      </c>
      <c r="BL41" s="2" t="s">
        <v>876</v>
      </c>
      <c r="BM41">
        <v>80</v>
      </c>
      <c r="BN41">
        <v>8</v>
      </c>
      <c r="BP41" s="71">
        <v>100</v>
      </c>
      <c r="BQ41" s="82">
        <v>2</v>
      </c>
      <c r="BR41" s="82" t="str">
        <f t="shared" si="4"/>
        <v>1D</v>
      </c>
      <c r="BS41" s="73">
        <f t="shared" si="8"/>
        <v>29</v>
      </c>
    </row>
    <row r="42" spans="1:71">
      <c r="B42" t="str">
        <f t="shared" si="0"/>
        <v>WP_1E</v>
      </c>
      <c r="D42" s="2">
        <v>0</v>
      </c>
      <c r="E42" s="2">
        <v>8</v>
      </c>
      <c r="F42" s="2">
        <v>1</v>
      </c>
      <c r="G42" s="2">
        <v>0</v>
      </c>
      <c r="H42" s="2">
        <v>0</v>
      </c>
      <c r="I42" s="2">
        <v>34</v>
      </c>
      <c r="J42" s="2">
        <v>14</v>
      </c>
      <c r="K42" s="2">
        <v>32</v>
      </c>
      <c r="L42" s="2">
        <v>0</v>
      </c>
      <c r="M42" s="2">
        <v>1</v>
      </c>
      <c r="N42" s="2">
        <v>0</v>
      </c>
      <c r="O42" s="2">
        <v>0</v>
      </c>
      <c r="P42" s="2">
        <v>1</v>
      </c>
      <c r="Q42" s="2"/>
      <c r="R42" s="71"/>
      <c r="S42" s="73">
        <v>0</v>
      </c>
      <c r="T42" s="82" t="str">
        <f t="shared" si="1"/>
        <v>1E</v>
      </c>
      <c r="U42" s="73">
        <f>U41+1</f>
        <v>30</v>
      </c>
      <c r="Z42" t="str">
        <f>CONCATENATE("AR_",DEC2HEX(U42))</f>
        <v>AR_1E</v>
      </c>
      <c r="AC42">
        <v>0</v>
      </c>
      <c r="AD42">
        <v>1</v>
      </c>
      <c r="AE42">
        <v>1</v>
      </c>
      <c r="AF42">
        <v>0</v>
      </c>
      <c r="AG42">
        <v>0</v>
      </c>
      <c r="AH42">
        <v>0</v>
      </c>
      <c r="AI42">
        <v>0</v>
      </c>
      <c r="AJ42">
        <v>0</v>
      </c>
      <c r="AK42">
        <v>0</v>
      </c>
      <c r="AL42">
        <v>0</v>
      </c>
      <c r="AM42">
        <v>0</v>
      </c>
      <c r="AN42">
        <v>0</v>
      </c>
      <c r="AO42">
        <v>5</v>
      </c>
      <c r="AQ42" s="71"/>
      <c r="AR42" s="73">
        <v>1</v>
      </c>
      <c r="AS42" s="82" t="str">
        <f t="shared" si="3"/>
        <v>1E</v>
      </c>
      <c r="AT42" s="73">
        <f>AT41+1</f>
        <v>30</v>
      </c>
      <c r="AY42" t="str">
        <f t="shared" si="7"/>
        <v>IT_1E</v>
      </c>
      <c r="AZ42" t="s">
        <v>801</v>
      </c>
      <c r="BB42">
        <v>0</v>
      </c>
      <c r="BC42">
        <v>1</v>
      </c>
      <c r="BD42">
        <v>1</v>
      </c>
      <c r="BE42">
        <v>0</v>
      </c>
      <c r="BF42">
        <v>0</v>
      </c>
      <c r="BG42">
        <v>0</v>
      </c>
      <c r="BH42">
        <v>0</v>
      </c>
      <c r="BI42">
        <v>0</v>
      </c>
      <c r="BJ42">
        <v>0</v>
      </c>
      <c r="BK42">
        <v>0</v>
      </c>
      <c r="BL42">
        <v>0</v>
      </c>
      <c r="BM42">
        <v>0</v>
      </c>
      <c r="BN42">
        <v>8</v>
      </c>
      <c r="BP42" s="71"/>
      <c r="BQ42" s="82">
        <v>2</v>
      </c>
      <c r="BR42" s="82" t="str">
        <f t="shared" si="4"/>
        <v>1E</v>
      </c>
      <c r="BS42" s="73">
        <f>BS41+1</f>
        <v>30</v>
      </c>
    </row>
    <row r="43" spans="1:71">
      <c r="B43" t="str">
        <f t="shared" si="0"/>
        <v>WP_1F</v>
      </c>
      <c r="D43" s="2">
        <v>0</v>
      </c>
      <c r="E43" s="2">
        <v>8</v>
      </c>
      <c r="F43" s="2">
        <v>1</v>
      </c>
      <c r="G43" s="2">
        <v>0</v>
      </c>
      <c r="H43" s="2">
        <v>0</v>
      </c>
      <c r="I43" s="2">
        <v>34</v>
      </c>
      <c r="J43" s="2">
        <v>14</v>
      </c>
      <c r="K43" s="2">
        <v>32</v>
      </c>
      <c r="L43" s="2">
        <v>0</v>
      </c>
      <c r="M43" s="2">
        <v>1</v>
      </c>
      <c r="N43" s="2">
        <v>0</v>
      </c>
      <c r="O43" s="2">
        <v>0</v>
      </c>
      <c r="P43" s="2">
        <v>1</v>
      </c>
      <c r="Q43" s="2"/>
      <c r="R43" s="71"/>
      <c r="S43" s="73">
        <v>0</v>
      </c>
      <c r="T43" s="82" t="str">
        <f t="shared" si="1"/>
        <v>1F</v>
      </c>
      <c r="U43" s="73">
        <f>U42+1</f>
        <v>31</v>
      </c>
      <c r="Z43" t="str">
        <f>CONCATENATE("AR_",DEC2HEX(U43))</f>
        <v>AR_1F</v>
      </c>
      <c r="AC43">
        <v>0</v>
      </c>
      <c r="AD43">
        <v>1</v>
      </c>
      <c r="AE43">
        <v>1</v>
      </c>
      <c r="AF43">
        <v>0</v>
      </c>
      <c r="AG43">
        <v>0</v>
      </c>
      <c r="AH43">
        <v>0</v>
      </c>
      <c r="AI43">
        <v>0</v>
      </c>
      <c r="AJ43">
        <v>0</v>
      </c>
      <c r="AK43">
        <v>0</v>
      </c>
      <c r="AL43">
        <v>0</v>
      </c>
      <c r="AM43">
        <v>0</v>
      </c>
      <c r="AN43">
        <v>0</v>
      </c>
      <c r="AO43">
        <v>5</v>
      </c>
      <c r="AQ43" s="71"/>
      <c r="AR43" s="73">
        <v>1</v>
      </c>
      <c r="AS43" s="82" t="str">
        <f t="shared" si="3"/>
        <v>1F</v>
      </c>
      <c r="AT43" s="73">
        <f>AT42+1</f>
        <v>31</v>
      </c>
      <c r="AY43" t="str">
        <f t="shared" si="7"/>
        <v>IT_1F</v>
      </c>
      <c r="AZ43" t="s">
        <v>801</v>
      </c>
      <c r="BB43">
        <v>0</v>
      </c>
      <c r="BC43">
        <v>1</v>
      </c>
      <c r="BD43">
        <v>1</v>
      </c>
      <c r="BE43">
        <v>0</v>
      </c>
      <c r="BF43">
        <v>0</v>
      </c>
      <c r="BG43">
        <v>0</v>
      </c>
      <c r="BH43">
        <v>0</v>
      </c>
      <c r="BI43">
        <v>0</v>
      </c>
      <c r="BJ43">
        <v>0</v>
      </c>
      <c r="BK43">
        <v>0</v>
      </c>
      <c r="BL43">
        <v>0</v>
      </c>
      <c r="BM43">
        <v>0</v>
      </c>
      <c r="BN43">
        <v>8</v>
      </c>
      <c r="BP43" s="71"/>
      <c r="BQ43" s="82">
        <v>2</v>
      </c>
      <c r="BR43" s="82" t="str">
        <f t="shared" si="4"/>
        <v>1F</v>
      </c>
      <c r="BS43" s="73">
        <f>BS42+1</f>
        <v>31</v>
      </c>
    </row>
    <row r="44" spans="1:71">
      <c r="A44" s="26" t="s">
        <v>733</v>
      </c>
      <c r="B44" s="24" t="str">
        <f t="shared" si="0"/>
        <v>WP_20</v>
      </c>
      <c r="C44" s="24"/>
      <c r="D44" s="101">
        <v>0</v>
      </c>
      <c r="E44" s="101">
        <v>8</v>
      </c>
      <c r="F44" s="101">
        <v>1</v>
      </c>
      <c r="G44" s="101">
        <v>0</v>
      </c>
      <c r="H44" s="101">
        <v>0</v>
      </c>
      <c r="I44" s="101">
        <v>34</v>
      </c>
      <c r="J44" s="101">
        <v>14</v>
      </c>
      <c r="K44" s="101">
        <v>32</v>
      </c>
      <c r="L44" s="101">
        <v>0</v>
      </c>
      <c r="M44" s="101">
        <v>1</v>
      </c>
      <c r="N44" s="101">
        <v>0</v>
      </c>
      <c r="O44" s="101">
        <v>0</v>
      </c>
      <c r="P44" s="101">
        <v>1</v>
      </c>
      <c r="Q44" s="101"/>
      <c r="R44" s="116"/>
      <c r="S44" s="73">
        <v>0</v>
      </c>
      <c r="T44" s="118" t="str">
        <f t="shared" si="1"/>
        <v>20</v>
      </c>
      <c r="U44" s="118">
        <f>U43+1</f>
        <v>32</v>
      </c>
      <c r="Y44" s="26" t="s">
        <v>733</v>
      </c>
      <c r="Z44" s="24" t="str">
        <f>CONCATENATE("AR_",DEC2HEX(U44))</f>
        <v>AR_20</v>
      </c>
      <c r="AA44" s="24"/>
      <c r="AB44" s="24"/>
      <c r="AC44" s="24">
        <v>0</v>
      </c>
      <c r="AD44" s="24">
        <v>1</v>
      </c>
      <c r="AE44" s="24">
        <v>1</v>
      </c>
      <c r="AF44" s="24">
        <v>0</v>
      </c>
      <c r="AG44" s="24">
        <v>0</v>
      </c>
      <c r="AH44" s="24">
        <v>0</v>
      </c>
      <c r="AI44" s="24">
        <v>0</v>
      </c>
      <c r="AJ44" s="24">
        <v>0</v>
      </c>
      <c r="AK44" s="24">
        <v>0</v>
      </c>
      <c r="AL44" s="24">
        <v>0</v>
      </c>
      <c r="AM44" s="24">
        <v>0</v>
      </c>
      <c r="AN44" s="24">
        <v>0</v>
      </c>
      <c r="AO44" s="24">
        <v>5</v>
      </c>
      <c r="AP44" s="24"/>
      <c r="AQ44" s="116"/>
      <c r="AR44" s="118">
        <v>1</v>
      </c>
      <c r="AS44" s="118" t="str">
        <f t="shared" si="3"/>
        <v>20</v>
      </c>
      <c r="AT44" s="118">
        <f>AT43+1</f>
        <v>32</v>
      </c>
      <c r="AU44" s="24"/>
      <c r="AY44" t="str">
        <f t="shared" si="7"/>
        <v>IT_20</v>
      </c>
      <c r="AZ44" t="s">
        <v>801</v>
      </c>
      <c r="BB44">
        <v>0</v>
      </c>
      <c r="BC44">
        <v>1</v>
      </c>
      <c r="BD44">
        <v>1</v>
      </c>
      <c r="BE44">
        <v>0</v>
      </c>
      <c r="BF44">
        <v>0</v>
      </c>
      <c r="BG44">
        <v>0</v>
      </c>
      <c r="BH44">
        <v>0</v>
      </c>
      <c r="BI44">
        <v>0</v>
      </c>
      <c r="BJ44">
        <v>0</v>
      </c>
      <c r="BK44">
        <v>0</v>
      </c>
      <c r="BL44">
        <v>0</v>
      </c>
      <c r="BM44">
        <v>0</v>
      </c>
      <c r="BN44">
        <v>8</v>
      </c>
      <c r="BP44" s="116"/>
      <c r="BQ44" s="118">
        <v>2</v>
      </c>
      <c r="BR44" s="118" t="str">
        <f t="shared" si="4"/>
        <v>20</v>
      </c>
      <c r="BS44" s="118">
        <f>BS43+1</f>
        <v>32</v>
      </c>
    </row>
    <row r="45" spans="1:71">
      <c r="B45" s="24" t="str">
        <f t="shared" ref="B45:B77" si="12">CONCATENATE("WP_",DEC2HEX(U45))</f>
        <v>WP_21</v>
      </c>
      <c r="C45" s="24"/>
      <c r="D45" s="101">
        <v>0</v>
      </c>
      <c r="E45" s="101">
        <v>8</v>
      </c>
      <c r="F45" s="101">
        <v>1</v>
      </c>
      <c r="G45" s="101">
        <v>0</v>
      </c>
      <c r="H45" s="101">
        <v>0</v>
      </c>
      <c r="I45" s="101">
        <v>34</v>
      </c>
      <c r="J45" s="101">
        <v>14</v>
      </c>
      <c r="K45" s="101">
        <v>32</v>
      </c>
      <c r="L45" s="101">
        <v>0</v>
      </c>
      <c r="M45" s="101">
        <v>1</v>
      </c>
      <c r="N45" s="101">
        <v>0</v>
      </c>
      <c r="O45" s="101">
        <v>0</v>
      </c>
      <c r="P45" s="101">
        <v>1</v>
      </c>
      <c r="Q45" s="101"/>
      <c r="R45" s="116"/>
      <c r="S45" s="73">
        <v>0</v>
      </c>
      <c r="T45" s="118" t="str">
        <f t="shared" si="1"/>
        <v>21</v>
      </c>
      <c r="U45" s="118">
        <f t="shared" ref="U45:U77" si="13">U44+1</f>
        <v>33</v>
      </c>
      <c r="Z45" s="24" t="str">
        <f t="shared" ref="Z45:Z77" si="14">CONCATENATE("AR_",DEC2HEX(U45))</f>
        <v>AR_21</v>
      </c>
      <c r="AA45" s="24"/>
      <c r="AB45" s="24"/>
      <c r="AC45" s="24">
        <v>0</v>
      </c>
      <c r="AD45" s="24">
        <v>1</v>
      </c>
      <c r="AE45" s="24">
        <v>1</v>
      </c>
      <c r="AF45" s="24">
        <v>0</v>
      </c>
      <c r="AG45" s="24">
        <v>0</v>
      </c>
      <c r="AH45" s="24">
        <v>0</v>
      </c>
      <c r="AI45" s="24">
        <v>0</v>
      </c>
      <c r="AJ45" s="24">
        <v>0</v>
      </c>
      <c r="AK45" s="24">
        <v>0</v>
      </c>
      <c r="AL45" s="24">
        <v>0</v>
      </c>
      <c r="AM45" s="24">
        <v>0</v>
      </c>
      <c r="AN45" s="24">
        <v>0</v>
      </c>
      <c r="AO45" s="24">
        <v>5</v>
      </c>
      <c r="AP45" s="24"/>
      <c r="AQ45" s="116"/>
      <c r="AR45" s="118">
        <v>1</v>
      </c>
      <c r="AS45" s="118" t="str">
        <f t="shared" si="3"/>
        <v>21</v>
      </c>
      <c r="AT45" s="118">
        <f t="shared" ref="AT45:AT91" si="15">AT44+1</f>
        <v>33</v>
      </c>
      <c r="AU45" s="24"/>
      <c r="AY45" t="str">
        <f t="shared" si="7"/>
        <v>IT_21</v>
      </c>
      <c r="AZ45" t="s">
        <v>801</v>
      </c>
      <c r="BB45">
        <v>0</v>
      </c>
      <c r="BC45">
        <v>1</v>
      </c>
      <c r="BD45">
        <v>1</v>
      </c>
      <c r="BE45">
        <v>0</v>
      </c>
      <c r="BF45">
        <v>0</v>
      </c>
      <c r="BG45">
        <v>0</v>
      </c>
      <c r="BH45">
        <v>0</v>
      </c>
      <c r="BI45">
        <v>0</v>
      </c>
      <c r="BJ45">
        <v>0</v>
      </c>
      <c r="BK45">
        <v>0</v>
      </c>
      <c r="BL45">
        <v>0</v>
      </c>
      <c r="BM45">
        <v>0</v>
      </c>
      <c r="BN45">
        <v>8</v>
      </c>
      <c r="BP45" s="116"/>
      <c r="BQ45" s="118">
        <v>2</v>
      </c>
      <c r="BR45" s="118" t="str">
        <f t="shared" si="4"/>
        <v>21</v>
      </c>
      <c r="BS45" s="118">
        <f t="shared" ref="BS45:BS91" si="16">BS44+1</f>
        <v>33</v>
      </c>
    </row>
    <row r="46" spans="1:71">
      <c r="B46" s="24" t="str">
        <f t="shared" si="12"/>
        <v>WP_22</v>
      </c>
      <c r="C46" s="24"/>
      <c r="D46" s="101">
        <v>0</v>
      </c>
      <c r="E46" s="101">
        <v>8</v>
      </c>
      <c r="F46" s="101">
        <v>1</v>
      </c>
      <c r="G46" s="101">
        <v>0</v>
      </c>
      <c r="H46" s="101">
        <v>0</v>
      </c>
      <c r="I46" s="101">
        <v>34</v>
      </c>
      <c r="J46" s="101">
        <v>14</v>
      </c>
      <c r="K46" s="101">
        <v>32</v>
      </c>
      <c r="L46" s="101">
        <v>0</v>
      </c>
      <c r="M46" s="101">
        <v>1</v>
      </c>
      <c r="N46" s="101">
        <v>0</v>
      </c>
      <c r="O46" s="101">
        <v>0</v>
      </c>
      <c r="P46" s="101">
        <v>1</v>
      </c>
      <c r="Q46" s="101"/>
      <c r="R46" s="116"/>
      <c r="S46" s="73">
        <v>0</v>
      </c>
      <c r="T46" s="118" t="str">
        <f t="shared" si="1"/>
        <v>22</v>
      </c>
      <c r="U46" s="118">
        <f t="shared" si="13"/>
        <v>34</v>
      </c>
      <c r="Z46" s="24" t="str">
        <f t="shared" si="14"/>
        <v>AR_22</v>
      </c>
      <c r="AA46" s="24"/>
      <c r="AB46" s="24"/>
      <c r="AC46" s="24">
        <v>0</v>
      </c>
      <c r="AD46" s="24">
        <v>1</v>
      </c>
      <c r="AE46" s="24">
        <v>1</v>
      </c>
      <c r="AF46" s="24">
        <v>0</v>
      </c>
      <c r="AG46" s="24">
        <v>0</v>
      </c>
      <c r="AH46" s="24">
        <v>0</v>
      </c>
      <c r="AI46" s="24">
        <v>0</v>
      </c>
      <c r="AJ46" s="24">
        <v>0</v>
      </c>
      <c r="AK46" s="24">
        <v>0</v>
      </c>
      <c r="AL46" s="24">
        <v>0</v>
      </c>
      <c r="AM46" s="24">
        <v>0</v>
      </c>
      <c r="AN46" s="24">
        <v>0</v>
      </c>
      <c r="AO46" s="24">
        <v>5</v>
      </c>
      <c r="AP46" s="24"/>
      <c r="AQ46" s="116"/>
      <c r="AR46" s="118">
        <v>1</v>
      </c>
      <c r="AS46" s="118" t="str">
        <f t="shared" si="3"/>
        <v>22</v>
      </c>
      <c r="AT46" s="118">
        <f t="shared" si="15"/>
        <v>34</v>
      </c>
      <c r="AU46" s="24"/>
      <c r="AY46" t="str">
        <f t="shared" si="7"/>
        <v>IT_22</v>
      </c>
      <c r="AZ46" t="s">
        <v>801</v>
      </c>
      <c r="BB46">
        <v>0</v>
      </c>
      <c r="BC46">
        <v>1</v>
      </c>
      <c r="BD46">
        <v>1</v>
      </c>
      <c r="BE46">
        <v>0</v>
      </c>
      <c r="BF46">
        <v>0</v>
      </c>
      <c r="BG46">
        <v>0</v>
      </c>
      <c r="BH46">
        <v>0</v>
      </c>
      <c r="BI46">
        <v>0</v>
      </c>
      <c r="BJ46">
        <v>0</v>
      </c>
      <c r="BK46">
        <v>0</v>
      </c>
      <c r="BL46">
        <v>0</v>
      </c>
      <c r="BM46">
        <v>0</v>
      </c>
      <c r="BN46">
        <v>8</v>
      </c>
      <c r="BP46" s="116"/>
      <c r="BQ46" s="118">
        <v>2</v>
      </c>
      <c r="BR46" s="118" t="str">
        <f t="shared" si="4"/>
        <v>22</v>
      </c>
      <c r="BS46" s="118">
        <f t="shared" si="16"/>
        <v>34</v>
      </c>
    </row>
    <row r="47" spans="1:71">
      <c r="B47" s="24" t="str">
        <f t="shared" si="12"/>
        <v>WP_23</v>
      </c>
      <c r="C47" s="24"/>
      <c r="D47" s="101">
        <v>0</v>
      </c>
      <c r="E47" s="101">
        <v>8</v>
      </c>
      <c r="F47" s="101">
        <v>1</v>
      </c>
      <c r="G47" s="101">
        <v>0</v>
      </c>
      <c r="H47" s="101">
        <v>0</v>
      </c>
      <c r="I47" s="101">
        <v>34</v>
      </c>
      <c r="J47" s="101">
        <v>14</v>
      </c>
      <c r="K47" s="101">
        <v>32</v>
      </c>
      <c r="L47" s="101">
        <v>0</v>
      </c>
      <c r="M47" s="101">
        <v>1</v>
      </c>
      <c r="N47" s="101">
        <v>0</v>
      </c>
      <c r="O47" s="101">
        <v>0</v>
      </c>
      <c r="P47" s="101">
        <v>1</v>
      </c>
      <c r="Q47" s="101"/>
      <c r="R47" s="116"/>
      <c r="S47" s="73">
        <v>0</v>
      </c>
      <c r="T47" s="118" t="str">
        <f t="shared" si="1"/>
        <v>23</v>
      </c>
      <c r="U47" s="118">
        <f t="shared" si="13"/>
        <v>35</v>
      </c>
      <c r="Z47" s="24" t="str">
        <f t="shared" si="14"/>
        <v>AR_23</v>
      </c>
      <c r="AA47" s="24"/>
      <c r="AB47" s="24"/>
      <c r="AC47" s="24">
        <v>0</v>
      </c>
      <c r="AD47" s="24">
        <v>1</v>
      </c>
      <c r="AE47" s="24">
        <v>1</v>
      </c>
      <c r="AF47" s="24">
        <v>0</v>
      </c>
      <c r="AG47" s="24">
        <v>0</v>
      </c>
      <c r="AH47" s="24">
        <v>0</v>
      </c>
      <c r="AI47" s="24">
        <v>0</v>
      </c>
      <c r="AJ47" s="24">
        <v>0</v>
      </c>
      <c r="AK47" s="24">
        <v>0</v>
      </c>
      <c r="AL47" s="24">
        <v>0</v>
      </c>
      <c r="AM47" s="24">
        <v>0</v>
      </c>
      <c r="AN47" s="24">
        <v>0</v>
      </c>
      <c r="AO47" s="24">
        <v>5</v>
      </c>
      <c r="AP47" s="24"/>
      <c r="AQ47" s="116"/>
      <c r="AR47" s="118">
        <v>1</v>
      </c>
      <c r="AS47" s="118" t="str">
        <f t="shared" si="3"/>
        <v>23</v>
      </c>
      <c r="AT47" s="118">
        <f t="shared" si="15"/>
        <v>35</v>
      </c>
      <c r="AU47" s="24"/>
      <c r="AY47" t="str">
        <f t="shared" si="7"/>
        <v>IT_23</v>
      </c>
      <c r="AZ47" t="s">
        <v>801</v>
      </c>
      <c r="BB47">
        <v>0</v>
      </c>
      <c r="BC47">
        <v>1</v>
      </c>
      <c r="BD47">
        <v>1</v>
      </c>
      <c r="BE47">
        <v>0</v>
      </c>
      <c r="BF47">
        <v>0</v>
      </c>
      <c r="BG47">
        <v>0</v>
      </c>
      <c r="BH47">
        <v>0</v>
      </c>
      <c r="BI47">
        <v>0</v>
      </c>
      <c r="BJ47">
        <v>0</v>
      </c>
      <c r="BK47">
        <v>0</v>
      </c>
      <c r="BL47">
        <v>0</v>
      </c>
      <c r="BM47">
        <v>0</v>
      </c>
      <c r="BN47">
        <v>8</v>
      </c>
      <c r="BP47" s="116"/>
      <c r="BQ47" s="118">
        <v>2</v>
      </c>
      <c r="BR47" s="118" t="str">
        <f t="shared" si="4"/>
        <v>23</v>
      </c>
      <c r="BS47" s="118">
        <f t="shared" si="16"/>
        <v>35</v>
      </c>
    </row>
    <row r="48" spans="1:71">
      <c r="B48" s="24" t="str">
        <f t="shared" si="12"/>
        <v>WP_24</v>
      </c>
      <c r="C48" s="24"/>
      <c r="D48" s="101">
        <v>0</v>
      </c>
      <c r="E48" s="101">
        <v>8</v>
      </c>
      <c r="F48" s="101">
        <v>1</v>
      </c>
      <c r="G48" s="101">
        <v>0</v>
      </c>
      <c r="H48" s="101">
        <v>0</v>
      </c>
      <c r="I48" s="101">
        <v>34</v>
      </c>
      <c r="J48" s="101">
        <v>14</v>
      </c>
      <c r="K48" s="101">
        <v>32</v>
      </c>
      <c r="L48" s="101">
        <v>0</v>
      </c>
      <c r="M48" s="101">
        <v>1</v>
      </c>
      <c r="N48" s="101">
        <v>0</v>
      </c>
      <c r="O48" s="101">
        <v>0</v>
      </c>
      <c r="P48" s="101">
        <v>1</v>
      </c>
      <c r="Q48" s="101"/>
      <c r="R48" s="116"/>
      <c r="S48" s="73">
        <v>0</v>
      </c>
      <c r="T48" s="118" t="str">
        <f t="shared" si="1"/>
        <v>24</v>
      </c>
      <c r="U48" s="118">
        <f t="shared" si="13"/>
        <v>36</v>
      </c>
      <c r="Z48" s="24" t="str">
        <f t="shared" si="14"/>
        <v>AR_24</v>
      </c>
      <c r="AA48" s="24"/>
      <c r="AB48" s="24"/>
      <c r="AC48" s="24">
        <v>0</v>
      </c>
      <c r="AD48" s="24">
        <v>1</v>
      </c>
      <c r="AE48" s="24">
        <v>1</v>
      </c>
      <c r="AF48" s="24">
        <v>0</v>
      </c>
      <c r="AG48" s="24">
        <v>0</v>
      </c>
      <c r="AH48" s="24">
        <v>0</v>
      </c>
      <c r="AI48" s="24">
        <v>0</v>
      </c>
      <c r="AJ48" s="24">
        <v>0</v>
      </c>
      <c r="AK48" s="24">
        <v>0</v>
      </c>
      <c r="AL48" s="24">
        <v>0</v>
      </c>
      <c r="AM48" s="24">
        <v>0</v>
      </c>
      <c r="AN48" s="24">
        <v>0</v>
      </c>
      <c r="AO48" s="24">
        <v>5</v>
      </c>
      <c r="AP48" s="24"/>
      <c r="AQ48" s="116"/>
      <c r="AR48" s="118">
        <v>1</v>
      </c>
      <c r="AS48" s="118" t="str">
        <f t="shared" si="3"/>
        <v>24</v>
      </c>
      <c r="AT48" s="118">
        <f t="shared" si="15"/>
        <v>36</v>
      </c>
      <c r="AU48" s="24"/>
      <c r="AY48" t="str">
        <f t="shared" si="7"/>
        <v>IT_24</v>
      </c>
      <c r="AZ48" t="s">
        <v>801</v>
      </c>
      <c r="BB48">
        <v>0</v>
      </c>
      <c r="BC48">
        <v>1</v>
      </c>
      <c r="BD48">
        <v>1</v>
      </c>
      <c r="BE48">
        <v>0</v>
      </c>
      <c r="BF48">
        <v>0</v>
      </c>
      <c r="BG48">
        <v>0</v>
      </c>
      <c r="BH48">
        <v>0</v>
      </c>
      <c r="BI48">
        <v>0</v>
      </c>
      <c r="BJ48">
        <v>0</v>
      </c>
      <c r="BK48">
        <v>0</v>
      </c>
      <c r="BL48">
        <v>0</v>
      </c>
      <c r="BM48">
        <v>0</v>
      </c>
      <c r="BN48">
        <v>8</v>
      </c>
      <c r="BP48" s="116"/>
      <c r="BQ48" s="118">
        <v>2</v>
      </c>
      <c r="BR48" s="118" t="str">
        <f t="shared" si="4"/>
        <v>24</v>
      </c>
      <c r="BS48" s="118">
        <f t="shared" si="16"/>
        <v>36</v>
      </c>
    </row>
    <row r="49" spans="2:71">
      <c r="B49" s="24" t="str">
        <f t="shared" si="12"/>
        <v>WP_25</v>
      </c>
      <c r="C49" s="24"/>
      <c r="D49" s="101">
        <v>0</v>
      </c>
      <c r="E49" s="101">
        <v>8</v>
      </c>
      <c r="F49" s="101">
        <v>1</v>
      </c>
      <c r="G49" s="101">
        <v>0</v>
      </c>
      <c r="H49" s="101">
        <v>0</v>
      </c>
      <c r="I49" s="101">
        <v>34</v>
      </c>
      <c r="J49" s="101">
        <v>14</v>
      </c>
      <c r="K49" s="101">
        <v>32</v>
      </c>
      <c r="L49" s="101">
        <v>0</v>
      </c>
      <c r="M49" s="101">
        <v>1</v>
      </c>
      <c r="N49" s="101">
        <v>0</v>
      </c>
      <c r="O49" s="101">
        <v>0</v>
      </c>
      <c r="P49" s="101">
        <v>1</v>
      </c>
      <c r="Q49" s="101"/>
      <c r="R49" s="116"/>
      <c r="S49" s="73">
        <v>0</v>
      </c>
      <c r="T49" s="118" t="str">
        <f t="shared" si="1"/>
        <v>25</v>
      </c>
      <c r="U49" s="118">
        <f t="shared" si="13"/>
        <v>37</v>
      </c>
      <c r="Z49" s="24" t="str">
        <f t="shared" si="14"/>
        <v>AR_25</v>
      </c>
      <c r="AA49" s="24"/>
      <c r="AB49" s="24"/>
      <c r="AC49" s="24">
        <v>0</v>
      </c>
      <c r="AD49" s="24">
        <v>1</v>
      </c>
      <c r="AE49" s="24">
        <v>1</v>
      </c>
      <c r="AF49" s="24">
        <v>0</v>
      </c>
      <c r="AG49" s="24">
        <v>0</v>
      </c>
      <c r="AH49" s="24">
        <v>0</v>
      </c>
      <c r="AI49" s="24">
        <v>0</v>
      </c>
      <c r="AJ49" s="24">
        <v>0</v>
      </c>
      <c r="AK49" s="24">
        <v>0</v>
      </c>
      <c r="AL49" s="24">
        <v>0</v>
      </c>
      <c r="AM49" s="24">
        <v>0</v>
      </c>
      <c r="AN49" s="24">
        <v>0</v>
      </c>
      <c r="AO49" s="24">
        <v>5</v>
      </c>
      <c r="AP49" s="24"/>
      <c r="AQ49" s="116"/>
      <c r="AR49" s="118">
        <v>1</v>
      </c>
      <c r="AS49" s="118" t="str">
        <f t="shared" si="3"/>
        <v>25</v>
      </c>
      <c r="AT49" s="118">
        <f t="shared" si="15"/>
        <v>37</v>
      </c>
      <c r="AU49" s="24"/>
      <c r="AY49" t="str">
        <f t="shared" si="7"/>
        <v>IT_25</v>
      </c>
      <c r="AZ49" t="s">
        <v>801</v>
      </c>
      <c r="BB49">
        <v>0</v>
      </c>
      <c r="BC49">
        <v>1</v>
      </c>
      <c r="BD49">
        <v>1</v>
      </c>
      <c r="BE49">
        <v>0</v>
      </c>
      <c r="BF49">
        <v>0</v>
      </c>
      <c r="BG49">
        <v>0</v>
      </c>
      <c r="BH49">
        <v>0</v>
      </c>
      <c r="BI49">
        <v>0</v>
      </c>
      <c r="BJ49">
        <v>0</v>
      </c>
      <c r="BK49">
        <v>0</v>
      </c>
      <c r="BL49">
        <v>0</v>
      </c>
      <c r="BM49">
        <v>0</v>
      </c>
      <c r="BN49">
        <v>8</v>
      </c>
      <c r="BP49" s="116"/>
      <c r="BQ49" s="118">
        <v>2</v>
      </c>
      <c r="BR49" s="118" t="str">
        <f t="shared" si="4"/>
        <v>25</v>
      </c>
      <c r="BS49" s="118">
        <f t="shared" si="16"/>
        <v>37</v>
      </c>
    </row>
    <row r="50" spans="2:71">
      <c r="B50" s="24" t="str">
        <f t="shared" si="12"/>
        <v>WP_26</v>
      </c>
      <c r="C50" s="24"/>
      <c r="D50" s="101">
        <v>0</v>
      </c>
      <c r="E50" s="101">
        <v>8</v>
      </c>
      <c r="F50" s="101">
        <v>1</v>
      </c>
      <c r="G50" s="101">
        <v>0</v>
      </c>
      <c r="H50" s="101">
        <v>0</v>
      </c>
      <c r="I50" s="101">
        <v>34</v>
      </c>
      <c r="J50" s="101">
        <v>14</v>
      </c>
      <c r="K50" s="101">
        <v>32</v>
      </c>
      <c r="L50" s="101">
        <v>0</v>
      </c>
      <c r="M50" s="101">
        <v>1</v>
      </c>
      <c r="N50" s="101">
        <v>0</v>
      </c>
      <c r="O50" s="101">
        <v>0</v>
      </c>
      <c r="P50" s="101">
        <v>1</v>
      </c>
      <c r="Q50" s="101"/>
      <c r="R50" s="116"/>
      <c r="S50" s="73">
        <v>0</v>
      </c>
      <c r="T50" s="118" t="str">
        <f t="shared" si="1"/>
        <v>26</v>
      </c>
      <c r="U50" s="118">
        <f t="shared" si="13"/>
        <v>38</v>
      </c>
      <c r="Z50" s="24" t="str">
        <f t="shared" si="14"/>
        <v>AR_26</v>
      </c>
      <c r="AA50" s="24"/>
      <c r="AB50" s="24"/>
      <c r="AC50" s="24">
        <v>0</v>
      </c>
      <c r="AD50" s="24">
        <v>1</v>
      </c>
      <c r="AE50" s="24">
        <v>1</v>
      </c>
      <c r="AF50" s="24">
        <v>0</v>
      </c>
      <c r="AG50" s="24">
        <v>0</v>
      </c>
      <c r="AH50" s="24">
        <v>0</v>
      </c>
      <c r="AI50" s="24">
        <v>0</v>
      </c>
      <c r="AJ50" s="24">
        <v>0</v>
      </c>
      <c r="AK50" s="24">
        <v>0</v>
      </c>
      <c r="AL50" s="24">
        <v>0</v>
      </c>
      <c r="AM50" s="24">
        <v>0</v>
      </c>
      <c r="AN50" s="24">
        <v>0</v>
      </c>
      <c r="AO50" s="24">
        <v>5</v>
      </c>
      <c r="AP50" s="24"/>
      <c r="AQ50" s="116"/>
      <c r="AR50" s="118">
        <v>1</v>
      </c>
      <c r="AS50" s="118" t="str">
        <f t="shared" si="3"/>
        <v>26</v>
      </c>
      <c r="AT50" s="118">
        <f t="shared" si="15"/>
        <v>38</v>
      </c>
      <c r="AU50" s="24"/>
      <c r="AY50" t="str">
        <f t="shared" si="7"/>
        <v>IT_26</v>
      </c>
      <c r="AZ50" t="s">
        <v>801</v>
      </c>
      <c r="BB50">
        <v>0</v>
      </c>
      <c r="BC50">
        <v>1</v>
      </c>
      <c r="BD50">
        <v>1</v>
      </c>
      <c r="BE50">
        <v>0</v>
      </c>
      <c r="BF50">
        <v>0</v>
      </c>
      <c r="BG50">
        <v>0</v>
      </c>
      <c r="BH50">
        <v>0</v>
      </c>
      <c r="BI50">
        <v>0</v>
      </c>
      <c r="BJ50">
        <v>0</v>
      </c>
      <c r="BK50">
        <v>0</v>
      </c>
      <c r="BL50">
        <v>0</v>
      </c>
      <c r="BM50">
        <v>0</v>
      </c>
      <c r="BN50">
        <v>8</v>
      </c>
      <c r="BP50" s="116"/>
      <c r="BQ50" s="118">
        <v>2</v>
      </c>
      <c r="BR50" s="118" t="str">
        <f t="shared" si="4"/>
        <v>26</v>
      </c>
      <c r="BS50" s="118">
        <f t="shared" si="16"/>
        <v>38</v>
      </c>
    </row>
    <row r="51" spans="2:71">
      <c r="B51" s="24" t="str">
        <f t="shared" si="12"/>
        <v>WP_27</v>
      </c>
      <c r="C51" s="24"/>
      <c r="D51" s="101">
        <v>0</v>
      </c>
      <c r="E51" s="101">
        <v>8</v>
      </c>
      <c r="F51" s="101">
        <v>1</v>
      </c>
      <c r="G51" s="101">
        <v>0</v>
      </c>
      <c r="H51" s="101">
        <v>0</v>
      </c>
      <c r="I51" s="101">
        <v>34</v>
      </c>
      <c r="J51" s="101">
        <v>14</v>
      </c>
      <c r="K51" s="101">
        <v>32</v>
      </c>
      <c r="L51" s="101">
        <v>0</v>
      </c>
      <c r="M51" s="101">
        <v>1</v>
      </c>
      <c r="N51" s="101">
        <v>0</v>
      </c>
      <c r="O51" s="101">
        <v>0</v>
      </c>
      <c r="P51" s="101">
        <v>1</v>
      </c>
      <c r="Q51" s="101"/>
      <c r="R51" s="116"/>
      <c r="S51" s="73">
        <v>0</v>
      </c>
      <c r="T51" s="118" t="str">
        <f t="shared" si="1"/>
        <v>27</v>
      </c>
      <c r="U51" s="118">
        <f t="shared" si="13"/>
        <v>39</v>
      </c>
      <c r="Z51" s="24" t="str">
        <f t="shared" si="14"/>
        <v>AR_27</v>
      </c>
      <c r="AA51" s="24"/>
      <c r="AB51" s="24"/>
      <c r="AC51" s="24">
        <v>0</v>
      </c>
      <c r="AD51" s="24">
        <v>1</v>
      </c>
      <c r="AE51" s="24">
        <v>1</v>
      </c>
      <c r="AF51" s="24">
        <v>0</v>
      </c>
      <c r="AG51" s="24">
        <v>0</v>
      </c>
      <c r="AH51" s="24">
        <v>0</v>
      </c>
      <c r="AI51" s="24">
        <v>0</v>
      </c>
      <c r="AJ51" s="24">
        <v>0</v>
      </c>
      <c r="AK51" s="24">
        <v>0</v>
      </c>
      <c r="AL51" s="24">
        <v>0</v>
      </c>
      <c r="AM51" s="24">
        <v>0</v>
      </c>
      <c r="AN51" s="24">
        <v>0</v>
      </c>
      <c r="AO51" s="24">
        <v>5</v>
      </c>
      <c r="AP51" s="24"/>
      <c r="AQ51" s="116"/>
      <c r="AR51" s="118">
        <v>1</v>
      </c>
      <c r="AS51" s="118" t="str">
        <f t="shared" si="3"/>
        <v>27</v>
      </c>
      <c r="AT51" s="118">
        <f t="shared" si="15"/>
        <v>39</v>
      </c>
      <c r="AU51" s="24"/>
      <c r="AY51" t="str">
        <f t="shared" si="7"/>
        <v>IT_27</v>
      </c>
      <c r="AZ51" t="s">
        <v>801</v>
      </c>
      <c r="BB51">
        <v>0</v>
      </c>
      <c r="BC51">
        <v>1</v>
      </c>
      <c r="BD51">
        <v>1</v>
      </c>
      <c r="BE51">
        <v>0</v>
      </c>
      <c r="BF51">
        <v>0</v>
      </c>
      <c r="BG51">
        <v>0</v>
      </c>
      <c r="BH51">
        <v>0</v>
      </c>
      <c r="BI51">
        <v>0</v>
      </c>
      <c r="BJ51">
        <v>0</v>
      </c>
      <c r="BK51">
        <v>0</v>
      </c>
      <c r="BL51">
        <v>0</v>
      </c>
      <c r="BM51">
        <v>0</v>
      </c>
      <c r="BN51">
        <v>8</v>
      </c>
      <c r="BP51" s="116"/>
      <c r="BQ51" s="118">
        <v>2</v>
      </c>
      <c r="BR51" s="118" t="str">
        <f t="shared" si="4"/>
        <v>27</v>
      </c>
      <c r="BS51" s="118">
        <f t="shared" si="16"/>
        <v>39</v>
      </c>
    </row>
    <row r="52" spans="2:71">
      <c r="B52" s="24" t="str">
        <f t="shared" si="12"/>
        <v>WP_28</v>
      </c>
      <c r="C52" s="24"/>
      <c r="D52" s="101">
        <v>0</v>
      </c>
      <c r="E52" s="101">
        <v>8</v>
      </c>
      <c r="F52" s="101">
        <v>1</v>
      </c>
      <c r="G52" s="101">
        <v>0</v>
      </c>
      <c r="H52" s="101">
        <v>0</v>
      </c>
      <c r="I52" s="101">
        <v>34</v>
      </c>
      <c r="J52" s="101">
        <v>14</v>
      </c>
      <c r="K52" s="101">
        <v>32</v>
      </c>
      <c r="L52" s="101">
        <v>0</v>
      </c>
      <c r="M52" s="101">
        <v>1</v>
      </c>
      <c r="N52" s="101">
        <v>0</v>
      </c>
      <c r="O52" s="101">
        <v>0</v>
      </c>
      <c r="P52" s="101">
        <v>1</v>
      </c>
      <c r="Q52" s="101"/>
      <c r="R52" s="116"/>
      <c r="S52" s="73">
        <v>0</v>
      </c>
      <c r="T52" s="118" t="str">
        <f t="shared" si="1"/>
        <v>28</v>
      </c>
      <c r="U52" s="118">
        <f t="shared" si="13"/>
        <v>40</v>
      </c>
      <c r="Z52" s="24" t="str">
        <f t="shared" si="14"/>
        <v>AR_28</v>
      </c>
      <c r="AA52" s="24"/>
      <c r="AB52" s="24"/>
      <c r="AC52" s="24">
        <v>0</v>
      </c>
      <c r="AD52" s="24">
        <v>1</v>
      </c>
      <c r="AE52" s="24">
        <v>1</v>
      </c>
      <c r="AF52" s="24">
        <v>0</v>
      </c>
      <c r="AG52" s="24">
        <v>0</v>
      </c>
      <c r="AH52" s="24">
        <v>0</v>
      </c>
      <c r="AI52" s="24">
        <v>0</v>
      </c>
      <c r="AJ52" s="24">
        <v>0</v>
      </c>
      <c r="AK52" s="24">
        <v>0</v>
      </c>
      <c r="AL52" s="24">
        <v>0</v>
      </c>
      <c r="AM52" s="24">
        <v>0</v>
      </c>
      <c r="AN52" s="24">
        <v>0</v>
      </c>
      <c r="AO52" s="24">
        <v>5</v>
      </c>
      <c r="AP52" s="24"/>
      <c r="AQ52" s="116"/>
      <c r="AR52" s="118">
        <v>1</v>
      </c>
      <c r="AS52" s="118" t="str">
        <f t="shared" si="3"/>
        <v>28</v>
      </c>
      <c r="AT52" s="118">
        <f t="shared" si="15"/>
        <v>40</v>
      </c>
      <c r="AU52" s="24"/>
      <c r="AY52" t="str">
        <f t="shared" si="7"/>
        <v>IT_28</v>
      </c>
      <c r="AZ52" t="s">
        <v>801</v>
      </c>
      <c r="BB52">
        <v>0</v>
      </c>
      <c r="BC52">
        <v>1</v>
      </c>
      <c r="BD52">
        <v>1</v>
      </c>
      <c r="BE52">
        <v>0</v>
      </c>
      <c r="BF52">
        <v>0</v>
      </c>
      <c r="BG52">
        <v>0</v>
      </c>
      <c r="BH52">
        <v>0</v>
      </c>
      <c r="BI52">
        <v>0</v>
      </c>
      <c r="BJ52">
        <v>0</v>
      </c>
      <c r="BK52">
        <v>0</v>
      </c>
      <c r="BL52">
        <v>0</v>
      </c>
      <c r="BM52">
        <v>0</v>
      </c>
      <c r="BN52">
        <v>8</v>
      </c>
      <c r="BP52" s="116"/>
      <c r="BQ52" s="118">
        <v>2</v>
      </c>
      <c r="BR52" s="118" t="str">
        <f t="shared" si="4"/>
        <v>28</v>
      </c>
      <c r="BS52" s="118">
        <f t="shared" si="16"/>
        <v>40</v>
      </c>
    </row>
    <row r="53" spans="2:71">
      <c r="B53" s="24" t="str">
        <f t="shared" si="12"/>
        <v>WP_29</v>
      </c>
      <c r="C53" s="24"/>
      <c r="D53" s="101">
        <v>0</v>
      </c>
      <c r="E53" s="101">
        <v>8</v>
      </c>
      <c r="F53" s="101">
        <v>1</v>
      </c>
      <c r="G53" s="101">
        <v>0</v>
      </c>
      <c r="H53" s="101">
        <v>0</v>
      </c>
      <c r="I53" s="101">
        <v>34</v>
      </c>
      <c r="J53" s="101">
        <v>14</v>
      </c>
      <c r="K53" s="101">
        <v>32</v>
      </c>
      <c r="L53" s="101">
        <v>0</v>
      </c>
      <c r="M53" s="101">
        <v>1</v>
      </c>
      <c r="N53" s="101">
        <v>0</v>
      </c>
      <c r="O53" s="101">
        <v>0</v>
      </c>
      <c r="P53" s="101">
        <v>1</v>
      </c>
      <c r="Q53" s="101"/>
      <c r="R53" s="116"/>
      <c r="S53" s="73">
        <v>0</v>
      </c>
      <c r="T53" s="118" t="str">
        <f t="shared" si="1"/>
        <v>29</v>
      </c>
      <c r="U53" s="118">
        <f t="shared" si="13"/>
        <v>41</v>
      </c>
      <c r="Z53" s="24" t="str">
        <f t="shared" si="14"/>
        <v>AR_29</v>
      </c>
      <c r="AA53" s="24"/>
      <c r="AB53" s="24"/>
      <c r="AC53" s="24">
        <v>0</v>
      </c>
      <c r="AD53" s="24">
        <v>1</v>
      </c>
      <c r="AE53" s="24">
        <v>1</v>
      </c>
      <c r="AF53" s="24">
        <v>0</v>
      </c>
      <c r="AG53" s="24">
        <v>0</v>
      </c>
      <c r="AH53" s="24">
        <v>0</v>
      </c>
      <c r="AI53" s="24">
        <v>0</v>
      </c>
      <c r="AJ53" s="24">
        <v>0</v>
      </c>
      <c r="AK53" s="24">
        <v>0</v>
      </c>
      <c r="AL53" s="24">
        <v>0</v>
      </c>
      <c r="AM53" s="24">
        <v>0</v>
      </c>
      <c r="AN53" s="24">
        <v>0</v>
      </c>
      <c r="AO53" s="24">
        <v>5</v>
      </c>
      <c r="AP53" s="24"/>
      <c r="AQ53" s="116"/>
      <c r="AR53" s="118">
        <v>1</v>
      </c>
      <c r="AS53" s="118" t="str">
        <f t="shared" si="3"/>
        <v>29</v>
      </c>
      <c r="AT53" s="118">
        <f t="shared" si="15"/>
        <v>41</v>
      </c>
      <c r="AU53" s="24"/>
      <c r="AY53" t="str">
        <f t="shared" si="7"/>
        <v>IT_29</v>
      </c>
      <c r="AZ53" t="s">
        <v>801</v>
      </c>
      <c r="BB53">
        <v>0</v>
      </c>
      <c r="BC53">
        <v>1</v>
      </c>
      <c r="BD53">
        <v>1</v>
      </c>
      <c r="BE53">
        <v>0</v>
      </c>
      <c r="BF53">
        <v>0</v>
      </c>
      <c r="BG53">
        <v>0</v>
      </c>
      <c r="BH53">
        <v>0</v>
      </c>
      <c r="BI53">
        <v>0</v>
      </c>
      <c r="BJ53">
        <v>0</v>
      </c>
      <c r="BK53">
        <v>0</v>
      </c>
      <c r="BL53">
        <v>0</v>
      </c>
      <c r="BM53">
        <v>0</v>
      </c>
      <c r="BN53">
        <v>8</v>
      </c>
      <c r="BP53" s="116"/>
      <c r="BQ53" s="118">
        <v>2</v>
      </c>
      <c r="BR53" s="118" t="str">
        <f t="shared" si="4"/>
        <v>29</v>
      </c>
      <c r="BS53" s="118">
        <f t="shared" si="16"/>
        <v>41</v>
      </c>
    </row>
    <row r="54" spans="2:71">
      <c r="B54" s="24" t="str">
        <f t="shared" si="12"/>
        <v>WP_2A</v>
      </c>
      <c r="C54" s="24"/>
      <c r="D54" s="101">
        <v>0</v>
      </c>
      <c r="E54" s="101">
        <v>8</v>
      </c>
      <c r="F54" s="101">
        <v>1</v>
      </c>
      <c r="G54" s="101">
        <v>0</v>
      </c>
      <c r="H54" s="101">
        <v>0</v>
      </c>
      <c r="I54" s="101">
        <v>34</v>
      </c>
      <c r="J54" s="101">
        <v>14</v>
      </c>
      <c r="K54" s="101">
        <v>32</v>
      </c>
      <c r="L54" s="101">
        <v>0</v>
      </c>
      <c r="M54" s="101">
        <v>1</v>
      </c>
      <c r="N54" s="101">
        <v>0</v>
      </c>
      <c r="O54" s="101">
        <v>0</v>
      </c>
      <c r="P54" s="101">
        <v>1</v>
      </c>
      <c r="Q54" s="101"/>
      <c r="R54" s="116"/>
      <c r="S54" s="73">
        <v>0</v>
      </c>
      <c r="T54" s="118" t="str">
        <f t="shared" si="1"/>
        <v>2A</v>
      </c>
      <c r="U54" s="118">
        <f t="shared" si="13"/>
        <v>42</v>
      </c>
      <c r="Z54" s="24" t="str">
        <f t="shared" si="14"/>
        <v>AR_2A</v>
      </c>
      <c r="AA54" s="24"/>
      <c r="AB54" s="24"/>
      <c r="AC54" s="24">
        <v>0</v>
      </c>
      <c r="AD54" s="24">
        <v>1</v>
      </c>
      <c r="AE54" s="24">
        <v>1</v>
      </c>
      <c r="AF54" s="24">
        <v>0</v>
      </c>
      <c r="AG54" s="24">
        <v>0</v>
      </c>
      <c r="AH54" s="24">
        <v>0</v>
      </c>
      <c r="AI54" s="24">
        <v>0</v>
      </c>
      <c r="AJ54" s="24">
        <v>0</v>
      </c>
      <c r="AK54" s="24">
        <v>0</v>
      </c>
      <c r="AL54" s="24">
        <v>0</v>
      </c>
      <c r="AM54" s="24">
        <v>0</v>
      </c>
      <c r="AN54" s="24">
        <v>0</v>
      </c>
      <c r="AO54" s="24">
        <v>5</v>
      </c>
      <c r="AP54" s="24"/>
      <c r="AQ54" s="116"/>
      <c r="AR54" s="118">
        <v>1</v>
      </c>
      <c r="AS54" s="118" t="str">
        <f t="shared" si="3"/>
        <v>2A</v>
      </c>
      <c r="AT54" s="118">
        <f t="shared" si="15"/>
        <v>42</v>
      </c>
      <c r="AU54" s="24"/>
      <c r="AY54" t="str">
        <f t="shared" si="7"/>
        <v>IT_2A</v>
      </c>
      <c r="AZ54" t="s">
        <v>801</v>
      </c>
      <c r="BB54">
        <v>0</v>
      </c>
      <c r="BC54">
        <v>1</v>
      </c>
      <c r="BD54">
        <v>1</v>
      </c>
      <c r="BE54">
        <v>0</v>
      </c>
      <c r="BF54">
        <v>0</v>
      </c>
      <c r="BG54">
        <v>0</v>
      </c>
      <c r="BH54">
        <v>0</v>
      </c>
      <c r="BI54">
        <v>0</v>
      </c>
      <c r="BJ54">
        <v>0</v>
      </c>
      <c r="BK54">
        <v>0</v>
      </c>
      <c r="BL54">
        <v>0</v>
      </c>
      <c r="BM54">
        <v>0</v>
      </c>
      <c r="BN54">
        <v>8</v>
      </c>
      <c r="BP54" s="116"/>
      <c r="BQ54" s="118">
        <v>2</v>
      </c>
      <c r="BR54" s="118" t="str">
        <f t="shared" si="4"/>
        <v>2A</v>
      </c>
      <c r="BS54" s="118">
        <f t="shared" si="16"/>
        <v>42</v>
      </c>
    </row>
    <row r="55" spans="2:71">
      <c r="B55" s="24" t="str">
        <f t="shared" si="12"/>
        <v>WP_2B</v>
      </c>
      <c r="C55" s="24"/>
      <c r="D55" s="101">
        <v>0</v>
      </c>
      <c r="E55" s="101">
        <v>8</v>
      </c>
      <c r="F55" s="101">
        <v>1</v>
      </c>
      <c r="G55" s="101">
        <v>0</v>
      </c>
      <c r="H55" s="101">
        <v>0</v>
      </c>
      <c r="I55" s="101">
        <v>34</v>
      </c>
      <c r="J55" s="101">
        <v>14</v>
      </c>
      <c r="K55" s="101">
        <v>32</v>
      </c>
      <c r="L55" s="101">
        <v>0</v>
      </c>
      <c r="M55" s="101">
        <v>1</v>
      </c>
      <c r="N55" s="101">
        <v>0</v>
      </c>
      <c r="O55" s="101">
        <v>0</v>
      </c>
      <c r="P55" s="101">
        <v>1</v>
      </c>
      <c r="Q55" s="101"/>
      <c r="R55" s="116"/>
      <c r="S55" s="73">
        <v>0</v>
      </c>
      <c r="T55" s="118" t="str">
        <f t="shared" si="1"/>
        <v>2B</v>
      </c>
      <c r="U55" s="118">
        <f t="shared" si="13"/>
        <v>43</v>
      </c>
      <c r="Z55" s="24" t="str">
        <f t="shared" si="14"/>
        <v>AR_2B</v>
      </c>
      <c r="AA55" s="24"/>
      <c r="AB55" s="24"/>
      <c r="AC55" s="24">
        <v>0</v>
      </c>
      <c r="AD55" s="24">
        <v>1</v>
      </c>
      <c r="AE55" s="24">
        <v>1</v>
      </c>
      <c r="AF55" s="24">
        <v>0</v>
      </c>
      <c r="AG55" s="24">
        <v>0</v>
      </c>
      <c r="AH55" s="24">
        <v>0</v>
      </c>
      <c r="AI55" s="24">
        <v>0</v>
      </c>
      <c r="AJ55" s="24">
        <v>0</v>
      </c>
      <c r="AK55" s="24">
        <v>0</v>
      </c>
      <c r="AL55" s="24">
        <v>0</v>
      </c>
      <c r="AM55" s="24">
        <v>0</v>
      </c>
      <c r="AN55" s="24">
        <v>0</v>
      </c>
      <c r="AO55" s="24">
        <v>5</v>
      </c>
      <c r="AP55" s="24"/>
      <c r="AQ55" s="116"/>
      <c r="AR55" s="118">
        <v>1</v>
      </c>
      <c r="AS55" s="118" t="str">
        <f t="shared" si="3"/>
        <v>2B</v>
      </c>
      <c r="AT55" s="118">
        <f t="shared" si="15"/>
        <v>43</v>
      </c>
      <c r="AU55" s="24"/>
      <c r="AY55" t="str">
        <f t="shared" si="7"/>
        <v>IT_2B</v>
      </c>
      <c r="AZ55" t="s">
        <v>801</v>
      </c>
      <c r="BB55">
        <v>0</v>
      </c>
      <c r="BC55">
        <v>1</v>
      </c>
      <c r="BD55">
        <v>1</v>
      </c>
      <c r="BE55">
        <v>0</v>
      </c>
      <c r="BF55">
        <v>0</v>
      </c>
      <c r="BG55">
        <v>0</v>
      </c>
      <c r="BH55">
        <v>0</v>
      </c>
      <c r="BI55">
        <v>0</v>
      </c>
      <c r="BJ55">
        <v>0</v>
      </c>
      <c r="BK55">
        <v>0</v>
      </c>
      <c r="BL55">
        <v>0</v>
      </c>
      <c r="BM55">
        <v>0</v>
      </c>
      <c r="BN55">
        <v>8</v>
      </c>
      <c r="BP55" s="116"/>
      <c r="BQ55" s="118">
        <v>2</v>
      </c>
      <c r="BR55" s="118" t="str">
        <f t="shared" si="4"/>
        <v>2B</v>
      </c>
      <c r="BS55" s="118">
        <f t="shared" si="16"/>
        <v>43</v>
      </c>
    </row>
    <row r="56" spans="2:71">
      <c r="B56" s="24" t="str">
        <f t="shared" si="12"/>
        <v>WP_2C</v>
      </c>
      <c r="C56" s="24"/>
      <c r="D56" s="101">
        <v>0</v>
      </c>
      <c r="E56" s="101">
        <v>8</v>
      </c>
      <c r="F56" s="101">
        <v>1</v>
      </c>
      <c r="G56" s="101">
        <v>0</v>
      </c>
      <c r="H56" s="101">
        <v>0</v>
      </c>
      <c r="I56" s="101">
        <v>34</v>
      </c>
      <c r="J56" s="101">
        <v>14</v>
      </c>
      <c r="K56" s="101">
        <v>32</v>
      </c>
      <c r="L56" s="101">
        <v>0</v>
      </c>
      <c r="M56" s="101">
        <v>1</v>
      </c>
      <c r="N56" s="101">
        <v>0</v>
      </c>
      <c r="O56" s="101">
        <v>0</v>
      </c>
      <c r="P56" s="101">
        <v>1</v>
      </c>
      <c r="Q56" s="101"/>
      <c r="R56" s="116"/>
      <c r="S56" s="73">
        <v>0</v>
      </c>
      <c r="T56" s="118" t="str">
        <f t="shared" si="1"/>
        <v>2C</v>
      </c>
      <c r="U56" s="118">
        <f t="shared" si="13"/>
        <v>44</v>
      </c>
      <c r="Z56" s="24" t="str">
        <f t="shared" si="14"/>
        <v>AR_2C</v>
      </c>
      <c r="AA56" s="24"/>
      <c r="AB56" s="24"/>
      <c r="AC56" s="24">
        <v>0</v>
      </c>
      <c r="AD56" s="24">
        <v>1</v>
      </c>
      <c r="AE56" s="24">
        <v>1</v>
      </c>
      <c r="AF56" s="24">
        <v>0</v>
      </c>
      <c r="AG56" s="24">
        <v>0</v>
      </c>
      <c r="AH56" s="24">
        <v>0</v>
      </c>
      <c r="AI56" s="24">
        <v>0</v>
      </c>
      <c r="AJ56" s="24">
        <v>0</v>
      </c>
      <c r="AK56" s="24">
        <v>0</v>
      </c>
      <c r="AL56" s="24">
        <v>0</v>
      </c>
      <c r="AM56" s="24">
        <v>0</v>
      </c>
      <c r="AN56" s="24">
        <v>0</v>
      </c>
      <c r="AO56" s="24">
        <v>5</v>
      </c>
      <c r="AP56" s="24"/>
      <c r="AQ56" s="116"/>
      <c r="AR56" s="118">
        <v>1</v>
      </c>
      <c r="AS56" s="118" t="str">
        <f t="shared" si="3"/>
        <v>2C</v>
      </c>
      <c r="AT56" s="118">
        <f t="shared" si="15"/>
        <v>44</v>
      </c>
      <c r="AU56" s="24"/>
      <c r="AY56" t="str">
        <f t="shared" si="7"/>
        <v>IT_2C</v>
      </c>
      <c r="AZ56" t="s">
        <v>801</v>
      </c>
      <c r="BB56">
        <v>0</v>
      </c>
      <c r="BC56">
        <v>1</v>
      </c>
      <c r="BD56">
        <v>1</v>
      </c>
      <c r="BE56">
        <v>0</v>
      </c>
      <c r="BF56">
        <v>0</v>
      </c>
      <c r="BG56">
        <v>0</v>
      </c>
      <c r="BH56">
        <v>0</v>
      </c>
      <c r="BI56">
        <v>0</v>
      </c>
      <c r="BJ56">
        <v>0</v>
      </c>
      <c r="BK56">
        <v>0</v>
      </c>
      <c r="BL56">
        <v>0</v>
      </c>
      <c r="BM56">
        <v>0</v>
      </c>
      <c r="BN56">
        <v>8</v>
      </c>
      <c r="BP56" s="116"/>
      <c r="BQ56" s="118">
        <v>2</v>
      </c>
      <c r="BR56" s="118" t="str">
        <f t="shared" si="4"/>
        <v>2C</v>
      </c>
      <c r="BS56" s="118">
        <f t="shared" si="16"/>
        <v>44</v>
      </c>
    </row>
    <row r="57" spans="2:71">
      <c r="B57" s="24" t="str">
        <f t="shared" si="12"/>
        <v>WP_2D</v>
      </c>
      <c r="C57" s="24"/>
      <c r="D57" s="101">
        <v>0</v>
      </c>
      <c r="E57" s="101">
        <v>8</v>
      </c>
      <c r="F57" s="101">
        <v>1</v>
      </c>
      <c r="G57" s="101">
        <v>0</v>
      </c>
      <c r="H57" s="101">
        <v>0</v>
      </c>
      <c r="I57" s="101">
        <v>34</v>
      </c>
      <c r="J57" s="101">
        <v>14</v>
      </c>
      <c r="K57" s="101">
        <v>32</v>
      </c>
      <c r="L57" s="101">
        <v>0</v>
      </c>
      <c r="M57" s="101">
        <v>1</v>
      </c>
      <c r="N57" s="101">
        <v>0</v>
      </c>
      <c r="O57" s="101">
        <v>0</v>
      </c>
      <c r="P57" s="101">
        <v>1</v>
      </c>
      <c r="Q57" s="101"/>
      <c r="R57" s="116"/>
      <c r="S57" s="73">
        <v>0</v>
      </c>
      <c r="T57" s="118" t="str">
        <f t="shared" si="1"/>
        <v>2D</v>
      </c>
      <c r="U57" s="118">
        <f t="shared" si="13"/>
        <v>45</v>
      </c>
      <c r="Z57" s="24" t="str">
        <f t="shared" si="14"/>
        <v>AR_2D</v>
      </c>
      <c r="AA57" s="24"/>
      <c r="AB57" s="24"/>
      <c r="AC57" s="24">
        <v>0</v>
      </c>
      <c r="AD57" s="24">
        <v>1</v>
      </c>
      <c r="AE57" s="24">
        <v>1</v>
      </c>
      <c r="AF57" s="24">
        <v>0</v>
      </c>
      <c r="AG57" s="24">
        <v>0</v>
      </c>
      <c r="AH57" s="24">
        <v>0</v>
      </c>
      <c r="AI57" s="24">
        <v>0</v>
      </c>
      <c r="AJ57" s="24">
        <v>0</v>
      </c>
      <c r="AK57" s="24">
        <v>0</v>
      </c>
      <c r="AL57" s="24">
        <v>0</v>
      </c>
      <c r="AM57" s="24">
        <v>0</v>
      </c>
      <c r="AN57" s="24">
        <v>0</v>
      </c>
      <c r="AO57" s="24">
        <v>5</v>
      </c>
      <c r="AP57" s="24"/>
      <c r="AQ57" s="116"/>
      <c r="AR57" s="118">
        <v>1</v>
      </c>
      <c r="AS57" s="118" t="str">
        <f t="shared" si="3"/>
        <v>2D</v>
      </c>
      <c r="AT57" s="118">
        <f t="shared" si="15"/>
        <v>45</v>
      </c>
      <c r="AU57" s="24"/>
      <c r="AY57" t="str">
        <f t="shared" si="7"/>
        <v>IT_2D</v>
      </c>
      <c r="AZ57" t="s">
        <v>801</v>
      </c>
      <c r="BB57">
        <v>0</v>
      </c>
      <c r="BC57">
        <v>1</v>
      </c>
      <c r="BD57">
        <v>1</v>
      </c>
      <c r="BE57">
        <v>0</v>
      </c>
      <c r="BF57">
        <v>0</v>
      </c>
      <c r="BG57">
        <v>0</v>
      </c>
      <c r="BH57">
        <v>0</v>
      </c>
      <c r="BI57">
        <v>0</v>
      </c>
      <c r="BJ57">
        <v>0</v>
      </c>
      <c r="BK57">
        <v>0</v>
      </c>
      <c r="BL57">
        <v>0</v>
      </c>
      <c r="BM57">
        <v>0</v>
      </c>
      <c r="BN57">
        <v>8</v>
      </c>
      <c r="BP57" s="116"/>
      <c r="BQ57" s="118">
        <v>2</v>
      </c>
      <c r="BR57" s="118" t="str">
        <f t="shared" si="4"/>
        <v>2D</v>
      </c>
      <c r="BS57" s="118">
        <f t="shared" si="16"/>
        <v>45</v>
      </c>
    </row>
    <row r="58" spans="2:71">
      <c r="B58" s="24" t="str">
        <f t="shared" si="12"/>
        <v>WP_2E</v>
      </c>
      <c r="C58" s="24"/>
      <c r="D58" s="101">
        <v>0</v>
      </c>
      <c r="E58" s="101">
        <v>8</v>
      </c>
      <c r="F58" s="101">
        <v>1</v>
      </c>
      <c r="G58" s="101">
        <v>0</v>
      </c>
      <c r="H58" s="101">
        <v>0</v>
      </c>
      <c r="I58" s="101">
        <v>34</v>
      </c>
      <c r="J58" s="101">
        <v>14</v>
      </c>
      <c r="K58" s="101">
        <v>32</v>
      </c>
      <c r="L58" s="101">
        <v>0</v>
      </c>
      <c r="M58" s="101">
        <v>1</v>
      </c>
      <c r="N58" s="101">
        <v>0</v>
      </c>
      <c r="O58" s="101">
        <v>0</v>
      </c>
      <c r="P58" s="101">
        <v>1</v>
      </c>
      <c r="Q58" s="101"/>
      <c r="R58" s="116"/>
      <c r="S58" s="73">
        <v>0</v>
      </c>
      <c r="T58" s="118" t="str">
        <f t="shared" si="1"/>
        <v>2E</v>
      </c>
      <c r="U58" s="118">
        <f t="shared" si="13"/>
        <v>46</v>
      </c>
      <c r="Z58" s="24" t="str">
        <f t="shared" si="14"/>
        <v>AR_2E</v>
      </c>
      <c r="AA58" s="24"/>
      <c r="AB58" s="24"/>
      <c r="AC58" s="24">
        <v>0</v>
      </c>
      <c r="AD58" s="24">
        <v>1</v>
      </c>
      <c r="AE58" s="24">
        <v>1</v>
      </c>
      <c r="AF58" s="24">
        <v>0</v>
      </c>
      <c r="AG58" s="24">
        <v>0</v>
      </c>
      <c r="AH58" s="24">
        <v>0</v>
      </c>
      <c r="AI58" s="24">
        <v>0</v>
      </c>
      <c r="AJ58" s="24">
        <v>0</v>
      </c>
      <c r="AK58" s="24">
        <v>0</v>
      </c>
      <c r="AL58" s="24">
        <v>0</v>
      </c>
      <c r="AM58" s="24">
        <v>0</v>
      </c>
      <c r="AN58" s="24">
        <v>0</v>
      </c>
      <c r="AO58" s="24">
        <v>5</v>
      </c>
      <c r="AP58" s="24"/>
      <c r="AQ58" s="116"/>
      <c r="AR58" s="118">
        <v>1</v>
      </c>
      <c r="AS58" s="118" t="str">
        <f t="shared" si="3"/>
        <v>2E</v>
      </c>
      <c r="AT58" s="118">
        <f t="shared" si="15"/>
        <v>46</v>
      </c>
      <c r="AU58" s="24"/>
      <c r="AY58" t="str">
        <f t="shared" si="7"/>
        <v>IT_2E</v>
      </c>
      <c r="AZ58" t="s">
        <v>801</v>
      </c>
      <c r="BB58">
        <v>0</v>
      </c>
      <c r="BC58">
        <v>1</v>
      </c>
      <c r="BD58">
        <v>1</v>
      </c>
      <c r="BE58">
        <v>0</v>
      </c>
      <c r="BF58">
        <v>0</v>
      </c>
      <c r="BG58">
        <v>0</v>
      </c>
      <c r="BH58">
        <v>0</v>
      </c>
      <c r="BI58">
        <v>0</v>
      </c>
      <c r="BJ58">
        <v>0</v>
      </c>
      <c r="BK58">
        <v>0</v>
      </c>
      <c r="BL58">
        <v>0</v>
      </c>
      <c r="BM58">
        <v>0</v>
      </c>
      <c r="BN58">
        <v>8</v>
      </c>
      <c r="BP58" s="116"/>
      <c r="BQ58" s="118">
        <v>2</v>
      </c>
      <c r="BR58" s="118" t="str">
        <f t="shared" si="4"/>
        <v>2E</v>
      </c>
      <c r="BS58" s="118">
        <f t="shared" si="16"/>
        <v>46</v>
      </c>
    </row>
    <row r="59" spans="2:71">
      <c r="B59" s="24" t="str">
        <f t="shared" si="12"/>
        <v>WP_2F</v>
      </c>
      <c r="C59" s="24"/>
      <c r="D59" s="101">
        <v>0</v>
      </c>
      <c r="E59" s="101">
        <v>8</v>
      </c>
      <c r="F59" s="101">
        <v>1</v>
      </c>
      <c r="G59" s="101">
        <v>0</v>
      </c>
      <c r="H59" s="101">
        <v>0</v>
      </c>
      <c r="I59" s="101">
        <v>34</v>
      </c>
      <c r="J59" s="101">
        <v>14</v>
      </c>
      <c r="K59" s="101">
        <v>32</v>
      </c>
      <c r="L59" s="101">
        <v>0</v>
      </c>
      <c r="M59" s="101">
        <v>1</v>
      </c>
      <c r="N59" s="101">
        <v>0</v>
      </c>
      <c r="O59" s="101">
        <v>0</v>
      </c>
      <c r="P59" s="101">
        <v>1</v>
      </c>
      <c r="Q59" s="101"/>
      <c r="R59" s="116"/>
      <c r="S59" s="73">
        <v>0</v>
      </c>
      <c r="T59" s="118" t="str">
        <f t="shared" si="1"/>
        <v>2F</v>
      </c>
      <c r="U59" s="118">
        <f t="shared" si="13"/>
        <v>47</v>
      </c>
      <c r="Z59" s="24" t="str">
        <f t="shared" si="14"/>
        <v>AR_2F</v>
      </c>
      <c r="AA59" s="24"/>
      <c r="AB59" s="24"/>
      <c r="AC59" s="24">
        <v>0</v>
      </c>
      <c r="AD59" s="24">
        <v>1</v>
      </c>
      <c r="AE59" s="24">
        <v>1</v>
      </c>
      <c r="AF59" s="24">
        <v>0</v>
      </c>
      <c r="AG59" s="24">
        <v>0</v>
      </c>
      <c r="AH59" s="24">
        <v>0</v>
      </c>
      <c r="AI59" s="24">
        <v>0</v>
      </c>
      <c r="AJ59" s="24">
        <v>0</v>
      </c>
      <c r="AK59" s="24">
        <v>0</v>
      </c>
      <c r="AL59" s="24">
        <v>0</v>
      </c>
      <c r="AM59" s="24">
        <v>0</v>
      </c>
      <c r="AN59" s="24">
        <v>0</v>
      </c>
      <c r="AO59" s="24">
        <v>5</v>
      </c>
      <c r="AP59" s="24"/>
      <c r="AQ59" s="116"/>
      <c r="AR59" s="118">
        <v>1</v>
      </c>
      <c r="AS59" s="118" t="str">
        <f t="shared" si="3"/>
        <v>2F</v>
      </c>
      <c r="AT59" s="118">
        <f t="shared" si="15"/>
        <v>47</v>
      </c>
      <c r="AU59" s="24"/>
      <c r="AY59" t="str">
        <f t="shared" si="7"/>
        <v>IT_2F</v>
      </c>
      <c r="AZ59" t="s">
        <v>801</v>
      </c>
      <c r="BB59">
        <v>0</v>
      </c>
      <c r="BC59">
        <v>1</v>
      </c>
      <c r="BD59">
        <v>1</v>
      </c>
      <c r="BE59">
        <v>0</v>
      </c>
      <c r="BF59">
        <v>0</v>
      </c>
      <c r="BG59">
        <v>0</v>
      </c>
      <c r="BH59">
        <v>0</v>
      </c>
      <c r="BI59">
        <v>0</v>
      </c>
      <c r="BJ59">
        <v>0</v>
      </c>
      <c r="BK59">
        <v>0</v>
      </c>
      <c r="BL59">
        <v>0</v>
      </c>
      <c r="BM59">
        <v>0</v>
      </c>
      <c r="BN59">
        <v>8</v>
      </c>
      <c r="BP59" s="116"/>
      <c r="BQ59" s="118">
        <v>2</v>
      </c>
      <c r="BR59" s="118" t="str">
        <f t="shared" si="4"/>
        <v>2F</v>
      </c>
      <c r="BS59" s="118">
        <f t="shared" si="16"/>
        <v>47</v>
      </c>
    </row>
    <row r="60" spans="2:71">
      <c r="B60" s="24" t="str">
        <f t="shared" si="12"/>
        <v>WP_30</v>
      </c>
      <c r="C60" s="24"/>
      <c r="D60" s="101">
        <v>0</v>
      </c>
      <c r="E60" s="101">
        <v>8</v>
      </c>
      <c r="F60" s="101">
        <v>1</v>
      </c>
      <c r="G60" s="101">
        <v>0</v>
      </c>
      <c r="H60" s="101">
        <v>0</v>
      </c>
      <c r="I60" s="101">
        <v>34</v>
      </c>
      <c r="J60" s="101">
        <v>14</v>
      </c>
      <c r="K60" s="101">
        <v>32</v>
      </c>
      <c r="L60" s="101">
        <v>0</v>
      </c>
      <c r="M60" s="101">
        <v>1</v>
      </c>
      <c r="N60" s="101">
        <v>0</v>
      </c>
      <c r="O60" s="101">
        <v>0</v>
      </c>
      <c r="P60" s="101">
        <v>1</v>
      </c>
      <c r="Q60" s="101"/>
      <c r="R60" s="116"/>
      <c r="S60" s="73">
        <v>0</v>
      </c>
      <c r="T60" s="118" t="str">
        <f t="shared" si="1"/>
        <v>30</v>
      </c>
      <c r="U60" s="118">
        <f t="shared" si="13"/>
        <v>48</v>
      </c>
      <c r="Z60" s="24" t="str">
        <f t="shared" si="14"/>
        <v>AR_30</v>
      </c>
      <c r="AA60" s="24"/>
      <c r="AB60" s="24"/>
      <c r="AC60" s="24">
        <v>0</v>
      </c>
      <c r="AD60" s="24">
        <v>1</v>
      </c>
      <c r="AE60" s="24">
        <v>1</v>
      </c>
      <c r="AF60" s="24">
        <v>0</v>
      </c>
      <c r="AG60" s="24">
        <v>0</v>
      </c>
      <c r="AH60" s="24">
        <v>0</v>
      </c>
      <c r="AI60" s="24">
        <v>0</v>
      </c>
      <c r="AJ60" s="24">
        <v>0</v>
      </c>
      <c r="AK60" s="24">
        <v>0</v>
      </c>
      <c r="AL60" s="24">
        <v>0</v>
      </c>
      <c r="AM60" s="24">
        <v>0</v>
      </c>
      <c r="AN60" s="24">
        <v>0</v>
      </c>
      <c r="AO60" s="24">
        <v>5</v>
      </c>
      <c r="AP60" s="24"/>
      <c r="AQ60" s="116"/>
      <c r="AR60" s="118">
        <v>1</v>
      </c>
      <c r="AS60" s="118" t="str">
        <f t="shared" si="3"/>
        <v>30</v>
      </c>
      <c r="AT60" s="118">
        <f t="shared" si="15"/>
        <v>48</v>
      </c>
      <c r="AU60" s="24"/>
      <c r="AY60" t="str">
        <f t="shared" si="7"/>
        <v>IT_30</v>
      </c>
      <c r="AZ60" t="s">
        <v>801</v>
      </c>
      <c r="BA60" t="s">
        <v>867</v>
      </c>
      <c r="BB60">
        <v>0</v>
      </c>
      <c r="BC60">
        <v>1</v>
      </c>
      <c r="BD60">
        <v>1</v>
      </c>
      <c r="BE60">
        <v>0</v>
      </c>
      <c r="BF60">
        <v>0</v>
      </c>
      <c r="BG60">
        <v>0</v>
      </c>
      <c r="BH60" s="2" t="str">
        <f t="shared" ref="BH60" si="17">DEC2HEX(U60)</f>
        <v>30</v>
      </c>
      <c r="BI60">
        <v>0</v>
      </c>
      <c r="BJ60">
        <v>0</v>
      </c>
      <c r="BK60">
        <v>0</v>
      </c>
      <c r="BL60">
        <v>0</v>
      </c>
      <c r="BM60">
        <v>0</v>
      </c>
      <c r="BN60">
        <v>8</v>
      </c>
      <c r="BP60" s="116"/>
      <c r="BQ60" s="118">
        <v>2</v>
      </c>
      <c r="BR60" s="118" t="str">
        <f t="shared" si="4"/>
        <v>30</v>
      </c>
      <c r="BS60" s="118">
        <f t="shared" si="16"/>
        <v>48</v>
      </c>
    </row>
    <row r="61" spans="2:71">
      <c r="B61" s="24" t="str">
        <f t="shared" si="12"/>
        <v>WP_31</v>
      </c>
      <c r="C61" s="24"/>
      <c r="D61" s="101">
        <v>0</v>
      </c>
      <c r="E61" s="101">
        <v>8</v>
      </c>
      <c r="F61" s="101">
        <v>1</v>
      </c>
      <c r="G61" s="101">
        <v>0</v>
      </c>
      <c r="H61" s="101">
        <v>0</v>
      </c>
      <c r="I61" s="101">
        <v>34</v>
      </c>
      <c r="J61" s="101">
        <v>14</v>
      </c>
      <c r="K61" s="101">
        <v>32</v>
      </c>
      <c r="L61" s="101">
        <v>0</v>
      </c>
      <c r="M61" s="101">
        <v>1</v>
      </c>
      <c r="N61" s="101">
        <v>0</v>
      </c>
      <c r="O61" s="101">
        <v>0</v>
      </c>
      <c r="P61" s="101">
        <v>1</v>
      </c>
      <c r="Q61" s="101"/>
      <c r="R61" s="116"/>
      <c r="S61" s="73">
        <v>0</v>
      </c>
      <c r="T61" s="118" t="str">
        <f t="shared" si="1"/>
        <v>31</v>
      </c>
      <c r="U61" s="118">
        <f t="shared" si="13"/>
        <v>49</v>
      </c>
      <c r="Z61" s="24" t="str">
        <f t="shared" si="14"/>
        <v>AR_31</v>
      </c>
      <c r="AA61" s="24"/>
      <c r="AB61" s="24"/>
      <c r="AC61" s="24">
        <v>0</v>
      </c>
      <c r="AD61" s="24">
        <v>1</v>
      </c>
      <c r="AE61" s="24">
        <v>1</v>
      </c>
      <c r="AF61" s="24">
        <v>0</v>
      </c>
      <c r="AG61" s="24">
        <v>0</v>
      </c>
      <c r="AH61" s="24">
        <v>0</v>
      </c>
      <c r="AI61" s="24">
        <v>0</v>
      </c>
      <c r="AJ61" s="24">
        <v>0</v>
      </c>
      <c r="AK61" s="24">
        <v>0</v>
      </c>
      <c r="AL61" s="24">
        <v>0</v>
      </c>
      <c r="AM61" s="24">
        <v>0</v>
      </c>
      <c r="AN61" s="24">
        <v>0</v>
      </c>
      <c r="AO61" s="24">
        <v>5</v>
      </c>
      <c r="AP61" s="24"/>
      <c r="AQ61" s="116"/>
      <c r="AR61" s="118">
        <v>1</v>
      </c>
      <c r="AS61" s="118" t="str">
        <f t="shared" si="3"/>
        <v>31</v>
      </c>
      <c r="AT61" s="118">
        <f t="shared" si="15"/>
        <v>49</v>
      </c>
      <c r="AU61" s="24"/>
      <c r="AY61" t="str">
        <f t="shared" si="7"/>
        <v>IT_31</v>
      </c>
      <c r="BB61">
        <v>0</v>
      </c>
      <c r="BC61">
        <v>1</v>
      </c>
      <c r="BD61">
        <v>1</v>
      </c>
      <c r="BE61">
        <v>0</v>
      </c>
      <c r="BF61">
        <v>0</v>
      </c>
      <c r="BG61">
        <v>0</v>
      </c>
      <c r="BH61">
        <v>0</v>
      </c>
      <c r="BI61">
        <v>0</v>
      </c>
      <c r="BJ61">
        <v>0</v>
      </c>
      <c r="BK61">
        <v>0</v>
      </c>
      <c r="BL61">
        <v>0</v>
      </c>
      <c r="BM61">
        <v>0</v>
      </c>
      <c r="BN61">
        <v>8</v>
      </c>
      <c r="BP61" s="116"/>
      <c r="BQ61" s="118">
        <v>2</v>
      </c>
      <c r="BR61" s="118" t="str">
        <f t="shared" si="4"/>
        <v>31</v>
      </c>
      <c r="BS61" s="118">
        <f t="shared" si="16"/>
        <v>49</v>
      </c>
    </row>
    <row r="62" spans="2:71">
      <c r="B62" s="24" t="str">
        <f t="shared" si="12"/>
        <v>WP_32</v>
      </c>
      <c r="C62" s="24"/>
      <c r="D62" s="101">
        <v>0</v>
      </c>
      <c r="E62" s="101">
        <v>8</v>
      </c>
      <c r="F62" s="101">
        <v>1</v>
      </c>
      <c r="G62" s="101">
        <v>0</v>
      </c>
      <c r="H62" s="101">
        <v>0</v>
      </c>
      <c r="I62" s="101">
        <v>34</v>
      </c>
      <c r="J62" s="101">
        <v>14</v>
      </c>
      <c r="K62" s="101">
        <v>32</v>
      </c>
      <c r="L62" s="101">
        <v>0</v>
      </c>
      <c r="M62" s="101">
        <v>1</v>
      </c>
      <c r="N62" s="101">
        <v>0</v>
      </c>
      <c r="O62" s="101">
        <v>0</v>
      </c>
      <c r="P62" s="101">
        <v>1</v>
      </c>
      <c r="Q62" s="101"/>
      <c r="R62" s="116"/>
      <c r="S62" s="73">
        <v>0</v>
      </c>
      <c r="T62" s="118" t="str">
        <f t="shared" si="1"/>
        <v>32</v>
      </c>
      <c r="U62" s="118">
        <f t="shared" si="13"/>
        <v>50</v>
      </c>
      <c r="Z62" s="24" t="str">
        <f t="shared" si="14"/>
        <v>AR_32</v>
      </c>
      <c r="AA62" s="24"/>
      <c r="AB62" s="24"/>
      <c r="AC62" s="24">
        <v>0</v>
      </c>
      <c r="AD62" s="24">
        <v>1</v>
      </c>
      <c r="AE62" s="24">
        <v>1</v>
      </c>
      <c r="AF62" s="24">
        <v>0</v>
      </c>
      <c r="AG62" s="24">
        <v>0</v>
      </c>
      <c r="AH62" s="24">
        <v>0</v>
      </c>
      <c r="AI62" s="24">
        <v>0</v>
      </c>
      <c r="AJ62" s="24">
        <v>0</v>
      </c>
      <c r="AK62" s="24">
        <v>0</v>
      </c>
      <c r="AL62" s="24">
        <v>0</v>
      </c>
      <c r="AM62" s="24">
        <v>0</v>
      </c>
      <c r="AN62" s="24">
        <v>0</v>
      </c>
      <c r="AO62" s="24">
        <v>5</v>
      </c>
      <c r="AP62" s="24"/>
      <c r="AQ62" s="116"/>
      <c r="AR62" s="118">
        <v>1</v>
      </c>
      <c r="AS62" s="118" t="str">
        <f t="shared" si="3"/>
        <v>32</v>
      </c>
      <c r="AT62" s="118">
        <f t="shared" si="15"/>
        <v>50</v>
      </c>
      <c r="AU62" s="24"/>
      <c r="AY62" t="str">
        <f t="shared" si="7"/>
        <v>IT_32</v>
      </c>
      <c r="BB62">
        <v>0</v>
      </c>
      <c r="BC62">
        <v>1</v>
      </c>
      <c r="BD62">
        <v>1</v>
      </c>
      <c r="BE62">
        <v>0</v>
      </c>
      <c r="BF62">
        <v>0</v>
      </c>
      <c r="BG62">
        <v>0</v>
      </c>
      <c r="BH62">
        <v>0</v>
      </c>
      <c r="BI62">
        <v>0</v>
      </c>
      <c r="BJ62">
        <v>0</v>
      </c>
      <c r="BK62">
        <v>0</v>
      </c>
      <c r="BL62">
        <v>0</v>
      </c>
      <c r="BM62">
        <v>0</v>
      </c>
      <c r="BN62">
        <v>8</v>
      </c>
      <c r="BP62" s="116"/>
      <c r="BQ62" s="118">
        <v>2</v>
      </c>
      <c r="BR62" s="118" t="str">
        <f t="shared" si="4"/>
        <v>32</v>
      </c>
      <c r="BS62" s="118">
        <f t="shared" si="16"/>
        <v>50</v>
      </c>
    </row>
    <row r="63" spans="2:71">
      <c r="B63" s="24" t="str">
        <f t="shared" si="12"/>
        <v>WP_33</v>
      </c>
      <c r="C63" s="24"/>
      <c r="D63" s="101">
        <v>0</v>
      </c>
      <c r="E63" s="101">
        <v>8</v>
      </c>
      <c r="F63" s="101">
        <v>1</v>
      </c>
      <c r="G63" s="101">
        <v>0</v>
      </c>
      <c r="H63" s="101">
        <v>0</v>
      </c>
      <c r="I63" s="101">
        <v>34</v>
      </c>
      <c r="J63" s="101">
        <v>14</v>
      </c>
      <c r="K63" s="101">
        <v>32</v>
      </c>
      <c r="L63" s="101">
        <v>0</v>
      </c>
      <c r="M63" s="101">
        <v>1</v>
      </c>
      <c r="N63" s="101">
        <v>0</v>
      </c>
      <c r="O63" s="101">
        <v>0</v>
      </c>
      <c r="P63" s="101">
        <v>1</v>
      </c>
      <c r="Q63" s="101"/>
      <c r="R63" s="116"/>
      <c r="S63" s="73">
        <v>0</v>
      </c>
      <c r="T63" s="118" t="str">
        <f t="shared" si="1"/>
        <v>33</v>
      </c>
      <c r="U63" s="118">
        <f t="shared" si="13"/>
        <v>51</v>
      </c>
      <c r="Z63" s="24" t="str">
        <f t="shared" si="14"/>
        <v>AR_33</v>
      </c>
      <c r="AA63" s="24"/>
      <c r="AB63" s="24"/>
      <c r="AC63" s="24">
        <v>0</v>
      </c>
      <c r="AD63" s="24">
        <v>1</v>
      </c>
      <c r="AE63" s="24">
        <v>1</v>
      </c>
      <c r="AF63" s="24">
        <v>0</v>
      </c>
      <c r="AG63" s="24">
        <v>0</v>
      </c>
      <c r="AH63" s="24">
        <v>0</v>
      </c>
      <c r="AI63" s="24">
        <v>0</v>
      </c>
      <c r="AJ63" s="24">
        <v>0</v>
      </c>
      <c r="AK63" s="24">
        <v>0</v>
      </c>
      <c r="AL63" s="24">
        <v>0</v>
      </c>
      <c r="AM63" s="24">
        <v>0</v>
      </c>
      <c r="AN63" s="24">
        <v>0</v>
      </c>
      <c r="AO63" s="24">
        <v>5</v>
      </c>
      <c r="AP63" s="24"/>
      <c r="AQ63" s="116"/>
      <c r="AR63" s="118">
        <v>1</v>
      </c>
      <c r="AS63" s="118" t="str">
        <f t="shared" si="3"/>
        <v>33</v>
      </c>
      <c r="AT63" s="118">
        <f t="shared" si="15"/>
        <v>51</v>
      </c>
      <c r="AU63" s="24"/>
      <c r="AY63" t="str">
        <f t="shared" si="7"/>
        <v>IT_33</v>
      </c>
      <c r="BB63">
        <v>0</v>
      </c>
      <c r="BC63">
        <v>1</v>
      </c>
      <c r="BD63">
        <v>1</v>
      </c>
      <c r="BE63">
        <v>0</v>
      </c>
      <c r="BF63">
        <v>0</v>
      </c>
      <c r="BG63">
        <v>0</v>
      </c>
      <c r="BH63">
        <v>0</v>
      </c>
      <c r="BI63">
        <v>0</v>
      </c>
      <c r="BJ63">
        <v>0</v>
      </c>
      <c r="BK63">
        <v>0</v>
      </c>
      <c r="BL63">
        <v>0</v>
      </c>
      <c r="BM63">
        <v>0</v>
      </c>
      <c r="BN63">
        <v>8</v>
      </c>
      <c r="BP63" s="116"/>
      <c r="BQ63" s="118">
        <v>2</v>
      </c>
      <c r="BR63" s="118" t="str">
        <f t="shared" si="4"/>
        <v>33</v>
      </c>
      <c r="BS63" s="118">
        <f t="shared" si="16"/>
        <v>51</v>
      </c>
    </row>
    <row r="64" spans="2:71">
      <c r="B64" s="24" t="str">
        <f t="shared" si="12"/>
        <v>WP_34</v>
      </c>
      <c r="C64" s="24"/>
      <c r="D64" s="101">
        <v>0</v>
      </c>
      <c r="E64" s="101">
        <v>8</v>
      </c>
      <c r="F64" s="101">
        <v>1</v>
      </c>
      <c r="G64" s="101">
        <v>0</v>
      </c>
      <c r="H64" s="101">
        <v>0</v>
      </c>
      <c r="I64" s="101">
        <v>34</v>
      </c>
      <c r="J64" s="101">
        <v>14</v>
      </c>
      <c r="K64" s="101">
        <v>32</v>
      </c>
      <c r="L64" s="101">
        <v>0</v>
      </c>
      <c r="M64" s="101">
        <v>1</v>
      </c>
      <c r="N64" s="101">
        <v>0</v>
      </c>
      <c r="O64" s="101">
        <v>0</v>
      </c>
      <c r="P64" s="101">
        <v>1</v>
      </c>
      <c r="Q64" s="101"/>
      <c r="R64" s="116"/>
      <c r="S64" s="73">
        <v>0</v>
      </c>
      <c r="T64" s="118" t="str">
        <f t="shared" si="1"/>
        <v>34</v>
      </c>
      <c r="U64" s="118">
        <f t="shared" si="13"/>
        <v>52</v>
      </c>
      <c r="Z64" s="24" t="str">
        <f t="shared" si="14"/>
        <v>AR_34</v>
      </c>
      <c r="AA64" s="24"/>
      <c r="AB64" s="24"/>
      <c r="AC64" s="24">
        <v>0</v>
      </c>
      <c r="AD64" s="24">
        <v>1</v>
      </c>
      <c r="AE64" s="24">
        <v>1</v>
      </c>
      <c r="AF64" s="24">
        <v>0</v>
      </c>
      <c r="AG64" s="24">
        <v>0</v>
      </c>
      <c r="AH64" s="24">
        <v>0</v>
      </c>
      <c r="AI64" s="24">
        <v>0</v>
      </c>
      <c r="AJ64" s="24">
        <v>0</v>
      </c>
      <c r="AK64" s="24">
        <v>0</v>
      </c>
      <c r="AL64" s="24">
        <v>0</v>
      </c>
      <c r="AM64" s="24">
        <v>0</v>
      </c>
      <c r="AN64" s="24">
        <v>0</v>
      </c>
      <c r="AO64" s="24">
        <v>5</v>
      </c>
      <c r="AP64" s="24"/>
      <c r="AQ64" s="116"/>
      <c r="AR64" s="118">
        <v>1</v>
      </c>
      <c r="AS64" s="118" t="str">
        <f t="shared" si="3"/>
        <v>34</v>
      </c>
      <c r="AT64" s="118">
        <f t="shared" si="15"/>
        <v>52</v>
      </c>
      <c r="AU64" s="24"/>
      <c r="AY64" t="str">
        <f t="shared" si="7"/>
        <v>IT_34</v>
      </c>
      <c r="BB64">
        <v>0</v>
      </c>
      <c r="BC64">
        <v>1</v>
      </c>
      <c r="BD64">
        <v>1</v>
      </c>
      <c r="BE64">
        <v>0</v>
      </c>
      <c r="BF64">
        <v>0</v>
      </c>
      <c r="BG64">
        <v>0</v>
      </c>
      <c r="BH64">
        <v>0</v>
      </c>
      <c r="BI64">
        <v>0</v>
      </c>
      <c r="BJ64">
        <v>0</v>
      </c>
      <c r="BK64">
        <v>0</v>
      </c>
      <c r="BL64">
        <v>0</v>
      </c>
      <c r="BM64">
        <v>0</v>
      </c>
      <c r="BN64">
        <v>8</v>
      </c>
      <c r="BP64" s="116"/>
      <c r="BQ64" s="118">
        <v>2</v>
      </c>
      <c r="BR64" s="118" t="str">
        <f t="shared" si="4"/>
        <v>34</v>
      </c>
      <c r="BS64" s="118">
        <f t="shared" si="16"/>
        <v>52</v>
      </c>
    </row>
    <row r="65" spans="2:71">
      <c r="B65" s="24" t="str">
        <f t="shared" si="12"/>
        <v>WP_35</v>
      </c>
      <c r="C65" s="24"/>
      <c r="D65" s="101">
        <v>0</v>
      </c>
      <c r="E65" s="101">
        <v>8</v>
      </c>
      <c r="F65" s="101">
        <v>1</v>
      </c>
      <c r="G65" s="101">
        <v>0</v>
      </c>
      <c r="H65" s="101">
        <v>0</v>
      </c>
      <c r="I65" s="101">
        <v>34</v>
      </c>
      <c r="J65" s="101">
        <v>14</v>
      </c>
      <c r="K65" s="101">
        <v>32</v>
      </c>
      <c r="L65" s="101">
        <v>0</v>
      </c>
      <c r="M65" s="101">
        <v>1</v>
      </c>
      <c r="N65" s="101">
        <v>0</v>
      </c>
      <c r="O65" s="101">
        <v>0</v>
      </c>
      <c r="P65" s="101">
        <v>1</v>
      </c>
      <c r="Q65" s="101"/>
      <c r="R65" s="116"/>
      <c r="S65" s="73">
        <v>0</v>
      </c>
      <c r="T65" s="118" t="str">
        <f t="shared" si="1"/>
        <v>35</v>
      </c>
      <c r="U65" s="118">
        <f t="shared" si="13"/>
        <v>53</v>
      </c>
      <c r="Z65" s="24" t="str">
        <f t="shared" si="14"/>
        <v>AR_35</v>
      </c>
      <c r="AA65" s="24"/>
      <c r="AB65" s="24"/>
      <c r="AC65" s="24">
        <v>0</v>
      </c>
      <c r="AD65" s="24">
        <v>1</v>
      </c>
      <c r="AE65" s="24">
        <v>1</v>
      </c>
      <c r="AF65" s="24">
        <v>0</v>
      </c>
      <c r="AG65" s="24">
        <v>0</v>
      </c>
      <c r="AH65" s="24">
        <v>0</v>
      </c>
      <c r="AI65" s="24">
        <v>0</v>
      </c>
      <c r="AJ65" s="24">
        <v>0</v>
      </c>
      <c r="AK65" s="24">
        <v>0</v>
      </c>
      <c r="AL65" s="24">
        <v>0</v>
      </c>
      <c r="AM65" s="24">
        <v>0</v>
      </c>
      <c r="AN65" s="24">
        <v>0</v>
      </c>
      <c r="AO65" s="24">
        <v>5</v>
      </c>
      <c r="AP65" s="24"/>
      <c r="AQ65" s="116"/>
      <c r="AR65" s="118">
        <v>1</v>
      </c>
      <c r="AS65" s="118" t="str">
        <f t="shared" si="3"/>
        <v>35</v>
      </c>
      <c r="AT65" s="118">
        <f t="shared" si="15"/>
        <v>53</v>
      </c>
      <c r="AU65" s="24"/>
      <c r="AY65" t="str">
        <f t="shared" si="7"/>
        <v>IT_35</v>
      </c>
      <c r="BB65">
        <v>0</v>
      </c>
      <c r="BC65">
        <v>1</v>
      </c>
      <c r="BD65">
        <v>1</v>
      </c>
      <c r="BE65">
        <v>0</v>
      </c>
      <c r="BF65">
        <v>0</v>
      </c>
      <c r="BG65">
        <v>0</v>
      </c>
      <c r="BH65">
        <v>0</v>
      </c>
      <c r="BI65">
        <v>0</v>
      </c>
      <c r="BJ65">
        <v>0</v>
      </c>
      <c r="BK65">
        <v>0</v>
      </c>
      <c r="BL65">
        <v>0</v>
      </c>
      <c r="BM65">
        <v>0</v>
      </c>
      <c r="BN65">
        <v>8</v>
      </c>
      <c r="BP65" s="116"/>
      <c r="BQ65" s="118">
        <v>2</v>
      </c>
      <c r="BR65" s="118" t="str">
        <f t="shared" si="4"/>
        <v>35</v>
      </c>
      <c r="BS65" s="118">
        <f t="shared" si="16"/>
        <v>53</v>
      </c>
    </row>
    <row r="66" spans="2:71">
      <c r="B66" s="24" t="str">
        <f t="shared" si="12"/>
        <v>WP_36</v>
      </c>
      <c r="C66" s="24"/>
      <c r="D66" s="101">
        <v>0</v>
      </c>
      <c r="E66" s="101">
        <v>8</v>
      </c>
      <c r="F66" s="101">
        <v>1</v>
      </c>
      <c r="G66" s="101">
        <v>0</v>
      </c>
      <c r="H66" s="101">
        <v>0</v>
      </c>
      <c r="I66" s="101">
        <v>34</v>
      </c>
      <c r="J66" s="101">
        <v>14</v>
      </c>
      <c r="K66" s="101">
        <v>32</v>
      </c>
      <c r="L66" s="101">
        <v>0</v>
      </c>
      <c r="M66" s="101">
        <v>1</v>
      </c>
      <c r="N66" s="101">
        <v>0</v>
      </c>
      <c r="O66" s="101">
        <v>0</v>
      </c>
      <c r="P66" s="101">
        <v>1</v>
      </c>
      <c r="Q66" s="101"/>
      <c r="R66" s="116"/>
      <c r="S66" s="73">
        <v>0</v>
      </c>
      <c r="T66" s="118" t="str">
        <f t="shared" si="1"/>
        <v>36</v>
      </c>
      <c r="U66" s="118">
        <f t="shared" si="13"/>
        <v>54</v>
      </c>
      <c r="Z66" s="24" t="str">
        <f t="shared" si="14"/>
        <v>AR_36</v>
      </c>
      <c r="AA66" s="24"/>
      <c r="AB66" s="24"/>
      <c r="AC66" s="24">
        <v>0</v>
      </c>
      <c r="AD66" s="24">
        <v>1</v>
      </c>
      <c r="AE66" s="24">
        <v>1</v>
      </c>
      <c r="AF66" s="24">
        <v>0</v>
      </c>
      <c r="AG66" s="24">
        <v>0</v>
      </c>
      <c r="AH66" s="24">
        <v>0</v>
      </c>
      <c r="AI66" s="24">
        <v>0</v>
      </c>
      <c r="AJ66" s="24">
        <v>0</v>
      </c>
      <c r="AK66" s="24">
        <v>0</v>
      </c>
      <c r="AL66" s="24">
        <v>0</v>
      </c>
      <c r="AM66" s="24">
        <v>0</v>
      </c>
      <c r="AN66" s="24">
        <v>0</v>
      </c>
      <c r="AO66" s="24">
        <v>5</v>
      </c>
      <c r="AP66" s="24"/>
      <c r="AQ66" s="116"/>
      <c r="AR66" s="118">
        <v>1</v>
      </c>
      <c r="AS66" s="118" t="str">
        <f t="shared" si="3"/>
        <v>36</v>
      </c>
      <c r="AT66" s="118">
        <f t="shared" si="15"/>
        <v>54</v>
      </c>
      <c r="AU66" s="24"/>
      <c r="AY66" t="str">
        <f t="shared" si="7"/>
        <v>IT_36</v>
      </c>
      <c r="BB66">
        <v>0</v>
      </c>
      <c r="BC66">
        <v>1</v>
      </c>
      <c r="BD66">
        <v>1</v>
      </c>
      <c r="BE66">
        <v>0</v>
      </c>
      <c r="BF66">
        <v>0</v>
      </c>
      <c r="BG66">
        <v>0</v>
      </c>
      <c r="BH66">
        <v>0</v>
      </c>
      <c r="BI66">
        <v>0</v>
      </c>
      <c r="BJ66">
        <v>0</v>
      </c>
      <c r="BK66">
        <v>0</v>
      </c>
      <c r="BL66">
        <v>0</v>
      </c>
      <c r="BM66">
        <v>0</v>
      </c>
      <c r="BN66">
        <v>8</v>
      </c>
      <c r="BP66" s="116"/>
      <c r="BQ66" s="118">
        <v>2</v>
      </c>
      <c r="BR66" s="118" t="str">
        <f t="shared" si="4"/>
        <v>36</v>
      </c>
      <c r="BS66" s="118">
        <f t="shared" si="16"/>
        <v>54</v>
      </c>
    </row>
    <row r="67" spans="2:71">
      <c r="B67" s="24" t="str">
        <f t="shared" si="12"/>
        <v>WP_37</v>
      </c>
      <c r="C67" s="24"/>
      <c r="D67" s="101">
        <v>0</v>
      </c>
      <c r="E67" s="101">
        <v>8</v>
      </c>
      <c r="F67" s="101">
        <v>1</v>
      </c>
      <c r="G67" s="101">
        <v>0</v>
      </c>
      <c r="H67" s="101">
        <v>0</v>
      </c>
      <c r="I67" s="101">
        <v>34</v>
      </c>
      <c r="J67" s="101">
        <v>14</v>
      </c>
      <c r="K67" s="101">
        <v>32</v>
      </c>
      <c r="L67" s="101">
        <v>0</v>
      </c>
      <c r="M67" s="101">
        <v>1</v>
      </c>
      <c r="N67" s="101">
        <v>0</v>
      </c>
      <c r="O67" s="101">
        <v>0</v>
      </c>
      <c r="P67" s="101">
        <v>1</v>
      </c>
      <c r="Q67" s="101"/>
      <c r="R67" s="116"/>
      <c r="S67" s="73">
        <v>0</v>
      </c>
      <c r="T67" s="118" t="str">
        <f t="shared" si="1"/>
        <v>37</v>
      </c>
      <c r="U67" s="118">
        <f t="shared" si="13"/>
        <v>55</v>
      </c>
      <c r="Z67" s="24" t="str">
        <f t="shared" si="14"/>
        <v>AR_37</v>
      </c>
      <c r="AA67" s="24"/>
      <c r="AB67" s="24"/>
      <c r="AC67" s="24">
        <v>0</v>
      </c>
      <c r="AD67" s="24">
        <v>1</v>
      </c>
      <c r="AE67" s="24">
        <v>1</v>
      </c>
      <c r="AF67" s="24">
        <v>0</v>
      </c>
      <c r="AG67" s="24">
        <v>0</v>
      </c>
      <c r="AH67" s="24">
        <v>0</v>
      </c>
      <c r="AI67" s="24">
        <v>0</v>
      </c>
      <c r="AJ67" s="24">
        <v>0</v>
      </c>
      <c r="AK67" s="24">
        <v>0</v>
      </c>
      <c r="AL67" s="24">
        <v>0</v>
      </c>
      <c r="AM67" s="24">
        <v>0</v>
      </c>
      <c r="AN67" s="24">
        <v>0</v>
      </c>
      <c r="AO67" s="24">
        <v>5</v>
      </c>
      <c r="AP67" s="24"/>
      <c r="AQ67" s="116"/>
      <c r="AR67" s="118">
        <v>1</v>
      </c>
      <c r="AS67" s="118" t="str">
        <f t="shared" si="3"/>
        <v>37</v>
      </c>
      <c r="AT67" s="118">
        <f t="shared" si="15"/>
        <v>55</v>
      </c>
      <c r="AU67" s="24"/>
      <c r="AY67" t="str">
        <f t="shared" si="7"/>
        <v>IT_37</v>
      </c>
      <c r="BB67">
        <v>0</v>
      </c>
      <c r="BC67">
        <v>1</v>
      </c>
      <c r="BD67">
        <v>1</v>
      </c>
      <c r="BE67">
        <v>0</v>
      </c>
      <c r="BF67">
        <v>0</v>
      </c>
      <c r="BG67">
        <v>0</v>
      </c>
      <c r="BH67">
        <v>0</v>
      </c>
      <c r="BI67">
        <v>0</v>
      </c>
      <c r="BJ67">
        <v>0</v>
      </c>
      <c r="BK67">
        <v>0</v>
      </c>
      <c r="BL67">
        <v>0</v>
      </c>
      <c r="BM67">
        <v>0</v>
      </c>
      <c r="BN67">
        <v>8</v>
      </c>
      <c r="BP67" s="116"/>
      <c r="BQ67" s="118">
        <v>2</v>
      </c>
      <c r="BR67" s="118" t="str">
        <f t="shared" si="4"/>
        <v>37</v>
      </c>
      <c r="BS67" s="118">
        <f t="shared" si="16"/>
        <v>55</v>
      </c>
    </row>
    <row r="68" spans="2:71">
      <c r="B68" s="24" t="str">
        <f t="shared" si="12"/>
        <v>WP_38</v>
      </c>
      <c r="C68" s="24"/>
      <c r="D68" s="101">
        <v>0</v>
      </c>
      <c r="E68" s="101">
        <v>8</v>
      </c>
      <c r="F68" s="101">
        <v>1</v>
      </c>
      <c r="G68" s="101">
        <v>0</v>
      </c>
      <c r="H68" s="101">
        <v>0</v>
      </c>
      <c r="I68" s="101">
        <v>34</v>
      </c>
      <c r="J68" s="101">
        <v>14</v>
      </c>
      <c r="K68" s="101">
        <v>32</v>
      </c>
      <c r="L68" s="101">
        <v>0</v>
      </c>
      <c r="M68" s="101">
        <v>1</v>
      </c>
      <c r="N68" s="101">
        <v>0</v>
      </c>
      <c r="O68" s="101">
        <v>0</v>
      </c>
      <c r="P68" s="101">
        <v>1</v>
      </c>
      <c r="Q68" s="101"/>
      <c r="R68" s="116"/>
      <c r="S68" s="73">
        <v>0</v>
      </c>
      <c r="T68" s="118" t="str">
        <f t="shared" si="1"/>
        <v>38</v>
      </c>
      <c r="U68" s="118">
        <f t="shared" si="13"/>
        <v>56</v>
      </c>
      <c r="Z68" s="24" t="str">
        <f t="shared" si="14"/>
        <v>AR_38</v>
      </c>
      <c r="AA68" s="24"/>
      <c r="AB68" s="24"/>
      <c r="AC68" s="24">
        <v>0</v>
      </c>
      <c r="AD68" s="24">
        <v>1</v>
      </c>
      <c r="AE68" s="24">
        <v>1</v>
      </c>
      <c r="AF68" s="24">
        <v>0</v>
      </c>
      <c r="AG68" s="24">
        <v>0</v>
      </c>
      <c r="AH68" s="24">
        <v>0</v>
      </c>
      <c r="AI68" s="24">
        <v>0</v>
      </c>
      <c r="AJ68" s="24">
        <v>0</v>
      </c>
      <c r="AK68" s="24">
        <v>0</v>
      </c>
      <c r="AL68" s="24">
        <v>0</v>
      </c>
      <c r="AM68" s="24">
        <v>0</v>
      </c>
      <c r="AN68" s="24">
        <v>0</v>
      </c>
      <c r="AO68" s="24">
        <v>5</v>
      </c>
      <c r="AP68" s="24"/>
      <c r="AQ68" s="116"/>
      <c r="AR68" s="118">
        <v>1</v>
      </c>
      <c r="AS68" s="118" t="str">
        <f t="shared" si="3"/>
        <v>38</v>
      </c>
      <c r="AT68" s="118">
        <f t="shared" si="15"/>
        <v>56</v>
      </c>
      <c r="AU68" s="24"/>
      <c r="AY68" t="str">
        <f t="shared" si="7"/>
        <v>IT_38</v>
      </c>
      <c r="BB68">
        <v>0</v>
      </c>
      <c r="BC68">
        <v>1</v>
      </c>
      <c r="BD68">
        <v>1</v>
      </c>
      <c r="BE68">
        <v>0</v>
      </c>
      <c r="BF68">
        <v>0</v>
      </c>
      <c r="BG68">
        <v>0</v>
      </c>
      <c r="BH68">
        <v>0</v>
      </c>
      <c r="BI68">
        <v>0</v>
      </c>
      <c r="BJ68">
        <v>0</v>
      </c>
      <c r="BK68">
        <v>0</v>
      </c>
      <c r="BL68">
        <v>0</v>
      </c>
      <c r="BM68">
        <v>0</v>
      </c>
      <c r="BN68">
        <v>8</v>
      </c>
      <c r="BP68" s="116"/>
      <c r="BQ68" s="118">
        <v>2</v>
      </c>
      <c r="BR68" s="118" t="str">
        <f t="shared" si="4"/>
        <v>38</v>
      </c>
      <c r="BS68" s="118">
        <f t="shared" si="16"/>
        <v>56</v>
      </c>
    </row>
    <row r="69" spans="2:71">
      <c r="B69" s="24" t="str">
        <f t="shared" si="12"/>
        <v>WP_39</v>
      </c>
      <c r="C69" s="24"/>
      <c r="D69" s="101">
        <v>0</v>
      </c>
      <c r="E69" s="101">
        <v>8</v>
      </c>
      <c r="F69" s="101">
        <v>1</v>
      </c>
      <c r="G69" s="101">
        <v>0</v>
      </c>
      <c r="H69" s="101">
        <v>0</v>
      </c>
      <c r="I69" s="101">
        <v>34</v>
      </c>
      <c r="J69" s="101">
        <v>14</v>
      </c>
      <c r="K69" s="101">
        <v>32</v>
      </c>
      <c r="L69" s="101">
        <v>0</v>
      </c>
      <c r="M69" s="101">
        <v>1</v>
      </c>
      <c r="N69" s="101">
        <v>0</v>
      </c>
      <c r="O69" s="101">
        <v>0</v>
      </c>
      <c r="P69" s="101">
        <v>1</v>
      </c>
      <c r="Q69" s="101"/>
      <c r="R69" s="116"/>
      <c r="S69" s="73">
        <v>0</v>
      </c>
      <c r="T69" s="118" t="str">
        <f t="shared" si="1"/>
        <v>39</v>
      </c>
      <c r="U69" s="118">
        <f t="shared" si="13"/>
        <v>57</v>
      </c>
      <c r="Z69" s="24" t="str">
        <f t="shared" si="14"/>
        <v>AR_39</v>
      </c>
      <c r="AA69" s="24"/>
      <c r="AB69" s="24"/>
      <c r="AC69" s="24">
        <v>0</v>
      </c>
      <c r="AD69" s="24">
        <v>1</v>
      </c>
      <c r="AE69" s="24">
        <v>1</v>
      </c>
      <c r="AF69" s="24">
        <v>0</v>
      </c>
      <c r="AG69" s="24">
        <v>0</v>
      </c>
      <c r="AH69" s="24">
        <v>0</v>
      </c>
      <c r="AI69" s="24">
        <v>0</v>
      </c>
      <c r="AJ69" s="24">
        <v>0</v>
      </c>
      <c r="AK69" s="24">
        <v>0</v>
      </c>
      <c r="AL69" s="24">
        <v>0</v>
      </c>
      <c r="AM69" s="24">
        <v>0</v>
      </c>
      <c r="AN69" s="24">
        <v>0</v>
      </c>
      <c r="AO69" s="24">
        <v>5</v>
      </c>
      <c r="AP69" s="24"/>
      <c r="AQ69" s="116"/>
      <c r="AR69" s="118">
        <v>1</v>
      </c>
      <c r="AS69" s="118" t="str">
        <f t="shared" si="3"/>
        <v>39</v>
      </c>
      <c r="AT69" s="118">
        <f t="shared" si="15"/>
        <v>57</v>
      </c>
      <c r="AU69" s="24"/>
      <c r="AY69" t="str">
        <f t="shared" si="7"/>
        <v>IT_39</v>
      </c>
      <c r="BB69">
        <v>0</v>
      </c>
      <c r="BC69">
        <v>1</v>
      </c>
      <c r="BD69">
        <v>1</v>
      </c>
      <c r="BE69">
        <v>0</v>
      </c>
      <c r="BF69">
        <v>0</v>
      </c>
      <c r="BG69">
        <v>0</v>
      </c>
      <c r="BH69">
        <v>0</v>
      </c>
      <c r="BI69">
        <v>0</v>
      </c>
      <c r="BJ69">
        <v>0</v>
      </c>
      <c r="BK69">
        <v>0</v>
      </c>
      <c r="BL69">
        <v>0</v>
      </c>
      <c r="BM69">
        <v>0</v>
      </c>
      <c r="BN69">
        <v>8</v>
      </c>
      <c r="BP69" s="116"/>
      <c r="BQ69" s="118">
        <v>2</v>
      </c>
      <c r="BR69" s="118" t="str">
        <f t="shared" si="4"/>
        <v>39</v>
      </c>
      <c r="BS69" s="118">
        <f t="shared" si="16"/>
        <v>57</v>
      </c>
    </row>
    <row r="70" spans="2:71">
      <c r="B70" s="24" t="str">
        <f t="shared" si="12"/>
        <v>WP_3A</v>
      </c>
      <c r="C70" s="24"/>
      <c r="D70" s="101">
        <v>0</v>
      </c>
      <c r="E70" s="101">
        <v>8</v>
      </c>
      <c r="F70" s="101">
        <v>1</v>
      </c>
      <c r="G70" s="101">
        <v>0</v>
      </c>
      <c r="H70" s="101">
        <v>0</v>
      </c>
      <c r="I70" s="101">
        <v>34</v>
      </c>
      <c r="J70" s="101">
        <v>14</v>
      </c>
      <c r="K70" s="101">
        <v>32</v>
      </c>
      <c r="L70" s="101">
        <v>0</v>
      </c>
      <c r="M70" s="101">
        <v>1</v>
      </c>
      <c r="N70" s="101">
        <v>0</v>
      </c>
      <c r="O70" s="101">
        <v>0</v>
      </c>
      <c r="P70" s="101">
        <v>1</v>
      </c>
      <c r="Q70" s="101"/>
      <c r="R70" s="116"/>
      <c r="S70" s="73">
        <v>0</v>
      </c>
      <c r="T70" s="118" t="str">
        <f t="shared" si="1"/>
        <v>3A</v>
      </c>
      <c r="U70" s="118">
        <f t="shared" si="13"/>
        <v>58</v>
      </c>
      <c r="Z70" s="24" t="str">
        <f t="shared" si="14"/>
        <v>AR_3A</v>
      </c>
      <c r="AA70" s="24"/>
      <c r="AB70" s="24"/>
      <c r="AC70" s="24">
        <v>0</v>
      </c>
      <c r="AD70" s="24">
        <v>1</v>
      </c>
      <c r="AE70" s="24">
        <v>1</v>
      </c>
      <c r="AF70" s="24">
        <v>0</v>
      </c>
      <c r="AG70" s="24">
        <v>0</v>
      </c>
      <c r="AH70" s="24">
        <v>0</v>
      </c>
      <c r="AI70" s="24">
        <v>0</v>
      </c>
      <c r="AJ70" s="24">
        <v>0</v>
      </c>
      <c r="AK70" s="24">
        <v>0</v>
      </c>
      <c r="AL70" s="24">
        <v>0</v>
      </c>
      <c r="AM70" s="24">
        <v>0</v>
      </c>
      <c r="AN70" s="24">
        <v>0</v>
      </c>
      <c r="AO70" s="24">
        <v>5</v>
      </c>
      <c r="AP70" s="24"/>
      <c r="AQ70" s="116"/>
      <c r="AR70" s="118">
        <v>1</v>
      </c>
      <c r="AS70" s="118" t="str">
        <f t="shared" si="3"/>
        <v>3A</v>
      </c>
      <c r="AT70" s="118">
        <f t="shared" si="15"/>
        <v>58</v>
      </c>
      <c r="AU70" s="24"/>
      <c r="AY70" t="str">
        <f t="shared" si="7"/>
        <v>IT_3A</v>
      </c>
      <c r="BB70">
        <v>0</v>
      </c>
      <c r="BC70">
        <v>1</v>
      </c>
      <c r="BD70">
        <v>1</v>
      </c>
      <c r="BE70">
        <v>0</v>
      </c>
      <c r="BF70">
        <v>0</v>
      </c>
      <c r="BG70">
        <v>0</v>
      </c>
      <c r="BH70">
        <v>0</v>
      </c>
      <c r="BI70">
        <v>0</v>
      </c>
      <c r="BJ70">
        <v>0</v>
      </c>
      <c r="BK70">
        <v>0</v>
      </c>
      <c r="BL70">
        <v>0</v>
      </c>
      <c r="BM70">
        <v>0</v>
      </c>
      <c r="BN70">
        <v>8</v>
      </c>
      <c r="BP70" s="116"/>
      <c r="BQ70" s="118">
        <v>2</v>
      </c>
      <c r="BR70" s="118" t="str">
        <f t="shared" si="4"/>
        <v>3A</v>
      </c>
      <c r="BS70" s="118">
        <f t="shared" si="16"/>
        <v>58</v>
      </c>
    </row>
    <row r="71" spans="2:71">
      <c r="B71" s="24" t="str">
        <f t="shared" si="12"/>
        <v>WP_3B</v>
      </c>
      <c r="C71" s="24"/>
      <c r="D71" s="101">
        <v>0</v>
      </c>
      <c r="E71" s="101">
        <v>8</v>
      </c>
      <c r="F71" s="101">
        <v>1</v>
      </c>
      <c r="G71" s="101">
        <v>0</v>
      </c>
      <c r="H71" s="101">
        <v>0</v>
      </c>
      <c r="I71" s="101">
        <v>34</v>
      </c>
      <c r="J71" s="101">
        <v>14</v>
      </c>
      <c r="K71" s="101">
        <v>32</v>
      </c>
      <c r="L71" s="101">
        <v>0</v>
      </c>
      <c r="M71" s="101">
        <v>1</v>
      </c>
      <c r="N71" s="101">
        <v>0</v>
      </c>
      <c r="O71" s="101">
        <v>0</v>
      </c>
      <c r="P71" s="101">
        <v>1</v>
      </c>
      <c r="Q71" s="101"/>
      <c r="R71" s="116"/>
      <c r="S71" s="73">
        <v>0</v>
      </c>
      <c r="T71" s="118" t="str">
        <f t="shared" si="1"/>
        <v>3B</v>
      </c>
      <c r="U71" s="118">
        <f t="shared" si="13"/>
        <v>59</v>
      </c>
      <c r="Z71" s="24" t="str">
        <f t="shared" si="14"/>
        <v>AR_3B</v>
      </c>
      <c r="AA71" s="24"/>
      <c r="AB71" s="24"/>
      <c r="AC71" s="24">
        <v>0</v>
      </c>
      <c r="AD71" s="24">
        <v>1</v>
      </c>
      <c r="AE71" s="24">
        <v>1</v>
      </c>
      <c r="AF71" s="24">
        <v>0</v>
      </c>
      <c r="AG71" s="24">
        <v>0</v>
      </c>
      <c r="AH71" s="24">
        <v>0</v>
      </c>
      <c r="AI71" s="24">
        <v>0</v>
      </c>
      <c r="AJ71" s="24">
        <v>0</v>
      </c>
      <c r="AK71" s="24">
        <v>0</v>
      </c>
      <c r="AL71" s="24">
        <v>0</v>
      </c>
      <c r="AM71" s="24">
        <v>0</v>
      </c>
      <c r="AN71" s="24">
        <v>0</v>
      </c>
      <c r="AO71" s="24">
        <v>5</v>
      </c>
      <c r="AP71" s="24"/>
      <c r="AQ71" s="116"/>
      <c r="AR71" s="118">
        <v>1</v>
      </c>
      <c r="AS71" s="118" t="str">
        <f t="shared" si="3"/>
        <v>3B</v>
      </c>
      <c r="AT71" s="118">
        <f t="shared" si="15"/>
        <v>59</v>
      </c>
      <c r="AU71" s="24"/>
      <c r="AY71" t="str">
        <f t="shared" si="7"/>
        <v>IT_3B</v>
      </c>
      <c r="BB71">
        <v>0</v>
      </c>
      <c r="BC71">
        <v>1</v>
      </c>
      <c r="BD71">
        <v>1</v>
      </c>
      <c r="BE71">
        <v>0</v>
      </c>
      <c r="BF71">
        <v>0</v>
      </c>
      <c r="BG71">
        <v>0</v>
      </c>
      <c r="BH71">
        <v>0</v>
      </c>
      <c r="BI71">
        <v>0</v>
      </c>
      <c r="BJ71">
        <v>0</v>
      </c>
      <c r="BK71">
        <v>0</v>
      </c>
      <c r="BL71">
        <v>0</v>
      </c>
      <c r="BM71">
        <v>0</v>
      </c>
      <c r="BN71">
        <v>8</v>
      </c>
      <c r="BP71" s="116"/>
      <c r="BQ71" s="118">
        <v>2</v>
      </c>
      <c r="BR71" s="118" t="str">
        <f t="shared" si="4"/>
        <v>3B</v>
      </c>
      <c r="BS71" s="118">
        <f t="shared" si="16"/>
        <v>59</v>
      </c>
    </row>
    <row r="72" spans="2:71">
      <c r="B72" s="24" t="str">
        <f t="shared" si="12"/>
        <v>WP_3C</v>
      </c>
      <c r="C72" s="24"/>
      <c r="D72" s="101">
        <v>0</v>
      </c>
      <c r="E72" s="101">
        <v>8</v>
      </c>
      <c r="F72" s="101">
        <v>1</v>
      </c>
      <c r="G72" s="101">
        <v>0</v>
      </c>
      <c r="H72" s="101">
        <v>0</v>
      </c>
      <c r="I72" s="101">
        <v>34</v>
      </c>
      <c r="J72" s="101">
        <v>14</v>
      </c>
      <c r="K72" s="101">
        <v>32</v>
      </c>
      <c r="L72" s="101">
        <v>0</v>
      </c>
      <c r="M72" s="101">
        <v>1</v>
      </c>
      <c r="N72" s="101">
        <v>0</v>
      </c>
      <c r="O72" s="101">
        <v>0</v>
      </c>
      <c r="P72" s="101">
        <v>1</v>
      </c>
      <c r="Q72" s="101"/>
      <c r="R72" s="116"/>
      <c r="S72" s="73">
        <v>0</v>
      </c>
      <c r="T72" s="118" t="str">
        <f t="shared" si="1"/>
        <v>3C</v>
      </c>
      <c r="U72" s="118">
        <f t="shared" si="13"/>
        <v>60</v>
      </c>
      <c r="Z72" s="24" t="str">
        <f t="shared" si="14"/>
        <v>AR_3C</v>
      </c>
      <c r="AA72" s="24"/>
      <c r="AB72" s="24"/>
      <c r="AC72" s="24">
        <v>0</v>
      </c>
      <c r="AD72" s="24">
        <v>1</v>
      </c>
      <c r="AE72" s="24">
        <v>1</v>
      </c>
      <c r="AF72" s="24">
        <v>0</v>
      </c>
      <c r="AG72" s="24">
        <v>0</v>
      </c>
      <c r="AH72" s="24">
        <v>0</v>
      </c>
      <c r="AI72" s="24">
        <v>0</v>
      </c>
      <c r="AJ72" s="24">
        <v>0</v>
      </c>
      <c r="AK72" s="24">
        <v>0</v>
      </c>
      <c r="AL72" s="24">
        <v>0</v>
      </c>
      <c r="AM72" s="24">
        <v>0</v>
      </c>
      <c r="AN72" s="24">
        <v>0</v>
      </c>
      <c r="AO72" s="24">
        <v>5</v>
      </c>
      <c r="AP72" s="24"/>
      <c r="AQ72" s="116"/>
      <c r="AR72" s="118">
        <v>1</v>
      </c>
      <c r="AS72" s="118" t="str">
        <f t="shared" si="3"/>
        <v>3C</v>
      </c>
      <c r="AT72" s="118">
        <f t="shared" si="15"/>
        <v>60</v>
      </c>
      <c r="AU72" s="24"/>
      <c r="AY72" t="str">
        <f t="shared" si="7"/>
        <v>IT_3C</v>
      </c>
      <c r="BB72">
        <v>0</v>
      </c>
      <c r="BC72">
        <v>1</v>
      </c>
      <c r="BD72">
        <v>1</v>
      </c>
      <c r="BE72">
        <v>0</v>
      </c>
      <c r="BF72">
        <v>0</v>
      </c>
      <c r="BG72">
        <v>0</v>
      </c>
      <c r="BH72">
        <v>0</v>
      </c>
      <c r="BI72">
        <v>0</v>
      </c>
      <c r="BJ72">
        <v>0</v>
      </c>
      <c r="BK72">
        <v>0</v>
      </c>
      <c r="BL72">
        <v>0</v>
      </c>
      <c r="BM72">
        <v>0</v>
      </c>
      <c r="BN72">
        <v>8</v>
      </c>
      <c r="BP72" s="116"/>
      <c r="BQ72" s="118">
        <v>2</v>
      </c>
      <c r="BR72" s="118" t="str">
        <f t="shared" si="4"/>
        <v>3C</v>
      </c>
      <c r="BS72" s="118">
        <f t="shared" si="16"/>
        <v>60</v>
      </c>
    </row>
    <row r="73" spans="2:71">
      <c r="B73" s="24" t="str">
        <f t="shared" si="12"/>
        <v>WP_3D</v>
      </c>
      <c r="C73" s="24"/>
      <c r="D73" s="101">
        <v>0</v>
      </c>
      <c r="E73" s="101">
        <v>8</v>
      </c>
      <c r="F73" s="101">
        <v>1</v>
      </c>
      <c r="G73" s="101">
        <v>0</v>
      </c>
      <c r="H73" s="101">
        <v>0</v>
      </c>
      <c r="I73" s="101">
        <v>34</v>
      </c>
      <c r="J73" s="101">
        <v>14</v>
      </c>
      <c r="K73" s="101">
        <v>32</v>
      </c>
      <c r="L73" s="101">
        <v>0</v>
      </c>
      <c r="M73" s="101">
        <v>1</v>
      </c>
      <c r="N73" s="101">
        <v>0</v>
      </c>
      <c r="O73" s="101">
        <v>0</v>
      </c>
      <c r="P73" s="101">
        <v>1</v>
      </c>
      <c r="Q73" s="101"/>
      <c r="R73" s="116"/>
      <c r="S73" s="73">
        <v>0</v>
      </c>
      <c r="T73" s="118" t="str">
        <f t="shared" si="1"/>
        <v>3D</v>
      </c>
      <c r="U73" s="118">
        <f t="shared" si="13"/>
        <v>61</v>
      </c>
      <c r="Z73" s="24" t="str">
        <f t="shared" si="14"/>
        <v>AR_3D</v>
      </c>
      <c r="AA73" s="24"/>
      <c r="AB73" s="24"/>
      <c r="AC73" s="24">
        <v>0</v>
      </c>
      <c r="AD73" s="24">
        <v>1</v>
      </c>
      <c r="AE73" s="24">
        <v>1</v>
      </c>
      <c r="AF73" s="24">
        <v>0</v>
      </c>
      <c r="AG73" s="24">
        <v>0</v>
      </c>
      <c r="AH73" s="24">
        <v>0</v>
      </c>
      <c r="AI73" s="24">
        <v>0</v>
      </c>
      <c r="AJ73" s="24">
        <v>0</v>
      </c>
      <c r="AK73" s="24">
        <v>0</v>
      </c>
      <c r="AL73" s="24">
        <v>0</v>
      </c>
      <c r="AM73" s="24">
        <v>0</v>
      </c>
      <c r="AN73" s="24">
        <v>0</v>
      </c>
      <c r="AO73" s="24">
        <v>5</v>
      </c>
      <c r="AP73" s="24"/>
      <c r="AQ73" s="116"/>
      <c r="AR73" s="118">
        <v>1</v>
      </c>
      <c r="AS73" s="118" t="str">
        <f t="shared" si="3"/>
        <v>3D</v>
      </c>
      <c r="AT73" s="118">
        <f t="shared" si="15"/>
        <v>61</v>
      </c>
      <c r="AU73" s="24"/>
      <c r="AY73" t="str">
        <f t="shared" si="7"/>
        <v>IT_3D</v>
      </c>
      <c r="BB73">
        <v>0</v>
      </c>
      <c r="BC73">
        <v>1</v>
      </c>
      <c r="BD73">
        <v>1</v>
      </c>
      <c r="BE73">
        <v>0</v>
      </c>
      <c r="BF73">
        <v>0</v>
      </c>
      <c r="BG73">
        <v>0</v>
      </c>
      <c r="BH73">
        <v>0</v>
      </c>
      <c r="BI73">
        <v>0</v>
      </c>
      <c r="BJ73">
        <v>0</v>
      </c>
      <c r="BK73">
        <v>0</v>
      </c>
      <c r="BL73">
        <v>0</v>
      </c>
      <c r="BM73">
        <v>0</v>
      </c>
      <c r="BN73">
        <v>8</v>
      </c>
      <c r="BP73" s="116"/>
      <c r="BQ73" s="118">
        <v>2</v>
      </c>
      <c r="BR73" s="118" t="str">
        <f t="shared" si="4"/>
        <v>3D</v>
      </c>
      <c r="BS73" s="118">
        <f t="shared" si="16"/>
        <v>61</v>
      </c>
    </row>
    <row r="74" spans="2:71">
      <c r="B74" s="24" t="str">
        <f t="shared" si="12"/>
        <v>WP_3E</v>
      </c>
      <c r="C74" s="24"/>
      <c r="D74" s="101">
        <v>0</v>
      </c>
      <c r="E74" s="101">
        <v>8</v>
      </c>
      <c r="F74" s="101">
        <v>1</v>
      </c>
      <c r="G74" s="101">
        <v>0</v>
      </c>
      <c r="H74" s="101">
        <v>0</v>
      </c>
      <c r="I74" s="101">
        <v>34</v>
      </c>
      <c r="J74" s="101">
        <v>14</v>
      </c>
      <c r="K74" s="101">
        <v>32</v>
      </c>
      <c r="L74" s="101">
        <v>0</v>
      </c>
      <c r="M74" s="101">
        <v>1</v>
      </c>
      <c r="N74" s="101">
        <v>0</v>
      </c>
      <c r="O74" s="101">
        <v>0</v>
      </c>
      <c r="P74" s="101">
        <v>1</v>
      </c>
      <c r="Q74" s="101"/>
      <c r="R74" s="116"/>
      <c r="S74" s="73">
        <v>0</v>
      </c>
      <c r="T74" s="118" t="str">
        <f t="shared" si="1"/>
        <v>3E</v>
      </c>
      <c r="U74" s="118">
        <f t="shared" si="13"/>
        <v>62</v>
      </c>
      <c r="Z74" s="24" t="str">
        <f t="shared" si="14"/>
        <v>AR_3E</v>
      </c>
      <c r="AA74" s="24"/>
      <c r="AB74" s="24"/>
      <c r="AC74" s="24">
        <v>0</v>
      </c>
      <c r="AD74" s="24">
        <v>1</v>
      </c>
      <c r="AE74" s="24">
        <v>1</v>
      </c>
      <c r="AF74" s="24">
        <v>0</v>
      </c>
      <c r="AG74" s="24">
        <v>0</v>
      </c>
      <c r="AH74" s="24">
        <v>0</v>
      </c>
      <c r="AI74" s="24">
        <v>0</v>
      </c>
      <c r="AJ74" s="24">
        <v>0</v>
      </c>
      <c r="AK74" s="24">
        <v>0</v>
      </c>
      <c r="AL74" s="24">
        <v>0</v>
      </c>
      <c r="AM74" s="24">
        <v>0</v>
      </c>
      <c r="AN74" s="24">
        <v>0</v>
      </c>
      <c r="AO74" s="24">
        <v>5</v>
      </c>
      <c r="AP74" s="24"/>
      <c r="AQ74" s="116"/>
      <c r="AR74" s="118">
        <v>1</v>
      </c>
      <c r="AS74" s="118" t="str">
        <f t="shared" si="3"/>
        <v>3E</v>
      </c>
      <c r="AT74" s="118">
        <f t="shared" si="15"/>
        <v>62</v>
      </c>
      <c r="AU74" s="24"/>
      <c r="AY74" t="str">
        <f t="shared" si="7"/>
        <v>IT_3E</v>
      </c>
      <c r="BB74">
        <v>0</v>
      </c>
      <c r="BC74">
        <v>1</v>
      </c>
      <c r="BD74">
        <v>1</v>
      </c>
      <c r="BE74">
        <v>0</v>
      </c>
      <c r="BF74">
        <v>0</v>
      </c>
      <c r="BG74">
        <v>0</v>
      </c>
      <c r="BH74">
        <v>0</v>
      </c>
      <c r="BI74">
        <v>0</v>
      </c>
      <c r="BJ74">
        <v>0</v>
      </c>
      <c r="BK74">
        <v>0</v>
      </c>
      <c r="BL74">
        <v>0</v>
      </c>
      <c r="BM74">
        <v>0</v>
      </c>
      <c r="BN74">
        <v>8</v>
      </c>
      <c r="BP74" s="116"/>
      <c r="BQ74" s="118">
        <v>2</v>
      </c>
      <c r="BR74" s="118" t="str">
        <f t="shared" si="4"/>
        <v>3E</v>
      </c>
      <c r="BS74" s="118">
        <f t="shared" si="16"/>
        <v>62</v>
      </c>
    </row>
    <row r="75" spans="2:71">
      <c r="B75" s="24" t="str">
        <f t="shared" si="12"/>
        <v>WP_3F</v>
      </c>
      <c r="C75" s="24"/>
      <c r="D75" s="101">
        <v>0</v>
      </c>
      <c r="E75" s="101">
        <v>8</v>
      </c>
      <c r="F75" s="101">
        <v>1</v>
      </c>
      <c r="G75" s="101">
        <v>0</v>
      </c>
      <c r="H75" s="101">
        <v>0</v>
      </c>
      <c r="I75" s="101">
        <v>34</v>
      </c>
      <c r="J75" s="101">
        <v>14</v>
      </c>
      <c r="K75" s="101">
        <v>32</v>
      </c>
      <c r="L75" s="101">
        <v>0</v>
      </c>
      <c r="M75" s="101">
        <v>1</v>
      </c>
      <c r="N75" s="101">
        <v>0</v>
      </c>
      <c r="O75" s="101">
        <v>0</v>
      </c>
      <c r="P75" s="101">
        <v>1</v>
      </c>
      <c r="Q75" s="101"/>
      <c r="R75" s="116"/>
      <c r="S75" s="73">
        <v>0</v>
      </c>
      <c r="T75" s="118" t="str">
        <f t="shared" si="1"/>
        <v>3F</v>
      </c>
      <c r="U75" s="118">
        <f t="shared" si="13"/>
        <v>63</v>
      </c>
      <c r="Z75" s="24" t="str">
        <f t="shared" si="14"/>
        <v>AR_3F</v>
      </c>
      <c r="AA75" s="24"/>
      <c r="AB75" s="24"/>
      <c r="AC75" s="24">
        <v>0</v>
      </c>
      <c r="AD75" s="24">
        <v>1</v>
      </c>
      <c r="AE75" s="24">
        <v>1</v>
      </c>
      <c r="AF75" s="24">
        <v>0</v>
      </c>
      <c r="AG75" s="24">
        <v>0</v>
      </c>
      <c r="AH75" s="24">
        <v>0</v>
      </c>
      <c r="AI75" s="24">
        <v>0</v>
      </c>
      <c r="AJ75" s="24">
        <v>0</v>
      </c>
      <c r="AK75" s="24">
        <v>0</v>
      </c>
      <c r="AL75" s="24">
        <v>0</v>
      </c>
      <c r="AM75" s="24">
        <v>0</v>
      </c>
      <c r="AN75" s="24">
        <v>0</v>
      </c>
      <c r="AO75" s="24">
        <v>5</v>
      </c>
      <c r="AP75" s="24"/>
      <c r="AQ75" s="116"/>
      <c r="AR75" s="118">
        <v>1</v>
      </c>
      <c r="AS75" s="118" t="str">
        <f t="shared" si="3"/>
        <v>3F</v>
      </c>
      <c r="AT75" s="118">
        <f t="shared" si="15"/>
        <v>63</v>
      </c>
      <c r="AU75" s="24"/>
      <c r="AY75" t="str">
        <f t="shared" si="7"/>
        <v>IT_3F</v>
      </c>
      <c r="BB75">
        <v>0</v>
      </c>
      <c r="BC75">
        <v>1</v>
      </c>
      <c r="BD75">
        <v>1</v>
      </c>
      <c r="BE75">
        <v>0</v>
      </c>
      <c r="BF75">
        <v>0</v>
      </c>
      <c r="BG75">
        <v>0</v>
      </c>
      <c r="BH75">
        <v>0</v>
      </c>
      <c r="BI75">
        <v>0</v>
      </c>
      <c r="BJ75">
        <v>0</v>
      </c>
      <c r="BK75">
        <v>0</v>
      </c>
      <c r="BL75">
        <v>0</v>
      </c>
      <c r="BM75">
        <v>0</v>
      </c>
      <c r="BN75">
        <v>8</v>
      </c>
      <c r="BP75" s="116"/>
      <c r="BQ75" s="118">
        <v>2</v>
      </c>
      <c r="BR75" s="118" t="str">
        <f t="shared" si="4"/>
        <v>3F</v>
      </c>
      <c r="BS75" s="118">
        <f t="shared" si="16"/>
        <v>63</v>
      </c>
    </row>
    <row r="76" spans="2:71">
      <c r="B76" s="24" t="str">
        <f t="shared" si="12"/>
        <v>WP_40</v>
      </c>
      <c r="C76" s="24"/>
      <c r="D76" s="101">
        <v>0</v>
      </c>
      <c r="E76" s="101">
        <v>8</v>
      </c>
      <c r="F76" s="101">
        <v>1</v>
      </c>
      <c r="G76" s="101">
        <v>0</v>
      </c>
      <c r="H76" s="101">
        <v>0</v>
      </c>
      <c r="I76" s="101">
        <v>34</v>
      </c>
      <c r="J76" s="101">
        <v>14</v>
      </c>
      <c r="K76" s="101">
        <v>32</v>
      </c>
      <c r="L76" s="101">
        <v>0</v>
      </c>
      <c r="M76" s="101">
        <v>1</v>
      </c>
      <c r="N76" s="101">
        <v>0</v>
      </c>
      <c r="O76" s="101">
        <v>0</v>
      </c>
      <c r="P76" s="101">
        <v>1</v>
      </c>
      <c r="Q76" s="101"/>
      <c r="R76" s="116"/>
      <c r="S76" s="73">
        <v>0</v>
      </c>
      <c r="T76" s="118" t="str">
        <f t="shared" si="1"/>
        <v>40</v>
      </c>
      <c r="U76" s="118">
        <f t="shared" si="13"/>
        <v>64</v>
      </c>
      <c r="Z76" s="24" t="str">
        <f t="shared" si="14"/>
        <v>AR_40</v>
      </c>
      <c r="AA76" s="24"/>
      <c r="AB76" s="24"/>
      <c r="AC76" s="24">
        <v>0</v>
      </c>
      <c r="AD76" s="24">
        <v>1</v>
      </c>
      <c r="AE76" s="24">
        <v>1</v>
      </c>
      <c r="AF76" s="24">
        <v>0</v>
      </c>
      <c r="AG76" s="24">
        <v>0</v>
      </c>
      <c r="AH76" s="24">
        <v>0</v>
      </c>
      <c r="AI76" s="24">
        <v>0</v>
      </c>
      <c r="AJ76" s="24">
        <v>0</v>
      </c>
      <c r="AK76" s="24">
        <v>0</v>
      </c>
      <c r="AL76" s="24">
        <v>0</v>
      </c>
      <c r="AM76" s="24">
        <v>0</v>
      </c>
      <c r="AN76" s="24">
        <v>0</v>
      </c>
      <c r="AO76" s="24">
        <v>5</v>
      </c>
      <c r="AP76" s="24"/>
      <c r="AQ76" s="116"/>
      <c r="AR76" s="118">
        <v>1</v>
      </c>
      <c r="AS76" s="118" t="str">
        <f t="shared" si="3"/>
        <v>40</v>
      </c>
      <c r="AT76" s="118">
        <f t="shared" si="15"/>
        <v>64</v>
      </c>
      <c r="AU76" s="24"/>
      <c r="AY76" t="str">
        <f t="shared" si="7"/>
        <v>IT_40</v>
      </c>
      <c r="AZ76" t="s">
        <v>668</v>
      </c>
      <c r="BA76" t="s">
        <v>667</v>
      </c>
      <c r="BB76">
        <v>0</v>
      </c>
      <c r="BC76">
        <v>1</v>
      </c>
      <c r="BD76">
        <v>1</v>
      </c>
      <c r="BE76">
        <v>0</v>
      </c>
      <c r="BF76">
        <v>0</v>
      </c>
      <c r="BG76">
        <v>0</v>
      </c>
      <c r="BH76">
        <v>0</v>
      </c>
      <c r="BI76">
        <v>0</v>
      </c>
      <c r="BJ76">
        <v>0</v>
      </c>
      <c r="BK76">
        <v>0</v>
      </c>
      <c r="BL76">
        <v>0</v>
      </c>
      <c r="BM76">
        <v>0</v>
      </c>
      <c r="BN76">
        <v>6</v>
      </c>
      <c r="BP76" s="116"/>
      <c r="BQ76" s="118">
        <v>2</v>
      </c>
      <c r="BR76" s="118" t="str">
        <f t="shared" si="4"/>
        <v>40</v>
      </c>
      <c r="BS76" s="118">
        <f t="shared" si="16"/>
        <v>64</v>
      </c>
    </row>
    <row r="77" spans="2:71">
      <c r="B77" s="24" t="str">
        <f t="shared" si="12"/>
        <v>WP_41</v>
      </c>
      <c r="C77" s="24"/>
      <c r="D77" s="101">
        <v>0</v>
      </c>
      <c r="E77" s="101">
        <v>8</v>
      </c>
      <c r="F77" s="101">
        <v>1</v>
      </c>
      <c r="G77" s="101">
        <v>0</v>
      </c>
      <c r="H77" s="101">
        <v>0</v>
      </c>
      <c r="I77" s="101">
        <v>34</v>
      </c>
      <c r="J77" s="101">
        <v>14</v>
      </c>
      <c r="K77" s="101">
        <v>32</v>
      </c>
      <c r="L77" s="101">
        <v>0</v>
      </c>
      <c r="M77" s="101">
        <v>1</v>
      </c>
      <c r="N77" s="101">
        <v>0</v>
      </c>
      <c r="O77" s="101">
        <v>0</v>
      </c>
      <c r="P77" s="101">
        <v>1</v>
      </c>
      <c r="Q77" s="101"/>
      <c r="R77" s="116"/>
      <c r="S77" s="73">
        <v>0</v>
      </c>
      <c r="T77" s="118" t="str">
        <f t="shared" ref="T77:T91" si="18">DEC2HEX(U77)</f>
        <v>41</v>
      </c>
      <c r="U77" s="118">
        <f t="shared" si="13"/>
        <v>65</v>
      </c>
      <c r="Z77" s="24" t="str">
        <f t="shared" si="14"/>
        <v>AR_41</v>
      </c>
      <c r="AA77" s="24"/>
      <c r="AB77" s="24"/>
      <c r="AC77" s="24">
        <v>0</v>
      </c>
      <c r="AD77" s="24">
        <v>1</v>
      </c>
      <c r="AE77" s="24">
        <v>1</v>
      </c>
      <c r="AF77" s="24">
        <v>0</v>
      </c>
      <c r="AG77" s="24">
        <v>0</v>
      </c>
      <c r="AH77" s="24">
        <v>0</v>
      </c>
      <c r="AI77" s="24">
        <v>0</v>
      </c>
      <c r="AJ77" s="24">
        <v>0</v>
      </c>
      <c r="AK77" s="24">
        <v>0</v>
      </c>
      <c r="AL77" s="24">
        <v>0</v>
      </c>
      <c r="AM77" s="24">
        <v>0</v>
      </c>
      <c r="AN77" s="24">
        <v>0</v>
      </c>
      <c r="AO77" s="24">
        <v>5</v>
      </c>
      <c r="AP77" s="24"/>
      <c r="AQ77" s="116"/>
      <c r="AR77" s="118">
        <v>1</v>
      </c>
      <c r="AS77" s="118" t="str">
        <f t="shared" ref="AS77:AS91" si="19">DEC2HEX(AT77)</f>
        <v>41</v>
      </c>
      <c r="AT77" s="118">
        <f t="shared" si="15"/>
        <v>65</v>
      </c>
      <c r="AU77" s="24"/>
      <c r="AY77" t="str">
        <f t="shared" si="7"/>
        <v>IT_41</v>
      </c>
      <c r="AZ77" t="s">
        <v>669</v>
      </c>
      <c r="BA77" t="s">
        <v>667</v>
      </c>
      <c r="BB77">
        <v>0</v>
      </c>
      <c r="BC77">
        <v>1</v>
      </c>
      <c r="BD77">
        <v>1</v>
      </c>
      <c r="BE77">
        <v>0</v>
      </c>
      <c r="BF77">
        <v>0</v>
      </c>
      <c r="BG77">
        <v>0</v>
      </c>
      <c r="BH77">
        <v>0</v>
      </c>
      <c r="BI77">
        <v>0</v>
      </c>
      <c r="BJ77">
        <v>0</v>
      </c>
      <c r="BK77">
        <v>0</v>
      </c>
      <c r="BL77">
        <v>0</v>
      </c>
      <c r="BM77">
        <v>0</v>
      </c>
      <c r="BN77">
        <v>7</v>
      </c>
      <c r="BP77" s="116"/>
      <c r="BQ77" s="118">
        <v>2</v>
      </c>
      <c r="BR77" s="118" t="str">
        <f t="shared" ref="BR77:BR91" si="20">DEC2HEX(BS77)</f>
        <v>41</v>
      </c>
      <c r="BS77" s="118">
        <f t="shared" si="16"/>
        <v>65</v>
      </c>
    </row>
    <row r="78" spans="2:71">
      <c r="B78" s="24" t="str">
        <f t="shared" ref="B78:B91" si="21">CONCATENATE("WP_",DEC2HEX(U78))</f>
        <v>WP_42</v>
      </c>
      <c r="C78" s="24"/>
      <c r="D78" s="101">
        <v>0</v>
      </c>
      <c r="E78" s="101">
        <v>8</v>
      </c>
      <c r="F78" s="101">
        <v>1</v>
      </c>
      <c r="G78" s="101">
        <v>0</v>
      </c>
      <c r="H78" s="101">
        <v>0</v>
      </c>
      <c r="I78" s="101">
        <v>34</v>
      </c>
      <c r="J78" s="101">
        <v>14</v>
      </c>
      <c r="K78" s="101">
        <v>32</v>
      </c>
      <c r="L78" s="101">
        <v>0</v>
      </c>
      <c r="M78" s="101">
        <v>1</v>
      </c>
      <c r="N78" s="101">
        <v>0</v>
      </c>
      <c r="O78" s="101">
        <v>0</v>
      </c>
      <c r="P78" s="101">
        <v>1</v>
      </c>
      <c r="Q78" s="101"/>
      <c r="R78" s="116"/>
      <c r="S78" s="73">
        <v>0</v>
      </c>
      <c r="T78" s="118" t="str">
        <f t="shared" si="18"/>
        <v>42</v>
      </c>
      <c r="U78" s="118">
        <f t="shared" ref="U78:U91" si="22">U77+1</f>
        <v>66</v>
      </c>
      <c r="Z78" s="24" t="str">
        <f t="shared" ref="Z78:Z91" si="23">CONCATENATE("AR_",DEC2HEX(U78))</f>
        <v>AR_42</v>
      </c>
      <c r="AA78" s="24"/>
      <c r="AB78" s="24"/>
      <c r="AC78" s="24">
        <v>0</v>
      </c>
      <c r="AD78" s="24">
        <v>1</v>
      </c>
      <c r="AE78" s="24">
        <v>1</v>
      </c>
      <c r="AF78" s="24">
        <v>0</v>
      </c>
      <c r="AG78" s="24">
        <v>0</v>
      </c>
      <c r="AH78" s="24">
        <v>0</v>
      </c>
      <c r="AI78" s="24">
        <v>0</v>
      </c>
      <c r="AJ78" s="24">
        <v>0</v>
      </c>
      <c r="AK78" s="24">
        <v>0</v>
      </c>
      <c r="AL78" s="24">
        <v>0</v>
      </c>
      <c r="AM78" s="24">
        <v>0</v>
      </c>
      <c r="AN78" s="24">
        <v>0</v>
      </c>
      <c r="AO78" s="24">
        <v>5</v>
      </c>
      <c r="AP78" s="24"/>
      <c r="AQ78" s="116"/>
      <c r="AR78" s="118">
        <v>1</v>
      </c>
      <c r="AS78" s="118" t="str">
        <f t="shared" si="19"/>
        <v>42</v>
      </c>
      <c r="AT78" s="118">
        <f t="shared" si="15"/>
        <v>66</v>
      </c>
      <c r="AU78" s="24"/>
      <c r="AY78" t="str">
        <f t="shared" si="7"/>
        <v>IT_42</v>
      </c>
      <c r="BB78">
        <v>0</v>
      </c>
      <c r="BC78">
        <v>1</v>
      </c>
      <c r="BD78">
        <v>1</v>
      </c>
      <c r="BE78">
        <v>0</v>
      </c>
      <c r="BF78">
        <v>0</v>
      </c>
      <c r="BG78">
        <v>0</v>
      </c>
      <c r="BH78">
        <v>0</v>
      </c>
      <c r="BI78">
        <v>0</v>
      </c>
      <c r="BJ78">
        <v>0</v>
      </c>
      <c r="BK78">
        <v>0</v>
      </c>
      <c r="BL78">
        <v>0</v>
      </c>
      <c r="BM78">
        <v>0</v>
      </c>
      <c r="BN78">
        <v>7</v>
      </c>
      <c r="BP78" s="116"/>
      <c r="BQ78" s="118">
        <v>2</v>
      </c>
      <c r="BR78" s="118" t="str">
        <f t="shared" si="20"/>
        <v>42</v>
      </c>
      <c r="BS78" s="118">
        <f t="shared" si="16"/>
        <v>66</v>
      </c>
    </row>
    <row r="79" spans="2:71">
      <c r="B79" s="24" t="str">
        <f t="shared" si="21"/>
        <v>WP_43</v>
      </c>
      <c r="C79" s="24"/>
      <c r="D79" s="101">
        <v>0</v>
      </c>
      <c r="E79" s="101">
        <v>8</v>
      </c>
      <c r="F79" s="101">
        <v>1</v>
      </c>
      <c r="G79" s="101">
        <v>0</v>
      </c>
      <c r="H79" s="101">
        <v>0</v>
      </c>
      <c r="I79" s="101">
        <v>34</v>
      </c>
      <c r="J79" s="101">
        <v>14</v>
      </c>
      <c r="K79" s="101">
        <v>32</v>
      </c>
      <c r="L79" s="101">
        <v>0</v>
      </c>
      <c r="M79" s="101">
        <v>1</v>
      </c>
      <c r="N79" s="101">
        <v>0</v>
      </c>
      <c r="O79" s="101">
        <v>0</v>
      </c>
      <c r="P79" s="101">
        <v>1</v>
      </c>
      <c r="Q79" s="101"/>
      <c r="R79" s="116"/>
      <c r="S79" s="73">
        <v>0</v>
      </c>
      <c r="T79" s="118" t="str">
        <f t="shared" si="18"/>
        <v>43</v>
      </c>
      <c r="U79" s="118">
        <f t="shared" si="22"/>
        <v>67</v>
      </c>
      <c r="Z79" s="24" t="str">
        <f t="shared" si="23"/>
        <v>AR_43</v>
      </c>
      <c r="AA79" s="24"/>
      <c r="AB79" s="24"/>
      <c r="AC79" s="24">
        <v>0</v>
      </c>
      <c r="AD79" s="24">
        <v>1</v>
      </c>
      <c r="AE79" s="24">
        <v>1</v>
      </c>
      <c r="AF79" s="24">
        <v>0</v>
      </c>
      <c r="AG79" s="24">
        <v>0</v>
      </c>
      <c r="AH79" s="24">
        <v>0</v>
      </c>
      <c r="AI79" s="24">
        <v>0</v>
      </c>
      <c r="AJ79" s="24">
        <v>0</v>
      </c>
      <c r="AK79" s="24">
        <v>0</v>
      </c>
      <c r="AL79" s="24">
        <v>0</v>
      </c>
      <c r="AM79" s="24">
        <v>0</v>
      </c>
      <c r="AN79" s="24">
        <v>0</v>
      </c>
      <c r="AO79" s="24">
        <v>5</v>
      </c>
      <c r="AP79" s="24"/>
      <c r="AQ79" s="116"/>
      <c r="AR79" s="118">
        <v>1</v>
      </c>
      <c r="AS79" s="118" t="str">
        <f t="shared" si="19"/>
        <v>43</v>
      </c>
      <c r="AT79" s="118">
        <f t="shared" si="15"/>
        <v>67</v>
      </c>
      <c r="AU79" s="24"/>
      <c r="AY79" t="str">
        <f t="shared" ref="AY79:AY91" si="24">CONCATENATE("IT_",DEC2HEX($U79))</f>
        <v>IT_43</v>
      </c>
      <c r="BB79">
        <v>0</v>
      </c>
      <c r="BC79">
        <v>1</v>
      </c>
      <c r="BD79">
        <v>1</v>
      </c>
      <c r="BE79">
        <v>0</v>
      </c>
      <c r="BF79">
        <v>0</v>
      </c>
      <c r="BG79">
        <v>0</v>
      </c>
      <c r="BH79">
        <v>0</v>
      </c>
      <c r="BI79">
        <v>0</v>
      </c>
      <c r="BJ79">
        <v>0</v>
      </c>
      <c r="BK79">
        <v>0</v>
      </c>
      <c r="BL79">
        <v>0</v>
      </c>
      <c r="BM79">
        <v>0</v>
      </c>
      <c r="BN79">
        <v>7</v>
      </c>
      <c r="BP79" s="116"/>
      <c r="BQ79" s="118">
        <v>2</v>
      </c>
      <c r="BR79" s="118" t="str">
        <f t="shared" si="20"/>
        <v>43</v>
      </c>
      <c r="BS79" s="118">
        <f t="shared" si="16"/>
        <v>67</v>
      </c>
    </row>
    <row r="80" spans="2:71">
      <c r="B80" s="24" t="str">
        <f t="shared" si="21"/>
        <v>WP_44</v>
      </c>
      <c r="C80" s="24"/>
      <c r="D80" s="101">
        <v>0</v>
      </c>
      <c r="E80" s="101">
        <v>8</v>
      </c>
      <c r="F80" s="101">
        <v>1</v>
      </c>
      <c r="G80" s="101">
        <v>0</v>
      </c>
      <c r="H80" s="101">
        <v>0</v>
      </c>
      <c r="I80" s="101">
        <v>34</v>
      </c>
      <c r="J80" s="101">
        <v>14</v>
      </c>
      <c r="K80" s="101">
        <v>32</v>
      </c>
      <c r="L80" s="101">
        <v>0</v>
      </c>
      <c r="M80" s="101">
        <v>1</v>
      </c>
      <c r="N80" s="101">
        <v>0</v>
      </c>
      <c r="O80" s="101">
        <v>0</v>
      </c>
      <c r="P80" s="101">
        <v>1</v>
      </c>
      <c r="Q80" s="101"/>
      <c r="R80" s="116"/>
      <c r="S80" s="73">
        <v>0</v>
      </c>
      <c r="T80" s="118" t="str">
        <f t="shared" si="18"/>
        <v>44</v>
      </c>
      <c r="U80" s="118">
        <f t="shared" si="22"/>
        <v>68</v>
      </c>
      <c r="Z80" s="24" t="str">
        <f t="shared" si="23"/>
        <v>AR_44</v>
      </c>
      <c r="AA80" s="24"/>
      <c r="AB80" s="24"/>
      <c r="AC80" s="24">
        <v>0</v>
      </c>
      <c r="AD80" s="24">
        <v>1</v>
      </c>
      <c r="AE80" s="24">
        <v>1</v>
      </c>
      <c r="AF80" s="24">
        <v>0</v>
      </c>
      <c r="AG80" s="24">
        <v>0</v>
      </c>
      <c r="AH80" s="24">
        <v>0</v>
      </c>
      <c r="AI80" s="24">
        <v>0</v>
      </c>
      <c r="AJ80" s="24">
        <v>0</v>
      </c>
      <c r="AK80" s="24">
        <v>0</v>
      </c>
      <c r="AL80" s="24">
        <v>0</v>
      </c>
      <c r="AM80" s="24">
        <v>0</v>
      </c>
      <c r="AN80" s="24">
        <v>0</v>
      </c>
      <c r="AO80" s="24">
        <v>5</v>
      </c>
      <c r="AP80" s="24"/>
      <c r="AQ80" s="116"/>
      <c r="AR80" s="118">
        <v>1</v>
      </c>
      <c r="AS80" s="118" t="str">
        <f t="shared" si="19"/>
        <v>44</v>
      </c>
      <c r="AT80" s="118">
        <f t="shared" si="15"/>
        <v>68</v>
      </c>
      <c r="AU80" s="24"/>
      <c r="AY80" t="str">
        <f t="shared" si="24"/>
        <v>IT_44</v>
      </c>
      <c r="BB80">
        <v>0</v>
      </c>
      <c r="BC80">
        <v>1</v>
      </c>
      <c r="BD80">
        <v>1</v>
      </c>
      <c r="BE80">
        <v>0</v>
      </c>
      <c r="BF80">
        <v>0</v>
      </c>
      <c r="BG80">
        <v>0</v>
      </c>
      <c r="BH80">
        <v>0</v>
      </c>
      <c r="BI80">
        <v>0</v>
      </c>
      <c r="BJ80">
        <v>0</v>
      </c>
      <c r="BK80">
        <v>0</v>
      </c>
      <c r="BL80">
        <v>0</v>
      </c>
      <c r="BM80">
        <v>0</v>
      </c>
      <c r="BN80">
        <v>7</v>
      </c>
      <c r="BP80" s="116"/>
      <c r="BQ80" s="118">
        <v>2</v>
      </c>
      <c r="BR80" s="118" t="str">
        <f t="shared" si="20"/>
        <v>44</v>
      </c>
      <c r="BS80" s="118">
        <f t="shared" si="16"/>
        <v>68</v>
      </c>
    </row>
    <row r="81" spans="2:71">
      <c r="B81" s="24" t="str">
        <f t="shared" si="21"/>
        <v>WP_45</v>
      </c>
      <c r="C81" s="24"/>
      <c r="D81" s="101">
        <v>0</v>
      </c>
      <c r="E81" s="101">
        <v>8</v>
      </c>
      <c r="F81" s="101">
        <v>1</v>
      </c>
      <c r="G81" s="101">
        <v>0</v>
      </c>
      <c r="H81" s="101">
        <v>0</v>
      </c>
      <c r="I81" s="101">
        <v>34</v>
      </c>
      <c r="J81" s="101">
        <v>14</v>
      </c>
      <c r="K81" s="101">
        <v>32</v>
      </c>
      <c r="L81" s="101">
        <v>0</v>
      </c>
      <c r="M81" s="101">
        <v>1</v>
      </c>
      <c r="N81" s="101">
        <v>0</v>
      </c>
      <c r="O81" s="101">
        <v>0</v>
      </c>
      <c r="P81" s="101">
        <v>1</v>
      </c>
      <c r="Q81" s="101"/>
      <c r="R81" s="116"/>
      <c r="S81" s="73">
        <v>0</v>
      </c>
      <c r="T81" s="118" t="str">
        <f t="shared" si="18"/>
        <v>45</v>
      </c>
      <c r="U81" s="118">
        <f t="shared" si="22"/>
        <v>69</v>
      </c>
      <c r="Z81" s="24" t="str">
        <f t="shared" si="23"/>
        <v>AR_45</v>
      </c>
      <c r="AA81" s="24"/>
      <c r="AB81" s="24"/>
      <c r="AC81" s="24">
        <v>0</v>
      </c>
      <c r="AD81" s="24">
        <v>1</v>
      </c>
      <c r="AE81" s="24">
        <v>1</v>
      </c>
      <c r="AF81" s="24">
        <v>0</v>
      </c>
      <c r="AG81" s="24">
        <v>0</v>
      </c>
      <c r="AH81" s="24">
        <v>0</v>
      </c>
      <c r="AI81" s="24">
        <v>0</v>
      </c>
      <c r="AJ81" s="24">
        <v>0</v>
      </c>
      <c r="AK81" s="24">
        <v>0</v>
      </c>
      <c r="AL81" s="24">
        <v>0</v>
      </c>
      <c r="AM81" s="24">
        <v>0</v>
      </c>
      <c r="AN81" s="24">
        <v>0</v>
      </c>
      <c r="AO81" s="24">
        <v>5</v>
      </c>
      <c r="AP81" s="24"/>
      <c r="AQ81" s="116"/>
      <c r="AR81" s="118">
        <v>1</v>
      </c>
      <c r="AS81" s="118" t="str">
        <f t="shared" si="19"/>
        <v>45</v>
      </c>
      <c r="AT81" s="118">
        <f t="shared" si="15"/>
        <v>69</v>
      </c>
      <c r="AU81" s="24"/>
      <c r="AY81" t="str">
        <f t="shared" si="24"/>
        <v>IT_45</v>
      </c>
      <c r="BB81">
        <v>0</v>
      </c>
      <c r="BC81">
        <v>1</v>
      </c>
      <c r="BD81">
        <v>1</v>
      </c>
      <c r="BE81">
        <v>0</v>
      </c>
      <c r="BF81">
        <v>0</v>
      </c>
      <c r="BG81">
        <v>0</v>
      </c>
      <c r="BH81">
        <v>0</v>
      </c>
      <c r="BI81">
        <v>0</v>
      </c>
      <c r="BJ81">
        <v>0</v>
      </c>
      <c r="BK81">
        <v>0</v>
      </c>
      <c r="BL81">
        <v>0</v>
      </c>
      <c r="BM81">
        <v>0</v>
      </c>
      <c r="BN81">
        <v>7</v>
      </c>
      <c r="BP81" s="116"/>
      <c r="BQ81" s="118">
        <v>2</v>
      </c>
      <c r="BR81" s="118" t="str">
        <f t="shared" si="20"/>
        <v>45</v>
      </c>
      <c r="BS81" s="118">
        <f t="shared" si="16"/>
        <v>69</v>
      </c>
    </row>
    <row r="82" spans="2:71">
      <c r="B82" s="24" t="str">
        <f t="shared" si="21"/>
        <v>WP_46</v>
      </c>
      <c r="C82" s="24"/>
      <c r="D82" s="101">
        <v>0</v>
      </c>
      <c r="E82" s="101">
        <v>8</v>
      </c>
      <c r="F82" s="101">
        <v>1</v>
      </c>
      <c r="G82" s="101">
        <v>0</v>
      </c>
      <c r="H82" s="101">
        <v>0</v>
      </c>
      <c r="I82" s="101">
        <v>34</v>
      </c>
      <c r="J82" s="101">
        <v>14</v>
      </c>
      <c r="K82" s="101">
        <v>32</v>
      </c>
      <c r="L82" s="101">
        <v>0</v>
      </c>
      <c r="M82" s="101">
        <v>1</v>
      </c>
      <c r="N82" s="101">
        <v>0</v>
      </c>
      <c r="O82" s="101">
        <v>0</v>
      </c>
      <c r="P82" s="101">
        <v>1</v>
      </c>
      <c r="Q82" s="101"/>
      <c r="R82" s="116"/>
      <c r="S82" s="73">
        <v>0</v>
      </c>
      <c r="T82" s="118" t="str">
        <f t="shared" si="18"/>
        <v>46</v>
      </c>
      <c r="U82" s="118">
        <f t="shared" si="22"/>
        <v>70</v>
      </c>
      <c r="Z82" s="24" t="str">
        <f t="shared" si="23"/>
        <v>AR_46</v>
      </c>
      <c r="AA82" s="24"/>
      <c r="AB82" s="24"/>
      <c r="AC82" s="24">
        <v>0</v>
      </c>
      <c r="AD82" s="24">
        <v>1</v>
      </c>
      <c r="AE82" s="24">
        <v>1</v>
      </c>
      <c r="AF82" s="24">
        <v>0</v>
      </c>
      <c r="AG82" s="24">
        <v>0</v>
      </c>
      <c r="AH82" s="24">
        <v>0</v>
      </c>
      <c r="AI82" s="24">
        <v>0</v>
      </c>
      <c r="AJ82" s="24">
        <v>0</v>
      </c>
      <c r="AK82" s="24">
        <v>0</v>
      </c>
      <c r="AL82" s="24">
        <v>0</v>
      </c>
      <c r="AM82" s="24">
        <v>0</v>
      </c>
      <c r="AN82" s="24">
        <v>0</v>
      </c>
      <c r="AO82" s="24">
        <v>5</v>
      </c>
      <c r="AP82" s="24"/>
      <c r="AQ82" s="116"/>
      <c r="AR82" s="118">
        <v>1</v>
      </c>
      <c r="AS82" s="118" t="str">
        <f t="shared" si="19"/>
        <v>46</v>
      </c>
      <c r="AT82" s="118">
        <f t="shared" si="15"/>
        <v>70</v>
      </c>
      <c r="AU82" s="24"/>
      <c r="AY82" t="str">
        <f t="shared" si="24"/>
        <v>IT_46</v>
      </c>
      <c r="BB82">
        <v>0</v>
      </c>
      <c r="BC82">
        <v>1</v>
      </c>
      <c r="BD82">
        <v>1</v>
      </c>
      <c r="BE82">
        <v>0</v>
      </c>
      <c r="BF82">
        <v>0</v>
      </c>
      <c r="BG82">
        <v>0</v>
      </c>
      <c r="BH82">
        <v>0</v>
      </c>
      <c r="BI82">
        <v>0</v>
      </c>
      <c r="BJ82">
        <v>0</v>
      </c>
      <c r="BK82">
        <v>0</v>
      </c>
      <c r="BL82">
        <v>0</v>
      </c>
      <c r="BM82">
        <v>0</v>
      </c>
      <c r="BN82">
        <v>7</v>
      </c>
      <c r="BP82" s="116"/>
      <c r="BQ82" s="118">
        <v>2</v>
      </c>
      <c r="BR82" s="118" t="str">
        <f t="shared" si="20"/>
        <v>46</v>
      </c>
      <c r="BS82" s="118">
        <f t="shared" si="16"/>
        <v>70</v>
      </c>
    </row>
    <row r="83" spans="2:71">
      <c r="B83" s="24" t="str">
        <f t="shared" si="21"/>
        <v>WP_47</v>
      </c>
      <c r="C83" s="24"/>
      <c r="D83" s="101">
        <v>0</v>
      </c>
      <c r="E83" s="101">
        <v>8</v>
      </c>
      <c r="F83" s="101">
        <v>1</v>
      </c>
      <c r="G83" s="101">
        <v>0</v>
      </c>
      <c r="H83" s="101">
        <v>0</v>
      </c>
      <c r="I83" s="101">
        <v>34</v>
      </c>
      <c r="J83" s="101">
        <v>14</v>
      </c>
      <c r="K83" s="101">
        <v>32</v>
      </c>
      <c r="L83" s="101">
        <v>0</v>
      </c>
      <c r="M83" s="101">
        <v>1</v>
      </c>
      <c r="N83" s="101">
        <v>0</v>
      </c>
      <c r="O83" s="101">
        <v>0</v>
      </c>
      <c r="P83" s="101">
        <v>1</v>
      </c>
      <c r="Q83" s="101"/>
      <c r="R83" s="116"/>
      <c r="S83" s="73">
        <v>0</v>
      </c>
      <c r="T83" s="118" t="str">
        <f t="shared" si="18"/>
        <v>47</v>
      </c>
      <c r="U83" s="118">
        <f t="shared" si="22"/>
        <v>71</v>
      </c>
      <c r="Z83" s="24" t="str">
        <f t="shared" si="23"/>
        <v>AR_47</v>
      </c>
      <c r="AA83" s="24"/>
      <c r="AB83" s="24"/>
      <c r="AC83" s="24">
        <v>0</v>
      </c>
      <c r="AD83" s="24">
        <v>1</v>
      </c>
      <c r="AE83" s="24">
        <v>1</v>
      </c>
      <c r="AF83" s="24">
        <v>0</v>
      </c>
      <c r="AG83" s="24">
        <v>0</v>
      </c>
      <c r="AH83" s="24">
        <v>0</v>
      </c>
      <c r="AI83" s="24">
        <v>0</v>
      </c>
      <c r="AJ83" s="24">
        <v>0</v>
      </c>
      <c r="AK83" s="24">
        <v>0</v>
      </c>
      <c r="AL83" s="24">
        <v>0</v>
      </c>
      <c r="AM83" s="24">
        <v>0</v>
      </c>
      <c r="AN83" s="24">
        <v>0</v>
      </c>
      <c r="AO83" s="24">
        <v>5</v>
      </c>
      <c r="AP83" s="24"/>
      <c r="AQ83" s="116"/>
      <c r="AR83" s="118">
        <v>1</v>
      </c>
      <c r="AS83" s="118" t="str">
        <f t="shared" si="19"/>
        <v>47</v>
      </c>
      <c r="AT83" s="118">
        <f t="shared" si="15"/>
        <v>71</v>
      </c>
      <c r="AU83" s="24"/>
      <c r="AY83" t="str">
        <f t="shared" si="24"/>
        <v>IT_47</v>
      </c>
      <c r="BB83">
        <v>0</v>
      </c>
      <c r="BC83">
        <v>1</v>
      </c>
      <c r="BD83">
        <v>1</v>
      </c>
      <c r="BE83">
        <v>0</v>
      </c>
      <c r="BF83">
        <v>0</v>
      </c>
      <c r="BG83">
        <v>0</v>
      </c>
      <c r="BH83">
        <v>0</v>
      </c>
      <c r="BI83">
        <v>0</v>
      </c>
      <c r="BJ83">
        <v>0</v>
      </c>
      <c r="BK83">
        <v>0</v>
      </c>
      <c r="BL83">
        <v>0</v>
      </c>
      <c r="BM83">
        <v>0</v>
      </c>
      <c r="BN83">
        <v>7</v>
      </c>
      <c r="BP83" s="116"/>
      <c r="BQ83" s="118">
        <v>2</v>
      </c>
      <c r="BR83" s="118" t="str">
        <f t="shared" si="20"/>
        <v>47</v>
      </c>
      <c r="BS83" s="118">
        <f t="shared" si="16"/>
        <v>71</v>
      </c>
    </row>
    <row r="84" spans="2:71">
      <c r="B84" s="24" t="str">
        <f t="shared" si="21"/>
        <v>WP_48</v>
      </c>
      <c r="C84" s="24"/>
      <c r="D84" s="101">
        <v>0</v>
      </c>
      <c r="E84" s="101">
        <v>8</v>
      </c>
      <c r="F84" s="101">
        <v>1</v>
      </c>
      <c r="G84" s="101">
        <v>0</v>
      </c>
      <c r="H84" s="101">
        <v>0</v>
      </c>
      <c r="I84" s="101">
        <v>34</v>
      </c>
      <c r="J84" s="101">
        <v>14</v>
      </c>
      <c r="K84" s="101">
        <v>32</v>
      </c>
      <c r="L84" s="101">
        <v>0</v>
      </c>
      <c r="M84" s="101">
        <v>1</v>
      </c>
      <c r="N84" s="101">
        <v>0</v>
      </c>
      <c r="O84" s="101">
        <v>0</v>
      </c>
      <c r="P84" s="101">
        <v>1</v>
      </c>
      <c r="Q84" s="101"/>
      <c r="R84" s="116"/>
      <c r="S84" s="73">
        <v>0</v>
      </c>
      <c r="T84" s="118" t="str">
        <f t="shared" si="18"/>
        <v>48</v>
      </c>
      <c r="U84" s="118">
        <f t="shared" si="22"/>
        <v>72</v>
      </c>
      <c r="Z84" s="24" t="str">
        <f t="shared" si="23"/>
        <v>AR_48</v>
      </c>
      <c r="AA84" s="24"/>
      <c r="AB84" s="24"/>
      <c r="AC84" s="24">
        <v>0</v>
      </c>
      <c r="AD84" s="24">
        <v>1</v>
      </c>
      <c r="AE84" s="24">
        <v>1</v>
      </c>
      <c r="AF84" s="24">
        <v>0</v>
      </c>
      <c r="AG84" s="24">
        <v>0</v>
      </c>
      <c r="AH84" s="24">
        <v>0</v>
      </c>
      <c r="AI84" s="24">
        <v>0</v>
      </c>
      <c r="AJ84" s="24">
        <v>0</v>
      </c>
      <c r="AK84" s="24">
        <v>0</v>
      </c>
      <c r="AL84" s="24">
        <v>0</v>
      </c>
      <c r="AM84" s="24">
        <v>0</v>
      </c>
      <c r="AN84" s="24">
        <v>0</v>
      </c>
      <c r="AO84" s="24">
        <v>5</v>
      </c>
      <c r="AP84" s="24"/>
      <c r="AQ84" s="116"/>
      <c r="AR84" s="118">
        <v>1</v>
      </c>
      <c r="AS84" s="118" t="str">
        <f t="shared" si="19"/>
        <v>48</v>
      </c>
      <c r="AT84" s="118">
        <f t="shared" si="15"/>
        <v>72</v>
      </c>
      <c r="AU84" s="24"/>
      <c r="AY84" t="str">
        <f t="shared" si="24"/>
        <v>IT_48</v>
      </c>
      <c r="BB84">
        <v>0</v>
      </c>
      <c r="BC84">
        <v>1</v>
      </c>
      <c r="BD84">
        <v>1</v>
      </c>
      <c r="BE84">
        <v>0</v>
      </c>
      <c r="BF84">
        <v>0</v>
      </c>
      <c r="BG84">
        <v>0</v>
      </c>
      <c r="BH84">
        <v>0</v>
      </c>
      <c r="BI84">
        <v>0</v>
      </c>
      <c r="BJ84">
        <v>0</v>
      </c>
      <c r="BK84">
        <v>0</v>
      </c>
      <c r="BL84">
        <v>0</v>
      </c>
      <c r="BM84">
        <v>0</v>
      </c>
      <c r="BN84">
        <v>7</v>
      </c>
      <c r="BP84" s="116"/>
      <c r="BQ84" s="118">
        <v>2</v>
      </c>
      <c r="BR84" s="118" t="str">
        <f t="shared" si="20"/>
        <v>48</v>
      </c>
      <c r="BS84" s="118">
        <f t="shared" si="16"/>
        <v>72</v>
      </c>
    </row>
    <row r="85" spans="2:71">
      <c r="B85" s="24" t="str">
        <f t="shared" si="21"/>
        <v>WP_49</v>
      </c>
      <c r="C85" s="24"/>
      <c r="D85" s="101">
        <v>0</v>
      </c>
      <c r="E85" s="101">
        <v>8</v>
      </c>
      <c r="F85" s="101">
        <v>1</v>
      </c>
      <c r="G85" s="101">
        <v>0</v>
      </c>
      <c r="H85" s="101">
        <v>0</v>
      </c>
      <c r="I85" s="101">
        <v>34</v>
      </c>
      <c r="J85" s="101">
        <v>14</v>
      </c>
      <c r="K85" s="101">
        <v>32</v>
      </c>
      <c r="L85" s="101">
        <v>0</v>
      </c>
      <c r="M85" s="101">
        <v>1</v>
      </c>
      <c r="N85" s="101">
        <v>0</v>
      </c>
      <c r="O85" s="101">
        <v>0</v>
      </c>
      <c r="P85" s="101">
        <v>1</v>
      </c>
      <c r="Q85" s="101"/>
      <c r="R85" s="116"/>
      <c r="S85" s="73">
        <v>0</v>
      </c>
      <c r="T85" s="118" t="str">
        <f t="shared" si="18"/>
        <v>49</v>
      </c>
      <c r="U85" s="118">
        <f t="shared" si="22"/>
        <v>73</v>
      </c>
      <c r="Z85" s="24" t="str">
        <f t="shared" si="23"/>
        <v>AR_49</v>
      </c>
      <c r="AA85" s="24"/>
      <c r="AB85" s="24"/>
      <c r="AC85" s="24">
        <v>0</v>
      </c>
      <c r="AD85" s="24">
        <v>1</v>
      </c>
      <c r="AE85" s="24">
        <v>1</v>
      </c>
      <c r="AF85" s="24">
        <v>0</v>
      </c>
      <c r="AG85" s="24">
        <v>0</v>
      </c>
      <c r="AH85" s="24">
        <v>0</v>
      </c>
      <c r="AI85" s="24">
        <v>0</v>
      </c>
      <c r="AJ85" s="24">
        <v>0</v>
      </c>
      <c r="AK85" s="24">
        <v>0</v>
      </c>
      <c r="AL85" s="24">
        <v>0</v>
      </c>
      <c r="AM85" s="24">
        <v>0</v>
      </c>
      <c r="AN85" s="24">
        <v>0</v>
      </c>
      <c r="AO85" s="24">
        <v>5</v>
      </c>
      <c r="AP85" s="24"/>
      <c r="AQ85" s="116"/>
      <c r="AR85" s="118">
        <v>1</v>
      </c>
      <c r="AS85" s="118" t="str">
        <f t="shared" si="19"/>
        <v>49</v>
      </c>
      <c r="AT85" s="118">
        <f t="shared" si="15"/>
        <v>73</v>
      </c>
      <c r="AU85" s="24"/>
      <c r="AY85" t="str">
        <f t="shared" si="24"/>
        <v>IT_49</v>
      </c>
      <c r="BB85">
        <v>0</v>
      </c>
      <c r="BC85">
        <v>1</v>
      </c>
      <c r="BD85">
        <v>1</v>
      </c>
      <c r="BE85">
        <v>0</v>
      </c>
      <c r="BF85">
        <v>0</v>
      </c>
      <c r="BG85">
        <v>0</v>
      </c>
      <c r="BH85">
        <v>0</v>
      </c>
      <c r="BI85">
        <v>0</v>
      </c>
      <c r="BJ85">
        <v>0</v>
      </c>
      <c r="BK85">
        <v>0</v>
      </c>
      <c r="BL85">
        <v>0</v>
      </c>
      <c r="BM85">
        <v>0</v>
      </c>
      <c r="BN85">
        <v>7</v>
      </c>
      <c r="BP85" s="116"/>
      <c r="BQ85" s="118">
        <v>2</v>
      </c>
      <c r="BR85" s="118" t="str">
        <f t="shared" si="20"/>
        <v>49</v>
      </c>
      <c r="BS85" s="118">
        <f t="shared" si="16"/>
        <v>73</v>
      </c>
    </row>
    <row r="86" spans="2:71">
      <c r="B86" s="24" t="str">
        <f t="shared" si="21"/>
        <v>WP_4A</v>
      </c>
      <c r="C86" s="24"/>
      <c r="D86" s="101">
        <v>0</v>
      </c>
      <c r="E86" s="101">
        <v>8</v>
      </c>
      <c r="F86" s="101">
        <v>1</v>
      </c>
      <c r="G86" s="101">
        <v>0</v>
      </c>
      <c r="H86" s="101">
        <v>0</v>
      </c>
      <c r="I86" s="101">
        <v>34</v>
      </c>
      <c r="J86" s="101">
        <v>14</v>
      </c>
      <c r="K86" s="101">
        <v>32</v>
      </c>
      <c r="L86" s="101">
        <v>0</v>
      </c>
      <c r="M86" s="101">
        <v>1</v>
      </c>
      <c r="N86" s="101">
        <v>0</v>
      </c>
      <c r="O86" s="101">
        <v>0</v>
      </c>
      <c r="P86" s="101">
        <v>1</v>
      </c>
      <c r="Q86" s="101"/>
      <c r="R86" s="116"/>
      <c r="S86" s="73">
        <v>0</v>
      </c>
      <c r="T86" s="118" t="str">
        <f t="shared" si="18"/>
        <v>4A</v>
      </c>
      <c r="U86" s="118">
        <f t="shared" si="22"/>
        <v>74</v>
      </c>
      <c r="Z86" s="24" t="str">
        <f t="shared" si="23"/>
        <v>AR_4A</v>
      </c>
      <c r="AA86" s="24"/>
      <c r="AB86" s="24"/>
      <c r="AC86" s="24">
        <v>0</v>
      </c>
      <c r="AD86" s="24">
        <v>1</v>
      </c>
      <c r="AE86" s="24">
        <v>1</v>
      </c>
      <c r="AF86" s="24">
        <v>0</v>
      </c>
      <c r="AG86" s="24">
        <v>0</v>
      </c>
      <c r="AH86" s="24">
        <v>0</v>
      </c>
      <c r="AI86" s="24">
        <v>0</v>
      </c>
      <c r="AJ86" s="24">
        <v>0</v>
      </c>
      <c r="AK86" s="24">
        <v>0</v>
      </c>
      <c r="AL86" s="24">
        <v>0</v>
      </c>
      <c r="AM86" s="24">
        <v>0</v>
      </c>
      <c r="AN86" s="24">
        <v>0</v>
      </c>
      <c r="AO86" s="24">
        <v>5</v>
      </c>
      <c r="AP86" s="24"/>
      <c r="AQ86" s="116"/>
      <c r="AR86" s="118">
        <v>1</v>
      </c>
      <c r="AS86" s="118" t="str">
        <f t="shared" si="19"/>
        <v>4A</v>
      </c>
      <c r="AT86" s="118">
        <f t="shared" si="15"/>
        <v>74</v>
      </c>
      <c r="AU86" s="24"/>
      <c r="AY86" t="str">
        <f t="shared" si="24"/>
        <v>IT_4A</v>
      </c>
      <c r="BB86">
        <v>0</v>
      </c>
      <c r="BC86">
        <v>1</v>
      </c>
      <c r="BD86">
        <v>1</v>
      </c>
      <c r="BE86">
        <v>0</v>
      </c>
      <c r="BF86">
        <v>0</v>
      </c>
      <c r="BG86">
        <v>0</v>
      </c>
      <c r="BH86">
        <v>0</v>
      </c>
      <c r="BI86">
        <v>0</v>
      </c>
      <c r="BJ86">
        <v>0</v>
      </c>
      <c r="BK86">
        <v>0</v>
      </c>
      <c r="BL86">
        <v>0</v>
      </c>
      <c r="BM86">
        <v>0</v>
      </c>
      <c r="BN86">
        <v>7</v>
      </c>
      <c r="BP86" s="116"/>
      <c r="BQ86" s="118">
        <v>2</v>
      </c>
      <c r="BR86" s="118" t="str">
        <f t="shared" si="20"/>
        <v>4A</v>
      </c>
      <c r="BS86" s="118">
        <f t="shared" si="16"/>
        <v>74</v>
      </c>
    </row>
    <row r="87" spans="2:71">
      <c r="B87" s="24" t="str">
        <f t="shared" si="21"/>
        <v>WP_4B</v>
      </c>
      <c r="C87" s="24"/>
      <c r="D87" s="101">
        <v>0</v>
      </c>
      <c r="E87" s="101">
        <v>8</v>
      </c>
      <c r="F87" s="101">
        <v>1</v>
      </c>
      <c r="G87" s="101">
        <v>0</v>
      </c>
      <c r="H87" s="101">
        <v>0</v>
      </c>
      <c r="I87" s="101">
        <v>34</v>
      </c>
      <c r="J87" s="101">
        <v>14</v>
      </c>
      <c r="K87" s="101">
        <v>32</v>
      </c>
      <c r="L87" s="101">
        <v>0</v>
      </c>
      <c r="M87" s="101">
        <v>1</v>
      </c>
      <c r="N87" s="101">
        <v>0</v>
      </c>
      <c r="O87" s="101">
        <v>0</v>
      </c>
      <c r="P87" s="101">
        <v>1</v>
      </c>
      <c r="Q87" s="101"/>
      <c r="R87" s="116"/>
      <c r="S87" s="73">
        <v>0</v>
      </c>
      <c r="T87" s="118" t="str">
        <f t="shared" si="18"/>
        <v>4B</v>
      </c>
      <c r="U87" s="118">
        <f t="shared" si="22"/>
        <v>75</v>
      </c>
      <c r="Z87" s="24" t="str">
        <f t="shared" si="23"/>
        <v>AR_4B</v>
      </c>
      <c r="AA87" s="24"/>
      <c r="AB87" s="24"/>
      <c r="AC87" s="24">
        <v>0</v>
      </c>
      <c r="AD87" s="24">
        <v>1</v>
      </c>
      <c r="AE87" s="24">
        <v>1</v>
      </c>
      <c r="AF87" s="24">
        <v>0</v>
      </c>
      <c r="AG87" s="24">
        <v>0</v>
      </c>
      <c r="AH87" s="24">
        <v>0</v>
      </c>
      <c r="AI87" s="24">
        <v>0</v>
      </c>
      <c r="AJ87" s="24">
        <v>0</v>
      </c>
      <c r="AK87" s="24">
        <v>0</v>
      </c>
      <c r="AL87" s="24">
        <v>0</v>
      </c>
      <c r="AM87" s="24">
        <v>0</v>
      </c>
      <c r="AN87" s="24">
        <v>0</v>
      </c>
      <c r="AO87" s="24">
        <v>5</v>
      </c>
      <c r="AP87" s="24"/>
      <c r="AQ87" s="116"/>
      <c r="AR87" s="118">
        <v>1</v>
      </c>
      <c r="AS87" s="118" t="str">
        <f t="shared" si="19"/>
        <v>4B</v>
      </c>
      <c r="AT87" s="118">
        <f t="shared" si="15"/>
        <v>75</v>
      </c>
      <c r="AU87" s="24"/>
      <c r="AY87" t="str">
        <f t="shared" si="24"/>
        <v>IT_4B</v>
      </c>
      <c r="BB87">
        <v>0</v>
      </c>
      <c r="BC87">
        <v>1</v>
      </c>
      <c r="BD87">
        <v>1</v>
      </c>
      <c r="BE87">
        <v>0</v>
      </c>
      <c r="BF87">
        <v>0</v>
      </c>
      <c r="BG87">
        <v>0</v>
      </c>
      <c r="BH87">
        <v>0</v>
      </c>
      <c r="BI87">
        <v>0</v>
      </c>
      <c r="BJ87">
        <v>0</v>
      </c>
      <c r="BK87">
        <v>0</v>
      </c>
      <c r="BL87">
        <v>0</v>
      </c>
      <c r="BM87">
        <v>0</v>
      </c>
      <c r="BN87">
        <v>7</v>
      </c>
      <c r="BP87" s="116"/>
      <c r="BQ87" s="118">
        <v>2</v>
      </c>
      <c r="BR87" s="118" t="str">
        <f t="shared" si="20"/>
        <v>4B</v>
      </c>
      <c r="BS87" s="118">
        <f t="shared" si="16"/>
        <v>75</v>
      </c>
    </row>
    <row r="88" spans="2:71">
      <c r="B88" s="24" t="str">
        <f t="shared" si="21"/>
        <v>WP_4C</v>
      </c>
      <c r="C88" s="24"/>
      <c r="D88" s="101">
        <v>0</v>
      </c>
      <c r="E88" s="101">
        <v>8</v>
      </c>
      <c r="F88" s="101">
        <v>1</v>
      </c>
      <c r="G88" s="101">
        <v>0</v>
      </c>
      <c r="H88" s="101">
        <v>0</v>
      </c>
      <c r="I88" s="101">
        <v>34</v>
      </c>
      <c r="J88" s="101">
        <v>14</v>
      </c>
      <c r="K88" s="101">
        <v>32</v>
      </c>
      <c r="L88" s="101">
        <v>0</v>
      </c>
      <c r="M88" s="101">
        <v>1</v>
      </c>
      <c r="N88" s="101">
        <v>0</v>
      </c>
      <c r="O88" s="101">
        <v>0</v>
      </c>
      <c r="P88" s="101">
        <v>1</v>
      </c>
      <c r="Q88" s="101"/>
      <c r="R88" s="116"/>
      <c r="S88" s="73">
        <v>0</v>
      </c>
      <c r="T88" s="118" t="str">
        <f t="shared" si="18"/>
        <v>4C</v>
      </c>
      <c r="U88" s="118">
        <f t="shared" si="22"/>
        <v>76</v>
      </c>
      <c r="Z88" s="24" t="str">
        <f t="shared" si="23"/>
        <v>AR_4C</v>
      </c>
      <c r="AA88" s="24"/>
      <c r="AB88" s="24"/>
      <c r="AC88" s="24">
        <v>0</v>
      </c>
      <c r="AD88" s="24">
        <v>1</v>
      </c>
      <c r="AE88" s="24">
        <v>1</v>
      </c>
      <c r="AF88" s="24">
        <v>0</v>
      </c>
      <c r="AG88" s="24">
        <v>0</v>
      </c>
      <c r="AH88" s="24">
        <v>0</v>
      </c>
      <c r="AI88" s="24">
        <v>0</v>
      </c>
      <c r="AJ88" s="24">
        <v>0</v>
      </c>
      <c r="AK88" s="24">
        <v>0</v>
      </c>
      <c r="AL88" s="24">
        <v>0</v>
      </c>
      <c r="AM88" s="24">
        <v>0</v>
      </c>
      <c r="AN88" s="24">
        <v>0</v>
      </c>
      <c r="AO88" s="24">
        <v>5</v>
      </c>
      <c r="AP88" s="24"/>
      <c r="AQ88" s="116"/>
      <c r="AR88" s="118">
        <v>1</v>
      </c>
      <c r="AS88" s="118" t="str">
        <f t="shared" si="19"/>
        <v>4C</v>
      </c>
      <c r="AT88" s="118">
        <f t="shared" si="15"/>
        <v>76</v>
      </c>
      <c r="AU88" s="24"/>
      <c r="AY88" t="str">
        <f t="shared" si="24"/>
        <v>IT_4C</v>
      </c>
      <c r="BB88">
        <v>0</v>
      </c>
      <c r="BC88">
        <v>1</v>
      </c>
      <c r="BD88">
        <v>1</v>
      </c>
      <c r="BE88">
        <v>0</v>
      </c>
      <c r="BF88">
        <v>0</v>
      </c>
      <c r="BG88">
        <v>0</v>
      </c>
      <c r="BH88">
        <v>0</v>
      </c>
      <c r="BI88">
        <v>0</v>
      </c>
      <c r="BJ88">
        <v>0</v>
      </c>
      <c r="BK88">
        <v>0</v>
      </c>
      <c r="BL88">
        <v>0</v>
      </c>
      <c r="BM88">
        <v>0</v>
      </c>
      <c r="BN88">
        <v>7</v>
      </c>
      <c r="BP88" s="116"/>
      <c r="BQ88" s="118">
        <v>2</v>
      </c>
      <c r="BR88" s="118" t="str">
        <f t="shared" si="20"/>
        <v>4C</v>
      </c>
      <c r="BS88" s="118">
        <f t="shared" si="16"/>
        <v>76</v>
      </c>
    </row>
    <row r="89" spans="2:71">
      <c r="B89" s="24" t="str">
        <f t="shared" si="21"/>
        <v>WP_4D</v>
      </c>
      <c r="C89" s="24"/>
      <c r="D89" s="101">
        <v>0</v>
      </c>
      <c r="E89" s="101">
        <v>8</v>
      </c>
      <c r="F89" s="101">
        <v>1</v>
      </c>
      <c r="G89" s="101">
        <v>0</v>
      </c>
      <c r="H89" s="101">
        <v>0</v>
      </c>
      <c r="I89" s="101">
        <v>34</v>
      </c>
      <c r="J89" s="101">
        <v>14</v>
      </c>
      <c r="K89" s="101">
        <v>32</v>
      </c>
      <c r="L89" s="101">
        <v>0</v>
      </c>
      <c r="M89" s="101">
        <v>1</v>
      </c>
      <c r="N89" s="101">
        <v>0</v>
      </c>
      <c r="O89" s="101">
        <v>0</v>
      </c>
      <c r="P89" s="101">
        <v>1</v>
      </c>
      <c r="Q89" s="101"/>
      <c r="R89" s="116"/>
      <c r="S89" s="73">
        <v>0</v>
      </c>
      <c r="T89" s="118" t="str">
        <f t="shared" si="18"/>
        <v>4D</v>
      </c>
      <c r="U89" s="118">
        <f t="shared" si="22"/>
        <v>77</v>
      </c>
      <c r="Z89" s="24" t="str">
        <f t="shared" si="23"/>
        <v>AR_4D</v>
      </c>
      <c r="AA89" s="24"/>
      <c r="AB89" s="24"/>
      <c r="AC89" s="24">
        <v>0</v>
      </c>
      <c r="AD89" s="24">
        <v>1</v>
      </c>
      <c r="AE89" s="24">
        <v>1</v>
      </c>
      <c r="AF89" s="24">
        <v>0</v>
      </c>
      <c r="AG89" s="24">
        <v>0</v>
      </c>
      <c r="AH89" s="24">
        <v>0</v>
      </c>
      <c r="AI89" s="24">
        <v>0</v>
      </c>
      <c r="AJ89" s="24">
        <v>0</v>
      </c>
      <c r="AK89" s="24">
        <v>0</v>
      </c>
      <c r="AL89" s="24">
        <v>0</v>
      </c>
      <c r="AM89" s="24">
        <v>0</v>
      </c>
      <c r="AN89" s="24">
        <v>0</v>
      </c>
      <c r="AO89" s="24">
        <v>5</v>
      </c>
      <c r="AP89" s="24"/>
      <c r="AQ89" s="116"/>
      <c r="AR89" s="118">
        <v>1</v>
      </c>
      <c r="AS89" s="118" t="str">
        <f t="shared" si="19"/>
        <v>4D</v>
      </c>
      <c r="AT89" s="118">
        <f t="shared" si="15"/>
        <v>77</v>
      </c>
      <c r="AU89" s="24"/>
      <c r="AY89" t="str">
        <f t="shared" si="24"/>
        <v>IT_4D</v>
      </c>
      <c r="BB89">
        <v>0</v>
      </c>
      <c r="BC89">
        <v>1</v>
      </c>
      <c r="BD89">
        <v>1</v>
      </c>
      <c r="BE89">
        <v>0</v>
      </c>
      <c r="BF89">
        <v>0</v>
      </c>
      <c r="BG89">
        <v>0</v>
      </c>
      <c r="BH89">
        <v>0</v>
      </c>
      <c r="BI89">
        <v>0</v>
      </c>
      <c r="BJ89">
        <v>0</v>
      </c>
      <c r="BK89">
        <v>0</v>
      </c>
      <c r="BL89">
        <v>0</v>
      </c>
      <c r="BM89">
        <v>0</v>
      </c>
      <c r="BN89">
        <v>7</v>
      </c>
      <c r="BP89" s="116"/>
      <c r="BQ89" s="118">
        <v>2</v>
      </c>
      <c r="BR89" s="118" t="str">
        <f t="shared" si="20"/>
        <v>4D</v>
      </c>
      <c r="BS89" s="118">
        <f t="shared" si="16"/>
        <v>77</v>
      </c>
    </row>
    <row r="90" spans="2:71">
      <c r="B90" s="24" t="str">
        <f t="shared" si="21"/>
        <v>WP_4E</v>
      </c>
      <c r="C90" s="24"/>
      <c r="D90" s="101">
        <v>0</v>
      </c>
      <c r="E90" s="101">
        <v>8</v>
      </c>
      <c r="F90" s="101">
        <v>1</v>
      </c>
      <c r="G90" s="101">
        <v>0</v>
      </c>
      <c r="H90" s="101">
        <v>0</v>
      </c>
      <c r="I90" s="101">
        <v>34</v>
      </c>
      <c r="J90" s="101">
        <v>14</v>
      </c>
      <c r="K90" s="101">
        <v>32</v>
      </c>
      <c r="L90" s="101">
        <v>0</v>
      </c>
      <c r="M90" s="101">
        <v>1</v>
      </c>
      <c r="N90" s="101">
        <v>0</v>
      </c>
      <c r="O90" s="101">
        <v>0</v>
      </c>
      <c r="P90" s="101">
        <v>1</v>
      </c>
      <c r="Q90" s="101"/>
      <c r="R90" s="116"/>
      <c r="S90" s="73">
        <v>0</v>
      </c>
      <c r="T90" s="118" t="str">
        <f t="shared" si="18"/>
        <v>4E</v>
      </c>
      <c r="U90" s="118">
        <f t="shared" si="22"/>
        <v>78</v>
      </c>
      <c r="Z90" s="24" t="str">
        <f t="shared" si="23"/>
        <v>AR_4E</v>
      </c>
      <c r="AA90" s="24"/>
      <c r="AB90" s="24"/>
      <c r="AC90" s="24">
        <v>0</v>
      </c>
      <c r="AD90" s="24">
        <v>1</v>
      </c>
      <c r="AE90" s="24">
        <v>1</v>
      </c>
      <c r="AF90" s="24">
        <v>0</v>
      </c>
      <c r="AG90" s="24">
        <v>0</v>
      </c>
      <c r="AH90" s="24">
        <v>0</v>
      </c>
      <c r="AI90" s="24">
        <v>0</v>
      </c>
      <c r="AJ90" s="24">
        <v>0</v>
      </c>
      <c r="AK90" s="24">
        <v>0</v>
      </c>
      <c r="AL90" s="24">
        <v>0</v>
      </c>
      <c r="AM90" s="24">
        <v>0</v>
      </c>
      <c r="AN90" s="24">
        <v>0</v>
      </c>
      <c r="AO90" s="24">
        <v>5</v>
      </c>
      <c r="AP90" s="24"/>
      <c r="AQ90" s="116"/>
      <c r="AR90" s="118">
        <v>1</v>
      </c>
      <c r="AS90" s="118" t="str">
        <f t="shared" si="19"/>
        <v>4E</v>
      </c>
      <c r="AT90" s="118">
        <f t="shared" si="15"/>
        <v>78</v>
      </c>
      <c r="AU90" s="24"/>
      <c r="AY90" t="str">
        <f t="shared" si="24"/>
        <v>IT_4E</v>
      </c>
      <c r="BB90">
        <v>0</v>
      </c>
      <c r="BC90">
        <v>1</v>
      </c>
      <c r="BD90">
        <v>1</v>
      </c>
      <c r="BE90">
        <v>0</v>
      </c>
      <c r="BF90">
        <v>0</v>
      </c>
      <c r="BG90">
        <v>0</v>
      </c>
      <c r="BH90">
        <v>0</v>
      </c>
      <c r="BI90">
        <v>0</v>
      </c>
      <c r="BJ90">
        <v>0</v>
      </c>
      <c r="BK90">
        <v>0</v>
      </c>
      <c r="BL90">
        <v>0</v>
      </c>
      <c r="BM90">
        <v>0</v>
      </c>
      <c r="BN90">
        <v>7</v>
      </c>
      <c r="BP90" s="116"/>
      <c r="BQ90" s="118">
        <v>2</v>
      </c>
      <c r="BR90" s="118" t="str">
        <f t="shared" si="20"/>
        <v>4E</v>
      </c>
      <c r="BS90" s="118">
        <f t="shared" si="16"/>
        <v>78</v>
      </c>
    </row>
    <row r="91" spans="2:71">
      <c r="B91" s="24" t="str">
        <f t="shared" si="21"/>
        <v>WP_4F</v>
      </c>
      <c r="C91" s="24"/>
      <c r="D91" s="101">
        <v>0</v>
      </c>
      <c r="E91" s="101">
        <v>8</v>
      </c>
      <c r="F91" s="101">
        <v>1</v>
      </c>
      <c r="G91" s="101">
        <v>0</v>
      </c>
      <c r="H91" s="101">
        <v>0</v>
      </c>
      <c r="I91" s="101">
        <v>34</v>
      </c>
      <c r="J91" s="101">
        <v>14</v>
      </c>
      <c r="K91" s="101">
        <v>32</v>
      </c>
      <c r="L91" s="101">
        <v>0</v>
      </c>
      <c r="M91" s="101">
        <v>1</v>
      </c>
      <c r="N91" s="101">
        <v>0</v>
      </c>
      <c r="O91" s="101">
        <v>0</v>
      </c>
      <c r="P91" s="101">
        <v>1</v>
      </c>
      <c r="Q91" s="101"/>
      <c r="R91" s="116"/>
      <c r="S91" s="73">
        <v>0</v>
      </c>
      <c r="T91" s="118" t="str">
        <f t="shared" si="18"/>
        <v>4F</v>
      </c>
      <c r="U91" s="118">
        <f t="shared" si="22"/>
        <v>79</v>
      </c>
      <c r="Z91" s="24" t="str">
        <f t="shared" si="23"/>
        <v>AR_4F</v>
      </c>
      <c r="AA91" s="24"/>
      <c r="AB91" s="24"/>
      <c r="AC91" s="24">
        <v>0</v>
      </c>
      <c r="AD91" s="24">
        <v>1</v>
      </c>
      <c r="AE91" s="24">
        <v>1</v>
      </c>
      <c r="AF91" s="24">
        <v>0</v>
      </c>
      <c r="AG91" s="24">
        <v>0</v>
      </c>
      <c r="AH91" s="24">
        <v>0</v>
      </c>
      <c r="AI91" s="24">
        <v>0</v>
      </c>
      <c r="AJ91" s="24">
        <v>0</v>
      </c>
      <c r="AK91" s="24">
        <v>0</v>
      </c>
      <c r="AL91" s="24">
        <v>0</v>
      </c>
      <c r="AM91" s="24">
        <v>0</v>
      </c>
      <c r="AN91" s="24">
        <v>0</v>
      </c>
      <c r="AO91" s="24">
        <v>5</v>
      </c>
      <c r="AP91" s="24"/>
      <c r="AQ91" s="116"/>
      <c r="AR91" s="118">
        <v>1</v>
      </c>
      <c r="AS91" s="118" t="str">
        <f t="shared" si="19"/>
        <v>4F</v>
      </c>
      <c r="AT91" s="118">
        <f t="shared" si="15"/>
        <v>79</v>
      </c>
      <c r="AU91" s="24"/>
      <c r="AY91" t="str">
        <f t="shared" si="24"/>
        <v>IT_4F</v>
      </c>
      <c r="BB91">
        <v>0</v>
      </c>
      <c r="BC91">
        <v>1</v>
      </c>
      <c r="BD91">
        <v>1</v>
      </c>
      <c r="BE91">
        <v>0</v>
      </c>
      <c r="BF91">
        <v>0</v>
      </c>
      <c r="BG91">
        <v>0</v>
      </c>
      <c r="BH91">
        <v>0</v>
      </c>
      <c r="BI91">
        <v>0</v>
      </c>
      <c r="BJ91">
        <v>0</v>
      </c>
      <c r="BK91">
        <v>0</v>
      </c>
      <c r="BL91">
        <v>0</v>
      </c>
      <c r="BM91">
        <v>0</v>
      </c>
      <c r="BN91">
        <v>7</v>
      </c>
      <c r="BP91" s="116"/>
      <c r="BQ91" s="118">
        <v>2</v>
      </c>
      <c r="BR91" s="118" t="str">
        <f t="shared" si="20"/>
        <v>4F</v>
      </c>
      <c r="BS91" s="118">
        <f t="shared" si="16"/>
        <v>79</v>
      </c>
    </row>
    <row r="92" spans="2:71">
      <c r="D92" s="2"/>
      <c r="E92" s="2"/>
      <c r="F92" s="2"/>
      <c r="G92" s="2"/>
      <c r="H92" s="2"/>
      <c r="I92" s="2"/>
      <c r="J92" s="2"/>
      <c r="K92" s="2"/>
      <c r="L92" s="2"/>
      <c r="M92" s="2"/>
      <c r="N92" s="2"/>
      <c r="O92" s="2"/>
      <c r="P92" s="2"/>
      <c r="Q92" s="2"/>
      <c r="R92" s="2"/>
      <c r="S92" s="2"/>
      <c r="T92" s="2"/>
      <c r="U92" s="2"/>
      <c r="AQ92" s="2"/>
      <c r="AR92" s="2"/>
      <c r="AS92" s="2"/>
      <c r="AT92" s="2"/>
      <c r="BP92" s="2"/>
      <c r="BQ92" s="2"/>
      <c r="BR92" s="2"/>
      <c r="BS92" s="2"/>
    </row>
    <row r="93" spans="2:71">
      <c r="U93" s="2"/>
      <c r="AT93" s="2"/>
      <c r="BS93" s="2"/>
    </row>
    <row r="94" spans="2:71" ht="21">
      <c r="B94" s="19" t="s">
        <v>67</v>
      </c>
      <c r="Z94" s="19" t="s">
        <v>67</v>
      </c>
      <c r="AA94" s="19"/>
      <c r="AY94" s="19" t="s">
        <v>67</v>
      </c>
      <c r="AZ94" s="19"/>
    </row>
    <row r="95" spans="2:71" hidden="1">
      <c r="D95" s="2"/>
      <c r="AB95" s="2"/>
      <c r="BA95" s="2"/>
    </row>
    <row r="96" spans="2:71" hidden="1">
      <c r="B96" s="1" t="s">
        <v>68</v>
      </c>
      <c r="D96" t="s">
        <v>133</v>
      </c>
      <c r="E96" t="s">
        <v>133</v>
      </c>
      <c r="F96" t="s">
        <v>133</v>
      </c>
      <c r="L96" t="s">
        <v>133</v>
      </c>
      <c r="M96" t="s">
        <v>133</v>
      </c>
      <c r="N96" t="s">
        <v>133</v>
      </c>
      <c r="O96" t="s">
        <v>133</v>
      </c>
      <c r="P96" t="s">
        <v>133</v>
      </c>
      <c r="Z96" s="1" t="s">
        <v>68</v>
      </c>
      <c r="AA96" s="1"/>
      <c r="AC96" t="s">
        <v>133</v>
      </c>
      <c r="AD96" t="s">
        <v>133</v>
      </c>
      <c r="AK96" t="s">
        <v>133</v>
      </c>
      <c r="AL96" t="s">
        <v>133</v>
      </c>
      <c r="AM96" t="s">
        <v>133</v>
      </c>
      <c r="AN96" t="s">
        <v>133</v>
      </c>
      <c r="AO96" t="s">
        <v>133</v>
      </c>
      <c r="AY96" s="1" t="s">
        <v>68</v>
      </c>
      <c r="AZ96" s="1"/>
      <c r="BB96" t="s">
        <v>133</v>
      </c>
      <c r="BC96" t="s">
        <v>133</v>
      </c>
      <c r="BH96" t="s">
        <v>133</v>
      </c>
      <c r="BJ96" t="s">
        <v>133</v>
      </c>
      <c r="BK96" t="s">
        <v>133</v>
      </c>
      <c r="BL96" t="s">
        <v>133</v>
      </c>
      <c r="BM96" t="s">
        <v>133</v>
      </c>
      <c r="BN96" t="s">
        <v>133</v>
      </c>
    </row>
    <row r="97" spans="1:71" hidden="1">
      <c r="A97">
        <f t="shared" ref="A97:B101" si="25">A12</f>
        <v>0</v>
      </c>
      <c r="B97" t="str">
        <f t="shared" si="25"/>
        <v>WP_0</v>
      </c>
      <c r="D97" s="2">
        <f t="shared" ref="D97:F106" si="26">D12</f>
        <v>0</v>
      </c>
      <c r="E97" s="2">
        <f t="shared" si="26"/>
        <v>0</v>
      </c>
      <c r="F97" s="2">
        <f t="shared" si="26"/>
        <v>0</v>
      </c>
      <c r="G97" s="2" t="str">
        <f t="shared" ref="G97:K106" si="27">DEC2HEX(G12)</f>
        <v>0</v>
      </c>
      <c r="H97" s="2" t="str">
        <f t="shared" si="27"/>
        <v>0</v>
      </c>
      <c r="I97" s="2" t="str">
        <f t="shared" si="27"/>
        <v>0</v>
      </c>
      <c r="J97" s="2" t="str">
        <f t="shared" si="27"/>
        <v>0</v>
      </c>
      <c r="K97" s="2" t="str">
        <f t="shared" si="27"/>
        <v>0</v>
      </c>
      <c r="L97" s="2">
        <f t="shared" ref="L97:O106" si="28">L12</f>
        <v>0</v>
      </c>
      <c r="M97" s="2">
        <f t="shared" si="28"/>
        <v>1</v>
      </c>
      <c r="N97" s="2">
        <f t="shared" si="28"/>
        <v>0</v>
      </c>
      <c r="O97" s="2">
        <f t="shared" si="28"/>
        <v>0</v>
      </c>
      <c r="P97" s="2">
        <f t="shared" ref="P97:P106" si="29">P12</f>
        <v>1</v>
      </c>
      <c r="Q97" s="2"/>
      <c r="R97" s="2"/>
      <c r="S97" s="2"/>
      <c r="T97" s="2"/>
      <c r="U97" s="2"/>
      <c r="V97" s="2"/>
      <c r="W97" s="35"/>
      <c r="Y97">
        <f t="shared" ref="Y97:Z101" si="30">Y12</f>
        <v>0</v>
      </c>
      <c r="Z97" t="str">
        <f t="shared" si="30"/>
        <v>AR_0</v>
      </c>
      <c r="AC97" s="2">
        <f>AC12</f>
        <v>0</v>
      </c>
      <c r="AD97" s="2">
        <f>AD12</f>
        <v>1</v>
      </c>
      <c r="AE97" s="2" t="str">
        <f t="shared" ref="AE97:AJ106" si="31">DEC2HEX(AE12)</f>
        <v>0</v>
      </c>
      <c r="AF97" s="2" t="str">
        <f t="shared" si="31"/>
        <v>0</v>
      </c>
      <c r="AG97" s="2" t="str">
        <f t="shared" si="31"/>
        <v>0</v>
      </c>
      <c r="AH97" s="2" t="str">
        <f t="shared" si="31"/>
        <v>0</v>
      </c>
      <c r="AI97" s="2" t="str">
        <f t="shared" si="31"/>
        <v>0</v>
      </c>
      <c r="AJ97" s="2" t="str">
        <f t="shared" si="31"/>
        <v>0</v>
      </c>
      <c r="AK97" s="2">
        <f t="shared" ref="AK97:AN106" si="32">AK12</f>
        <v>0</v>
      </c>
      <c r="AL97" s="2">
        <f t="shared" si="32"/>
        <v>0</v>
      </c>
      <c r="AM97" s="2">
        <f t="shared" si="32"/>
        <v>0</v>
      </c>
      <c r="AN97" s="2">
        <f t="shared" si="32"/>
        <v>0</v>
      </c>
      <c r="AO97" s="2">
        <f t="shared" ref="AO97:AO106" si="33">AO12</f>
        <v>3</v>
      </c>
      <c r="AP97" s="2"/>
      <c r="AQ97" s="2"/>
      <c r="AR97" s="2"/>
      <c r="AS97" s="2"/>
      <c r="AT97" s="2"/>
      <c r="AU97" s="2"/>
      <c r="AV97" s="35"/>
      <c r="AX97">
        <f t="shared" ref="AX97:AY103" si="34">AX12</f>
        <v>0</v>
      </c>
      <c r="AY97" t="str">
        <f t="shared" si="34"/>
        <v>IT_0</v>
      </c>
      <c r="BB97" s="2">
        <f>BB12</f>
        <v>0</v>
      </c>
      <c r="BC97" s="2">
        <f>BC12</f>
        <v>1</v>
      </c>
      <c r="BD97" s="2" t="str">
        <f t="shared" ref="BD97:BI112" si="35">DEC2HEX(BD12)</f>
        <v>0</v>
      </c>
      <c r="BE97" s="2" t="str">
        <f t="shared" si="35"/>
        <v>0</v>
      </c>
      <c r="BF97" s="2" t="str">
        <f t="shared" si="35"/>
        <v>0</v>
      </c>
      <c r="BG97" s="2" t="str">
        <f t="shared" si="35"/>
        <v>0</v>
      </c>
      <c r="BH97" s="2">
        <f t="shared" ref="BH97:BH160" si="36">BH12</f>
        <v>0</v>
      </c>
      <c r="BI97" s="2" t="str">
        <f t="shared" si="35"/>
        <v>0</v>
      </c>
      <c r="BJ97" s="2">
        <f t="shared" ref="BJ97:BN112" si="37">BJ12</f>
        <v>0</v>
      </c>
      <c r="BK97" s="2">
        <f t="shared" si="37"/>
        <v>5</v>
      </c>
      <c r="BL97" s="2" t="str">
        <f t="shared" si="37"/>
        <v>A</v>
      </c>
      <c r="BM97" s="2">
        <f t="shared" si="37"/>
        <v>0</v>
      </c>
      <c r="BN97" s="2">
        <f t="shared" si="37"/>
        <v>8</v>
      </c>
      <c r="BP97" s="2"/>
      <c r="BQ97" s="2"/>
      <c r="BR97" s="2"/>
      <c r="BS97" s="2"/>
    </row>
    <row r="98" spans="1:71" hidden="1">
      <c r="A98">
        <f t="shared" si="25"/>
        <v>0</v>
      </c>
      <c r="B98" t="str">
        <f t="shared" si="25"/>
        <v>WP_1</v>
      </c>
      <c r="D98" s="2">
        <f t="shared" si="26"/>
        <v>0</v>
      </c>
      <c r="E98" s="2">
        <f t="shared" si="26"/>
        <v>8</v>
      </c>
      <c r="F98" s="2">
        <f t="shared" si="26"/>
        <v>1</v>
      </c>
      <c r="G98" s="2" t="str">
        <f t="shared" si="27"/>
        <v>0</v>
      </c>
      <c r="H98" s="2" t="str">
        <f t="shared" si="27"/>
        <v>0</v>
      </c>
      <c r="I98" s="2" t="str">
        <f t="shared" si="27"/>
        <v>22</v>
      </c>
      <c r="J98" s="2" t="str">
        <f t="shared" si="27"/>
        <v>E</v>
      </c>
      <c r="K98" s="2" t="str">
        <f t="shared" si="27"/>
        <v>20</v>
      </c>
      <c r="L98" s="2">
        <f t="shared" si="28"/>
        <v>0</v>
      </c>
      <c r="M98" s="2">
        <f t="shared" si="28"/>
        <v>1</v>
      </c>
      <c r="N98" s="2">
        <f t="shared" si="28"/>
        <v>0</v>
      </c>
      <c r="O98" s="2">
        <f t="shared" si="28"/>
        <v>0</v>
      </c>
      <c r="P98" s="2">
        <f t="shared" si="29"/>
        <v>1</v>
      </c>
      <c r="Q98" s="2"/>
      <c r="R98" s="2"/>
      <c r="S98" s="2"/>
      <c r="T98" s="2"/>
      <c r="U98" s="2"/>
      <c r="V98" s="2"/>
      <c r="W98" s="35"/>
      <c r="Y98">
        <f t="shared" si="30"/>
        <v>0</v>
      </c>
      <c r="Z98" t="str">
        <f t="shared" si="30"/>
        <v>AR_1</v>
      </c>
      <c r="AC98" s="2">
        <f t="shared" ref="AC98:AC106" si="38">AC13</f>
        <v>0</v>
      </c>
      <c r="AD98" s="2">
        <f t="shared" ref="AD98:AD106" si="39">AD13</f>
        <v>8</v>
      </c>
      <c r="AE98" s="2" t="str">
        <f t="shared" si="31"/>
        <v>10</v>
      </c>
      <c r="AF98" s="2" t="str">
        <f t="shared" si="31"/>
        <v>0</v>
      </c>
      <c r="AG98" s="2" t="str">
        <f t="shared" si="31"/>
        <v>0</v>
      </c>
      <c r="AH98" s="2" t="str">
        <f t="shared" si="31"/>
        <v>50</v>
      </c>
      <c r="AI98" s="2" t="str">
        <f t="shared" si="31"/>
        <v>0</v>
      </c>
      <c r="AJ98" s="2" t="str">
        <f t="shared" si="31"/>
        <v>0</v>
      </c>
      <c r="AK98" s="2">
        <f t="shared" si="32"/>
        <v>0</v>
      </c>
      <c r="AL98" s="2">
        <f t="shared" si="32"/>
        <v>0</v>
      </c>
      <c r="AM98" s="2">
        <f t="shared" si="32"/>
        <v>0</v>
      </c>
      <c r="AN98" s="2">
        <f t="shared" si="32"/>
        <v>0</v>
      </c>
      <c r="AO98" s="2">
        <f t="shared" si="33"/>
        <v>3</v>
      </c>
      <c r="AP98" s="2"/>
      <c r="AQ98" s="2"/>
      <c r="AR98" s="2"/>
      <c r="AS98" s="2"/>
      <c r="AT98" s="2"/>
      <c r="AU98" s="2"/>
      <c r="AV98" s="35"/>
      <c r="AX98">
        <f t="shared" si="34"/>
        <v>0</v>
      </c>
      <c r="AY98" t="str">
        <f t="shared" si="34"/>
        <v>IT_1</v>
      </c>
      <c r="BB98" s="2">
        <f t="shared" ref="BB98:BC106" si="40">BB13</f>
        <v>0</v>
      </c>
      <c r="BC98" s="2">
        <f t="shared" si="40"/>
        <v>1</v>
      </c>
      <c r="BD98" s="2" t="str">
        <f t="shared" si="35"/>
        <v>0</v>
      </c>
      <c r="BE98" s="2" t="str">
        <f t="shared" si="35"/>
        <v>0</v>
      </c>
      <c r="BF98" s="2" t="str">
        <f t="shared" si="35"/>
        <v>0</v>
      </c>
      <c r="BG98" s="2" t="str">
        <f t="shared" si="35"/>
        <v>0</v>
      </c>
      <c r="BH98" s="2">
        <f t="shared" si="36"/>
        <v>1</v>
      </c>
      <c r="BI98" s="2" t="str">
        <f t="shared" si="35"/>
        <v>0</v>
      </c>
      <c r="BJ98" s="2">
        <f t="shared" si="37"/>
        <v>0</v>
      </c>
      <c r="BK98" s="2">
        <f t="shared" si="37"/>
        <v>0</v>
      </c>
      <c r="BL98" s="2" t="str">
        <f t="shared" si="37"/>
        <v>1E</v>
      </c>
      <c r="BM98" s="2">
        <f t="shared" si="37"/>
        <v>0</v>
      </c>
      <c r="BN98" s="2">
        <f t="shared" si="37"/>
        <v>8</v>
      </c>
      <c r="BP98" s="2"/>
      <c r="BQ98" s="2"/>
      <c r="BR98" s="2"/>
      <c r="BS98" s="2"/>
    </row>
    <row r="99" spans="1:71" hidden="1">
      <c r="A99">
        <f t="shared" si="25"/>
        <v>0</v>
      </c>
      <c r="B99" t="str">
        <f t="shared" si="25"/>
        <v>WP_2</v>
      </c>
      <c r="D99" s="2">
        <f t="shared" si="26"/>
        <v>0</v>
      </c>
      <c r="E99" s="2">
        <f t="shared" si="26"/>
        <v>8</v>
      </c>
      <c r="F99" s="2">
        <f t="shared" si="26"/>
        <v>1</v>
      </c>
      <c r="G99" s="2" t="str">
        <f t="shared" si="27"/>
        <v>0</v>
      </c>
      <c r="H99" s="2" t="str">
        <f t="shared" si="27"/>
        <v>0</v>
      </c>
      <c r="I99" s="2" t="str">
        <f t="shared" si="27"/>
        <v>22</v>
      </c>
      <c r="J99" s="2" t="str">
        <f t="shared" si="27"/>
        <v>E</v>
      </c>
      <c r="K99" s="2" t="str">
        <f t="shared" si="27"/>
        <v>20</v>
      </c>
      <c r="L99" s="2">
        <f t="shared" si="28"/>
        <v>0</v>
      </c>
      <c r="M99" s="2">
        <f t="shared" si="28"/>
        <v>1</v>
      </c>
      <c r="N99" s="2">
        <f t="shared" si="28"/>
        <v>0</v>
      </c>
      <c r="O99" s="2">
        <f t="shared" si="28"/>
        <v>0</v>
      </c>
      <c r="P99" s="2">
        <f t="shared" si="29"/>
        <v>1</v>
      </c>
      <c r="Q99" s="2"/>
      <c r="R99" s="2"/>
      <c r="S99" s="2"/>
      <c r="T99" s="2"/>
      <c r="U99" s="2"/>
      <c r="V99" s="2"/>
      <c r="W99" s="35"/>
      <c r="Y99">
        <f t="shared" si="30"/>
        <v>0</v>
      </c>
      <c r="Z99" t="str">
        <f t="shared" si="30"/>
        <v>AR_2</v>
      </c>
      <c r="AC99" s="2">
        <f t="shared" si="38"/>
        <v>0</v>
      </c>
      <c r="AD99" s="2">
        <f t="shared" si="39"/>
        <v>8</v>
      </c>
      <c r="AE99" s="2" t="str">
        <f t="shared" si="31"/>
        <v>10</v>
      </c>
      <c r="AF99" s="2" t="str">
        <f t="shared" si="31"/>
        <v>0</v>
      </c>
      <c r="AG99" s="2" t="str">
        <f t="shared" si="31"/>
        <v>0</v>
      </c>
      <c r="AH99" s="2" t="str">
        <f t="shared" si="31"/>
        <v>50</v>
      </c>
      <c r="AI99" s="2" t="str">
        <f t="shared" si="31"/>
        <v>0</v>
      </c>
      <c r="AJ99" s="2" t="str">
        <f t="shared" si="31"/>
        <v>0</v>
      </c>
      <c r="AK99" s="2">
        <f t="shared" si="32"/>
        <v>0</v>
      </c>
      <c r="AL99" s="2">
        <f t="shared" si="32"/>
        <v>0</v>
      </c>
      <c r="AM99" s="2">
        <f t="shared" si="32"/>
        <v>0</v>
      </c>
      <c r="AN99" s="2">
        <f t="shared" si="32"/>
        <v>0</v>
      </c>
      <c r="AO99" s="2">
        <f t="shared" si="33"/>
        <v>3</v>
      </c>
      <c r="AP99" s="2"/>
      <c r="AQ99" s="2"/>
      <c r="AR99" s="2"/>
      <c r="AS99" s="2"/>
      <c r="AT99" s="2"/>
      <c r="AU99" s="2"/>
      <c r="AV99" s="35"/>
      <c r="AX99">
        <f t="shared" si="34"/>
        <v>0</v>
      </c>
      <c r="AY99" t="str">
        <f t="shared" si="34"/>
        <v>IT_2</v>
      </c>
      <c r="BB99" s="2">
        <f t="shared" si="40"/>
        <v>0</v>
      </c>
      <c r="BC99" s="2">
        <f t="shared" si="40"/>
        <v>1</v>
      </c>
      <c r="BD99" s="2" t="str">
        <f t="shared" si="35"/>
        <v>0</v>
      </c>
      <c r="BE99" s="2" t="str">
        <f t="shared" si="35"/>
        <v>0</v>
      </c>
      <c r="BF99" s="2" t="str">
        <f t="shared" si="35"/>
        <v>0</v>
      </c>
      <c r="BG99" s="2" t="str">
        <f t="shared" si="35"/>
        <v>0</v>
      </c>
      <c r="BH99" s="2" t="str">
        <f t="shared" si="36"/>
        <v>2</v>
      </c>
      <c r="BI99" s="2" t="str">
        <f t="shared" si="35"/>
        <v>0</v>
      </c>
      <c r="BJ99" s="2">
        <f t="shared" si="37"/>
        <v>0</v>
      </c>
      <c r="BK99" s="2">
        <f t="shared" si="37"/>
        <v>0</v>
      </c>
      <c r="BL99" s="2" t="str">
        <f t="shared" si="37"/>
        <v>F</v>
      </c>
      <c r="BM99" s="2">
        <f t="shared" si="37"/>
        <v>80</v>
      </c>
      <c r="BN99" s="2">
        <f t="shared" si="37"/>
        <v>8</v>
      </c>
      <c r="BP99" s="2"/>
      <c r="BQ99" s="2"/>
      <c r="BR99" s="2"/>
      <c r="BS99" s="2"/>
    </row>
    <row r="100" spans="1:71" hidden="1">
      <c r="A100">
        <f t="shared" si="25"/>
        <v>0</v>
      </c>
      <c r="B100" t="str">
        <f t="shared" si="25"/>
        <v>WP_3</v>
      </c>
      <c r="D100" s="2">
        <f t="shared" si="26"/>
        <v>0</v>
      </c>
      <c r="E100" s="2">
        <f t="shared" si="26"/>
        <v>8</v>
      </c>
      <c r="F100" s="2">
        <f t="shared" si="26"/>
        <v>1</v>
      </c>
      <c r="G100" s="2" t="str">
        <f t="shared" si="27"/>
        <v>0</v>
      </c>
      <c r="H100" s="2" t="str">
        <f t="shared" si="27"/>
        <v>0</v>
      </c>
      <c r="I100" s="2" t="str">
        <f t="shared" si="27"/>
        <v>22</v>
      </c>
      <c r="J100" s="2" t="str">
        <f t="shared" si="27"/>
        <v>E</v>
      </c>
      <c r="K100" s="2" t="str">
        <f t="shared" si="27"/>
        <v>20</v>
      </c>
      <c r="L100" s="2">
        <f t="shared" si="28"/>
        <v>0</v>
      </c>
      <c r="M100" s="2" t="str">
        <f t="shared" si="28"/>
        <v>F</v>
      </c>
      <c r="N100" s="2">
        <f t="shared" si="28"/>
        <v>0</v>
      </c>
      <c r="O100" s="2">
        <f t="shared" si="28"/>
        <v>3</v>
      </c>
      <c r="P100" s="2">
        <f t="shared" si="29"/>
        <v>1</v>
      </c>
      <c r="Q100" s="2"/>
      <c r="R100" s="2"/>
      <c r="S100" s="2"/>
      <c r="T100" s="2"/>
      <c r="U100" s="2"/>
      <c r="V100" s="2"/>
      <c r="W100" s="35"/>
      <c r="Y100">
        <f t="shared" si="30"/>
        <v>0</v>
      </c>
      <c r="Z100" t="str">
        <f t="shared" si="30"/>
        <v>AR_3</v>
      </c>
      <c r="AC100" s="2">
        <f t="shared" si="38"/>
        <v>0</v>
      </c>
      <c r="AD100" s="2">
        <f t="shared" si="39"/>
        <v>8</v>
      </c>
      <c r="AE100" s="2" t="str">
        <f t="shared" si="31"/>
        <v>10</v>
      </c>
      <c r="AF100" s="2" t="str">
        <f t="shared" si="31"/>
        <v>0</v>
      </c>
      <c r="AG100" s="2" t="str">
        <f t="shared" si="31"/>
        <v>0</v>
      </c>
      <c r="AH100" s="2" t="str">
        <f t="shared" si="31"/>
        <v>28</v>
      </c>
      <c r="AI100" s="2" t="str">
        <f t="shared" si="31"/>
        <v>0</v>
      </c>
      <c r="AJ100" s="2" t="str">
        <f t="shared" si="31"/>
        <v>0</v>
      </c>
      <c r="AK100" s="2">
        <f t="shared" si="32"/>
        <v>0</v>
      </c>
      <c r="AL100" s="2">
        <f t="shared" si="32"/>
        <v>0</v>
      </c>
      <c r="AM100" s="2">
        <f t="shared" si="32"/>
        <v>0</v>
      </c>
      <c r="AN100" s="2">
        <f t="shared" si="32"/>
        <v>0</v>
      </c>
      <c r="AO100" s="2">
        <f t="shared" si="33"/>
        <v>3</v>
      </c>
      <c r="AP100" s="2"/>
      <c r="AQ100" s="2"/>
      <c r="AR100" s="2"/>
      <c r="AS100" s="2"/>
      <c r="AT100" s="2"/>
      <c r="AU100" s="2"/>
      <c r="AV100" s="35"/>
      <c r="AX100">
        <f t="shared" si="34"/>
        <v>0</v>
      </c>
      <c r="AY100" t="str">
        <f t="shared" si="34"/>
        <v>IT_3</v>
      </c>
      <c r="BB100" s="2">
        <f t="shared" si="40"/>
        <v>0</v>
      </c>
      <c r="BC100" s="2">
        <f t="shared" si="40"/>
        <v>1</v>
      </c>
      <c r="BD100" s="2" t="str">
        <f t="shared" si="35"/>
        <v>0</v>
      </c>
      <c r="BE100" s="2" t="str">
        <f t="shared" si="35"/>
        <v>0</v>
      </c>
      <c r="BF100" s="2" t="str">
        <f t="shared" si="35"/>
        <v>0</v>
      </c>
      <c r="BG100" s="2" t="str">
        <f t="shared" si="35"/>
        <v>0</v>
      </c>
      <c r="BH100" s="2" t="str">
        <f t="shared" si="36"/>
        <v>3</v>
      </c>
      <c r="BI100" s="2" t="str">
        <f t="shared" si="35"/>
        <v>0</v>
      </c>
      <c r="BJ100" s="2">
        <f t="shared" si="37"/>
        <v>0</v>
      </c>
      <c r="BK100" s="2">
        <f t="shared" si="37"/>
        <v>0</v>
      </c>
      <c r="BL100" s="2">
        <f t="shared" si="37"/>
        <v>19</v>
      </c>
      <c r="BM100" s="2">
        <f t="shared" si="37"/>
        <v>80</v>
      </c>
      <c r="BN100" s="2">
        <f t="shared" si="37"/>
        <v>8</v>
      </c>
      <c r="BP100" s="2"/>
      <c r="BQ100" s="2"/>
      <c r="BR100" s="2"/>
      <c r="BS100" s="2"/>
    </row>
    <row r="101" spans="1:71" hidden="1">
      <c r="A101">
        <f t="shared" si="25"/>
        <v>0</v>
      </c>
      <c r="B101" t="str">
        <f t="shared" si="25"/>
        <v>WP_4</v>
      </c>
      <c r="D101" s="2">
        <f t="shared" si="26"/>
        <v>0</v>
      </c>
      <c r="E101" s="2">
        <f t="shared" si="26"/>
        <v>8</v>
      </c>
      <c r="F101" s="2">
        <f t="shared" si="26"/>
        <v>1</v>
      </c>
      <c r="G101" s="2" t="str">
        <f t="shared" si="27"/>
        <v>0</v>
      </c>
      <c r="H101" s="2" t="str">
        <f t="shared" si="27"/>
        <v>0</v>
      </c>
      <c r="I101" s="2" t="str">
        <f t="shared" si="27"/>
        <v>12</v>
      </c>
      <c r="J101" s="2" t="str">
        <f t="shared" si="27"/>
        <v>E</v>
      </c>
      <c r="K101" s="2" t="str">
        <f t="shared" si="27"/>
        <v>20</v>
      </c>
      <c r="L101" s="2">
        <f t="shared" si="28"/>
        <v>0</v>
      </c>
      <c r="M101" s="2">
        <f t="shared" si="28"/>
        <v>1</v>
      </c>
      <c r="N101" s="2">
        <f t="shared" si="28"/>
        <v>0</v>
      </c>
      <c r="O101" s="2">
        <f t="shared" si="28"/>
        <v>0</v>
      </c>
      <c r="P101" s="2">
        <f t="shared" si="29"/>
        <v>1</v>
      </c>
      <c r="Q101" s="2"/>
      <c r="R101" s="2"/>
      <c r="S101" s="2"/>
      <c r="T101" s="2"/>
      <c r="U101" s="2"/>
      <c r="V101" s="2"/>
      <c r="W101" s="35"/>
      <c r="Y101">
        <f t="shared" si="30"/>
        <v>0</v>
      </c>
      <c r="Z101" t="str">
        <f t="shared" si="30"/>
        <v>AR_4</v>
      </c>
      <c r="AC101" s="2">
        <f t="shared" si="38"/>
        <v>0</v>
      </c>
      <c r="AD101" s="2">
        <f t="shared" si="39"/>
        <v>8</v>
      </c>
      <c r="AE101" s="2" t="str">
        <f t="shared" si="31"/>
        <v>1</v>
      </c>
      <c r="AF101" s="2" t="str">
        <f t="shared" si="31"/>
        <v>0</v>
      </c>
      <c r="AG101" s="2" t="str">
        <f t="shared" si="31"/>
        <v>0</v>
      </c>
      <c r="AH101" s="2" t="str">
        <f t="shared" si="31"/>
        <v>14</v>
      </c>
      <c r="AI101" s="2" t="str">
        <f t="shared" si="31"/>
        <v>0</v>
      </c>
      <c r="AJ101" s="2" t="str">
        <f t="shared" si="31"/>
        <v>0</v>
      </c>
      <c r="AK101" s="2">
        <f t="shared" si="32"/>
        <v>0</v>
      </c>
      <c r="AL101" s="2">
        <f t="shared" si="32"/>
        <v>0</v>
      </c>
      <c r="AM101" s="2">
        <f t="shared" si="32"/>
        <v>0</v>
      </c>
      <c r="AN101" s="2">
        <f t="shared" si="32"/>
        <v>0</v>
      </c>
      <c r="AO101" s="2">
        <f t="shared" si="33"/>
        <v>3</v>
      </c>
      <c r="AP101" s="2"/>
      <c r="AQ101" s="2"/>
      <c r="AR101" s="2"/>
      <c r="AS101" s="2"/>
      <c r="AT101" s="2"/>
      <c r="AU101" s="2"/>
      <c r="AV101" s="35"/>
      <c r="AX101">
        <f t="shared" si="34"/>
        <v>0</v>
      </c>
      <c r="AY101" t="str">
        <f t="shared" si="34"/>
        <v>IT_4</v>
      </c>
      <c r="BB101" s="2">
        <f t="shared" si="40"/>
        <v>0</v>
      </c>
      <c r="BC101" s="2">
        <f t="shared" si="40"/>
        <v>1</v>
      </c>
      <c r="BD101" s="2" t="str">
        <f t="shared" si="35"/>
        <v>0</v>
      </c>
      <c r="BE101" s="2" t="str">
        <f t="shared" si="35"/>
        <v>0</v>
      </c>
      <c r="BF101" s="2" t="str">
        <f t="shared" si="35"/>
        <v>0</v>
      </c>
      <c r="BG101" s="2" t="str">
        <f t="shared" si="35"/>
        <v>0</v>
      </c>
      <c r="BH101" s="2" t="str">
        <f t="shared" si="36"/>
        <v>4</v>
      </c>
      <c r="BI101" s="2" t="str">
        <f t="shared" si="35"/>
        <v>0</v>
      </c>
      <c r="BJ101" s="2">
        <f t="shared" si="37"/>
        <v>0</v>
      </c>
      <c r="BK101" s="2">
        <f t="shared" si="37"/>
        <v>0</v>
      </c>
      <c r="BL101" s="2" t="str">
        <f t="shared" si="37"/>
        <v>2D</v>
      </c>
      <c r="BM101" s="2">
        <f t="shared" si="37"/>
        <v>80</v>
      </c>
      <c r="BN101" s="2">
        <f t="shared" si="37"/>
        <v>8</v>
      </c>
      <c r="BP101" s="2"/>
      <c r="BQ101" s="2"/>
      <c r="BR101" s="2"/>
      <c r="BS101" s="2"/>
    </row>
    <row r="102" spans="1:71" hidden="1">
      <c r="A102">
        <f t="shared" ref="A102:B106" si="41">A17</f>
        <v>0</v>
      </c>
      <c r="B102" t="str">
        <f t="shared" si="41"/>
        <v>WP_5</v>
      </c>
      <c r="D102" s="2">
        <f t="shared" si="26"/>
        <v>0</v>
      </c>
      <c r="E102" s="2">
        <f t="shared" si="26"/>
        <v>8</v>
      </c>
      <c r="F102" s="2">
        <f t="shared" si="26"/>
        <v>1</v>
      </c>
      <c r="G102" s="2" t="str">
        <f t="shared" si="27"/>
        <v>0</v>
      </c>
      <c r="H102" s="2" t="str">
        <f t="shared" si="27"/>
        <v>0</v>
      </c>
      <c r="I102" s="2" t="str">
        <f t="shared" si="27"/>
        <v>A</v>
      </c>
      <c r="J102" s="2" t="str">
        <f t="shared" si="27"/>
        <v>1</v>
      </c>
      <c r="K102" s="2" t="str">
        <f t="shared" si="27"/>
        <v>B</v>
      </c>
      <c r="L102" s="2">
        <f t="shared" si="28"/>
        <v>0</v>
      </c>
      <c r="M102" s="2">
        <f t="shared" si="28"/>
        <v>1</v>
      </c>
      <c r="N102" s="2">
        <f t="shared" si="28"/>
        <v>0</v>
      </c>
      <c r="O102" s="2">
        <f t="shared" si="28"/>
        <v>0</v>
      </c>
      <c r="P102" s="2">
        <f t="shared" si="29"/>
        <v>1</v>
      </c>
      <c r="Q102" s="2"/>
      <c r="R102" s="2"/>
      <c r="S102" s="2"/>
      <c r="T102" s="2"/>
      <c r="U102" s="2"/>
      <c r="V102" s="2"/>
      <c r="W102" s="35"/>
      <c r="Y102">
        <f t="shared" ref="Y102:Z106" si="42">Y17</f>
        <v>0</v>
      </c>
      <c r="Z102" t="str">
        <f t="shared" si="42"/>
        <v>AR_5</v>
      </c>
      <c r="AC102" s="2">
        <f t="shared" si="38"/>
        <v>0</v>
      </c>
      <c r="AD102" s="2">
        <f t="shared" si="39"/>
        <v>8</v>
      </c>
      <c r="AE102" s="2" t="str">
        <f t="shared" si="31"/>
        <v>2</v>
      </c>
      <c r="AF102" s="2" t="str">
        <f t="shared" si="31"/>
        <v>0</v>
      </c>
      <c r="AG102" s="2" t="str">
        <f t="shared" si="31"/>
        <v>0</v>
      </c>
      <c r="AH102" s="2" t="str">
        <f t="shared" si="31"/>
        <v>14</v>
      </c>
      <c r="AI102" s="2" t="str">
        <f t="shared" si="31"/>
        <v>0</v>
      </c>
      <c r="AJ102" s="2" t="str">
        <f t="shared" si="31"/>
        <v>0</v>
      </c>
      <c r="AK102" s="2">
        <f t="shared" si="32"/>
        <v>0</v>
      </c>
      <c r="AL102" s="2">
        <f t="shared" si="32"/>
        <v>0</v>
      </c>
      <c r="AM102" s="2">
        <f t="shared" si="32"/>
        <v>0</v>
      </c>
      <c r="AN102" s="2">
        <f t="shared" si="32"/>
        <v>0</v>
      </c>
      <c r="AO102" s="2">
        <f t="shared" si="33"/>
        <v>3</v>
      </c>
      <c r="AP102" s="2"/>
      <c r="AQ102" s="2"/>
      <c r="AR102" s="2"/>
      <c r="AS102" s="2"/>
      <c r="AT102" s="2"/>
      <c r="AU102" s="2"/>
      <c r="AV102" s="35"/>
      <c r="AX102">
        <f t="shared" si="34"/>
        <v>0</v>
      </c>
      <c r="AY102" t="str">
        <f t="shared" si="34"/>
        <v>IT_5</v>
      </c>
      <c r="BB102" s="2">
        <f t="shared" si="40"/>
        <v>0</v>
      </c>
      <c r="BC102" s="2">
        <f t="shared" si="40"/>
        <v>1</v>
      </c>
      <c r="BD102" s="2" t="str">
        <f t="shared" si="35"/>
        <v>0</v>
      </c>
      <c r="BE102" s="2" t="str">
        <f t="shared" si="35"/>
        <v>0</v>
      </c>
      <c r="BF102" s="2" t="str">
        <f t="shared" si="35"/>
        <v>0</v>
      </c>
      <c r="BG102" s="2" t="str">
        <f t="shared" si="35"/>
        <v>0</v>
      </c>
      <c r="BH102" s="2" t="str">
        <f t="shared" si="36"/>
        <v>5</v>
      </c>
      <c r="BI102" s="2" t="str">
        <f t="shared" si="35"/>
        <v>0</v>
      </c>
      <c r="BJ102" s="2">
        <f t="shared" si="37"/>
        <v>0</v>
      </c>
      <c r="BK102" s="2">
        <f t="shared" si="37"/>
        <v>0</v>
      </c>
      <c r="BL102" s="2">
        <f t="shared" si="37"/>
        <v>50</v>
      </c>
      <c r="BM102" s="2">
        <f t="shared" si="37"/>
        <v>0</v>
      </c>
      <c r="BN102" s="2">
        <f t="shared" si="37"/>
        <v>8</v>
      </c>
      <c r="BP102" s="2"/>
      <c r="BQ102" s="2"/>
      <c r="BR102" s="2"/>
      <c r="BS102" s="2"/>
    </row>
    <row r="103" spans="1:71" hidden="1">
      <c r="A103">
        <f t="shared" si="41"/>
        <v>0</v>
      </c>
      <c r="B103" t="str">
        <f t="shared" si="41"/>
        <v>WP_6</v>
      </c>
      <c r="D103" s="2">
        <f t="shared" si="26"/>
        <v>0</v>
      </c>
      <c r="E103" s="2">
        <f t="shared" si="26"/>
        <v>8</v>
      </c>
      <c r="F103" s="2">
        <f t="shared" si="26"/>
        <v>1</v>
      </c>
      <c r="G103" s="2" t="str">
        <f t="shared" si="27"/>
        <v>0</v>
      </c>
      <c r="H103" s="2" t="str">
        <f t="shared" si="27"/>
        <v>0</v>
      </c>
      <c r="I103" s="2" t="str">
        <f t="shared" si="27"/>
        <v>A</v>
      </c>
      <c r="J103" s="2" t="str">
        <f t="shared" si="27"/>
        <v>1</v>
      </c>
      <c r="K103" s="2" t="str">
        <f t="shared" si="27"/>
        <v>B</v>
      </c>
      <c r="L103" s="2">
        <f t="shared" si="28"/>
        <v>0</v>
      </c>
      <c r="M103" s="2">
        <f t="shared" si="28"/>
        <v>1</v>
      </c>
      <c r="N103" s="2">
        <f t="shared" si="28"/>
        <v>0</v>
      </c>
      <c r="O103" s="2">
        <f t="shared" si="28"/>
        <v>0</v>
      </c>
      <c r="P103" s="2">
        <f t="shared" si="29"/>
        <v>1</v>
      </c>
      <c r="Q103" s="2"/>
      <c r="R103" s="2"/>
      <c r="S103" s="2"/>
      <c r="T103" s="2"/>
      <c r="U103" s="2"/>
      <c r="V103" s="2"/>
      <c r="W103" s="35"/>
      <c r="Y103">
        <f t="shared" si="42"/>
        <v>0</v>
      </c>
      <c r="Z103" t="str">
        <f t="shared" si="42"/>
        <v>AR_6</v>
      </c>
      <c r="AC103" s="2">
        <f t="shared" si="38"/>
        <v>5</v>
      </c>
      <c r="AD103" s="2">
        <f t="shared" si="39"/>
        <v>8</v>
      </c>
      <c r="AE103" s="2" t="str">
        <f t="shared" si="31"/>
        <v>2</v>
      </c>
      <c r="AF103" s="2" t="str">
        <f t="shared" si="31"/>
        <v>0</v>
      </c>
      <c r="AG103" s="2" t="str">
        <f t="shared" si="31"/>
        <v>0</v>
      </c>
      <c r="AH103" s="2" t="str">
        <f t="shared" si="31"/>
        <v>14</v>
      </c>
      <c r="AI103" s="2" t="str">
        <f t="shared" si="31"/>
        <v>0</v>
      </c>
      <c r="AJ103" s="2" t="str">
        <f t="shared" si="31"/>
        <v>0</v>
      </c>
      <c r="AK103" s="2">
        <f t="shared" si="32"/>
        <v>0</v>
      </c>
      <c r="AL103" s="2">
        <f t="shared" si="32"/>
        <v>0</v>
      </c>
      <c r="AM103" s="2">
        <f t="shared" si="32"/>
        <v>0</v>
      </c>
      <c r="AN103" s="2">
        <f t="shared" si="32"/>
        <v>0</v>
      </c>
      <c r="AO103" s="2">
        <f t="shared" si="33"/>
        <v>3</v>
      </c>
      <c r="AP103" s="2"/>
      <c r="AQ103" s="2"/>
      <c r="AR103" s="2"/>
      <c r="AS103" s="2"/>
      <c r="AT103" s="2"/>
      <c r="AU103" s="2"/>
      <c r="AV103" s="35"/>
      <c r="AX103">
        <f t="shared" si="34"/>
        <v>0</v>
      </c>
      <c r="AY103" t="str">
        <f t="shared" si="34"/>
        <v>IT_6</v>
      </c>
      <c r="BB103" s="2">
        <f t="shared" si="40"/>
        <v>0</v>
      </c>
      <c r="BC103" s="2">
        <f t="shared" si="40"/>
        <v>1</v>
      </c>
      <c r="BD103" s="2" t="str">
        <f t="shared" si="35"/>
        <v>0</v>
      </c>
      <c r="BE103" s="2" t="str">
        <f t="shared" si="35"/>
        <v>0</v>
      </c>
      <c r="BF103" s="2" t="str">
        <f t="shared" si="35"/>
        <v>0</v>
      </c>
      <c r="BG103" s="2" t="str">
        <f t="shared" si="35"/>
        <v>0</v>
      </c>
      <c r="BH103" s="2" t="str">
        <f t="shared" si="36"/>
        <v>6</v>
      </c>
      <c r="BI103" s="2" t="str">
        <f t="shared" si="35"/>
        <v>0</v>
      </c>
      <c r="BJ103" s="2">
        <f t="shared" si="37"/>
        <v>0</v>
      </c>
      <c r="BK103" s="2">
        <f t="shared" si="37"/>
        <v>0</v>
      </c>
      <c r="BL103" s="2">
        <f t="shared" si="37"/>
        <v>32</v>
      </c>
      <c r="BM103" s="2">
        <f t="shared" si="37"/>
        <v>0</v>
      </c>
      <c r="BN103" s="2">
        <f t="shared" si="37"/>
        <v>8</v>
      </c>
      <c r="BP103" s="2"/>
      <c r="BQ103" s="2"/>
      <c r="BR103" s="2"/>
      <c r="BS103" s="2"/>
    </row>
    <row r="104" spans="1:71" hidden="1">
      <c r="B104" t="str">
        <f t="shared" si="41"/>
        <v>WP_7</v>
      </c>
      <c r="D104" s="2">
        <f t="shared" si="26"/>
        <v>0</v>
      </c>
      <c r="E104" s="2">
        <f t="shared" si="26"/>
        <v>8</v>
      </c>
      <c r="F104" s="2">
        <f t="shared" si="26"/>
        <v>1</v>
      </c>
      <c r="G104" s="2" t="str">
        <f t="shared" si="27"/>
        <v>0</v>
      </c>
      <c r="H104" s="2" t="str">
        <f t="shared" si="27"/>
        <v>0</v>
      </c>
      <c r="I104" s="2" t="str">
        <f t="shared" si="27"/>
        <v>22</v>
      </c>
      <c r="J104" s="2" t="str">
        <f t="shared" si="27"/>
        <v>E</v>
      </c>
      <c r="K104" s="2" t="str">
        <f t="shared" si="27"/>
        <v>20</v>
      </c>
      <c r="L104" s="2">
        <f t="shared" si="28"/>
        <v>0</v>
      </c>
      <c r="M104" s="2">
        <f t="shared" si="28"/>
        <v>1</v>
      </c>
      <c r="N104" s="2">
        <f t="shared" si="28"/>
        <v>0</v>
      </c>
      <c r="O104" s="2">
        <f t="shared" si="28"/>
        <v>0</v>
      </c>
      <c r="P104" s="2">
        <f t="shared" si="29"/>
        <v>1</v>
      </c>
      <c r="Q104" s="2"/>
      <c r="R104" s="2"/>
      <c r="S104" s="2"/>
      <c r="T104" s="2"/>
      <c r="U104" s="2"/>
      <c r="V104" s="2"/>
      <c r="W104" s="35"/>
      <c r="Z104" t="str">
        <f t="shared" si="42"/>
        <v>AR_7</v>
      </c>
      <c r="AC104" s="2">
        <f t="shared" si="38"/>
        <v>0</v>
      </c>
      <c r="AD104" s="2">
        <f t="shared" si="39"/>
        <v>1</v>
      </c>
      <c r="AE104" s="2" t="str">
        <f t="shared" si="31"/>
        <v>1</v>
      </c>
      <c r="AF104" s="2" t="str">
        <f t="shared" si="31"/>
        <v>0</v>
      </c>
      <c r="AG104" s="2" t="str">
        <f t="shared" si="31"/>
        <v>0</v>
      </c>
      <c r="AH104" s="2" t="str">
        <f t="shared" si="31"/>
        <v>0</v>
      </c>
      <c r="AI104" s="2" t="str">
        <f t="shared" si="31"/>
        <v>0</v>
      </c>
      <c r="AJ104" s="2" t="str">
        <f t="shared" si="31"/>
        <v>0</v>
      </c>
      <c r="AK104" s="2">
        <f t="shared" si="32"/>
        <v>0</v>
      </c>
      <c r="AL104" s="2">
        <f t="shared" si="32"/>
        <v>0</v>
      </c>
      <c r="AM104" s="2">
        <f t="shared" si="32"/>
        <v>0</v>
      </c>
      <c r="AN104" s="2">
        <f t="shared" si="32"/>
        <v>0</v>
      </c>
      <c r="AO104" s="2">
        <f t="shared" si="33"/>
        <v>3</v>
      </c>
      <c r="AP104" s="2"/>
      <c r="AQ104" s="2"/>
      <c r="AR104" s="2"/>
      <c r="AS104" s="2"/>
      <c r="AT104" s="2"/>
      <c r="AU104" s="2"/>
      <c r="AV104" s="35"/>
      <c r="AY104" t="str">
        <f>AY19</f>
        <v>IT_7</v>
      </c>
      <c r="BB104" s="2">
        <f t="shared" si="40"/>
        <v>0</v>
      </c>
      <c r="BC104" s="2">
        <f t="shared" si="40"/>
        <v>5</v>
      </c>
      <c r="BD104" s="2" t="str">
        <f t="shared" si="35"/>
        <v>1</v>
      </c>
      <c r="BE104" s="2" t="str">
        <f t="shared" si="35"/>
        <v>0</v>
      </c>
      <c r="BF104" s="2" t="str">
        <f t="shared" si="35"/>
        <v>0</v>
      </c>
      <c r="BG104" s="2" t="str">
        <f t="shared" si="35"/>
        <v>A</v>
      </c>
      <c r="BH104" s="2" t="str">
        <f t="shared" si="36"/>
        <v>7</v>
      </c>
      <c r="BI104" s="2" t="str">
        <f t="shared" si="35"/>
        <v>0</v>
      </c>
      <c r="BJ104" s="2">
        <f t="shared" si="37"/>
        <v>0</v>
      </c>
      <c r="BK104" s="2">
        <f t="shared" si="37"/>
        <v>5</v>
      </c>
      <c r="BL104" s="2" t="str">
        <f t="shared" si="37"/>
        <v>5A</v>
      </c>
      <c r="BM104" s="2">
        <f t="shared" si="37"/>
        <v>0</v>
      </c>
      <c r="BN104" s="2">
        <f t="shared" si="37"/>
        <v>8</v>
      </c>
      <c r="BP104" s="2"/>
      <c r="BQ104" s="2"/>
      <c r="BR104" s="2"/>
      <c r="BS104" s="2"/>
    </row>
    <row r="105" spans="1:71" hidden="1">
      <c r="B105" t="str">
        <f t="shared" si="41"/>
        <v>WP_8</v>
      </c>
      <c r="D105" s="2">
        <f t="shared" si="26"/>
        <v>0</v>
      </c>
      <c r="E105" s="2">
        <f t="shared" si="26"/>
        <v>8</v>
      </c>
      <c r="F105" s="2">
        <f t="shared" si="26"/>
        <v>1</v>
      </c>
      <c r="G105" s="2" t="str">
        <f t="shared" si="27"/>
        <v>0</v>
      </c>
      <c r="H105" s="2" t="str">
        <f t="shared" si="27"/>
        <v>0</v>
      </c>
      <c r="I105" s="2" t="str">
        <f t="shared" si="27"/>
        <v>22</v>
      </c>
      <c r="J105" s="2" t="str">
        <f t="shared" si="27"/>
        <v>E</v>
      </c>
      <c r="K105" s="2" t="str">
        <f t="shared" si="27"/>
        <v>20</v>
      </c>
      <c r="L105" s="2">
        <f t="shared" si="28"/>
        <v>0</v>
      </c>
      <c r="M105" s="2">
        <f t="shared" si="28"/>
        <v>1</v>
      </c>
      <c r="N105" s="2">
        <f t="shared" si="28"/>
        <v>0</v>
      </c>
      <c r="O105" s="2">
        <f t="shared" si="28"/>
        <v>80</v>
      </c>
      <c r="P105" s="2">
        <f t="shared" si="29"/>
        <v>1</v>
      </c>
      <c r="Q105" s="2"/>
      <c r="R105" s="2"/>
      <c r="S105" s="2"/>
      <c r="T105" s="2"/>
      <c r="U105" s="2"/>
      <c r="V105" s="2"/>
      <c r="W105" s="35"/>
      <c r="Z105" t="str">
        <f t="shared" si="42"/>
        <v>AR_8</v>
      </c>
      <c r="AC105" s="2">
        <f t="shared" si="38"/>
        <v>0</v>
      </c>
      <c r="AD105" s="2">
        <f t="shared" si="39"/>
        <v>1</v>
      </c>
      <c r="AE105" s="2" t="str">
        <f t="shared" si="31"/>
        <v>1</v>
      </c>
      <c r="AF105" s="2" t="str">
        <f t="shared" si="31"/>
        <v>0</v>
      </c>
      <c r="AG105" s="2" t="str">
        <f t="shared" si="31"/>
        <v>0</v>
      </c>
      <c r="AH105" s="2" t="str">
        <f t="shared" si="31"/>
        <v>0</v>
      </c>
      <c r="AI105" s="2" t="str">
        <f t="shared" si="31"/>
        <v>0</v>
      </c>
      <c r="AJ105" s="2" t="str">
        <f t="shared" si="31"/>
        <v>0</v>
      </c>
      <c r="AK105" s="2">
        <f t="shared" si="32"/>
        <v>0</v>
      </c>
      <c r="AL105" s="2">
        <f t="shared" si="32"/>
        <v>0</v>
      </c>
      <c r="AM105" s="2">
        <f t="shared" si="32"/>
        <v>0</v>
      </c>
      <c r="AN105" s="2">
        <f t="shared" si="32"/>
        <v>0</v>
      </c>
      <c r="AO105" s="2">
        <f t="shared" si="33"/>
        <v>0</v>
      </c>
      <c r="AP105" s="2"/>
      <c r="AQ105" s="2"/>
      <c r="AR105" s="2"/>
      <c r="AS105" s="2"/>
      <c r="AT105" s="2"/>
      <c r="AU105" s="2"/>
      <c r="AV105" s="35"/>
      <c r="AY105" t="str">
        <f>AY20</f>
        <v>IT_8</v>
      </c>
      <c r="BB105" s="2">
        <f t="shared" si="40"/>
        <v>0</v>
      </c>
      <c r="BC105" s="2">
        <f t="shared" si="40"/>
        <v>1</v>
      </c>
      <c r="BD105" s="2" t="str">
        <f t="shared" si="35"/>
        <v>1</v>
      </c>
      <c r="BE105" s="2" t="str">
        <f t="shared" si="35"/>
        <v>0</v>
      </c>
      <c r="BF105" s="2" t="str">
        <f t="shared" si="35"/>
        <v>0</v>
      </c>
      <c r="BG105" s="2" t="str">
        <f t="shared" si="35"/>
        <v>0</v>
      </c>
      <c r="BH105" s="2" t="str">
        <f t="shared" si="36"/>
        <v>8</v>
      </c>
      <c r="BI105" s="2" t="str">
        <f t="shared" si="35"/>
        <v>0</v>
      </c>
      <c r="BJ105" s="2">
        <f t="shared" si="37"/>
        <v>0</v>
      </c>
      <c r="BK105" s="2">
        <f t="shared" si="37"/>
        <v>0</v>
      </c>
      <c r="BL105" s="2" t="str">
        <f t="shared" si="37"/>
        <v>6E</v>
      </c>
      <c r="BM105" s="2">
        <f t="shared" si="37"/>
        <v>0</v>
      </c>
      <c r="BN105" s="2">
        <f t="shared" si="37"/>
        <v>8</v>
      </c>
      <c r="BP105" s="2"/>
      <c r="BQ105" s="2"/>
      <c r="BR105" s="2"/>
      <c r="BS105" s="2"/>
    </row>
    <row r="106" spans="1:71" hidden="1">
      <c r="B106" t="str">
        <f t="shared" si="41"/>
        <v>WP_9</v>
      </c>
      <c r="D106" s="2">
        <f t="shared" si="26"/>
        <v>0</v>
      </c>
      <c r="E106" s="2">
        <f t="shared" si="26"/>
        <v>1</v>
      </c>
      <c r="F106" s="2">
        <f t="shared" si="26"/>
        <v>1</v>
      </c>
      <c r="G106" s="2" t="str">
        <f t="shared" si="27"/>
        <v>0</v>
      </c>
      <c r="H106" s="2" t="str">
        <f t="shared" si="27"/>
        <v>0</v>
      </c>
      <c r="I106" s="2" t="str">
        <f t="shared" si="27"/>
        <v>6</v>
      </c>
      <c r="J106" s="2" t="str">
        <f t="shared" si="27"/>
        <v>0</v>
      </c>
      <c r="K106" s="2" t="str">
        <f t="shared" si="27"/>
        <v>5</v>
      </c>
      <c r="L106" s="2">
        <f t="shared" si="28"/>
        <v>0</v>
      </c>
      <c r="M106" s="2" t="str">
        <f t="shared" si="28"/>
        <v>F</v>
      </c>
      <c r="N106" s="2">
        <f t="shared" si="28"/>
        <v>2</v>
      </c>
      <c r="O106" s="2" t="str">
        <f t="shared" si="28"/>
        <v>C</v>
      </c>
      <c r="P106" s="2">
        <f t="shared" si="29"/>
        <v>1</v>
      </c>
      <c r="Q106" s="2"/>
      <c r="R106" s="2"/>
      <c r="S106" s="2"/>
      <c r="T106" s="2"/>
      <c r="U106" s="2"/>
      <c r="V106" s="2"/>
      <c r="W106" s="35"/>
      <c r="Z106" t="str">
        <f t="shared" si="42"/>
        <v>AR_9</v>
      </c>
      <c r="AC106" s="2">
        <f t="shared" si="38"/>
        <v>0</v>
      </c>
      <c r="AD106" s="2">
        <f t="shared" si="39"/>
        <v>1</v>
      </c>
      <c r="AE106" s="2" t="str">
        <f t="shared" si="31"/>
        <v>1</v>
      </c>
      <c r="AF106" s="2" t="str">
        <f t="shared" si="31"/>
        <v>0</v>
      </c>
      <c r="AG106" s="2" t="str">
        <f t="shared" si="31"/>
        <v>0</v>
      </c>
      <c r="AH106" s="2" t="str">
        <f t="shared" si="31"/>
        <v>0</v>
      </c>
      <c r="AI106" s="2" t="str">
        <f t="shared" si="31"/>
        <v>0</v>
      </c>
      <c r="AJ106" s="2" t="str">
        <f t="shared" si="31"/>
        <v>0</v>
      </c>
      <c r="AK106" s="2">
        <f t="shared" si="32"/>
        <v>0</v>
      </c>
      <c r="AL106" s="2">
        <f t="shared" si="32"/>
        <v>0</v>
      </c>
      <c r="AM106" s="2">
        <f t="shared" si="32"/>
        <v>0</v>
      </c>
      <c r="AN106" s="2">
        <f t="shared" si="32"/>
        <v>0</v>
      </c>
      <c r="AO106" s="2">
        <f t="shared" si="33"/>
        <v>2</v>
      </c>
      <c r="AP106" s="2"/>
      <c r="AQ106" s="2"/>
      <c r="AR106" s="2"/>
      <c r="AS106" s="2"/>
      <c r="AT106" s="2"/>
      <c r="AU106" s="2"/>
      <c r="AV106" s="35"/>
      <c r="AY106" t="str">
        <f>AY21</f>
        <v>IT_9</v>
      </c>
      <c r="BB106" s="2">
        <f t="shared" si="40"/>
        <v>0</v>
      </c>
      <c r="BC106" s="2">
        <f t="shared" si="40"/>
        <v>1</v>
      </c>
      <c r="BD106" s="2" t="str">
        <f t="shared" si="35"/>
        <v>1</v>
      </c>
      <c r="BE106" s="2" t="str">
        <f t="shared" si="35"/>
        <v>0</v>
      </c>
      <c r="BF106" s="2" t="str">
        <f t="shared" si="35"/>
        <v>0</v>
      </c>
      <c r="BG106" s="2" t="str">
        <f t="shared" si="35"/>
        <v>0</v>
      </c>
      <c r="BH106" s="2" t="str">
        <f t="shared" si="36"/>
        <v>9</v>
      </c>
      <c r="BI106" s="2" t="str">
        <f t="shared" si="35"/>
        <v>0</v>
      </c>
      <c r="BJ106" s="2">
        <f t="shared" si="37"/>
        <v>0</v>
      </c>
      <c r="BK106" s="2">
        <f t="shared" si="37"/>
        <v>0</v>
      </c>
      <c r="BL106" s="2">
        <f t="shared" si="37"/>
        <v>23</v>
      </c>
      <c r="BM106" s="2">
        <f t="shared" si="37"/>
        <v>80</v>
      </c>
      <c r="BN106" s="2">
        <f t="shared" si="37"/>
        <v>8</v>
      </c>
      <c r="BP106" s="2"/>
      <c r="BQ106" s="2"/>
      <c r="BR106" s="2"/>
      <c r="BS106" s="2"/>
    </row>
    <row r="107" spans="1:71" hidden="1">
      <c r="B107" t="str">
        <f>B22</f>
        <v>WP_A</v>
      </c>
      <c r="D107" s="2">
        <f t="shared" ref="D107:F127" si="43">D22</f>
        <v>0</v>
      </c>
      <c r="E107" s="2">
        <f t="shared" si="43"/>
        <v>1</v>
      </c>
      <c r="F107" s="2">
        <f t="shared" si="43"/>
        <v>1</v>
      </c>
      <c r="G107" s="2" t="str">
        <f t="shared" ref="G107:K116" si="44">DEC2HEX(G22)</f>
        <v>0</v>
      </c>
      <c r="H107" s="2" t="str">
        <f t="shared" si="44"/>
        <v>0</v>
      </c>
      <c r="I107" s="2" t="str">
        <f t="shared" si="44"/>
        <v>6</v>
      </c>
      <c r="J107" s="2" t="str">
        <f t="shared" si="44"/>
        <v>0</v>
      </c>
      <c r="K107" s="2" t="str">
        <f t="shared" si="44"/>
        <v>5</v>
      </c>
      <c r="L107" s="2">
        <f t="shared" ref="L107:O127" si="45">L22</f>
        <v>0</v>
      </c>
      <c r="M107" s="2" t="str">
        <f t="shared" si="45"/>
        <v>F</v>
      </c>
      <c r="N107" s="2">
        <f t="shared" si="45"/>
        <v>2</v>
      </c>
      <c r="O107" s="2" t="str">
        <f t="shared" si="45"/>
        <v>D</v>
      </c>
      <c r="P107" s="2">
        <f t="shared" ref="P107:P170" si="46">P22</f>
        <v>1</v>
      </c>
      <c r="Q107" s="2"/>
      <c r="R107" s="2"/>
      <c r="S107" s="2"/>
      <c r="T107" s="2"/>
      <c r="U107" s="2"/>
      <c r="V107" s="2"/>
      <c r="W107" s="35"/>
      <c r="Z107" t="str">
        <f>Z22</f>
        <v>AR_A</v>
      </c>
      <c r="AC107" s="2">
        <f t="shared" ref="AC107:AD129" si="47">AC22</f>
        <v>0</v>
      </c>
      <c r="AD107" s="2">
        <f t="shared" si="47"/>
        <v>1</v>
      </c>
      <c r="AE107" s="2" t="str">
        <f t="shared" ref="AE107:AJ107" si="48">DEC2HEX(AE22)</f>
        <v>1</v>
      </c>
      <c r="AF107" s="2" t="str">
        <f t="shared" si="48"/>
        <v>0</v>
      </c>
      <c r="AG107" s="2" t="str">
        <f t="shared" si="48"/>
        <v>0</v>
      </c>
      <c r="AH107" s="2" t="str">
        <f t="shared" si="48"/>
        <v>0</v>
      </c>
      <c r="AI107" s="2" t="str">
        <f t="shared" si="48"/>
        <v>0</v>
      </c>
      <c r="AJ107" s="2" t="str">
        <f t="shared" si="48"/>
        <v>0</v>
      </c>
      <c r="AK107" s="2">
        <f t="shared" ref="AK107:AN129" si="49">AK22</f>
        <v>0</v>
      </c>
      <c r="AL107" s="2">
        <f t="shared" si="49"/>
        <v>0</v>
      </c>
      <c r="AM107" s="2">
        <f t="shared" si="49"/>
        <v>0</v>
      </c>
      <c r="AN107" s="2">
        <f t="shared" si="49"/>
        <v>0</v>
      </c>
      <c r="AO107" s="2">
        <f t="shared" ref="AO107:AO170" si="50">AO22</f>
        <v>4</v>
      </c>
      <c r="AP107" s="2"/>
      <c r="AQ107" s="2"/>
      <c r="AR107" s="2"/>
      <c r="AS107" s="2"/>
      <c r="AT107" s="2"/>
      <c r="AU107" s="2"/>
      <c r="AV107" s="35"/>
      <c r="AY107" t="str">
        <f>AY22</f>
        <v>IT_A</v>
      </c>
      <c r="BB107" s="2">
        <f>BB22</f>
        <v>42</v>
      </c>
      <c r="BC107" s="2">
        <f>BC22</f>
        <v>1</v>
      </c>
      <c r="BD107" s="2" t="str">
        <f t="shared" si="35"/>
        <v>0</v>
      </c>
      <c r="BE107" s="2" t="str">
        <f t="shared" si="35"/>
        <v>0</v>
      </c>
      <c r="BF107" s="2" t="str">
        <f t="shared" si="35"/>
        <v>0</v>
      </c>
      <c r="BG107" s="2" t="str">
        <f t="shared" si="35"/>
        <v>0</v>
      </c>
      <c r="BH107" s="2" t="str">
        <f t="shared" si="36"/>
        <v>A</v>
      </c>
      <c r="BI107" s="2" t="str">
        <f t="shared" si="35"/>
        <v>0</v>
      </c>
      <c r="BJ107" s="2">
        <f t="shared" si="37"/>
        <v>0</v>
      </c>
      <c r="BK107" s="2">
        <f t="shared" si="37"/>
        <v>0</v>
      </c>
      <c r="BL107" s="2">
        <f t="shared" si="37"/>
        <v>37</v>
      </c>
      <c r="BM107" s="2">
        <f t="shared" si="37"/>
        <v>80</v>
      </c>
      <c r="BN107" s="2">
        <f t="shared" si="37"/>
        <v>8</v>
      </c>
      <c r="BP107" s="2"/>
      <c r="BQ107" s="2"/>
      <c r="BR107" s="2"/>
      <c r="BS107" s="2"/>
    </row>
    <row r="108" spans="1:71" hidden="1">
      <c r="B108" t="str">
        <f t="shared" ref="B108:B171" si="51">B23</f>
        <v>WP_B</v>
      </c>
      <c r="D108" s="2">
        <f t="shared" si="43"/>
        <v>0</v>
      </c>
      <c r="E108" s="2">
        <f t="shared" si="43"/>
        <v>8</v>
      </c>
      <c r="F108" s="2">
        <f t="shared" si="43"/>
        <v>1</v>
      </c>
      <c r="G108" s="2" t="str">
        <f t="shared" si="44"/>
        <v>0</v>
      </c>
      <c r="H108" s="2" t="str">
        <f t="shared" si="44"/>
        <v>0</v>
      </c>
      <c r="I108" s="2" t="str">
        <f t="shared" si="44"/>
        <v>22</v>
      </c>
      <c r="J108" s="2" t="str">
        <f t="shared" si="44"/>
        <v>E</v>
      </c>
      <c r="K108" s="2" t="str">
        <f t="shared" si="44"/>
        <v>20</v>
      </c>
      <c r="L108" s="2">
        <f t="shared" si="45"/>
        <v>0</v>
      </c>
      <c r="M108" s="2">
        <f t="shared" si="45"/>
        <v>1</v>
      </c>
      <c r="N108" s="2">
        <f t="shared" si="45"/>
        <v>0</v>
      </c>
      <c r="O108" s="2">
        <f t="shared" si="45"/>
        <v>0</v>
      </c>
      <c r="P108" s="2">
        <f t="shared" si="46"/>
        <v>1</v>
      </c>
      <c r="Q108" s="2"/>
      <c r="R108" s="2"/>
      <c r="S108" s="2"/>
      <c r="T108" s="2"/>
      <c r="U108" s="2"/>
      <c r="V108" s="2"/>
      <c r="W108" s="35"/>
      <c r="Z108" t="str">
        <f t="shared" ref="Z108:Z171" si="52">Z23</f>
        <v>AR_B</v>
      </c>
      <c r="AC108" s="2">
        <f t="shared" si="47"/>
        <v>0</v>
      </c>
      <c r="AD108" s="2">
        <f t="shared" si="47"/>
        <v>1</v>
      </c>
      <c r="AE108" s="2" t="str">
        <f t="shared" ref="AE108:AJ108" si="53">DEC2HEX(AE23)</f>
        <v>1</v>
      </c>
      <c r="AF108" s="2" t="str">
        <f t="shared" si="53"/>
        <v>0</v>
      </c>
      <c r="AG108" s="2" t="str">
        <f t="shared" si="53"/>
        <v>0</v>
      </c>
      <c r="AH108" s="2" t="str">
        <f t="shared" si="53"/>
        <v>0</v>
      </c>
      <c r="AI108" s="2" t="str">
        <f t="shared" si="53"/>
        <v>0</v>
      </c>
      <c r="AJ108" s="2" t="str">
        <f t="shared" si="53"/>
        <v>0</v>
      </c>
      <c r="AK108" s="2">
        <f t="shared" si="49"/>
        <v>0</v>
      </c>
      <c r="AL108" s="2">
        <f t="shared" si="49"/>
        <v>0</v>
      </c>
      <c r="AM108" s="2">
        <f t="shared" si="49"/>
        <v>0</v>
      </c>
      <c r="AN108" s="2">
        <f t="shared" si="49"/>
        <v>0</v>
      </c>
      <c r="AO108" s="2">
        <f t="shared" si="50"/>
        <v>5</v>
      </c>
      <c r="AP108" s="2"/>
      <c r="AQ108" s="2"/>
      <c r="AR108" s="2"/>
      <c r="AS108" s="2"/>
      <c r="AT108" s="2"/>
      <c r="AU108" s="2"/>
      <c r="AV108" s="35"/>
      <c r="AY108" t="str">
        <f t="shared" ref="AY108:AY171" si="54">AY23</f>
        <v>IT_B</v>
      </c>
      <c r="BB108" s="2">
        <f t="shared" ref="BB108:BC123" si="55">BB23</f>
        <v>0</v>
      </c>
      <c r="BC108" s="2">
        <f t="shared" si="55"/>
        <v>1</v>
      </c>
      <c r="BD108" s="2" t="str">
        <f t="shared" si="35"/>
        <v>1</v>
      </c>
      <c r="BE108" s="2" t="str">
        <f t="shared" si="35"/>
        <v>0</v>
      </c>
      <c r="BF108" s="2" t="str">
        <f t="shared" si="35"/>
        <v>0</v>
      </c>
      <c r="BG108" s="2" t="str">
        <f t="shared" si="35"/>
        <v>0</v>
      </c>
      <c r="BH108" s="2" t="str">
        <f t="shared" si="36"/>
        <v>B</v>
      </c>
      <c r="BI108" s="2" t="str">
        <f t="shared" si="35"/>
        <v>0</v>
      </c>
      <c r="BJ108" s="2">
        <f t="shared" si="37"/>
        <v>0</v>
      </c>
      <c r="BK108" s="2">
        <f t="shared" si="37"/>
        <v>0</v>
      </c>
      <c r="BL108" s="2" t="str">
        <f t="shared" si="37"/>
        <v>7F</v>
      </c>
      <c r="BM108" s="2">
        <f t="shared" si="37"/>
        <v>0</v>
      </c>
      <c r="BN108" s="2">
        <f t="shared" si="37"/>
        <v>8</v>
      </c>
      <c r="BP108" s="2"/>
      <c r="BQ108" s="2"/>
      <c r="BR108" s="2"/>
      <c r="BS108" s="2"/>
    </row>
    <row r="109" spans="1:71" hidden="1">
      <c r="B109" t="str">
        <f t="shared" si="51"/>
        <v>WP_C</v>
      </c>
      <c r="D109" s="2">
        <f t="shared" si="43"/>
        <v>0</v>
      </c>
      <c r="E109" s="2">
        <f t="shared" si="43"/>
        <v>8</v>
      </c>
      <c r="F109" s="2">
        <f t="shared" si="43"/>
        <v>1</v>
      </c>
      <c r="G109" s="2" t="str">
        <f t="shared" si="44"/>
        <v>0</v>
      </c>
      <c r="H109" s="2" t="str">
        <f t="shared" si="44"/>
        <v>0</v>
      </c>
      <c r="I109" s="2" t="str">
        <f t="shared" si="44"/>
        <v>22</v>
      </c>
      <c r="J109" s="2" t="str">
        <f t="shared" si="44"/>
        <v>E</v>
      </c>
      <c r="K109" s="2" t="str">
        <f t="shared" si="44"/>
        <v>20</v>
      </c>
      <c r="L109" s="2">
        <f t="shared" si="45"/>
        <v>0</v>
      </c>
      <c r="M109" s="2">
        <f t="shared" si="45"/>
        <v>1</v>
      </c>
      <c r="N109" s="2">
        <f t="shared" si="45"/>
        <v>0</v>
      </c>
      <c r="O109" s="2">
        <f t="shared" si="45"/>
        <v>0</v>
      </c>
      <c r="P109" s="2">
        <f t="shared" si="46"/>
        <v>1</v>
      </c>
      <c r="Q109" s="2"/>
      <c r="R109" s="2"/>
      <c r="S109" s="2"/>
      <c r="T109" s="2"/>
      <c r="U109" s="2"/>
      <c r="V109" s="2"/>
      <c r="W109" s="35"/>
      <c r="Z109" t="str">
        <f t="shared" si="52"/>
        <v>AR_C</v>
      </c>
      <c r="AC109" s="2">
        <f t="shared" si="47"/>
        <v>0</v>
      </c>
      <c r="AD109" s="2">
        <f t="shared" si="47"/>
        <v>1</v>
      </c>
      <c r="AE109" s="2" t="str">
        <f t="shared" ref="AE109:AJ109" si="56">DEC2HEX(AE24)</f>
        <v>1</v>
      </c>
      <c r="AF109" s="2" t="str">
        <f t="shared" si="56"/>
        <v>0</v>
      </c>
      <c r="AG109" s="2" t="str">
        <f t="shared" si="56"/>
        <v>0</v>
      </c>
      <c r="AH109" s="2" t="str">
        <f t="shared" si="56"/>
        <v>0</v>
      </c>
      <c r="AI109" s="2" t="str">
        <f t="shared" si="56"/>
        <v>0</v>
      </c>
      <c r="AJ109" s="2" t="str">
        <f t="shared" si="56"/>
        <v>0</v>
      </c>
      <c r="AK109" s="2">
        <f t="shared" si="49"/>
        <v>0</v>
      </c>
      <c r="AL109" s="2">
        <f t="shared" si="49"/>
        <v>0</v>
      </c>
      <c r="AM109" s="2">
        <f t="shared" si="49"/>
        <v>0</v>
      </c>
      <c r="AN109" s="2">
        <f t="shared" si="49"/>
        <v>0</v>
      </c>
      <c r="AO109" s="2">
        <f t="shared" si="50"/>
        <v>5</v>
      </c>
      <c r="AP109" s="2"/>
      <c r="AQ109" s="2"/>
      <c r="AR109" s="2"/>
      <c r="AS109" s="2"/>
      <c r="AT109" s="2"/>
      <c r="AU109" s="2"/>
      <c r="AV109" s="35"/>
      <c r="AY109" t="str">
        <f t="shared" si="54"/>
        <v>IT_C</v>
      </c>
      <c r="BB109" s="2">
        <f t="shared" si="55"/>
        <v>0</v>
      </c>
      <c r="BC109" s="2">
        <f t="shared" si="55"/>
        <v>1</v>
      </c>
      <c r="BD109" s="2" t="str">
        <f t="shared" si="35"/>
        <v>1</v>
      </c>
      <c r="BE109" s="2" t="str">
        <f t="shared" si="35"/>
        <v>0</v>
      </c>
      <c r="BF109" s="2" t="str">
        <f t="shared" si="35"/>
        <v>0</v>
      </c>
      <c r="BG109" s="2" t="str">
        <f t="shared" si="35"/>
        <v>0</v>
      </c>
      <c r="BH109" s="2" t="str">
        <f t="shared" si="36"/>
        <v>C</v>
      </c>
      <c r="BI109" s="2" t="str">
        <f t="shared" si="35"/>
        <v>0</v>
      </c>
      <c r="BJ109" s="2">
        <f t="shared" si="37"/>
        <v>0</v>
      </c>
      <c r="BK109" s="2">
        <f t="shared" si="37"/>
        <v>0</v>
      </c>
      <c r="BL109" s="2" t="str">
        <f t="shared" si="37"/>
        <v>7F</v>
      </c>
      <c r="BM109" s="2">
        <f t="shared" si="37"/>
        <v>80</v>
      </c>
      <c r="BN109" s="2">
        <f t="shared" si="37"/>
        <v>8</v>
      </c>
      <c r="BP109" s="2"/>
      <c r="BQ109" s="2"/>
      <c r="BR109" s="2"/>
      <c r="BS109" s="2"/>
    </row>
    <row r="110" spans="1:71" hidden="1">
      <c r="B110" t="str">
        <f t="shared" si="51"/>
        <v>WP_D</v>
      </c>
      <c r="D110" s="2">
        <f t="shared" si="43"/>
        <v>0</v>
      </c>
      <c r="E110" s="2">
        <f t="shared" si="43"/>
        <v>8</v>
      </c>
      <c r="F110" s="2">
        <f t="shared" si="43"/>
        <v>1</v>
      </c>
      <c r="G110" s="2" t="str">
        <f t="shared" si="44"/>
        <v>0</v>
      </c>
      <c r="H110" s="2" t="str">
        <f t="shared" si="44"/>
        <v>0</v>
      </c>
      <c r="I110" s="2" t="str">
        <f t="shared" si="44"/>
        <v>22</v>
      </c>
      <c r="J110" s="2" t="str">
        <f t="shared" si="44"/>
        <v>E</v>
      </c>
      <c r="K110" s="2" t="str">
        <f t="shared" si="44"/>
        <v>20</v>
      </c>
      <c r="L110" s="2">
        <f t="shared" si="45"/>
        <v>0</v>
      </c>
      <c r="M110" s="2">
        <f t="shared" si="45"/>
        <v>1</v>
      </c>
      <c r="N110" s="2">
        <f t="shared" si="45"/>
        <v>0</v>
      </c>
      <c r="O110" s="2">
        <f t="shared" si="45"/>
        <v>0</v>
      </c>
      <c r="P110" s="2">
        <f t="shared" si="46"/>
        <v>1</v>
      </c>
      <c r="Q110" s="2"/>
      <c r="R110" s="2"/>
      <c r="S110" s="2"/>
      <c r="T110" s="2"/>
      <c r="U110" s="2"/>
      <c r="V110" s="2"/>
      <c r="W110" s="35"/>
      <c r="Z110" t="str">
        <f t="shared" si="52"/>
        <v>AR_D</v>
      </c>
      <c r="AC110" s="2">
        <f t="shared" si="47"/>
        <v>0</v>
      </c>
      <c r="AD110" s="2">
        <f t="shared" si="47"/>
        <v>1</v>
      </c>
      <c r="AE110" s="2" t="str">
        <f t="shared" ref="AE110:AJ110" si="57">DEC2HEX(AE25)</f>
        <v>1</v>
      </c>
      <c r="AF110" s="2" t="str">
        <f t="shared" si="57"/>
        <v>0</v>
      </c>
      <c r="AG110" s="2" t="str">
        <f t="shared" si="57"/>
        <v>0</v>
      </c>
      <c r="AH110" s="2" t="str">
        <f t="shared" si="57"/>
        <v>0</v>
      </c>
      <c r="AI110" s="2" t="str">
        <f t="shared" si="57"/>
        <v>0</v>
      </c>
      <c r="AJ110" s="2" t="str">
        <f t="shared" si="57"/>
        <v>0</v>
      </c>
      <c r="AK110" s="2">
        <f t="shared" si="49"/>
        <v>0</v>
      </c>
      <c r="AL110" s="2">
        <f t="shared" si="49"/>
        <v>0</v>
      </c>
      <c r="AM110" s="2">
        <f t="shared" si="49"/>
        <v>0</v>
      </c>
      <c r="AN110" s="2">
        <f t="shared" si="49"/>
        <v>0</v>
      </c>
      <c r="AO110" s="2">
        <f t="shared" si="50"/>
        <v>5</v>
      </c>
      <c r="AP110" s="2"/>
      <c r="AQ110" s="2"/>
      <c r="AR110" s="2"/>
      <c r="AS110" s="2"/>
      <c r="AT110" s="2"/>
      <c r="AU110" s="2"/>
      <c r="AV110" s="35"/>
      <c r="AY110" t="str">
        <f t="shared" si="54"/>
        <v>IT_D</v>
      </c>
      <c r="BB110" s="2">
        <f t="shared" si="55"/>
        <v>0</v>
      </c>
      <c r="BC110" s="2">
        <f t="shared" si="55"/>
        <v>1</v>
      </c>
      <c r="BD110" s="2" t="str">
        <f t="shared" si="35"/>
        <v>1</v>
      </c>
      <c r="BE110" s="2" t="str">
        <f t="shared" si="35"/>
        <v>0</v>
      </c>
      <c r="BF110" s="2" t="str">
        <f t="shared" si="35"/>
        <v>0</v>
      </c>
      <c r="BG110" s="2" t="str">
        <f t="shared" si="35"/>
        <v>0</v>
      </c>
      <c r="BH110" s="2" t="str">
        <f t="shared" si="36"/>
        <v>D</v>
      </c>
      <c r="BI110" s="2" t="str">
        <f t="shared" si="35"/>
        <v>0</v>
      </c>
      <c r="BJ110" s="2">
        <f t="shared" si="37"/>
        <v>0</v>
      </c>
      <c r="BK110" s="2">
        <f t="shared" si="37"/>
        <v>0</v>
      </c>
      <c r="BL110" s="2">
        <f t="shared" si="37"/>
        <v>0</v>
      </c>
      <c r="BM110" s="2">
        <f t="shared" si="37"/>
        <v>0</v>
      </c>
      <c r="BN110" s="2">
        <f t="shared" si="37"/>
        <v>8</v>
      </c>
      <c r="BP110" s="2"/>
      <c r="BQ110" s="2"/>
      <c r="BR110" s="2"/>
      <c r="BS110" s="2"/>
    </row>
    <row r="111" spans="1:71" hidden="1">
      <c r="B111" t="str">
        <f t="shared" si="51"/>
        <v>WP_E</v>
      </c>
      <c r="D111" s="2">
        <f t="shared" si="43"/>
        <v>0</v>
      </c>
      <c r="E111" s="2">
        <f t="shared" si="43"/>
        <v>8</v>
      </c>
      <c r="F111" s="2">
        <f t="shared" si="43"/>
        <v>1</v>
      </c>
      <c r="G111" s="2" t="str">
        <f t="shared" si="44"/>
        <v>0</v>
      </c>
      <c r="H111" s="2" t="str">
        <f t="shared" si="44"/>
        <v>0</v>
      </c>
      <c r="I111" s="2" t="str">
        <f t="shared" si="44"/>
        <v>22</v>
      </c>
      <c r="J111" s="2" t="str">
        <f t="shared" si="44"/>
        <v>E</v>
      </c>
      <c r="K111" s="2" t="str">
        <f t="shared" si="44"/>
        <v>20</v>
      </c>
      <c r="L111" s="2">
        <f t="shared" si="45"/>
        <v>0</v>
      </c>
      <c r="M111" s="2">
        <f t="shared" si="45"/>
        <v>1</v>
      </c>
      <c r="N111" s="2">
        <f t="shared" si="45"/>
        <v>0</v>
      </c>
      <c r="O111" s="2">
        <f t="shared" si="45"/>
        <v>0</v>
      </c>
      <c r="P111" s="2">
        <f t="shared" si="46"/>
        <v>1</v>
      </c>
      <c r="Q111" s="2"/>
      <c r="R111" s="2"/>
      <c r="S111" s="2"/>
      <c r="T111" s="2"/>
      <c r="U111" s="2"/>
      <c r="V111" s="2"/>
      <c r="W111" s="35"/>
      <c r="Z111" t="str">
        <f t="shared" si="52"/>
        <v>AR_E</v>
      </c>
      <c r="AC111" s="2">
        <f t="shared" si="47"/>
        <v>0</v>
      </c>
      <c r="AD111" s="2">
        <f t="shared" si="47"/>
        <v>1</v>
      </c>
      <c r="AE111" s="2" t="str">
        <f t="shared" ref="AE111:AJ111" si="58">DEC2HEX(AE26)</f>
        <v>1</v>
      </c>
      <c r="AF111" s="2" t="str">
        <f t="shared" si="58"/>
        <v>0</v>
      </c>
      <c r="AG111" s="2" t="str">
        <f t="shared" si="58"/>
        <v>0</v>
      </c>
      <c r="AH111" s="2" t="str">
        <f t="shared" si="58"/>
        <v>0</v>
      </c>
      <c r="AI111" s="2" t="str">
        <f t="shared" si="58"/>
        <v>0</v>
      </c>
      <c r="AJ111" s="2" t="str">
        <f t="shared" si="58"/>
        <v>0</v>
      </c>
      <c r="AK111" s="2">
        <f t="shared" si="49"/>
        <v>0</v>
      </c>
      <c r="AL111" s="2">
        <f t="shared" si="49"/>
        <v>0</v>
      </c>
      <c r="AM111" s="2">
        <f t="shared" si="49"/>
        <v>0</v>
      </c>
      <c r="AN111" s="2">
        <f t="shared" si="49"/>
        <v>0</v>
      </c>
      <c r="AO111" s="2">
        <f t="shared" si="50"/>
        <v>5</v>
      </c>
      <c r="AP111" s="2"/>
      <c r="AQ111" s="2"/>
      <c r="AR111" s="2"/>
      <c r="AS111" s="2"/>
      <c r="AT111" s="2"/>
      <c r="AU111" s="2"/>
      <c r="AV111" s="35"/>
      <c r="AY111" t="str">
        <f t="shared" si="54"/>
        <v>IT_E</v>
      </c>
      <c r="BB111" s="2">
        <f t="shared" si="55"/>
        <v>0</v>
      </c>
      <c r="BC111" s="2">
        <f t="shared" si="55"/>
        <v>1</v>
      </c>
      <c r="BD111" s="2" t="str">
        <f t="shared" si="35"/>
        <v>1</v>
      </c>
      <c r="BE111" s="2" t="str">
        <f t="shared" si="35"/>
        <v>0</v>
      </c>
      <c r="BF111" s="2" t="str">
        <f t="shared" si="35"/>
        <v>0</v>
      </c>
      <c r="BG111" s="2" t="str">
        <f t="shared" si="35"/>
        <v>0</v>
      </c>
      <c r="BH111" s="2" t="str">
        <f t="shared" si="36"/>
        <v>E</v>
      </c>
      <c r="BI111" s="2" t="str">
        <f t="shared" si="35"/>
        <v>0</v>
      </c>
      <c r="BJ111" s="2">
        <f t="shared" si="37"/>
        <v>0</v>
      </c>
      <c r="BK111" s="2">
        <f t="shared" si="37"/>
        <v>0</v>
      </c>
      <c r="BL111" s="2">
        <f t="shared" si="37"/>
        <v>0</v>
      </c>
      <c r="BM111" s="2">
        <f t="shared" si="37"/>
        <v>0</v>
      </c>
      <c r="BN111" s="2">
        <f t="shared" si="37"/>
        <v>8</v>
      </c>
      <c r="BP111" s="2"/>
      <c r="BQ111" s="2"/>
      <c r="BR111" s="2"/>
      <c r="BS111" s="2"/>
    </row>
    <row r="112" spans="1:71" hidden="1">
      <c r="B112" t="str">
        <f t="shared" si="51"/>
        <v>WP_F</v>
      </c>
      <c r="D112" s="2">
        <f t="shared" si="43"/>
        <v>0</v>
      </c>
      <c r="E112" s="2">
        <f t="shared" si="43"/>
        <v>8</v>
      </c>
      <c r="F112" s="2">
        <f t="shared" si="43"/>
        <v>1</v>
      </c>
      <c r="G112" s="2" t="str">
        <f t="shared" si="44"/>
        <v>0</v>
      </c>
      <c r="H112" s="2" t="str">
        <f t="shared" si="44"/>
        <v>0</v>
      </c>
      <c r="I112" s="2" t="str">
        <f t="shared" si="44"/>
        <v>22</v>
      </c>
      <c r="J112" s="2" t="str">
        <f t="shared" si="44"/>
        <v>E</v>
      </c>
      <c r="K112" s="2" t="str">
        <f t="shared" si="44"/>
        <v>20</v>
      </c>
      <c r="L112" s="2">
        <f t="shared" si="45"/>
        <v>0</v>
      </c>
      <c r="M112" s="2">
        <f t="shared" si="45"/>
        <v>1</v>
      </c>
      <c r="N112" s="2">
        <f t="shared" si="45"/>
        <v>0</v>
      </c>
      <c r="O112" s="2">
        <f t="shared" si="45"/>
        <v>0</v>
      </c>
      <c r="P112" s="2">
        <f t="shared" si="46"/>
        <v>1</v>
      </c>
      <c r="Q112" s="2"/>
      <c r="R112" s="2"/>
      <c r="S112" s="2"/>
      <c r="T112" s="2"/>
      <c r="U112" s="2"/>
      <c r="V112" s="2"/>
      <c r="W112" s="35"/>
      <c r="Z112" t="str">
        <f t="shared" si="52"/>
        <v>AR_F</v>
      </c>
      <c r="AC112" s="2">
        <f t="shared" si="47"/>
        <v>0</v>
      </c>
      <c r="AD112" s="2">
        <f t="shared" si="47"/>
        <v>1</v>
      </c>
      <c r="AE112" s="2" t="str">
        <f t="shared" ref="AE112:AJ112" si="59">DEC2HEX(AE27)</f>
        <v>1</v>
      </c>
      <c r="AF112" s="2" t="str">
        <f t="shared" si="59"/>
        <v>0</v>
      </c>
      <c r="AG112" s="2" t="str">
        <f t="shared" si="59"/>
        <v>0</v>
      </c>
      <c r="AH112" s="2" t="str">
        <f t="shared" si="59"/>
        <v>0</v>
      </c>
      <c r="AI112" s="2" t="str">
        <f t="shared" si="59"/>
        <v>0</v>
      </c>
      <c r="AJ112" s="2" t="str">
        <f t="shared" si="59"/>
        <v>0</v>
      </c>
      <c r="AK112" s="2">
        <f t="shared" si="49"/>
        <v>0</v>
      </c>
      <c r="AL112" s="2">
        <f t="shared" si="49"/>
        <v>0</v>
      </c>
      <c r="AM112" s="2">
        <f t="shared" si="49"/>
        <v>0</v>
      </c>
      <c r="AN112" s="2">
        <f t="shared" si="49"/>
        <v>0</v>
      </c>
      <c r="AO112" s="2">
        <f t="shared" si="50"/>
        <v>5</v>
      </c>
      <c r="AP112" s="2"/>
      <c r="AQ112" s="2"/>
      <c r="AR112" s="2"/>
      <c r="AS112" s="2"/>
      <c r="AT112" s="2"/>
      <c r="AU112" s="2"/>
      <c r="AV112" s="35"/>
      <c r="AY112" t="str">
        <f t="shared" si="54"/>
        <v>IT_F</v>
      </c>
      <c r="BB112" s="2">
        <f t="shared" si="55"/>
        <v>0</v>
      </c>
      <c r="BC112" s="2">
        <f t="shared" si="55"/>
        <v>1</v>
      </c>
      <c r="BD112" s="2" t="str">
        <f t="shared" si="35"/>
        <v>1</v>
      </c>
      <c r="BE112" s="2" t="str">
        <f t="shared" si="35"/>
        <v>0</v>
      </c>
      <c r="BF112" s="2" t="str">
        <f t="shared" si="35"/>
        <v>0</v>
      </c>
      <c r="BG112" s="2" t="str">
        <f t="shared" si="35"/>
        <v>0</v>
      </c>
      <c r="BH112" s="2" t="str">
        <f t="shared" si="36"/>
        <v>F</v>
      </c>
      <c r="BI112" s="2" t="str">
        <f t="shared" si="35"/>
        <v>0</v>
      </c>
      <c r="BJ112" s="2">
        <f t="shared" si="37"/>
        <v>0</v>
      </c>
      <c r="BK112" s="2">
        <f t="shared" si="37"/>
        <v>0</v>
      </c>
      <c r="BL112" s="2">
        <f t="shared" si="37"/>
        <v>0</v>
      </c>
      <c r="BM112" s="2">
        <f t="shared" si="37"/>
        <v>0</v>
      </c>
      <c r="BN112" s="2">
        <f t="shared" si="37"/>
        <v>8</v>
      </c>
      <c r="BP112" s="2"/>
      <c r="BQ112" s="2"/>
      <c r="BR112" s="2"/>
      <c r="BS112" s="2"/>
    </row>
    <row r="113" spans="2:71" hidden="1">
      <c r="B113" t="str">
        <f t="shared" si="51"/>
        <v>WP_10</v>
      </c>
      <c r="D113" s="2">
        <f t="shared" si="43"/>
        <v>0</v>
      </c>
      <c r="E113" s="2">
        <f t="shared" si="43"/>
        <v>8</v>
      </c>
      <c r="F113" s="2">
        <f t="shared" si="43"/>
        <v>1</v>
      </c>
      <c r="G113" s="2" t="str">
        <f t="shared" si="44"/>
        <v>0</v>
      </c>
      <c r="H113" s="2" t="str">
        <f t="shared" si="44"/>
        <v>0</v>
      </c>
      <c r="I113" s="2" t="str">
        <f t="shared" si="44"/>
        <v>22</v>
      </c>
      <c r="J113" s="2" t="str">
        <f t="shared" si="44"/>
        <v>E</v>
      </c>
      <c r="K113" s="2" t="str">
        <f t="shared" si="44"/>
        <v>20</v>
      </c>
      <c r="L113" s="2">
        <f t="shared" si="45"/>
        <v>0</v>
      </c>
      <c r="M113" s="2">
        <f t="shared" si="45"/>
        <v>1</v>
      </c>
      <c r="N113" s="2">
        <f t="shared" si="45"/>
        <v>0</v>
      </c>
      <c r="O113" s="2">
        <f t="shared" si="45"/>
        <v>0</v>
      </c>
      <c r="P113" s="2">
        <f t="shared" si="46"/>
        <v>1</v>
      </c>
      <c r="Q113" s="2"/>
      <c r="R113" s="2"/>
      <c r="S113" s="2"/>
      <c r="T113" s="2"/>
      <c r="U113" s="2"/>
      <c r="V113" s="2"/>
      <c r="W113" s="35"/>
      <c r="Z113" t="str">
        <f t="shared" si="52"/>
        <v>AR_10</v>
      </c>
      <c r="AC113" s="2">
        <f t="shared" si="47"/>
        <v>0</v>
      </c>
      <c r="AD113" s="2">
        <f t="shared" si="47"/>
        <v>1</v>
      </c>
      <c r="AE113" s="2" t="str">
        <f t="shared" ref="AE113:AJ113" si="60">DEC2HEX(AE28)</f>
        <v>1</v>
      </c>
      <c r="AF113" s="2" t="str">
        <f t="shared" si="60"/>
        <v>0</v>
      </c>
      <c r="AG113" s="2" t="str">
        <f t="shared" si="60"/>
        <v>0</v>
      </c>
      <c r="AH113" s="2" t="str">
        <f t="shared" si="60"/>
        <v>0</v>
      </c>
      <c r="AI113" s="2" t="str">
        <f t="shared" si="60"/>
        <v>0</v>
      </c>
      <c r="AJ113" s="2" t="str">
        <f t="shared" si="60"/>
        <v>0</v>
      </c>
      <c r="AK113" s="2">
        <f t="shared" si="49"/>
        <v>0</v>
      </c>
      <c r="AL113" s="2">
        <f t="shared" si="49"/>
        <v>0</v>
      </c>
      <c r="AM113" s="2">
        <f t="shared" si="49"/>
        <v>0</v>
      </c>
      <c r="AN113" s="2">
        <f t="shared" si="49"/>
        <v>0</v>
      </c>
      <c r="AO113" s="2">
        <f t="shared" si="50"/>
        <v>5</v>
      </c>
      <c r="AP113" s="2"/>
      <c r="AQ113" s="2"/>
      <c r="AR113" s="2"/>
      <c r="AS113" s="2"/>
      <c r="AT113" s="2"/>
      <c r="AU113" s="2"/>
      <c r="AV113" s="35"/>
      <c r="AY113" t="str">
        <f t="shared" si="54"/>
        <v>IT_10</v>
      </c>
      <c r="BB113" s="2">
        <f t="shared" si="55"/>
        <v>0</v>
      </c>
      <c r="BC113" s="2">
        <f t="shared" si="55"/>
        <v>1</v>
      </c>
      <c r="BD113" s="2" t="str">
        <f t="shared" ref="BD113:BI128" si="61">DEC2HEX(BD28)</f>
        <v>1</v>
      </c>
      <c r="BE113" s="2" t="str">
        <f t="shared" si="61"/>
        <v>0</v>
      </c>
      <c r="BF113" s="2" t="str">
        <f t="shared" si="61"/>
        <v>0</v>
      </c>
      <c r="BG113" s="2" t="str">
        <f t="shared" si="61"/>
        <v>0</v>
      </c>
      <c r="BH113" s="2" t="str">
        <f t="shared" si="36"/>
        <v>10</v>
      </c>
      <c r="BI113" s="2" t="str">
        <f t="shared" si="61"/>
        <v>0</v>
      </c>
      <c r="BJ113" s="2">
        <f t="shared" ref="BJ113:BN128" si="62">BJ28</f>
        <v>0</v>
      </c>
      <c r="BK113" s="2">
        <f t="shared" si="62"/>
        <v>0</v>
      </c>
      <c r="BL113" s="2">
        <f t="shared" si="62"/>
        <v>0</v>
      </c>
      <c r="BM113" s="2">
        <f t="shared" si="62"/>
        <v>0</v>
      </c>
      <c r="BN113" s="2">
        <f t="shared" si="62"/>
        <v>8</v>
      </c>
      <c r="BP113" s="2"/>
      <c r="BQ113" s="2"/>
      <c r="BR113" s="2"/>
      <c r="BS113" s="2"/>
    </row>
    <row r="114" spans="2:71" hidden="1">
      <c r="B114" t="str">
        <f t="shared" si="51"/>
        <v>WP_11</v>
      </c>
      <c r="D114" s="2">
        <f t="shared" si="43"/>
        <v>0</v>
      </c>
      <c r="E114" s="2">
        <f t="shared" si="43"/>
        <v>8</v>
      </c>
      <c r="F114" s="2">
        <f t="shared" si="43"/>
        <v>1</v>
      </c>
      <c r="G114" s="2" t="str">
        <f t="shared" si="44"/>
        <v>0</v>
      </c>
      <c r="H114" s="2" t="str">
        <f t="shared" si="44"/>
        <v>0</v>
      </c>
      <c r="I114" s="2" t="str">
        <f t="shared" si="44"/>
        <v>22</v>
      </c>
      <c r="J114" s="2" t="str">
        <f t="shared" si="44"/>
        <v>E</v>
      </c>
      <c r="K114" s="2" t="str">
        <f t="shared" si="44"/>
        <v>20</v>
      </c>
      <c r="L114" s="2">
        <f t="shared" si="45"/>
        <v>0</v>
      </c>
      <c r="M114" s="2">
        <f t="shared" si="45"/>
        <v>1</v>
      </c>
      <c r="N114" s="2">
        <f t="shared" si="45"/>
        <v>0</v>
      </c>
      <c r="O114" s="2">
        <f t="shared" si="45"/>
        <v>0</v>
      </c>
      <c r="P114" s="2">
        <f t="shared" si="46"/>
        <v>1</v>
      </c>
      <c r="Q114" s="2"/>
      <c r="R114" s="2"/>
      <c r="S114" s="2"/>
      <c r="T114" s="2"/>
      <c r="U114" s="2"/>
      <c r="V114" s="2"/>
      <c r="W114" s="35"/>
      <c r="Z114" t="str">
        <f t="shared" si="52"/>
        <v>AR_11</v>
      </c>
      <c r="AC114" s="2">
        <f t="shared" si="47"/>
        <v>0</v>
      </c>
      <c r="AD114" s="2">
        <f t="shared" si="47"/>
        <v>1</v>
      </c>
      <c r="AE114" s="2" t="str">
        <f t="shared" ref="AE114:AJ114" si="63">DEC2HEX(AE29)</f>
        <v>1</v>
      </c>
      <c r="AF114" s="2" t="str">
        <f t="shared" si="63"/>
        <v>0</v>
      </c>
      <c r="AG114" s="2" t="str">
        <f t="shared" si="63"/>
        <v>0</v>
      </c>
      <c r="AH114" s="2" t="str">
        <f t="shared" si="63"/>
        <v>0</v>
      </c>
      <c r="AI114" s="2" t="str">
        <f t="shared" si="63"/>
        <v>0</v>
      </c>
      <c r="AJ114" s="2" t="str">
        <f t="shared" si="63"/>
        <v>0</v>
      </c>
      <c r="AK114" s="2">
        <f t="shared" si="49"/>
        <v>0</v>
      </c>
      <c r="AL114" s="2">
        <f t="shared" si="49"/>
        <v>0</v>
      </c>
      <c r="AM114" s="2">
        <f t="shared" si="49"/>
        <v>0</v>
      </c>
      <c r="AN114" s="2">
        <f t="shared" si="49"/>
        <v>0</v>
      </c>
      <c r="AO114" s="2">
        <f t="shared" si="50"/>
        <v>5</v>
      </c>
      <c r="AP114" s="2"/>
      <c r="AQ114" s="2"/>
      <c r="AR114" s="2"/>
      <c r="AS114" s="2"/>
      <c r="AT114" s="2"/>
      <c r="AU114" s="2"/>
      <c r="AV114" s="35"/>
      <c r="AY114" t="str">
        <f t="shared" si="54"/>
        <v>IT_11</v>
      </c>
      <c r="BB114" s="2">
        <f t="shared" si="55"/>
        <v>0</v>
      </c>
      <c r="BC114" s="2">
        <f t="shared" si="55"/>
        <v>1</v>
      </c>
      <c r="BD114" s="2" t="str">
        <f t="shared" si="61"/>
        <v>1</v>
      </c>
      <c r="BE114" s="2" t="str">
        <f t="shared" si="61"/>
        <v>0</v>
      </c>
      <c r="BF114" s="2" t="str">
        <f t="shared" si="61"/>
        <v>0</v>
      </c>
      <c r="BG114" s="2" t="str">
        <f t="shared" si="61"/>
        <v>0</v>
      </c>
      <c r="BH114" s="2" t="str">
        <f t="shared" si="36"/>
        <v>11</v>
      </c>
      <c r="BI114" s="2" t="str">
        <f t="shared" si="61"/>
        <v>0</v>
      </c>
      <c r="BJ114" s="2">
        <f t="shared" si="62"/>
        <v>0</v>
      </c>
      <c r="BK114" s="2">
        <f t="shared" si="62"/>
        <v>0</v>
      </c>
      <c r="BL114" s="2">
        <f t="shared" si="62"/>
        <v>0</v>
      </c>
      <c r="BM114" s="2">
        <f t="shared" si="62"/>
        <v>0</v>
      </c>
      <c r="BN114" s="2">
        <f t="shared" si="62"/>
        <v>8</v>
      </c>
      <c r="BP114" s="2"/>
      <c r="BQ114" s="2"/>
      <c r="BR114" s="2"/>
      <c r="BS114" s="2"/>
    </row>
    <row r="115" spans="2:71" hidden="1">
      <c r="B115" t="str">
        <f t="shared" si="51"/>
        <v>WP_12</v>
      </c>
      <c r="D115" s="2">
        <f t="shared" si="43"/>
        <v>0</v>
      </c>
      <c r="E115" s="2">
        <f t="shared" si="43"/>
        <v>8</v>
      </c>
      <c r="F115" s="2">
        <f t="shared" si="43"/>
        <v>1</v>
      </c>
      <c r="G115" s="2" t="str">
        <f t="shared" si="44"/>
        <v>0</v>
      </c>
      <c r="H115" s="2" t="str">
        <f t="shared" si="44"/>
        <v>0</v>
      </c>
      <c r="I115" s="2" t="str">
        <f t="shared" si="44"/>
        <v>22</v>
      </c>
      <c r="J115" s="2" t="str">
        <f t="shared" si="44"/>
        <v>E</v>
      </c>
      <c r="K115" s="2" t="str">
        <f t="shared" si="44"/>
        <v>20</v>
      </c>
      <c r="L115" s="2">
        <f t="shared" si="45"/>
        <v>0</v>
      </c>
      <c r="M115" s="2">
        <f t="shared" si="45"/>
        <v>1</v>
      </c>
      <c r="N115" s="2">
        <f t="shared" si="45"/>
        <v>0</v>
      </c>
      <c r="O115" s="2">
        <f t="shared" si="45"/>
        <v>0</v>
      </c>
      <c r="P115" s="2">
        <f t="shared" si="46"/>
        <v>1</v>
      </c>
      <c r="Q115" s="2"/>
      <c r="R115" s="2"/>
      <c r="S115" s="2"/>
      <c r="T115" s="2"/>
      <c r="U115" s="2"/>
      <c r="V115" s="2"/>
      <c r="W115" s="35"/>
      <c r="Z115" t="str">
        <f t="shared" si="52"/>
        <v>AR_12</v>
      </c>
      <c r="AC115" s="2">
        <f t="shared" si="47"/>
        <v>0</v>
      </c>
      <c r="AD115" s="2">
        <f t="shared" si="47"/>
        <v>1</v>
      </c>
      <c r="AE115" s="2" t="str">
        <f t="shared" ref="AE115:AJ115" si="64">DEC2HEX(AE30)</f>
        <v>1</v>
      </c>
      <c r="AF115" s="2" t="str">
        <f t="shared" si="64"/>
        <v>0</v>
      </c>
      <c r="AG115" s="2" t="str">
        <f t="shared" si="64"/>
        <v>0</v>
      </c>
      <c r="AH115" s="2" t="str">
        <f t="shared" si="64"/>
        <v>0</v>
      </c>
      <c r="AI115" s="2" t="str">
        <f t="shared" si="64"/>
        <v>0</v>
      </c>
      <c r="AJ115" s="2" t="str">
        <f t="shared" si="64"/>
        <v>0</v>
      </c>
      <c r="AK115" s="2">
        <f t="shared" si="49"/>
        <v>0</v>
      </c>
      <c r="AL115" s="2">
        <f t="shared" si="49"/>
        <v>0</v>
      </c>
      <c r="AM115" s="2">
        <f t="shared" si="49"/>
        <v>0</v>
      </c>
      <c r="AN115" s="2">
        <f t="shared" si="49"/>
        <v>0</v>
      </c>
      <c r="AO115" s="2">
        <f t="shared" si="50"/>
        <v>5</v>
      </c>
      <c r="AP115" s="2"/>
      <c r="AQ115" s="2"/>
      <c r="AR115" s="2"/>
      <c r="AS115" s="2"/>
      <c r="AT115" s="2"/>
      <c r="AU115" s="2"/>
      <c r="AV115" s="35"/>
      <c r="AY115" t="str">
        <f t="shared" si="54"/>
        <v>IT_12</v>
      </c>
      <c r="BB115" s="2">
        <f t="shared" si="55"/>
        <v>0</v>
      </c>
      <c r="BC115" s="2">
        <f t="shared" si="55"/>
        <v>1</v>
      </c>
      <c r="BD115" s="2" t="str">
        <f t="shared" si="61"/>
        <v>1</v>
      </c>
      <c r="BE115" s="2" t="str">
        <f t="shared" si="61"/>
        <v>0</v>
      </c>
      <c r="BF115" s="2" t="str">
        <f t="shared" si="61"/>
        <v>0</v>
      </c>
      <c r="BG115" s="2" t="str">
        <f t="shared" si="61"/>
        <v>0</v>
      </c>
      <c r="BH115" s="2" t="str">
        <f t="shared" si="36"/>
        <v>12</v>
      </c>
      <c r="BI115" s="2" t="str">
        <f t="shared" si="61"/>
        <v>0</v>
      </c>
      <c r="BJ115" s="2">
        <f t="shared" si="62"/>
        <v>0</v>
      </c>
      <c r="BK115" s="2">
        <f t="shared" si="62"/>
        <v>0</v>
      </c>
      <c r="BL115" s="2">
        <f t="shared" si="62"/>
        <v>0</v>
      </c>
      <c r="BM115" s="2">
        <f t="shared" si="62"/>
        <v>0</v>
      </c>
      <c r="BN115" s="2">
        <f t="shared" si="62"/>
        <v>8</v>
      </c>
      <c r="BP115" s="2"/>
      <c r="BQ115" s="2"/>
      <c r="BR115" s="2"/>
      <c r="BS115" s="2"/>
    </row>
    <row r="116" spans="2:71" hidden="1">
      <c r="B116" t="str">
        <f t="shared" si="51"/>
        <v>WP_13</v>
      </c>
      <c r="D116" s="2">
        <f t="shared" si="43"/>
        <v>0</v>
      </c>
      <c r="E116" s="2">
        <f t="shared" si="43"/>
        <v>8</v>
      </c>
      <c r="F116" s="2">
        <f t="shared" si="43"/>
        <v>1</v>
      </c>
      <c r="G116" s="2" t="str">
        <f t="shared" si="44"/>
        <v>0</v>
      </c>
      <c r="H116" s="2" t="str">
        <f t="shared" si="44"/>
        <v>0</v>
      </c>
      <c r="I116" s="2" t="str">
        <f t="shared" si="44"/>
        <v>22</v>
      </c>
      <c r="J116" s="2" t="str">
        <f t="shared" si="44"/>
        <v>E</v>
      </c>
      <c r="K116" s="2" t="str">
        <f t="shared" si="44"/>
        <v>20</v>
      </c>
      <c r="L116" s="2">
        <f t="shared" si="45"/>
        <v>0</v>
      </c>
      <c r="M116" s="2">
        <f t="shared" si="45"/>
        <v>1</v>
      </c>
      <c r="N116" s="2">
        <f t="shared" si="45"/>
        <v>0</v>
      </c>
      <c r="O116" s="2">
        <f t="shared" si="45"/>
        <v>0</v>
      </c>
      <c r="P116" s="2">
        <f t="shared" si="46"/>
        <v>1</v>
      </c>
      <c r="Q116" s="2"/>
      <c r="R116" s="2"/>
      <c r="S116" s="2"/>
      <c r="T116" s="2"/>
      <c r="U116" s="2"/>
      <c r="V116" s="2"/>
      <c r="W116" s="35"/>
      <c r="Z116" t="str">
        <f t="shared" si="52"/>
        <v>AR_13</v>
      </c>
      <c r="AC116" s="2">
        <f t="shared" si="47"/>
        <v>0</v>
      </c>
      <c r="AD116" s="2">
        <f t="shared" si="47"/>
        <v>1</v>
      </c>
      <c r="AE116" s="2" t="str">
        <f t="shared" ref="AE116:AJ116" si="65">DEC2HEX(AE31)</f>
        <v>1</v>
      </c>
      <c r="AF116" s="2" t="str">
        <f t="shared" si="65"/>
        <v>0</v>
      </c>
      <c r="AG116" s="2" t="str">
        <f t="shared" si="65"/>
        <v>0</v>
      </c>
      <c r="AH116" s="2" t="str">
        <f t="shared" si="65"/>
        <v>0</v>
      </c>
      <c r="AI116" s="2" t="str">
        <f t="shared" si="65"/>
        <v>0</v>
      </c>
      <c r="AJ116" s="2" t="str">
        <f t="shared" si="65"/>
        <v>0</v>
      </c>
      <c r="AK116" s="2">
        <f t="shared" si="49"/>
        <v>0</v>
      </c>
      <c r="AL116" s="2">
        <f t="shared" si="49"/>
        <v>0</v>
      </c>
      <c r="AM116" s="2">
        <f t="shared" si="49"/>
        <v>0</v>
      </c>
      <c r="AN116" s="2">
        <f t="shared" si="49"/>
        <v>0</v>
      </c>
      <c r="AO116" s="2">
        <f t="shared" si="50"/>
        <v>5</v>
      </c>
      <c r="AP116" s="2"/>
      <c r="AQ116" s="2"/>
      <c r="AR116" s="2"/>
      <c r="AS116" s="2"/>
      <c r="AT116" s="2"/>
      <c r="AU116" s="2"/>
      <c r="AV116" s="35"/>
      <c r="AY116" t="str">
        <f t="shared" si="54"/>
        <v>IT_13</v>
      </c>
      <c r="BB116" s="2">
        <f t="shared" si="55"/>
        <v>0</v>
      </c>
      <c r="BC116" s="2">
        <f t="shared" si="55"/>
        <v>1</v>
      </c>
      <c r="BD116" s="2" t="str">
        <f t="shared" si="61"/>
        <v>1</v>
      </c>
      <c r="BE116" s="2" t="str">
        <f t="shared" si="61"/>
        <v>0</v>
      </c>
      <c r="BF116" s="2" t="str">
        <f t="shared" si="61"/>
        <v>0</v>
      </c>
      <c r="BG116" s="2" t="str">
        <f t="shared" si="61"/>
        <v>0</v>
      </c>
      <c r="BH116" s="2" t="str">
        <f t="shared" si="36"/>
        <v>13</v>
      </c>
      <c r="BI116" s="2" t="str">
        <f t="shared" si="61"/>
        <v>0</v>
      </c>
      <c r="BJ116" s="2">
        <f t="shared" si="62"/>
        <v>0</v>
      </c>
      <c r="BK116" s="2">
        <f t="shared" si="62"/>
        <v>0</v>
      </c>
      <c r="BL116" s="2">
        <f t="shared" si="62"/>
        <v>0</v>
      </c>
      <c r="BM116" s="2">
        <f t="shared" si="62"/>
        <v>0</v>
      </c>
      <c r="BN116" s="2">
        <f t="shared" si="62"/>
        <v>8</v>
      </c>
      <c r="BP116" s="2"/>
      <c r="BQ116" s="2"/>
      <c r="BR116" s="2"/>
      <c r="BS116" s="2"/>
    </row>
    <row r="117" spans="2:71" hidden="1">
      <c r="B117" t="str">
        <f t="shared" si="51"/>
        <v>WP_14</v>
      </c>
      <c r="D117" s="2">
        <f t="shared" si="43"/>
        <v>0</v>
      </c>
      <c r="E117" s="2">
        <f t="shared" si="43"/>
        <v>8</v>
      </c>
      <c r="F117" s="2">
        <f t="shared" si="43"/>
        <v>1</v>
      </c>
      <c r="G117" s="2" t="str">
        <f t="shared" ref="G117:K126" si="66">DEC2HEX(G32)</f>
        <v>0</v>
      </c>
      <c r="H117" s="2" t="str">
        <f t="shared" si="66"/>
        <v>0</v>
      </c>
      <c r="I117" s="2" t="str">
        <f t="shared" si="66"/>
        <v>22</v>
      </c>
      <c r="J117" s="2" t="str">
        <f t="shared" si="66"/>
        <v>E</v>
      </c>
      <c r="K117" s="2" t="str">
        <f t="shared" si="66"/>
        <v>20</v>
      </c>
      <c r="L117" s="2">
        <f t="shared" si="45"/>
        <v>0</v>
      </c>
      <c r="M117" s="2">
        <f t="shared" si="45"/>
        <v>1</v>
      </c>
      <c r="N117" s="2">
        <f t="shared" si="45"/>
        <v>0</v>
      </c>
      <c r="O117" s="2">
        <f t="shared" si="45"/>
        <v>0</v>
      </c>
      <c r="P117" s="2">
        <f t="shared" si="46"/>
        <v>1</v>
      </c>
      <c r="Q117" s="2"/>
      <c r="R117" s="2"/>
      <c r="S117" s="2"/>
      <c r="T117" s="2"/>
      <c r="U117" s="2"/>
      <c r="V117" s="2"/>
      <c r="W117" s="35"/>
      <c r="Z117" t="str">
        <f t="shared" si="52"/>
        <v>AR_14</v>
      </c>
      <c r="AC117" s="2">
        <f t="shared" si="47"/>
        <v>0</v>
      </c>
      <c r="AD117" s="2">
        <f t="shared" si="47"/>
        <v>1</v>
      </c>
      <c r="AE117" s="2" t="str">
        <f t="shared" ref="AE117:AJ117" si="67">DEC2HEX(AE32)</f>
        <v>1</v>
      </c>
      <c r="AF117" s="2" t="str">
        <f t="shared" si="67"/>
        <v>0</v>
      </c>
      <c r="AG117" s="2" t="str">
        <f t="shared" si="67"/>
        <v>0</v>
      </c>
      <c r="AH117" s="2" t="str">
        <f t="shared" si="67"/>
        <v>0</v>
      </c>
      <c r="AI117" s="2" t="str">
        <f t="shared" si="67"/>
        <v>0</v>
      </c>
      <c r="AJ117" s="2" t="str">
        <f t="shared" si="67"/>
        <v>0</v>
      </c>
      <c r="AK117" s="2">
        <f t="shared" si="49"/>
        <v>0</v>
      </c>
      <c r="AL117" s="2">
        <f t="shared" si="49"/>
        <v>0</v>
      </c>
      <c r="AM117" s="2">
        <f t="shared" si="49"/>
        <v>0</v>
      </c>
      <c r="AN117" s="2">
        <f t="shared" si="49"/>
        <v>0</v>
      </c>
      <c r="AO117" s="2">
        <f t="shared" si="50"/>
        <v>5</v>
      </c>
      <c r="AP117" s="2"/>
      <c r="AQ117" s="2"/>
      <c r="AR117" s="2"/>
      <c r="AS117" s="2"/>
      <c r="AT117" s="2"/>
      <c r="AU117" s="2"/>
      <c r="AV117" s="35"/>
      <c r="AY117" t="str">
        <f t="shared" si="54"/>
        <v>IT_14</v>
      </c>
      <c r="BB117" s="2">
        <f t="shared" si="55"/>
        <v>0</v>
      </c>
      <c r="BC117" s="2">
        <f t="shared" si="55"/>
        <v>1</v>
      </c>
      <c r="BD117" s="2" t="str">
        <f t="shared" si="61"/>
        <v>1</v>
      </c>
      <c r="BE117" s="2" t="str">
        <f t="shared" si="61"/>
        <v>0</v>
      </c>
      <c r="BF117" s="2" t="str">
        <f t="shared" si="61"/>
        <v>0</v>
      </c>
      <c r="BG117" s="2" t="str">
        <f t="shared" si="61"/>
        <v>0</v>
      </c>
      <c r="BH117" s="2" t="str">
        <f t="shared" si="36"/>
        <v>14</v>
      </c>
      <c r="BI117" s="2" t="str">
        <f t="shared" si="61"/>
        <v>0</v>
      </c>
      <c r="BJ117" s="2">
        <f t="shared" si="62"/>
        <v>0</v>
      </c>
      <c r="BK117" s="2">
        <f t="shared" si="62"/>
        <v>0</v>
      </c>
      <c r="BL117" s="2">
        <f t="shared" si="62"/>
        <v>0</v>
      </c>
      <c r="BM117" s="2">
        <f t="shared" si="62"/>
        <v>0</v>
      </c>
      <c r="BN117" s="2">
        <f t="shared" si="62"/>
        <v>8</v>
      </c>
      <c r="BP117" s="2"/>
      <c r="BQ117" s="2"/>
      <c r="BR117" s="2"/>
      <c r="BS117" s="2"/>
    </row>
    <row r="118" spans="2:71" hidden="1">
      <c r="B118" t="str">
        <f t="shared" si="51"/>
        <v>WP_15</v>
      </c>
      <c r="D118" s="2">
        <f t="shared" si="43"/>
        <v>0</v>
      </c>
      <c r="E118" s="2">
        <f t="shared" si="43"/>
        <v>8</v>
      </c>
      <c r="F118" s="2">
        <f t="shared" si="43"/>
        <v>1</v>
      </c>
      <c r="G118" s="2" t="str">
        <f t="shared" si="66"/>
        <v>0</v>
      </c>
      <c r="H118" s="2" t="str">
        <f t="shared" si="66"/>
        <v>0</v>
      </c>
      <c r="I118" s="2" t="str">
        <f t="shared" si="66"/>
        <v>22</v>
      </c>
      <c r="J118" s="2" t="str">
        <f t="shared" si="66"/>
        <v>E</v>
      </c>
      <c r="K118" s="2" t="str">
        <f t="shared" si="66"/>
        <v>20</v>
      </c>
      <c r="L118" s="2">
        <f t="shared" si="45"/>
        <v>0</v>
      </c>
      <c r="M118" s="2">
        <f t="shared" si="45"/>
        <v>1</v>
      </c>
      <c r="N118" s="2">
        <f t="shared" si="45"/>
        <v>0</v>
      </c>
      <c r="O118" s="2">
        <f t="shared" si="45"/>
        <v>0</v>
      </c>
      <c r="P118" s="2">
        <f t="shared" si="46"/>
        <v>1</v>
      </c>
      <c r="Q118" s="2"/>
      <c r="R118" s="2"/>
      <c r="S118" s="2"/>
      <c r="T118" s="2"/>
      <c r="U118" s="2"/>
      <c r="V118" s="2"/>
      <c r="W118" s="35"/>
      <c r="Z118" t="str">
        <f t="shared" si="52"/>
        <v>AR_15</v>
      </c>
      <c r="AC118" s="2">
        <f t="shared" si="47"/>
        <v>0</v>
      </c>
      <c r="AD118" s="2">
        <f t="shared" si="47"/>
        <v>1</v>
      </c>
      <c r="AE118" s="2" t="str">
        <f t="shared" ref="AE118:AJ118" si="68">DEC2HEX(AE33)</f>
        <v>1</v>
      </c>
      <c r="AF118" s="2" t="str">
        <f t="shared" si="68"/>
        <v>0</v>
      </c>
      <c r="AG118" s="2" t="str">
        <f t="shared" si="68"/>
        <v>0</v>
      </c>
      <c r="AH118" s="2" t="str">
        <f t="shared" si="68"/>
        <v>0</v>
      </c>
      <c r="AI118" s="2" t="str">
        <f t="shared" si="68"/>
        <v>0</v>
      </c>
      <c r="AJ118" s="2" t="str">
        <f t="shared" si="68"/>
        <v>0</v>
      </c>
      <c r="AK118" s="2">
        <f t="shared" si="49"/>
        <v>0</v>
      </c>
      <c r="AL118" s="2">
        <f t="shared" si="49"/>
        <v>0</v>
      </c>
      <c r="AM118" s="2">
        <f t="shared" si="49"/>
        <v>0</v>
      </c>
      <c r="AN118" s="2">
        <f t="shared" si="49"/>
        <v>0</v>
      </c>
      <c r="AO118" s="2">
        <f t="shared" si="50"/>
        <v>5</v>
      </c>
      <c r="AP118" s="2"/>
      <c r="AQ118" s="2"/>
      <c r="AR118" s="2"/>
      <c r="AS118" s="2"/>
      <c r="AT118" s="2"/>
      <c r="AU118" s="2"/>
      <c r="AV118" s="35"/>
      <c r="AY118" t="str">
        <f t="shared" si="54"/>
        <v>IT_15</v>
      </c>
      <c r="BB118" s="2">
        <f t="shared" si="55"/>
        <v>0</v>
      </c>
      <c r="BC118" s="2">
        <f t="shared" si="55"/>
        <v>1</v>
      </c>
      <c r="BD118" s="2" t="str">
        <f t="shared" si="61"/>
        <v>1</v>
      </c>
      <c r="BE118" s="2" t="str">
        <f t="shared" si="61"/>
        <v>0</v>
      </c>
      <c r="BF118" s="2" t="str">
        <f t="shared" si="61"/>
        <v>0</v>
      </c>
      <c r="BG118" s="2" t="str">
        <f t="shared" si="61"/>
        <v>0</v>
      </c>
      <c r="BH118" s="2" t="str">
        <f t="shared" si="36"/>
        <v>15</v>
      </c>
      <c r="BI118" s="2" t="str">
        <f t="shared" si="61"/>
        <v>0</v>
      </c>
      <c r="BJ118" s="2">
        <f t="shared" si="62"/>
        <v>0</v>
      </c>
      <c r="BK118" s="2">
        <f t="shared" si="62"/>
        <v>0</v>
      </c>
      <c r="BL118" s="2" t="str">
        <f t="shared" si="62"/>
        <v>FA</v>
      </c>
      <c r="BM118" s="2">
        <f t="shared" si="62"/>
        <v>80</v>
      </c>
      <c r="BN118" s="2">
        <f t="shared" si="62"/>
        <v>8</v>
      </c>
      <c r="BP118" s="2"/>
      <c r="BQ118" s="2"/>
      <c r="BR118" s="2"/>
      <c r="BS118" s="2"/>
    </row>
    <row r="119" spans="2:71" hidden="1">
      <c r="B119" t="str">
        <f t="shared" si="51"/>
        <v>WP_16</v>
      </c>
      <c r="D119" s="2">
        <f t="shared" si="43"/>
        <v>0</v>
      </c>
      <c r="E119" s="2">
        <f t="shared" si="43"/>
        <v>8</v>
      </c>
      <c r="F119" s="2">
        <f t="shared" si="43"/>
        <v>1</v>
      </c>
      <c r="G119" s="2" t="str">
        <f t="shared" si="66"/>
        <v>0</v>
      </c>
      <c r="H119" s="2" t="str">
        <f t="shared" si="66"/>
        <v>0</v>
      </c>
      <c r="I119" s="2" t="str">
        <f t="shared" si="66"/>
        <v>22</v>
      </c>
      <c r="J119" s="2" t="str">
        <f t="shared" si="66"/>
        <v>E</v>
      </c>
      <c r="K119" s="2" t="str">
        <f t="shared" si="66"/>
        <v>20</v>
      </c>
      <c r="L119" s="2">
        <f t="shared" si="45"/>
        <v>0</v>
      </c>
      <c r="M119" s="2">
        <f t="shared" si="45"/>
        <v>1</v>
      </c>
      <c r="N119" s="2">
        <f t="shared" si="45"/>
        <v>0</v>
      </c>
      <c r="O119" s="2">
        <f t="shared" si="45"/>
        <v>0</v>
      </c>
      <c r="P119" s="2">
        <f t="shared" si="46"/>
        <v>1</v>
      </c>
      <c r="Q119" s="2"/>
      <c r="R119" s="2"/>
      <c r="S119" s="2"/>
      <c r="T119" s="2"/>
      <c r="U119" s="2"/>
      <c r="V119" s="2"/>
      <c r="W119" s="35"/>
      <c r="Z119" t="str">
        <f t="shared" si="52"/>
        <v>AR_16</v>
      </c>
      <c r="AC119" s="2">
        <f t="shared" si="47"/>
        <v>0</v>
      </c>
      <c r="AD119" s="2">
        <f t="shared" si="47"/>
        <v>1</v>
      </c>
      <c r="AE119" s="2" t="str">
        <f t="shared" ref="AE119:AJ119" si="69">DEC2HEX(AE34)</f>
        <v>1</v>
      </c>
      <c r="AF119" s="2" t="str">
        <f t="shared" si="69"/>
        <v>0</v>
      </c>
      <c r="AG119" s="2" t="str">
        <f t="shared" si="69"/>
        <v>0</v>
      </c>
      <c r="AH119" s="2" t="str">
        <f t="shared" si="69"/>
        <v>0</v>
      </c>
      <c r="AI119" s="2" t="str">
        <f t="shared" si="69"/>
        <v>0</v>
      </c>
      <c r="AJ119" s="2" t="str">
        <f t="shared" si="69"/>
        <v>0</v>
      </c>
      <c r="AK119" s="2">
        <f t="shared" si="49"/>
        <v>0</v>
      </c>
      <c r="AL119" s="2">
        <f t="shared" si="49"/>
        <v>0</v>
      </c>
      <c r="AM119" s="2">
        <f t="shared" si="49"/>
        <v>0</v>
      </c>
      <c r="AN119" s="2">
        <f t="shared" si="49"/>
        <v>0</v>
      </c>
      <c r="AO119" s="2">
        <f t="shared" si="50"/>
        <v>5</v>
      </c>
      <c r="AP119" s="2"/>
      <c r="AQ119" s="2"/>
      <c r="AR119" s="2"/>
      <c r="AS119" s="2"/>
      <c r="AT119" s="2"/>
      <c r="AU119" s="2"/>
      <c r="AV119" s="35"/>
      <c r="AY119" t="str">
        <f t="shared" si="54"/>
        <v>IT_16</v>
      </c>
      <c r="BB119" s="2">
        <f t="shared" si="55"/>
        <v>0</v>
      </c>
      <c r="BC119" s="2">
        <f t="shared" si="55"/>
        <v>1</v>
      </c>
      <c r="BD119" s="2" t="str">
        <f t="shared" si="61"/>
        <v>1</v>
      </c>
      <c r="BE119" s="2" t="str">
        <f t="shared" si="61"/>
        <v>0</v>
      </c>
      <c r="BF119" s="2" t="str">
        <f t="shared" si="61"/>
        <v>0</v>
      </c>
      <c r="BG119" s="2" t="str">
        <f t="shared" si="61"/>
        <v>0</v>
      </c>
      <c r="BH119" s="2" t="str">
        <f t="shared" si="36"/>
        <v>16</v>
      </c>
      <c r="BI119" s="2" t="str">
        <f t="shared" si="61"/>
        <v>0</v>
      </c>
      <c r="BJ119" s="2">
        <f t="shared" si="62"/>
        <v>0</v>
      </c>
      <c r="BK119" s="2">
        <f t="shared" si="62"/>
        <v>0</v>
      </c>
      <c r="BL119" s="2">
        <f t="shared" si="62"/>
        <v>0</v>
      </c>
      <c r="BM119" s="2">
        <f t="shared" si="62"/>
        <v>0</v>
      </c>
      <c r="BN119" s="2">
        <f t="shared" si="62"/>
        <v>8</v>
      </c>
      <c r="BP119" s="2"/>
      <c r="BQ119" s="2"/>
      <c r="BR119" s="2"/>
      <c r="BS119" s="2"/>
    </row>
    <row r="120" spans="2:71" hidden="1">
      <c r="B120" t="str">
        <f t="shared" si="51"/>
        <v>WP_17</v>
      </c>
      <c r="D120" s="2">
        <f t="shared" si="43"/>
        <v>0</v>
      </c>
      <c r="E120" s="2">
        <f t="shared" si="43"/>
        <v>8</v>
      </c>
      <c r="F120" s="2">
        <f t="shared" si="43"/>
        <v>1</v>
      </c>
      <c r="G120" s="2" t="str">
        <f t="shared" si="66"/>
        <v>0</v>
      </c>
      <c r="H120" s="2" t="str">
        <f t="shared" si="66"/>
        <v>0</v>
      </c>
      <c r="I120" s="2" t="str">
        <f t="shared" si="66"/>
        <v>22</v>
      </c>
      <c r="J120" s="2" t="str">
        <f t="shared" si="66"/>
        <v>E</v>
      </c>
      <c r="K120" s="2" t="str">
        <f t="shared" si="66"/>
        <v>20</v>
      </c>
      <c r="L120" s="2">
        <f t="shared" si="45"/>
        <v>0</v>
      </c>
      <c r="M120" s="2">
        <f t="shared" si="45"/>
        <v>1</v>
      </c>
      <c r="N120" s="2">
        <f t="shared" si="45"/>
        <v>0</v>
      </c>
      <c r="O120" s="2">
        <f t="shared" si="45"/>
        <v>0</v>
      </c>
      <c r="P120" s="2">
        <f t="shared" si="46"/>
        <v>1</v>
      </c>
      <c r="Q120" s="2"/>
      <c r="R120" s="2"/>
      <c r="S120" s="2"/>
      <c r="T120" s="2"/>
      <c r="U120" s="2"/>
      <c r="V120" s="2"/>
      <c r="W120" s="35"/>
      <c r="Z120" t="str">
        <f t="shared" si="52"/>
        <v>AR_17</v>
      </c>
      <c r="AC120" s="2">
        <f t="shared" si="47"/>
        <v>0</v>
      </c>
      <c r="AD120" s="2">
        <f t="shared" si="47"/>
        <v>1</v>
      </c>
      <c r="AE120" s="2" t="str">
        <f t="shared" ref="AE120:AJ120" si="70">DEC2HEX(AE35)</f>
        <v>1</v>
      </c>
      <c r="AF120" s="2" t="str">
        <f t="shared" si="70"/>
        <v>0</v>
      </c>
      <c r="AG120" s="2" t="str">
        <f t="shared" si="70"/>
        <v>0</v>
      </c>
      <c r="AH120" s="2" t="str">
        <f t="shared" si="70"/>
        <v>0</v>
      </c>
      <c r="AI120" s="2" t="str">
        <f t="shared" si="70"/>
        <v>0</v>
      </c>
      <c r="AJ120" s="2" t="str">
        <f t="shared" si="70"/>
        <v>0</v>
      </c>
      <c r="AK120" s="2">
        <f t="shared" si="49"/>
        <v>0</v>
      </c>
      <c r="AL120" s="2">
        <f t="shared" si="49"/>
        <v>0</v>
      </c>
      <c r="AM120" s="2">
        <f t="shared" si="49"/>
        <v>0</v>
      </c>
      <c r="AN120" s="2">
        <f t="shared" si="49"/>
        <v>0</v>
      </c>
      <c r="AO120" s="2">
        <f t="shared" si="50"/>
        <v>5</v>
      </c>
      <c r="AP120" s="2"/>
      <c r="AQ120" s="2"/>
      <c r="AR120" s="2"/>
      <c r="AS120" s="2"/>
      <c r="AT120" s="2"/>
      <c r="AU120" s="2"/>
      <c r="AV120" s="35"/>
      <c r="AY120" t="str">
        <f t="shared" si="54"/>
        <v>IT_17</v>
      </c>
      <c r="BB120" s="2">
        <f t="shared" si="55"/>
        <v>0</v>
      </c>
      <c r="BC120" s="2">
        <f t="shared" si="55"/>
        <v>1</v>
      </c>
      <c r="BD120" s="2" t="str">
        <f t="shared" si="61"/>
        <v>1</v>
      </c>
      <c r="BE120" s="2" t="str">
        <f t="shared" si="61"/>
        <v>0</v>
      </c>
      <c r="BF120" s="2" t="str">
        <f t="shared" si="61"/>
        <v>0</v>
      </c>
      <c r="BG120" s="2" t="str">
        <f t="shared" si="61"/>
        <v>0</v>
      </c>
      <c r="BH120" s="2" t="str">
        <f t="shared" si="36"/>
        <v>17</v>
      </c>
      <c r="BI120" s="2" t="str">
        <f t="shared" si="61"/>
        <v>0</v>
      </c>
      <c r="BJ120" s="2">
        <f t="shared" si="62"/>
        <v>0</v>
      </c>
      <c r="BK120" s="2">
        <f t="shared" si="62"/>
        <v>0</v>
      </c>
      <c r="BL120" s="2">
        <f t="shared" si="62"/>
        <v>0</v>
      </c>
      <c r="BM120" s="2">
        <f t="shared" si="62"/>
        <v>80</v>
      </c>
      <c r="BN120" s="2">
        <f t="shared" si="62"/>
        <v>8</v>
      </c>
      <c r="BP120" s="2"/>
      <c r="BQ120" s="2"/>
      <c r="BR120" s="2"/>
      <c r="BS120" s="2"/>
    </row>
    <row r="121" spans="2:71" hidden="1">
      <c r="B121" t="str">
        <f t="shared" si="51"/>
        <v>WP_18</v>
      </c>
      <c r="D121" s="2">
        <f t="shared" si="43"/>
        <v>0</v>
      </c>
      <c r="E121" s="2">
        <f t="shared" si="43"/>
        <v>8</v>
      </c>
      <c r="F121" s="2">
        <f t="shared" si="43"/>
        <v>1</v>
      </c>
      <c r="G121" s="2" t="str">
        <f t="shared" si="66"/>
        <v>0</v>
      </c>
      <c r="H121" s="2" t="str">
        <f t="shared" si="66"/>
        <v>0</v>
      </c>
      <c r="I121" s="2" t="str">
        <f t="shared" si="66"/>
        <v>22</v>
      </c>
      <c r="J121" s="2" t="str">
        <f t="shared" si="66"/>
        <v>E</v>
      </c>
      <c r="K121" s="2" t="str">
        <f t="shared" si="66"/>
        <v>20</v>
      </c>
      <c r="L121" s="2">
        <f t="shared" si="45"/>
        <v>0</v>
      </c>
      <c r="M121" s="2">
        <f t="shared" si="45"/>
        <v>1</v>
      </c>
      <c r="N121" s="2">
        <f t="shared" si="45"/>
        <v>0</v>
      </c>
      <c r="O121" s="2">
        <f t="shared" si="45"/>
        <v>0</v>
      </c>
      <c r="P121" s="2">
        <f t="shared" si="46"/>
        <v>1</v>
      </c>
      <c r="Q121" s="2"/>
      <c r="R121" s="2"/>
      <c r="S121" s="2"/>
      <c r="T121" s="2"/>
      <c r="U121" s="2"/>
      <c r="V121" s="2"/>
      <c r="W121" s="35"/>
      <c r="Z121" t="str">
        <f t="shared" si="52"/>
        <v>AR_18</v>
      </c>
      <c r="AC121" s="2">
        <f t="shared" si="47"/>
        <v>0</v>
      </c>
      <c r="AD121" s="2">
        <f t="shared" si="47"/>
        <v>1</v>
      </c>
      <c r="AE121" s="2" t="str">
        <f t="shared" ref="AE121:AJ121" si="71">DEC2HEX(AE36)</f>
        <v>1</v>
      </c>
      <c r="AF121" s="2" t="str">
        <f t="shared" si="71"/>
        <v>0</v>
      </c>
      <c r="AG121" s="2" t="str">
        <f t="shared" si="71"/>
        <v>0</v>
      </c>
      <c r="AH121" s="2" t="str">
        <f t="shared" si="71"/>
        <v>0</v>
      </c>
      <c r="AI121" s="2" t="str">
        <f t="shared" si="71"/>
        <v>0</v>
      </c>
      <c r="AJ121" s="2" t="str">
        <f t="shared" si="71"/>
        <v>0</v>
      </c>
      <c r="AK121" s="2">
        <f t="shared" si="49"/>
        <v>0</v>
      </c>
      <c r="AL121" s="2">
        <f t="shared" si="49"/>
        <v>0</v>
      </c>
      <c r="AM121" s="2">
        <f t="shared" si="49"/>
        <v>0</v>
      </c>
      <c r="AN121" s="2">
        <f t="shared" si="49"/>
        <v>0</v>
      </c>
      <c r="AO121" s="2">
        <f t="shared" si="50"/>
        <v>5</v>
      </c>
      <c r="AP121" s="2"/>
      <c r="AQ121" s="2"/>
      <c r="AR121" s="2"/>
      <c r="AS121" s="2"/>
      <c r="AT121" s="2"/>
      <c r="AU121" s="2"/>
      <c r="AV121" s="35"/>
      <c r="AY121" t="str">
        <f t="shared" si="54"/>
        <v>IT_18</v>
      </c>
      <c r="BB121" s="2">
        <f t="shared" si="55"/>
        <v>0</v>
      </c>
      <c r="BC121" s="2">
        <f t="shared" si="55"/>
        <v>1</v>
      </c>
      <c r="BD121" s="2" t="str">
        <f t="shared" si="61"/>
        <v>1</v>
      </c>
      <c r="BE121" s="2" t="str">
        <f t="shared" si="61"/>
        <v>0</v>
      </c>
      <c r="BF121" s="2" t="str">
        <f t="shared" si="61"/>
        <v>0</v>
      </c>
      <c r="BG121" s="2" t="str">
        <f t="shared" si="61"/>
        <v>0</v>
      </c>
      <c r="BH121" s="2" t="str">
        <f t="shared" si="36"/>
        <v>18</v>
      </c>
      <c r="BI121" s="2" t="str">
        <f t="shared" si="61"/>
        <v>0</v>
      </c>
      <c r="BJ121" s="2">
        <f t="shared" si="62"/>
        <v>0</v>
      </c>
      <c r="BK121" s="2">
        <f t="shared" si="62"/>
        <v>0</v>
      </c>
      <c r="BL121" s="2">
        <f t="shared" si="62"/>
        <v>0</v>
      </c>
      <c r="BM121" s="2">
        <f t="shared" si="62"/>
        <v>0</v>
      </c>
      <c r="BN121" s="2">
        <f t="shared" si="62"/>
        <v>8</v>
      </c>
      <c r="BP121" s="2"/>
      <c r="BQ121" s="2"/>
      <c r="BR121" s="2"/>
      <c r="BS121" s="2"/>
    </row>
    <row r="122" spans="2:71" hidden="1">
      <c r="B122" t="str">
        <f t="shared" si="51"/>
        <v>WP_19</v>
      </c>
      <c r="D122" s="2">
        <f t="shared" si="43"/>
        <v>0</v>
      </c>
      <c r="E122" s="2">
        <f t="shared" si="43"/>
        <v>8</v>
      </c>
      <c r="F122" s="2">
        <f t="shared" si="43"/>
        <v>1</v>
      </c>
      <c r="G122" s="2" t="str">
        <f t="shared" si="66"/>
        <v>0</v>
      </c>
      <c r="H122" s="2" t="str">
        <f t="shared" si="66"/>
        <v>0</v>
      </c>
      <c r="I122" s="2" t="str">
        <f t="shared" si="66"/>
        <v>22</v>
      </c>
      <c r="J122" s="2" t="str">
        <f t="shared" si="66"/>
        <v>E</v>
      </c>
      <c r="K122" s="2" t="str">
        <f t="shared" si="66"/>
        <v>20</v>
      </c>
      <c r="L122" s="2">
        <f t="shared" si="45"/>
        <v>0</v>
      </c>
      <c r="M122" s="2">
        <f t="shared" si="45"/>
        <v>1</v>
      </c>
      <c r="N122" s="2">
        <f t="shared" si="45"/>
        <v>0</v>
      </c>
      <c r="O122" s="2">
        <f t="shared" si="45"/>
        <v>0</v>
      </c>
      <c r="P122" s="2">
        <f t="shared" si="46"/>
        <v>1</v>
      </c>
      <c r="Q122" s="2"/>
      <c r="R122" s="2"/>
      <c r="S122" s="2"/>
      <c r="T122" s="2"/>
      <c r="U122" s="2"/>
      <c r="V122" s="2"/>
      <c r="W122" s="35"/>
      <c r="Z122" t="str">
        <f t="shared" si="52"/>
        <v>AR_19</v>
      </c>
      <c r="AC122" s="2">
        <f t="shared" si="47"/>
        <v>0</v>
      </c>
      <c r="AD122" s="2">
        <f t="shared" si="47"/>
        <v>1</v>
      </c>
      <c r="AE122" s="2" t="str">
        <f t="shared" ref="AE122:AJ122" si="72">DEC2HEX(AE37)</f>
        <v>1</v>
      </c>
      <c r="AF122" s="2" t="str">
        <f t="shared" si="72"/>
        <v>0</v>
      </c>
      <c r="AG122" s="2" t="str">
        <f t="shared" si="72"/>
        <v>0</v>
      </c>
      <c r="AH122" s="2" t="str">
        <f t="shared" si="72"/>
        <v>0</v>
      </c>
      <c r="AI122" s="2" t="str">
        <f t="shared" si="72"/>
        <v>0</v>
      </c>
      <c r="AJ122" s="2" t="str">
        <f t="shared" si="72"/>
        <v>0</v>
      </c>
      <c r="AK122" s="2">
        <f t="shared" si="49"/>
        <v>0</v>
      </c>
      <c r="AL122" s="2">
        <f t="shared" si="49"/>
        <v>0</v>
      </c>
      <c r="AM122" s="2">
        <f t="shared" si="49"/>
        <v>0</v>
      </c>
      <c r="AN122" s="2">
        <f t="shared" si="49"/>
        <v>0</v>
      </c>
      <c r="AO122" s="2">
        <f t="shared" si="50"/>
        <v>5</v>
      </c>
      <c r="AP122" s="2"/>
      <c r="AQ122" s="2"/>
      <c r="AR122" s="2"/>
      <c r="AS122" s="2"/>
      <c r="AT122" s="2"/>
      <c r="AU122" s="2"/>
      <c r="AV122" s="35"/>
      <c r="AY122" t="str">
        <f t="shared" si="54"/>
        <v>IT_19</v>
      </c>
      <c r="BB122" s="2">
        <f t="shared" si="55"/>
        <v>0</v>
      </c>
      <c r="BC122" s="2">
        <f t="shared" si="55"/>
        <v>1</v>
      </c>
      <c r="BD122" s="2" t="str">
        <f t="shared" si="61"/>
        <v>1</v>
      </c>
      <c r="BE122" s="2" t="str">
        <f t="shared" si="61"/>
        <v>0</v>
      </c>
      <c r="BF122" s="2" t="str">
        <f t="shared" si="61"/>
        <v>0</v>
      </c>
      <c r="BG122" s="2" t="str">
        <f t="shared" si="61"/>
        <v>0</v>
      </c>
      <c r="BH122" s="2" t="str">
        <f t="shared" si="36"/>
        <v>19</v>
      </c>
      <c r="BI122" s="2" t="str">
        <f t="shared" si="61"/>
        <v>0</v>
      </c>
      <c r="BJ122" s="2">
        <f t="shared" si="62"/>
        <v>0</v>
      </c>
      <c r="BK122" s="2">
        <f t="shared" si="62"/>
        <v>0</v>
      </c>
      <c r="BL122" s="2">
        <f t="shared" si="62"/>
        <v>0</v>
      </c>
      <c r="BM122" s="2">
        <f t="shared" si="62"/>
        <v>80</v>
      </c>
      <c r="BN122" s="2">
        <f t="shared" si="62"/>
        <v>8</v>
      </c>
      <c r="BP122" s="2"/>
      <c r="BQ122" s="2"/>
      <c r="BR122" s="2"/>
      <c r="BS122" s="2"/>
    </row>
    <row r="123" spans="2:71" hidden="1">
      <c r="B123" t="str">
        <f t="shared" si="51"/>
        <v>WP_1A</v>
      </c>
      <c r="D123" s="2">
        <f t="shared" si="43"/>
        <v>0</v>
      </c>
      <c r="E123" s="2">
        <f t="shared" si="43"/>
        <v>8</v>
      </c>
      <c r="F123" s="2">
        <f t="shared" si="43"/>
        <v>1</v>
      </c>
      <c r="G123" s="2" t="str">
        <f t="shared" si="66"/>
        <v>0</v>
      </c>
      <c r="H123" s="2" t="str">
        <f t="shared" si="66"/>
        <v>0</v>
      </c>
      <c r="I123" s="2" t="str">
        <f t="shared" si="66"/>
        <v>22</v>
      </c>
      <c r="J123" s="2" t="str">
        <f t="shared" si="66"/>
        <v>E</v>
      </c>
      <c r="K123" s="2" t="str">
        <f t="shared" si="66"/>
        <v>20</v>
      </c>
      <c r="L123" s="2">
        <f t="shared" si="45"/>
        <v>0</v>
      </c>
      <c r="M123" s="2">
        <f t="shared" si="45"/>
        <v>1</v>
      </c>
      <c r="N123" s="2">
        <f t="shared" si="45"/>
        <v>0</v>
      </c>
      <c r="O123" s="2">
        <f t="shared" si="45"/>
        <v>0</v>
      </c>
      <c r="P123" s="2">
        <f t="shared" si="46"/>
        <v>1</v>
      </c>
      <c r="Q123" s="2"/>
      <c r="R123" s="2"/>
      <c r="S123" s="2"/>
      <c r="T123" s="2"/>
      <c r="U123" s="2"/>
      <c r="V123" s="2"/>
      <c r="W123" s="35"/>
      <c r="Z123" t="str">
        <f t="shared" si="52"/>
        <v>AR_1A</v>
      </c>
      <c r="AC123" s="2">
        <f t="shared" si="47"/>
        <v>0</v>
      </c>
      <c r="AD123" s="2">
        <f t="shared" si="47"/>
        <v>1</v>
      </c>
      <c r="AE123" s="2" t="str">
        <f t="shared" ref="AE123:AJ123" si="73">DEC2HEX(AE38)</f>
        <v>1</v>
      </c>
      <c r="AF123" s="2" t="str">
        <f t="shared" si="73"/>
        <v>0</v>
      </c>
      <c r="AG123" s="2" t="str">
        <f t="shared" si="73"/>
        <v>0</v>
      </c>
      <c r="AH123" s="2" t="str">
        <f t="shared" si="73"/>
        <v>0</v>
      </c>
      <c r="AI123" s="2" t="str">
        <f t="shared" si="73"/>
        <v>0</v>
      </c>
      <c r="AJ123" s="2" t="str">
        <f t="shared" si="73"/>
        <v>0</v>
      </c>
      <c r="AK123" s="2">
        <f t="shared" si="49"/>
        <v>0</v>
      </c>
      <c r="AL123" s="2">
        <f t="shared" si="49"/>
        <v>0</v>
      </c>
      <c r="AM123" s="2">
        <f t="shared" si="49"/>
        <v>0</v>
      </c>
      <c r="AN123" s="2">
        <f t="shared" si="49"/>
        <v>0</v>
      </c>
      <c r="AO123" s="2">
        <f t="shared" si="50"/>
        <v>5</v>
      </c>
      <c r="AP123" s="2"/>
      <c r="AQ123" s="2"/>
      <c r="AR123" s="2"/>
      <c r="AS123" s="2"/>
      <c r="AT123" s="2"/>
      <c r="AU123" s="2"/>
      <c r="AV123" s="35"/>
      <c r="AY123" t="str">
        <f t="shared" si="54"/>
        <v>IT_1A</v>
      </c>
      <c r="BB123" s="2">
        <f t="shared" si="55"/>
        <v>0</v>
      </c>
      <c r="BC123" s="2">
        <f t="shared" si="55"/>
        <v>1</v>
      </c>
      <c r="BD123" s="2" t="str">
        <f t="shared" si="61"/>
        <v>1</v>
      </c>
      <c r="BE123" s="2" t="str">
        <f t="shared" si="61"/>
        <v>0</v>
      </c>
      <c r="BF123" s="2" t="str">
        <f t="shared" si="61"/>
        <v>0</v>
      </c>
      <c r="BG123" s="2" t="str">
        <f t="shared" si="61"/>
        <v>0</v>
      </c>
      <c r="BH123" s="2" t="str">
        <f t="shared" si="36"/>
        <v>1A</v>
      </c>
      <c r="BI123" s="2" t="str">
        <f t="shared" si="61"/>
        <v>0</v>
      </c>
      <c r="BJ123" s="2">
        <f t="shared" si="62"/>
        <v>0</v>
      </c>
      <c r="BK123" s="2">
        <f t="shared" si="62"/>
        <v>0</v>
      </c>
      <c r="BL123" s="2">
        <f t="shared" si="62"/>
        <v>50</v>
      </c>
      <c r="BM123" s="2">
        <f t="shared" si="62"/>
        <v>0</v>
      </c>
      <c r="BN123" s="2">
        <f t="shared" si="62"/>
        <v>8</v>
      </c>
      <c r="BP123" s="2"/>
      <c r="BQ123" s="2"/>
      <c r="BR123" s="2"/>
      <c r="BS123" s="2"/>
    </row>
    <row r="124" spans="2:71" hidden="1">
      <c r="B124" t="str">
        <f t="shared" si="51"/>
        <v>WP_1B</v>
      </c>
      <c r="D124" s="2">
        <f t="shared" si="43"/>
        <v>0</v>
      </c>
      <c r="E124" s="2">
        <f t="shared" si="43"/>
        <v>8</v>
      </c>
      <c r="F124" s="2">
        <f t="shared" si="43"/>
        <v>1</v>
      </c>
      <c r="G124" s="2" t="str">
        <f t="shared" si="66"/>
        <v>0</v>
      </c>
      <c r="H124" s="2" t="str">
        <f t="shared" si="66"/>
        <v>0</v>
      </c>
      <c r="I124" s="2" t="str">
        <f t="shared" si="66"/>
        <v>22</v>
      </c>
      <c r="J124" s="2" t="str">
        <f t="shared" si="66"/>
        <v>E</v>
      </c>
      <c r="K124" s="2" t="str">
        <f t="shared" si="66"/>
        <v>20</v>
      </c>
      <c r="L124" s="2">
        <f t="shared" si="45"/>
        <v>0</v>
      </c>
      <c r="M124" s="2">
        <f t="shared" si="45"/>
        <v>1</v>
      </c>
      <c r="N124" s="2">
        <f t="shared" si="45"/>
        <v>0</v>
      </c>
      <c r="O124" s="2">
        <f t="shared" si="45"/>
        <v>0</v>
      </c>
      <c r="P124" s="2">
        <f t="shared" si="46"/>
        <v>1</v>
      </c>
      <c r="Q124" s="2"/>
      <c r="R124" s="2"/>
      <c r="S124" s="2"/>
      <c r="T124" s="2"/>
      <c r="U124" s="2"/>
      <c r="V124" s="2"/>
      <c r="W124" s="35"/>
      <c r="Z124" t="str">
        <f t="shared" si="52"/>
        <v>AR_1B</v>
      </c>
      <c r="AC124" s="2">
        <f t="shared" si="47"/>
        <v>0</v>
      </c>
      <c r="AD124" s="2">
        <f t="shared" si="47"/>
        <v>1</v>
      </c>
      <c r="AE124" s="2" t="str">
        <f t="shared" ref="AE124:AJ124" si="74">DEC2HEX(AE39)</f>
        <v>1</v>
      </c>
      <c r="AF124" s="2" t="str">
        <f t="shared" si="74"/>
        <v>0</v>
      </c>
      <c r="AG124" s="2" t="str">
        <f t="shared" si="74"/>
        <v>0</v>
      </c>
      <c r="AH124" s="2" t="str">
        <f t="shared" si="74"/>
        <v>0</v>
      </c>
      <c r="AI124" s="2" t="str">
        <f t="shared" si="74"/>
        <v>0</v>
      </c>
      <c r="AJ124" s="2" t="str">
        <f t="shared" si="74"/>
        <v>0</v>
      </c>
      <c r="AK124" s="2">
        <f t="shared" si="49"/>
        <v>0</v>
      </c>
      <c r="AL124" s="2">
        <f t="shared" si="49"/>
        <v>0</v>
      </c>
      <c r="AM124" s="2">
        <f t="shared" si="49"/>
        <v>0</v>
      </c>
      <c r="AN124" s="2">
        <f t="shared" si="49"/>
        <v>0</v>
      </c>
      <c r="AO124" s="2">
        <f t="shared" si="50"/>
        <v>5</v>
      </c>
      <c r="AP124" s="2"/>
      <c r="AQ124" s="2"/>
      <c r="AR124" s="2"/>
      <c r="AS124" s="2"/>
      <c r="AT124" s="2"/>
      <c r="AU124" s="2"/>
      <c r="AV124" s="35"/>
      <c r="AY124" t="str">
        <f t="shared" si="54"/>
        <v>IT_1B</v>
      </c>
      <c r="BB124" s="2">
        <f t="shared" ref="BB124:BC139" si="75">BB39</f>
        <v>0</v>
      </c>
      <c r="BC124" s="2">
        <f t="shared" si="75"/>
        <v>1</v>
      </c>
      <c r="BD124" s="2" t="str">
        <f t="shared" si="61"/>
        <v>1</v>
      </c>
      <c r="BE124" s="2" t="str">
        <f t="shared" si="61"/>
        <v>0</v>
      </c>
      <c r="BF124" s="2" t="str">
        <f t="shared" si="61"/>
        <v>0</v>
      </c>
      <c r="BG124" s="2" t="str">
        <f t="shared" si="61"/>
        <v>0</v>
      </c>
      <c r="BH124" s="2" t="str">
        <f t="shared" si="36"/>
        <v>1B</v>
      </c>
      <c r="BI124" s="2" t="str">
        <f t="shared" si="61"/>
        <v>0</v>
      </c>
      <c r="BJ124" s="2">
        <f t="shared" si="62"/>
        <v>0</v>
      </c>
      <c r="BK124" s="2">
        <f t="shared" si="62"/>
        <v>0</v>
      </c>
      <c r="BL124" s="2" t="str">
        <f t="shared" si="62"/>
        <v>F</v>
      </c>
      <c r="BM124" s="2">
        <f t="shared" si="62"/>
        <v>80</v>
      </c>
      <c r="BN124" s="2">
        <f t="shared" si="62"/>
        <v>8</v>
      </c>
      <c r="BP124" s="2"/>
      <c r="BQ124" s="2"/>
      <c r="BR124" s="2"/>
      <c r="BS124" s="2"/>
    </row>
    <row r="125" spans="2:71" hidden="1">
      <c r="B125" t="str">
        <f t="shared" si="51"/>
        <v>WP_1C</v>
      </c>
      <c r="D125" s="2">
        <f t="shared" si="43"/>
        <v>0</v>
      </c>
      <c r="E125" s="2">
        <f t="shared" si="43"/>
        <v>8</v>
      </c>
      <c r="F125" s="2">
        <f t="shared" si="43"/>
        <v>1</v>
      </c>
      <c r="G125" s="2" t="str">
        <f t="shared" si="66"/>
        <v>0</v>
      </c>
      <c r="H125" s="2" t="str">
        <f t="shared" si="66"/>
        <v>0</v>
      </c>
      <c r="I125" s="2" t="str">
        <f t="shared" si="66"/>
        <v>22</v>
      </c>
      <c r="J125" s="2" t="str">
        <f t="shared" si="66"/>
        <v>E</v>
      </c>
      <c r="K125" s="2" t="str">
        <f t="shared" si="66"/>
        <v>20</v>
      </c>
      <c r="L125" s="2">
        <f t="shared" si="45"/>
        <v>0</v>
      </c>
      <c r="M125" s="2">
        <f t="shared" si="45"/>
        <v>1</v>
      </c>
      <c r="N125" s="2">
        <f t="shared" si="45"/>
        <v>0</v>
      </c>
      <c r="O125" s="2">
        <f t="shared" si="45"/>
        <v>0</v>
      </c>
      <c r="P125" s="2">
        <f t="shared" si="46"/>
        <v>1</v>
      </c>
      <c r="Q125" s="2"/>
      <c r="R125" s="2"/>
      <c r="S125" s="2"/>
      <c r="T125" s="2"/>
      <c r="U125" s="2"/>
      <c r="V125" s="2"/>
      <c r="W125" s="35"/>
      <c r="Z125" t="str">
        <f t="shared" si="52"/>
        <v>AR_1C</v>
      </c>
      <c r="AC125" s="2">
        <f t="shared" si="47"/>
        <v>0</v>
      </c>
      <c r="AD125" s="2">
        <f t="shared" si="47"/>
        <v>1</v>
      </c>
      <c r="AE125" s="2" t="str">
        <f t="shared" ref="AE125:AJ125" si="76">DEC2HEX(AE40)</f>
        <v>1</v>
      </c>
      <c r="AF125" s="2" t="str">
        <f t="shared" si="76"/>
        <v>0</v>
      </c>
      <c r="AG125" s="2" t="str">
        <f t="shared" si="76"/>
        <v>0</v>
      </c>
      <c r="AH125" s="2" t="str">
        <f t="shared" si="76"/>
        <v>0</v>
      </c>
      <c r="AI125" s="2" t="str">
        <f t="shared" si="76"/>
        <v>0</v>
      </c>
      <c r="AJ125" s="2" t="str">
        <f t="shared" si="76"/>
        <v>0</v>
      </c>
      <c r="AK125" s="2">
        <f t="shared" si="49"/>
        <v>0</v>
      </c>
      <c r="AL125" s="2">
        <f t="shared" si="49"/>
        <v>0</v>
      </c>
      <c r="AM125" s="2">
        <f t="shared" si="49"/>
        <v>0</v>
      </c>
      <c r="AN125" s="2">
        <f t="shared" si="49"/>
        <v>0</v>
      </c>
      <c r="AO125" s="2">
        <f t="shared" si="50"/>
        <v>5</v>
      </c>
      <c r="AP125" s="2"/>
      <c r="AQ125" s="2"/>
      <c r="AR125" s="2"/>
      <c r="AS125" s="2"/>
      <c r="AT125" s="2"/>
      <c r="AU125" s="2"/>
      <c r="AV125" s="35"/>
      <c r="AY125" t="str">
        <f t="shared" si="54"/>
        <v>IT_1C</v>
      </c>
      <c r="BB125" s="2">
        <f t="shared" si="75"/>
        <v>0</v>
      </c>
      <c r="BC125" s="2">
        <f t="shared" si="75"/>
        <v>1</v>
      </c>
      <c r="BD125" s="2" t="str">
        <f t="shared" si="61"/>
        <v>1</v>
      </c>
      <c r="BE125" s="2" t="str">
        <f t="shared" si="61"/>
        <v>0</v>
      </c>
      <c r="BF125" s="2" t="str">
        <f t="shared" si="61"/>
        <v>0</v>
      </c>
      <c r="BG125" s="2" t="str">
        <f t="shared" si="61"/>
        <v>0</v>
      </c>
      <c r="BH125" s="2" t="str">
        <f t="shared" si="36"/>
        <v>1C</v>
      </c>
      <c r="BI125" s="2" t="str">
        <f t="shared" si="61"/>
        <v>0</v>
      </c>
      <c r="BJ125" s="2">
        <f t="shared" si="62"/>
        <v>0</v>
      </c>
      <c r="BK125" s="2">
        <f t="shared" si="62"/>
        <v>0</v>
      </c>
      <c r="BL125" s="2">
        <f t="shared" si="62"/>
        <v>19</v>
      </c>
      <c r="BM125" s="2">
        <f t="shared" si="62"/>
        <v>80</v>
      </c>
      <c r="BN125" s="2">
        <f t="shared" si="62"/>
        <v>8</v>
      </c>
      <c r="BP125" s="2"/>
      <c r="BQ125" s="2"/>
      <c r="BR125" s="2"/>
      <c r="BS125" s="2"/>
    </row>
    <row r="126" spans="2:71" hidden="1">
      <c r="B126" t="str">
        <f t="shared" si="51"/>
        <v>WP_1D</v>
      </c>
      <c r="D126" s="2">
        <f t="shared" si="43"/>
        <v>0</v>
      </c>
      <c r="E126" s="2">
        <f t="shared" si="43"/>
        <v>8</v>
      </c>
      <c r="F126" s="2">
        <f t="shared" si="43"/>
        <v>1</v>
      </c>
      <c r="G126" s="2" t="str">
        <f t="shared" si="66"/>
        <v>0</v>
      </c>
      <c r="H126" s="2" t="str">
        <f t="shared" si="66"/>
        <v>0</v>
      </c>
      <c r="I126" s="2" t="str">
        <f t="shared" si="66"/>
        <v>22</v>
      </c>
      <c r="J126" s="2" t="str">
        <f t="shared" si="66"/>
        <v>E</v>
      </c>
      <c r="K126" s="2" t="str">
        <f t="shared" si="66"/>
        <v>20</v>
      </c>
      <c r="L126" s="2">
        <f t="shared" si="45"/>
        <v>0</v>
      </c>
      <c r="M126" s="2">
        <f t="shared" si="45"/>
        <v>1</v>
      </c>
      <c r="N126" s="2">
        <f t="shared" si="45"/>
        <v>0</v>
      </c>
      <c r="O126" s="2">
        <f t="shared" si="45"/>
        <v>0</v>
      </c>
      <c r="P126" s="2">
        <f t="shared" si="46"/>
        <v>1</v>
      </c>
      <c r="Q126" s="2"/>
      <c r="R126" s="2"/>
      <c r="S126" s="2"/>
      <c r="T126" s="2"/>
      <c r="U126" s="2"/>
      <c r="V126" s="2"/>
      <c r="W126" s="35"/>
      <c r="Z126" t="str">
        <f t="shared" si="52"/>
        <v>AR_1D</v>
      </c>
      <c r="AC126" s="2">
        <f t="shared" si="47"/>
        <v>0</v>
      </c>
      <c r="AD126" s="2">
        <f t="shared" si="47"/>
        <v>1</v>
      </c>
      <c r="AE126" s="2" t="str">
        <f t="shared" ref="AE126:AJ126" si="77">DEC2HEX(AE41)</f>
        <v>1</v>
      </c>
      <c r="AF126" s="2" t="str">
        <f t="shared" si="77"/>
        <v>0</v>
      </c>
      <c r="AG126" s="2" t="str">
        <f t="shared" si="77"/>
        <v>0</v>
      </c>
      <c r="AH126" s="2" t="str">
        <f t="shared" si="77"/>
        <v>0</v>
      </c>
      <c r="AI126" s="2" t="str">
        <f t="shared" si="77"/>
        <v>0</v>
      </c>
      <c r="AJ126" s="2" t="str">
        <f t="shared" si="77"/>
        <v>0</v>
      </c>
      <c r="AK126" s="2">
        <f t="shared" si="49"/>
        <v>0</v>
      </c>
      <c r="AL126" s="2">
        <f t="shared" si="49"/>
        <v>0</v>
      </c>
      <c r="AM126" s="2">
        <f t="shared" si="49"/>
        <v>0</v>
      </c>
      <c r="AN126" s="2">
        <f t="shared" si="49"/>
        <v>0</v>
      </c>
      <c r="AO126" s="2">
        <f t="shared" si="50"/>
        <v>5</v>
      </c>
      <c r="AP126" s="2"/>
      <c r="AQ126" s="2"/>
      <c r="AR126" s="2"/>
      <c r="AS126" s="2"/>
      <c r="AT126" s="2"/>
      <c r="AU126" s="2"/>
      <c r="AV126" s="35"/>
      <c r="AY126" t="str">
        <f t="shared" si="54"/>
        <v>IT_1D</v>
      </c>
      <c r="BB126" s="2">
        <f t="shared" si="75"/>
        <v>0</v>
      </c>
      <c r="BC126" s="2">
        <f t="shared" si="75"/>
        <v>1</v>
      </c>
      <c r="BD126" s="2" t="str">
        <f t="shared" si="61"/>
        <v>1</v>
      </c>
      <c r="BE126" s="2" t="str">
        <f t="shared" si="61"/>
        <v>0</v>
      </c>
      <c r="BF126" s="2" t="str">
        <f t="shared" si="61"/>
        <v>0</v>
      </c>
      <c r="BG126" s="2" t="str">
        <f t="shared" si="61"/>
        <v>0</v>
      </c>
      <c r="BH126" s="2" t="str">
        <f t="shared" si="36"/>
        <v>1D</v>
      </c>
      <c r="BI126" s="2" t="str">
        <f t="shared" si="61"/>
        <v>0</v>
      </c>
      <c r="BJ126" s="2">
        <f t="shared" si="62"/>
        <v>0</v>
      </c>
      <c r="BK126" s="2">
        <f t="shared" si="62"/>
        <v>0</v>
      </c>
      <c r="BL126" s="2" t="str">
        <f t="shared" si="62"/>
        <v>2D</v>
      </c>
      <c r="BM126" s="2">
        <f t="shared" si="62"/>
        <v>80</v>
      </c>
      <c r="BN126" s="2">
        <f t="shared" si="62"/>
        <v>8</v>
      </c>
      <c r="BP126" s="2"/>
      <c r="BQ126" s="2"/>
      <c r="BR126" s="2"/>
      <c r="BS126" s="2"/>
    </row>
    <row r="127" spans="2:71" hidden="1">
      <c r="B127" t="str">
        <f t="shared" si="51"/>
        <v>WP_1E</v>
      </c>
      <c r="D127" s="2">
        <f t="shared" si="43"/>
        <v>0</v>
      </c>
      <c r="E127" s="2">
        <f t="shared" si="43"/>
        <v>8</v>
      </c>
      <c r="F127" s="2">
        <f t="shared" si="43"/>
        <v>1</v>
      </c>
      <c r="G127" s="2" t="str">
        <f t="shared" ref="G127:K127" si="78">DEC2HEX(G42)</f>
        <v>0</v>
      </c>
      <c r="H127" s="2" t="str">
        <f t="shared" si="78"/>
        <v>0</v>
      </c>
      <c r="I127" s="2" t="str">
        <f t="shared" si="78"/>
        <v>22</v>
      </c>
      <c r="J127" s="2" t="str">
        <f t="shared" si="78"/>
        <v>E</v>
      </c>
      <c r="K127" s="2" t="str">
        <f t="shared" si="78"/>
        <v>20</v>
      </c>
      <c r="L127" s="2">
        <f t="shared" si="45"/>
        <v>0</v>
      </c>
      <c r="M127" s="2">
        <f t="shared" si="45"/>
        <v>1</v>
      </c>
      <c r="N127" s="2">
        <f t="shared" si="45"/>
        <v>0</v>
      </c>
      <c r="O127" s="2">
        <f t="shared" si="45"/>
        <v>0</v>
      </c>
      <c r="P127" s="2">
        <f t="shared" si="46"/>
        <v>1</v>
      </c>
      <c r="Q127" s="2"/>
      <c r="R127" s="2"/>
      <c r="S127" s="2"/>
      <c r="T127" s="2"/>
      <c r="U127" s="2"/>
      <c r="V127" s="2"/>
      <c r="W127" s="35"/>
      <c r="Z127" t="str">
        <f t="shared" si="52"/>
        <v>AR_1E</v>
      </c>
      <c r="AC127" s="2">
        <f t="shared" si="47"/>
        <v>0</v>
      </c>
      <c r="AD127" s="2">
        <f t="shared" si="47"/>
        <v>1</v>
      </c>
      <c r="AE127" s="2" t="str">
        <f t="shared" ref="AE127:AJ127" si="79">DEC2HEX(AE42)</f>
        <v>1</v>
      </c>
      <c r="AF127" s="2" t="str">
        <f t="shared" si="79"/>
        <v>0</v>
      </c>
      <c r="AG127" s="2" t="str">
        <f t="shared" si="79"/>
        <v>0</v>
      </c>
      <c r="AH127" s="2" t="str">
        <f t="shared" si="79"/>
        <v>0</v>
      </c>
      <c r="AI127" s="2" t="str">
        <f t="shared" si="79"/>
        <v>0</v>
      </c>
      <c r="AJ127" s="2" t="str">
        <f t="shared" si="79"/>
        <v>0</v>
      </c>
      <c r="AK127" s="2">
        <f t="shared" si="49"/>
        <v>0</v>
      </c>
      <c r="AL127" s="2">
        <f t="shared" si="49"/>
        <v>0</v>
      </c>
      <c r="AM127" s="2">
        <f t="shared" si="49"/>
        <v>0</v>
      </c>
      <c r="AN127" s="2">
        <f t="shared" si="49"/>
        <v>0</v>
      </c>
      <c r="AO127" s="2">
        <f t="shared" si="50"/>
        <v>5</v>
      </c>
      <c r="AP127" s="2"/>
      <c r="AQ127" s="2"/>
      <c r="AR127" s="2"/>
      <c r="AS127" s="2"/>
      <c r="AT127" s="2"/>
      <c r="AU127" s="2"/>
      <c r="AV127" s="35"/>
      <c r="AY127" t="str">
        <f t="shared" si="54"/>
        <v>IT_1E</v>
      </c>
      <c r="BB127" s="2">
        <f t="shared" si="75"/>
        <v>0</v>
      </c>
      <c r="BC127" s="2">
        <f t="shared" si="75"/>
        <v>1</v>
      </c>
      <c r="BD127" s="2" t="str">
        <f t="shared" si="61"/>
        <v>1</v>
      </c>
      <c r="BE127" s="2" t="str">
        <f t="shared" si="61"/>
        <v>0</v>
      </c>
      <c r="BF127" s="2" t="str">
        <f t="shared" si="61"/>
        <v>0</v>
      </c>
      <c r="BG127" s="2" t="str">
        <f t="shared" si="61"/>
        <v>0</v>
      </c>
      <c r="BH127" s="2">
        <f t="shared" si="36"/>
        <v>0</v>
      </c>
      <c r="BI127" s="2" t="str">
        <f t="shared" si="61"/>
        <v>0</v>
      </c>
      <c r="BJ127" s="2">
        <f t="shared" si="62"/>
        <v>0</v>
      </c>
      <c r="BK127" s="2">
        <f t="shared" si="62"/>
        <v>0</v>
      </c>
      <c r="BL127" s="2">
        <f t="shared" si="62"/>
        <v>0</v>
      </c>
      <c r="BM127" s="2">
        <f t="shared" si="62"/>
        <v>0</v>
      </c>
      <c r="BN127" s="2">
        <f t="shared" si="62"/>
        <v>8</v>
      </c>
      <c r="BP127" s="2"/>
      <c r="BQ127" s="2"/>
      <c r="BR127" s="2"/>
      <c r="BS127" s="2"/>
    </row>
    <row r="128" spans="2:71" hidden="1">
      <c r="B128" t="str">
        <f t="shared" si="51"/>
        <v>WP_1F</v>
      </c>
      <c r="D128" s="2">
        <f t="shared" ref="D128:F129" si="80">D43</f>
        <v>0</v>
      </c>
      <c r="E128" s="2">
        <f t="shared" si="80"/>
        <v>8</v>
      </c>
      <c r="F128" s="2">
        <f t="shared" si="80"/>
        <v>1</v>
      </c>
      <c r="G128" s="2" t="str">
        <f t="shared" ref="G128:K129" si="81">DEC2HEX(G43)</f>
        <v>0</v>
      </c>
      <c r="H128" s="2" t="str">
        <f t="shared" si="81"/>
        <v>0</v>
      </c>
      <c r="I128" s="2" t="str">
        <f t="shared" si="81"/>
        <v>22</v>
      </c>
      <c r="J128" s="2" t="str">
        <f t="shared" si="81"/>
        <v>E</v>
      </c>
      <c r="K128" s="2" t="str">
        <f t="shared" si="81"/>
        <v>20</v>
      </c>
      <c r="L128" s="2">
        <f t="shared" ref="L128:O129" si="82">L43</f>
        <v>0</v>
      </c>
      <c r="M128" s="2">
        <f t="shared" si="82"/>
        <v>1</v>
      </c>
      <c r="N128" s="2">
        <f t="shared" si="82"/>
        <v>0</v>
      </c>
      <c r="O128" s="2">
        <f t="shared" si="82"/>
        <v>0</v>
      </c>
      <c r="P128" s="2">
        <f t="shared" si="46"/>
        <v>1</v>
      </c>
      <c r="Q128" s="2"/>
      <c r="R128" s="2"/>
      <c r="S128" s="2"/>
      <c r="T128" s="2"/>
      <c r="U128" s="2"/>
      <c r="V128" s="2"/>
      <c r="W128" s="35"/>
      <c r="Z128" t="str">
        <f t="shared" si="52"/>
        <v>AR_1F</v>
      </c>
      <c r="AC128" s="2">
        <f t="shared" si="47"/>
        <v>0</v>
      </c>
      <c r="AD128" s="2">
        <f t="shared" si="47"/>
        <v>1</v>
      </c>
      <c r="AE128" s="2" t="str">
        <f t="shared" ref="AE128:AJ129" si="83">DEC2HEX(AE43)</f>
        <v>1</v>
      </c>
      <c r="AF128" s="2" t="str">
        <f t="shared" si="83"/>
        <v>0</v>
      </c>
      <c r="AG128" s="2" t="str">
        <f t="shared" si="83"/>
        <v>0</v>
      </c>
      <c r="AH128" s="2" t="str">
        <f t="shared" si="83"/>
        <v>0</v>
      </c>
      <c r="AI128" s="2" t="str">
        <f t="shared" si="83"/>
        <v>0</v>
      </c>
      <c r="AJ128" s="2" t="str">
        <f t="shared" si="83"/>
        <v>0</v>
      </c>
      <c r="AK128" s="2">
        <f t="shared" si="49"/>
        <v>0</v>
      </c>
      <c r="AL128" s="2">
        <f t="shared" si="49"/>
        <v>0</v>
      </c>
      <c r="AM128" s="2">
        <f t="shared" si="49"/>
        <v>0</v>
      </c>
      <c r="AN128" s="2">
        <f t="shared" si="49"/>
        <v>0</v>
      </c>
      <c r="AO128" s="2">
        <f t="shared" si="50"/>
        <v>5</v>
      </c>
      <c r="AP128" s="2"/>
      <c r="AQ128" s="2"/>
      <c r="AR128" s="2"/>
      <c r="AS128" s="2"/>
      <c r="AT128" s="2"/>
      <c r="AU128" s="2"/>
      <c r="AV128" s="35"/>
      <c r="AY128" t="str">
        <f t="shared" si="54"/>
        <v>IT_1F</v>
      </c>
      <c r="BB128" s="2">
        <f t="shared" si="75"/>
        <v>0</v>
      </c>
      <c r="BC128" s="2">
        <f t="shared" si="75"/>
        <v>1</v>
      </c>
      <c r="BD128" s="2" t="str">
        <f t="shared" si="61"/>
        <v>1</v>
      </c>
      <c r="BE128" s="2" t="str">
        <f t="shared" si="61"/>
        <v>0</v>
      </c>
      <c r="BF128" s="2" t="str">
        <f t="shared" si="61"/>
        <v>0</v>
      </c>
      <c r="BG128" s="2" t="str">
        <f t="shared" si="61"/>
        <v>0</v>
      </c>
      <c r="BH128" s="2">
        <f t="shared" si="36"/>
        <v>0</v>
      </c>
      <c r="BI128" s="2" t="str">
        <f t="shared" si="61"/>
        <v>0</v>
      </c>
      <c r="BJ128" s="2">
        <f t="shared" si="62"/>
        <v>0</v>
      </c>
      <c r="BK128" s="2">
        <f t="shared" si="62"/>
        <v>0</v>
      </c>
      <c r="BL128" s="2">
        <f t="shared" si="62"/>
        <v>0</v>
      </c>
      <c r="BM128" s="2">
        <f t="shared" si="62"/>
        <v>0</v>
      </c>
      <c r="BN128" s="2">
        <f t="shared" si="62"/>
        <v>8</v>
      </c>
      <c r="BP128" s="2"/>
      <c r="BQ128" s="2"/>
      <c r="BR128" s="2"/>
      <c r="BS128" s="2"/>
    </row>
    <row r="129" spans="2:71" hidden="1">
      <c r="B129" t="str">
        <f t="shared" si="51"/>
        <v>WP_20</v>
      </c>
      <c r="D129" s="2">
        <f t="shared" si="80"/>
        <v>0</v>
      </c>
      <c r="E129" s="2">
        <f t="shared" si="80"/>
        <v>8</v>
      </c>
      <c r="F129" s="2">
        <f t="shared" si="80"/>
        <v>1</v>
      </c>
      <c r="G129" s="2" t="str">
        <f t="shared" si="81"/>
        <v>0</v>
      </c>
      <c r="H129" s="2" t="str">
        <f t="shared" si="81"/>
        <v>0</v>
      </c>
      <c r="I129" s="2" t="str">
        <f t="shared" si="81"/>
        <v>22</v>
      </c>
      <c r="J129" s="2" t="str">
        <f t="shared" si="81"/>
        <v>E</v>
      </c>
      <c r="K129" s="2" t="str">
        <f t="shared" si="81"/>
        <v>20</v>
      </c>
      <c r="L129" s="2">
        <f t="shared" si="82"/>
        <v>0</v>
      </c>
      <c r="M129" s="2">
        <f t="shared" si="82"/>
        <v>1</v>
      </c>
      <c r="N129" s="2">
        <f t="shared" si="82"/>
        <v>0</v>
      </c>
      <c r="O129" s="2">
        <f t="shared" si="82"/>
        <v>0</v>
      </c>
      <c r="P129" s="2">
        <f t="shared" si="46"/>
        <v>1</v>
      </c>
      <c r="Q129" s="2"/>
      <c r="R129" s="2"/>
      <c r="S129" s="2"/>
      <c r="T129" s="2"/>
      <c r="U129" s="2"/>
      <c r="V129" s="2"/>
      <c r="W129" s="35"/>
      <c r="Z129" t="str">
        <f t="shared" si="52"/>
        <v>AR_20</v>
      </c>
      <c r="AC129" s="2">
        <f t="shared" si="47"/>
        <v>0</v>
      </c>
      <c r="AD129" s="2">
        <f t="shared" si="47"/>
        <v>1</v>
      </c>
      <c r="AE129" s="2" t="str">
        <f t="shared" si="83"/>
        <v>1</v>
      </c>
      <c r="AF129" s="2" t="str">
        <f t="shared" si="83"/>
        <v>0</v>
      </c>
      <c r="AG129" s="2" t="str">
        <f t="shared" si="83"/>
        <v>0</v>
      </c>
      <c r="AH129" s="2" t="str">
        <f t="shared" si="83"/>
        <v>0</v>
      </c>
      <c r="AI129" s="2" t="str">
        <f t="shared" si="83"/>
        <v>0</v>
      </c>
      <c r="AJ129" s="2" t="str">
        <f t="shared" si="83"/>
        <v>0</v>
      </c>
      <c r="AK129" s="2">
        <f t="shared" si="49"/>
        <v>0</v>
      </c>
      <c r="AL129" s="2">
        <f t="shared" si="49"/>
        <v>0</v>
      </c>
      <c r="AM129" s="2">
        <f t="shared" si="49"/>
        <v>0</v>
      </c>
      <c r="AN129" s="2">
        <f t="shared" si="49"/>
        <v>0</v>
      </c>
      <c r="AO129" s="2">
        <f t="shared" si="50"/>
        <v>5</v>
      </c>
      <c r="AP129" s="2"/>
      <c r="AQ129" s="2"/>
      <c r="AR129" s="2"/>
      <c r="AS129" s="2"/>
      <c r="AT129" s="2"/>
      <c r="AU129" s="2"/>
      <c r="AV129" s="35"/>
      <c r="AY129" t="str">
        <f t="shared" si="54"/>
        <v>IT_20</v>
      </c>
      <c r="BB129" s="2">
        <f t="shared" si="75"/>
        <v>0</v>
      </c>
      <c r="BC129" s="2">
        <f t="shared" si="75"/>
        <v>1</v>
      </c>
      <c r="BD129" s="2" t="str">
        <f t="shared" ref="BD129:BI144" si="84">DEC2HEX(BD44)</f>
        <v>1</v>
      </c>
      <c r="BE129" s="2" t="str">
        <f t="shared" si="84"/>
        <v>0</v>
      </c>
      <c r="BF129" s="2" t="str">
        <f t="shared" si="84"/>
        <v>0</v>
      </c>
      <c r="BG129" s="2" t="str">
        <f t="shared" si="84"/>
        <v>0</v>
      </c>
      <c r="BH129" s="2">
        <f t="shared" si="36"/>
        <v>0</v>
      </c>
      <c r="BI129" s="2" t="str">
        <f t="shared" si="84"/>
        <v>0</v>
      </c>
      <c r="BJ129" s="2">
        <f t="shared" ref="BJ129:BN144" si="85">BJ44</f>
        <v>0</v>
      </c>
      <c r="BK129" s="2">
        <f t="shared" si="85"/>
        <v>0</v>
      </c>
      <c r="BL129" s="2">
        <f t="shared" si="85"/>
        <v>0</v>
      </c>
      <c r="BM129" s="2">
        <f t="shared" si="85"/>
        <v>0</v>
      </c>
      <c r="BN129" s="2">
        <f t="shared" si="85"/>
        <v>8</v>
      </c>
      <c r="BP129" s="2"/>
      <c r="BQ129" s="2"/>
      <c r="BR129" s="2"/>
      <c r="BS129" s="2"/>
    </row>
    <row r="130" spans="2:71" hidden="1">
      <c r="B130" t="str">
        <f t="shared" si="51"/>
        <v>WP_21</v>
      </c>
      <c r="D130" s="2">
        <f t="shared" ref="D130:F130" si="86">D45</f>
        <v>0</v>
      </c>
      <c r="E130" s="2">
        <f t="shared" si="86"/>
        <v>8</v>
      </c>
      <c r="F130" s="2">
        <f t="shared" si="86"/>
        <v>1</v>
      </c>
      <c r="G130" s="2" t="str">
        <f t="shared" ref="G130:K130" si="87">DEC2HEX(G45)</f>
        <v>0</v>
      </c>
      <c r="H130" s="2" t="str">
        <f t="shared" si="87"/>
        <v>0</v>
      </c>
      <c r="I130" s="2" t="str">
        <f t="shared" si="87"/>
        <v>22</v>
      </c>
      <c r="J130" s="2" t="str">
        <f t="shared" si="87"/>
        <v>E</v>
      </c>
      <c r="K130" s="2" t="str">
        <f t="shared" si="87"/>
        <v>20</v>
      </c>
      <c r="L130" s="2">
        <f t="shared" ref="L130:O130" si="88">L45</f>
        <v>0</v>
      </c>
      <c r="M130" s="2">
        <f t="shared" si="88"/>
        <v>1</v>
      </c>
      <c r="N130" s="2">
        <f t="shared" si="88"/>
        <v>0</v>
      </c>
      <c r="O130" s="2">
        <f t="shared" si="88"/>
        <v>0</v>
      </c>
      <c r="P130" s="2">
        <f t="shared" si="46"/>
        <v>1</v>
      </c>
      <c r="Q130" s="2"/>
      <c r="R130" s="2"/>
      <c r="S130" s="2"/>
      <c r="T130" s="2"/>
      <c r="U130" s="2"/>
      <c r="V130" s="2"/>
      <c r="W130" s="35"/>
      <c r="Z130" t="str">
        <f t="shared" si="52"/>
        <v>AR_21</v>
      </c>
      <c r="AC130" s="2">
        <f t="shared" ref="AC130:AD130" si="89">AC45</f>
        <v>0</v>
      </c>
      <c r="AD130" s="2">
        <f t="shared" si="89"/>
        <v>1</v>
      </c>
      <c r="AE130" s="2" t="str">
        <f t="shared" ref="AE130:AJ130" si="90">DEC2HEX(AE45)</f>
        <v>1</v>
      </c>
      <c r="AF130" s="2" t="str">
        <f t="shared" si="90"/>
        <v>0</v>
      </c>
      <c r="AG130" s="2" t="str">
        <f t="shared" si="90"/>
        <v>0</v>
      </c>
      <c r="AH130" s="2" t="str">
        <f t="shared" si="90"/>
        <v>0</v>
      </c>
      <c r="AI130" s="2" t="str">
        <f t="shared" si="90"/>
        <v>0</v>
      </c>
      <c r="AJ130" s="2" t="str">
        <f t="shared" si="90"/>
        <v>0</v>
      </c>
      <c r="AK130" s="2">
        <f t="shared" ref="AK130:AN130" si="91">AK45</f>
        <v>0</v>
      </c>
      <c r="AL130" s="2">
        <f t="shared" si="91"/>
        <v>0</v>
      </c>
      <c r="AM130" s="2">
        <f t="shared" si="91"/>
        <v>0</v>
      </c>
      <c r="AN130" s="2">
        <f t="shared" si="91"/>
        <v>0</v>
      </c>
      <c r="AO130" s="2">
        <f t="shared" si="50"/>
        <v>5</v>
      </c>
      <c r="AP130" s="2"/>
      <c r="AQ130" s="2"/>
      <c r="AR130" s="2"/>
      <c r="AS130" s="2"/>
      <c r="AT130" s="2"/>
      <c r="AU130" s="2"/>
      <c r="AV130" s="35"/>
      <c r="AY130" t="str">
        <f t="shared" si="54"/>
        <v>IT_21</v>
      </c>
      <c r="BB130" s="2">
        <f t="shared" si="75"/>
        <v>0</v>
      </c>
      <c r="BC130" s="2">
        <f t="shared" si="75"/>
        <v>1</v>
      </c>
      <c r="BD130" s="2" t="str">
        <f t="shared" si="84"/>
        <v>1</v>
      </c>
      <c r="BE130" s="2" t="str">
        <f t="shared" si="84"/>
        <v>0</v>
      </c>
      <c r="BF130" s="2" t="str">
        <f t="shared" si="84"/>
        <v>0</v>
      </c>
      <c r="BG130" s="2" t="str">
        <f t="shared" si="84"/>
        <v>0</v>
      </c>
      <c r="BH130" s="2">
        <f t="shared" si="36"/>
        <v>0</v>
      </c>
      <c r="BI130" s="2" t="str">
        <f t="shared" si="84"/>
        <v>0</v>
      </c>
      <c r="BJ130" s="2">
        <f t="shared" si="85"/>
        <v>0</v>
      </c>
      <c r="BK130" s="2">
        <f t="shared" si="85"/>
        <v>0</v>
      </c>
      <c r="BL130" s="2">
        <f t="shared" si="85"/>
        <v>0</v>
      </c>
      <c r="BM130" s="2">
        <f t="shared" si="85"/>
        <v>0</v>
      </c>
      <c r="BN130" s="2">
        <f t="shared" si="85"/>
        <v>8</v>
      </c>
      <c r="BP130" s="2"/>
      <c r="BQ130" s="2"/>
      <c r="BR130" s="2"/>
      <c r="BS130" s="2"/>
    </row>
    <row r="131" spans="2:71" hidden="1">
      <c r="B131" t="str">
        <f t="shared" si="51"/>
        <v>WP_22</v>
      </c>
      <c r="D131" s="2">
        <f t="shared" ref="D131:F131" si="92">D46</f>
        <v>0</v>
      </c>
      <c r="E131" s="2">
        <f t="shared" si="92"/>
        <v>8</v>
      </c>
      <c r="F131" s="2">
        <f t="shared" si="92"/>
        <v>1</v>
      </c>
      <c r="G131" s="2" t="str">
        <f t="shared" ref="G131:K131" si="93">DEC2HEX(G46)</f>
        <v>0</v>
      </c>
      <c r="H131" s="2" t="str">
        <f t="shared" si="93"/>
        <v>0</v>
      </c>
      <c r="I131" s="2" t="str">
        <f t="shared" si="93"/>
        <v>22</v>
      </c>
      <c r="J131" s="2" t="str">
        <f t="shared" si="93"/>
        <v>E</v>
      </c>
      <c r="K131" s="2" t="str">
        <f t="shared" si="93"/>
        <v>20</v>
      </c>
      <c r="L131" s="2">
        <f t="shared" ref="L131:O131" si="94">L46</f>
        <v>0</v>
      </c>
      <c r="M131" s="2">
        <f t="shared" si="94"/>
        <v>1</v>
      </c>
      <c r="N131" s="2">
        <f t="shared" si="94"/>
        <v>0</v>
      </c>
      <c r="O131" s="2">
        <f t="shared" si="94"/>
        <v>0</v>
      </c>
      <c r="P131" s="2">
        <f t="shared" si="46"/>
        <v>1</v>
      </c>
      <c r="Q131" s="2"/>
      <c r="R131" s="2"/>
      <c r="S131" s="2"/>
      <c r="T131" s="2"/>
      <c r="U131" s="2"/>
      <c r="V131" s="2"/>
      <c r="W131" s="35"/>
      <c r="Z131" t="str">
        <f t="shared" si="52"/>
        <v>AR_22</v>
      </c>
      <c r="AC131" s="2">
        <f t="shared" ref="AC131:AD131" si="95">AC46</f>
        <v>0</v>
      </c>
      <c r="AD131" s="2">
        <f t="shared" si="95"/>
        <v>1</v>
      </c>
      <c r="AE131" s="2" t="str">
        <f t="shared" ref="AE131:AJ131" si="96">DEC2HEX(AE46)</f>
        <v>1</v>
      </c>
      <c r="AF131" s="2" t="str">
        <f t="shared" si="96"/>
        <v>0</v>
      </c>
      <c r="AG131" s="2" t="str">
        <f t="shared" si="96"/>
        <v>0</v>
      </c>
      <c r="AH131" s="2" t="str">
        <f t="shared" si="96"/>
        <v>0</v>
      </c>
      <c r="AI131" s="2" t="str">
        <f t="shared" si="96"/>
        <v>0</v>
      </c>
      <c r="AJ131" s="2" t="str">
        <f t="shared" si="96"/>
        <v>0</v>
      </c>
      <c r="AK131" s="2">
        <f t="shared" ref="AK131:AN131" si="97">AK46</f>
        <v>0</v>
      </c>
      <c r="AL131" s="2">
        <f t="shared" si="97"/>
        <v>0</v>
      </c>
      <c r="AM131" s="2">
        <f t="shared" si="97"/>
        <v>0</v>
      </c>
      <c r="AN131" s="2">
        <f t="shared" si="97"/>
        <v>0</v>
      </c>
      <c r="AO131" s="2">
        <f t="shared" si="50"/>
        <v>5</v>
      </c>
      <c r="AP131" s="2"/>
      <c r="AQ131" s="2"/>
      <c r="AR131" s="2"/>
      <c r="AS131" s="2"/>
      <c r="AT131" s="2"/>
      <c r="AU131" s="2"/>
      <c r="AV131" s="35"/>
      <c r="AY131" t="str">
        <f t="shared" si="54"/>
        <v>IT_22</v>
      </c>
      <c r="BB131" s="2">
        <f t="shared" si="75"/>
        <v>0</v>
      </c>
      <c r="BC131" s="2">
        <f t="shared" si="75"/>
        <v>1</v>
      </c>
      <c r="BD131" s="2" t="str">
        <f t="shared" si="84"/>
        <v>1</v>
      </c>
      <c r="BE131" s="2" t="str">
        <f t="shared" si="84"/>
        <v>0</v>
      </c>
      <c r="BF131" s="2" t="str">
        <f t="shared" si="84"/>
        <v>0</v>
      </c>
      <c r="BG131" s="2" t="str">
        <f t="shared" si="84"/>
        <v>0</v>
      </c>
      <c r="BH131" s="2">
        <f t="shared" si="36"/>
        <v>0</v>
      </c>
      <c r="BI131" s="2" t="str">
        <f t="shared" si="84"/>
        <v>0</v>
      </c>
      <c r="BJ131" s="2">
        <f t="shared" si="85"/>
        <v>0</v>
      </c>
      <c r="BK131" s="2">
        <f t="shared" si="85"/>
        <v>0</v>
      </c>
      <c r="BL131" s="2">
        <f t="shared" si="85"/>
        <v>0</v>
      </c>
      <c r="BM131" s="2">
        <f t="shared" si="85"/>
        <v>0</v>
      </c>
      <c r="BN131" s="2">
        <f t="shared" si="85"/>
        <v>8</v>
      </c>
      <c r="BP131" s="2"/>
      <c r="BQ131" s="2"/>
      <c r="BR131" s="2"/>
      <c r="BS131" s="2"/>
    </row>
    <row r="132" spans="2:71" hidden="1">
      <c r="B132" t="str">
        <f t="shared" si="51"/>
        <v>WP_23</v>
      </c>
      <c r="D132" s="2">
        <f t="shared" ref="D132:F132" si="98">D47</f>
        <v>0</v>
      </c>
      <c r="E132" s="2">
        <f t="shared" si="98"/>
        <v>8</v>
      </c>
      <c r="F132" s="2">
        <f t="shared" si="98"/>
        <v>1</v>
      </c>
      <c r="G132" s="2" t="str">
        <f t="shared" ref="G132:K132" si="99">DEC2HEX(G47)</f>
        <v>0</v>
      </c>
      <c r="H132" s="2" t="str">
        <f t="shared" si="99"/>
        <v>0</v>
      </c>
      <c r="I132" s="2" t="str">
        <f t="shared" si="99"/>
        <v>22</v>
      </c>
      <c r="J132" s="2" t="str">
        <f t="shared" si="99"/>
        <v>E</v>
      </c>
      <c r="K132" s="2" t="str">
        <f t="shared" si="99"/>
        <v>20</v>
      </c>
      <c r="L132" s="2">
        <f t="shared" ref="L132:O132" si="100">L47</f>
        <v>0</v>
      </c>
      <c r="M132" s="2">
        <f t="shared" si="100"/>
        <v>1</v>
      </c>
      <c r="N132" s="2">
        <f t="shared" si="100"/>
        <v>0</v>
      </c>
      <c r="O132" s="2">
        <f t="shared" si="100"/>
        <v>0</v>
      </c>
      <c r="P132" s="2">
        <f t="shared" si="46"/>
        <v>1</v>
      </c>
      <c r="Q132" s="2"/>
      <c r="R132" s="2"/>
      <c r="S132" s="2"/>
      <c r="T132" s="2"/>
      <c r="U132" s="2"/>
      <c r="V132" s="2"/>
      <c r="W132" s="35"/>
      <c r="Z132" t="str">
        <f t="shared" si="52"/>
        <v>AR_23</v>
      </c>
      <c r="AC132" s="2">
        <f t="shared" ref="AC132:AD132" si="101">AC47</f>
        <v>0</v>
      </c>
      <c r="AD132" s="2">
        <f t="shared" si="101"/>
        <v>1</v>
      </c>
      <c r="AE132" s="2" t="str">
        <f t="shared" ref="AE132:AJ132" si="102">DEC2HEX(AE47)</f>
        <v>1</v>
      </c>
      <c r="AF132" s="2" t="str">
        <f t="shared" si="102"/>
        <v>0</v>
      </c>
      <c r="AG132" s="2" t="str">
        <f t="shared" si="102"/>
        <v>0</v>
      </c>
      <c r="AH132" s="2" t="str">
        <f t="shared" si="102"/>
        <v>0</v>
      </c>
      <c r="AI132" s="2" t="str">
        <f t="shared" si="102"/>
        <v>0</v>
      </c>
      <c r="AJ132" s="2" t="str">
        <f t="shared" si="102"/>
        <v>0</v>
      </c>
      <c r="AK132" s="2">
        <f t="shared" ref="AK132:AN132" si="103">AK47</f>
        <v>0</v>
      </c>
      <c r="AL132" s="2">
        <f t="shared" si="103"/>
        <v>0</v>
      </c>
      <c r="AM132" s="2">
        <f t="shared" si="103"/>
        <v>0</v>
      </c>
      <c r="AN132" s="2">
        <f t="shared" si="103"/>
        <v>0</v>
      </c>
      <c r="AO132" s="2">
        <f t="shared" si="50"/>
        <v>5</v>
      </c>
      <c r="AP132" s="2"/>
      <c r="AQ132" s="2"/>
      <c r="AR132" s="2"/>
      <c r="AS132" s="2"/>
      <c r="AT132" s="2"/>
      <c r="AU132" s="2"/>
      <c r="AV132" s="35"/>
      <c r="AY132" t="str">
        <f t="shared" si="54"/>
        <v>IT_23</v>
      </c>
      <c r="BB132" s="2">
        <f t="shared" si="75"/>
        <v>0</v>
      </c>
      <c r="BC132" s="2">
        <f t="shared" si="75"/>
        <v>1</v>
      </c>
      <c r="BD132" s="2" t="str">
        <f t="shared" si="84"/>
        <v>1</v>
      </c>
      <c r="BE132" s="2" t="str">
        <f t="shared" si="84"/>
        <v>0</v>
      </c>
      <c r="BF132" s="2" t="str">
        <f t="shared" si="84"/>
        <v>0</v>
      </c>
      <c r="BG132" s="2" t="str">
        <f t="shared" si="84"/>
        <v>0</v>
      </c>
      <c r="BH132" s="2">
        <f t="shared" si="36"/>
        <v>0</v>
      </c>
      <c r="BI132" s="2" t="str">
        <f t="shared" si="84"/>
        <v>0</v>
      </c>
      <c r="BJ132" s="2">
        <f t="shared" si="85"/>
        <v>0</v>
      </c>
      <c r="BK132" s="2">
        <f t="shared" si="85"/>
        <v>0</v>
      </c>
      <c r="BL132" s="2">
        <f t="shared" si="85"/>
        <v>0</v>
      </c>
      <c r="BM132" s="2">
        <f t="shared" si="85"/>
        <v>0</v>
      </c>
      <c r="BN132" s="2">
        <f t="shared" si="85"/>
        <v>8</v>
      </c>
      <c r="BP132" s="2"/>
      <c r="BQ132" s="2"/>
      <c r="BR132" s="2"/>
      <c r="BS132" s="2"/>
    </row>
    <row r="133" spans="2:71" hidden="1">
      <c r="B133" t="str">
        <f t="shared" si="51"/>
        <v>WP_24</v>
      </c>
      <c r="D133" s="2">
        <f t="shared" ref="D133:F133" si="104">D48</f>
        <v>0</v>
      </c>
      <c r="E133" s="2">
        <f t="shared" si="104"/>
        <v>8</v>
      </c>
      <c r="F133" s="2">
        <f t="shared" si="104"/>
        <v>1</v>
      </c>
      <c r="G133" s="2" t="str">
        <f t="shared" ref="G133:K133" si="105">DEC2HEX(G48)</f>
        <v>0</v>
      </c>
      <c r="H133" s="2" t="str">
        <f t="shared" si="105"/>
        <v>0</v>
      </c>
      <c r="I133" s="2" t="str">
        <f t="shared" si="105"/>
        <v>22</v>
      </c>
      <c r="J133" s="2" t="str">
        <f t="shared" si="105"/>
        <v>E</v>
      </c>
      <c r="K133" s="2" t="str">
        <f t="shared" si="105"/>
        <v>20</v>
      </c>
      <c r="L133" s="2">
        <f t="shared" ref="L133:O133" si="106">L48</f>
        <v>0</v>
      </c>
      <c r="M133" s="2">
        <f t="shared" si="106"/>
        <v>1</v>
      </c>
      <c r="N133" s="2">
        <f t="shared" si="106"/>
        <v>0</v>
      </c>
      <c r="O133" s="2">
        <f t="shared" si="106"/>
        <v>0</v>
      </c>
      <c r="P133" s="2">
        <f t="shared" si="46"/>
        <v>1</v>
      </c>
      <c r="Q133" s="2"/>
      <c r="R133" s="2"/>
      <c r="S133" s="2"/>
      <c r="T133" s="2"/>
      <c r="U133" s="2"/>
      <c r="V133" s="2"/>
      <c r="W133" s="35"/>
      <c r="Z133" t="str">
        <f t="shared" si="52"/>
        <v>AR_24</v>
      </c>
      <c r="AC133" s="2">
        <f t="shared" ref="AC133:AD133" si="107">AC48</f>
        <v>0</v>
      </c>
      <c r="AD133" s="2">
        <f t="shared" si="107"/>
        <v>1</v>
      </c>
      <c r="AE133" s="2" t="str">
        <f t="shared" ref="AE133:AJ133" si="108">DEC2HEX(AE48)</f>
        <v>1</v>
      </c>
      <c r="AF133" s="2" t="str">
        <f t="shared" si="108"/>
        <v>0</v>
      </c>
      <c r="AG133" s="2" t="str">
        <f t="shared" si="108"/>
        <v>0</v>
      </c>
      <c r="AH133" s="2" t="str">
        <f t="shared" si="108"/>
        <v>0</v>
      </c>
      <c r="AI133" s="2" t="str">
        <f t="shared" si="108"/>
        <v>0</v>
      </c>
      <c r="AJ133" s="2" t="str">
        <f t="shared" si="108"/>
        <v>0</v>
      </c>
      <c r="AK133" s="2">
        <f t="shared" ref="AK133:AN133" si="109">AK48</f>
        <v>0</v>
      </c>
      <c r="AL133" s="2">
        <f t="shared" si="109"/>
        <v>0</v>
      </c>
      <c r="AM133" s="2">
        <f t="shared" si="109"/>
        <v>0</v>
      </c>
      <c r="AN133" s="2">
        <f t="shared" si="109"/>
        <v>0</v>
      </c>
      <c r="AO133" s="2">
        <f t="shared" si="50"/>
        <v>5</v>
      </c>
      <c r="AP133" s="2"/>
      <c r="AQ133" s="2"/>
      <c r="AR133" s="2"/>
      <c r="AS133" s="2"/>
      <c r="AT133" s="2"/>
      <c r="AU133" s="2"/>
      <c r="AV133" s="35"/>
      <c r="AY133" t="str">
        <f t="shared" si="54"/>
        <v>IT_24</v>
      </c>
      <c r="BB133" s="2">
        <f t="shared" si="75"/>
        <v>0</v>
      </c>
      <c r="BC133" s="2">
        <f t="shared" si="75"/>
        <v>1</v>
      </c>
      <c r="BD133" s="2" t="str">
        <f t="shared" si="84"/>
        <v>1</v>
      </c>
      <c r="BE133" s="2" t="str">
        <f t="shared" si="84"/>
        <v>0</v>
      </c>
      <c r="BF133" s="2" t="str">
        <f t="shared" si="84"/>
        <v>0</v>
      </c>
      <c r="BG133" s="2" t="str">
        <f t="shared" si="84"/>
        <v>0</v>
      </c>
      <c r="BH133" s="2">
        <f t="shared" si="36"/>
        <v>0</v>
      </c>
      <c r="BI133" s="2" t="str">
        <f t="shared" si="84"/>
        <v>0</v>
      </c>
      <c r="BJ133" s="2">
        <f t="shared" si="85"/>
        <v>0</v>
      </c>
      <c r="BK133" s="2">
        <f t="shared" si="85"/>
        <v>0</v>
      </c>
      <c r="BL133" s="2">
        <f t="shared" si="85"/>
        <v>0</v>
      </c>
      <c r="BM133" s="2">
        <f t="shared" si="85"/>
        <v>0</v>
      </c>
      <c r="BN133" s="2">
        <f t="shared" si="85"/>
        <v>8</v>
      </c>
      <c r="BP133" s="2"/>
      <c r="BQ133" s="2"/>
      <c r="BR133" s="2"/>
      <c r="BS133" s="2"/>
    </row>
    <row r="134" spans="2:71" hidden="1">
      <c r="B134" t="str">
        <f t="shared" si="51"/>
        <v>WP_25</v>
      </c>
      <c r="D134" s="2">
        <f t="shared" ref="D134:F134" si="110">D49</f>
        <v>0</v>
      </c>
      <c r="E134" s="2">
        <f t="shared" si="110"/>
        <v>8</v>
      </c>
      <c r="F134" s="2">
        <f t="shared" si="110"/>
        <v>1</v>
      </c>
      <c r="G134" s="2" t="str">
        <f t="shared" ref="G134:K134" si="111">DEC2HEX(G49)</f>
        <v>0</v>
      </c>
      <c r="H134" s="2" t="str">
        <f t="shared" si="111"/>
        <v>0</v>
      </c>
      <c r="I134" s="2" t="str">
        <f t="shared" si="111"/>
        <v>22</v>
      </c>
      <c r="J134" s="2" t="str">
        <f t="shared" si="111"/>
        <v>E</v>
      </c>
      <c r="K134" s="2" t="str">
        <f t="shared" si="111"/>
        <v>20</v>
      </c>
      <c r="L134" s="2">
        <f t="shared" ref="L134:O134" si="112">L49</f>
        <v>0</v>
      </c>
      <c r="M134" s="2">
        <f t="shared" si="112"/>
        <v>1</v>
      </c>
      <c r="N134" s="2">
        <f t="shared" si="112"/>
        <v>0</v>
      </c>
      <c r="O134" s="2">
        <f t="shared" si="112"/>
        <v>0</v>
      </c>
      <c r="P134" s="2">
        <f t="shared" si="46"/>
        <v>1</v>
      </c>
      <c r="Q134" s="2"/>
      <c r="R134" s="2"/>
      <c r="S134" s="2"/>
      <c r="T134" s="2"/>
      <c r="U134" s="2"/>
      <c r="V134" s="2"/>
      <c r="W134" s="35"/>
      <c r="Z134" t="str">
        <f t="shared" si="52"/>
        <v>AR_25</v>
      </c>
      <c r="AC134" s="2">
        <f t="shared" ref="AC134:AD134" si="113">AC49</f>
        <v>0</v>
      </c>
      <c r="AD134" s="2">
        <f t="shared" si="113"/>
        <v>1</v>
      </c>
      <c r="AE134" s="2" t="str">
        <f t="shared" ref="AE134:AJ134" si="114">DEC2HEX(AE49)</f>
        <v>1</v>
      </c>
      <c r="AF134" s="2" t="str">
        <f t="shared" si="114"/>
        <v>0</v>
      </c>
      <c r="AG134" s="2" t="str">
        <f t="shared" si="114"/>
        <v>0</v>
      </c>
      <c r="AH134" s="2" t="str">
        <f t="shared" si="114"/>
        <v>0</v>
      </c>
      <c r="AI134" s="2" t="str">
        <f t="shared" si="114"/>
        <v>0</v>
      </c>
      <c r="AJ134" s="2" t="str">
        <f t="shared" si="114"/>
        <v>0</v>
      </c>
      <c r="AK134" s="2">
        <f t="shared" ref="AK134:AN134" si="115">AK49</f>
        <v>0</v>
      </c>
      <c r="AL134" s="2">
        <f t="shared" si="115"/>
        <v>0</v>
      </c>
      <c r="AM134" s="2">
        <f t="shared" si="115"/>
        <v>0</v>
      </c>
      <c r="AN134" s="2">
        <f t="shared" si="115"/>
        <v>0</v>
      </c>
      <c r="AO134" s="2">
        <f t="shared" si="50"/>
        <v>5</v>
      </c>
      <c r="AP134" s="2"/>
      <c r="AQ134" s="2"/>
      <c r="AR134" s="2"/>
      <c r="AS134" s="2"/>
      <c r="AT134" s="2"/>
      <c r="AU134" s="2"/>
      <c r="AV134" s="35"/>
      <c r="AY134" t="str">
        <f t="shared" si="54"/>
        <v>IT_25</v>
      </c>
      <c r="BB134" s="2">
        <f t="shared" si="75"/>
        <v>0</v>
      </c>
      <c r="BC134" s="2">
        <f t="shared" si="75"/>
        <v>1</v>
      </c>
      <c r="BD134" s="2" t="str">
        <f t="shared" si="84"/>
        <v>1</v>
      </c>
      <c r="BE134" s="2" t="str">
        <f t="shared" si="84"/>
        <v>0</v>
      </c>
      <c r="BF134" s="2" t="str">
        <f t="shared" si="84"/>
        <v>0</v>
      </c>
      <c r="BG134" s="2" t="str">
        <f t="shared" si="84"/>
        <v>0</v>
      </c>
      <c r="BH134" s="2">
        <f t="shared" si="36"/>
        <v>0</v>
      </c>
      <c r="BI134" s="2" t="str">
        <f t="shared" si="84"/>
        <v>0</v>
      </c>
      <c r="BJ134" s="2">
        <f t="shared" si="85"/>
        <v>0</v>
      </c>
      <c r="BK134" s="2">
        <f t="shared" si="85"/>
        <v>0</v>
      </c>
      <c r="BL134" s="2">
        <f t="shared" si="85"/>
        <v>0</v>
      </c>
      <c r="BM134" s="2">
        <f t="shared" si="85"/>
        <v>0</v>
      </c>
      <c r="BN134" s="2">
        <f t="shared" si="85"/>
        <v>8</v>
      </c>
      <c r="BP134" s="2"/>
      <c r="BQ134" s="2"/>
      <c r="BR134" s="2"/>
      <c r="BS134" s="2"/>
    </row>
    <row r="135" spans="2:71" hidden="1">
      <c r="B135" t="str">
        <f t="shared" si="51"/>
        <v>WP_26</v>
      </c>
      <c r="D135" s="2">
        <f t="shared" ref="D135:F135" si="116">D50</f>
        <v>0</v>
      </c>
      <c r="E135" s="2">
        <f t="shared" si="116"/>
        <v>8</v>
      </c>
      <c r="F135" s="2">
        <f t="shared" si="116"/>
        <v>1</v>
      </c>
      <c r="G135" s="2" t="str">
        <f t="shared" ref="G135:K135" si="117">DEC2HEX(G50)</f>
        <v>0</v>
      </c>
      <c r="H135" s="2" t="str">
        <f t="shared" si="117"/>
        <v>0</v>
      </c>
      <c r="I135" s="2" t="str">
        <f t="shared" si="117"/>
        <v>22</v>
      </c>
      <c r="J135" s="2" t="str">
        <f t="shared" si="117"/>
        <v>E</v>
      </c>
      <c r="K135" s="2" t="str">
        <f t="shared" si="117"/>
        <v>20</v>
      </c>
      <c r="L135" s="2">
        <f t="shared" ref="L135:O135" si="118">L50</f>
        <v>0</v>
      </c>
      <c r="M135" s="2">
        <f t="shared" si="118"/>
        <v>1</v>
      </c>
      <c r="N135" s="2">
        <f t="shared" si="118"/>
        <v>0</v>
      </c>
      <c r="O135" s="2">
        <f t="shared" si="118"/>
        <v>0</v>
      </c>
      <c r="P135" s="2">
        <f t="shared" si="46"/>
        <v>1</v>
      </c>
      <c r="Q135" s="2"/>
      <c r="R135" s="2"/>
      <c r="S135" s="2"/>
      <c r="T135" s="2"/>
      <c r="U135" s="2"/>
      <c r="V135" s="2"/>
      <c r="W135" s="35"/>
      <c r="Z135" t="str">
        <f t="shared" si="52"/>
        <v>AR_26</v>
      </c>
      <c r="AC135" s="2">
        <f t="shared" ref="AC135:AD135" si="119">AC50</f>
        <v>0</v>
      </c>
      <c r="AD135" s="2">
        <f t="shared" si="119"/>
        <v>1</v>
      </c>
      <c r="AE135" s="2" t="str">
        <f t="shared" ref="AE135:AJ135" si="120">DEC2HEX(AE50)</f>
        <v>1</v>
      </c>
      <c r="AF135" s="2" t="str">
        <f t="shared" si="120"/>
        <v>0</v>
      </c>
      <c r="AG135" s="2" t="str">
        <f t="shared" si="120"/>
        <v>0</v>
      </c>
      <c r="AH135" s="2" t="str">
        <f t="shared" si="120"/>
        <v>0</v>
      </c>
      <c r="AI135" s="2" t="str">
        <f t="shared" si="120"/>
        <v>0</v>
      </c>
      <c r="AJ135" s="2" t="str">
        <f t="shared" si="120"/>
        <v>0</v>
      </c>
      <c r="AK135" s="2">
        <f t="shared" ref="AK135:AN135" si="121">AK50</f>
        <v>0</v>
      </c>
      <c r="AL135" s="2">
        <f t="shared" si="121"/>
        <v>0</v>
      </c>
      <c r="AM135" s="2">
        <f t="shared" si="121"/>
        <v>0</v>
      </c>
      <c r="AN135" s="2">
        <f t="shared" si="121"/>
        <v>0</v>
      </c>
      <c r="AO135" s="2">
        <f t="shared" si="50"/>
        <v>5</v>
      </c>
      <c r="AP135" s="2"/>
      <c r="AQ135" s="2"/>
      <c r="AR135" s="2"/>
      <c r="AS135" s="2"/>
      <c r="AT135" s="2"/>
      <c r="AU135" s="2"/>
      <c r="AV135" s="35"/>
      <c r="AY135" t="str">
        <f t="shared" si="54"/>
        <v>IT_26</v>
      </c>
      <c r="BB135" s="2">
        <f t="shared" si="75"/>
        <v>0</v>
      </c>
      <c r="BC135" s="2">
        <f t="shared" si="75"/>
        <v>1</v>
      </c>
      <c r="BD135" s="2" t="str">
        <f t="shared" si="84"/>
        <v>1</v>
      </c>
      <c r="BE135" s="2" t="str">
        <f t="shared" si="84"/>
        <v>0</v>
      </c>
      <c r="BF135" s="2" t="str">
        <f t="shared" si="84"/>
        <v>0</v>
      </c>
      <c r="BG135" s="2" t="str">
        <f t="shared" si="84"/>
        <v>0</v>
      </c>
      <c r="BH135" s="2">
        <f t="shared" si="36"/>
        <v>0</v>
      </c>
      <c r="BI135" s="2" t="str">
        <f t="shared" si="84"/>
        <v>0</v>
      </c>
      <c r="BJ135" s="2">
        <f t="shared" si="85"/>
        <v>0</v>
      </c>
      <c r="BK135" s="2">
        <f t="shared" si="85"/>
        <v>0</v>
      </c>
      <c r="BL135" s="2">
        <f t="shared" si="85"/>
        <v>0</v>
      </c>
      <c r="BM135" s="2">
        <f t="shared" si="85"/>
        <v>0</v>
      </c>
      <c r="BN135" s="2">
        <f t="shared" si="85"/>
        <v>8</v>
      </c>
      <c r="BP135" s="2"/>
      <c r="BQ135" s="2"/>
      <c r="BR135" s="2"/>
      <c r="BS135" s="2"/>
    </row>
    <row r="136" spans="2:71" hidden="1">
      <c r="B136" t="str">
        <f t="shared" si="51"/>
        <v>WP_27</v>
      </c>
      <c r="D136" s="2">
        <f t="shared" ref="D136:F136" si="122">D51</f>
        <v>0</v>
      </c>
      <c r="E136" s="2">
        <f t="shared" si="122"/>
        <v>8</v>
      </c>
      <c r="F136" s="2">
        <f t="shared" si="122"/>
        <v>1</v>
      </c>
      <c r="G136" s="2" t="str">
        <f t="shared" ref="G136:K136" si="123">DEC2HEX(G51)</f>
        <v>0</v>
      </c>
      <c r="H136" s="2" t="str">
        <f t="shared" si="123"/>
        <v>0</v>
      </c>
      <c r="I136" s="2" t="str">
        <f t="shared" si="123"/>
        <v>22</v>
      </c>
      <c r="J136" s="2" t="str">
        <f t="shared" si="123"/>
        <v>E</v>
      </c>
      <c r="K136" s="2" t="str">
        <f t="shared" si="123"/>
        <v>20</v>
      </c>
      <c r="L136" s="2">
        <f t="shared" ref="L136:O136" si="124">L51</f>
        <v>0</v>
      </c>
      <c r="M136" s="2">
        <f t="shared" si="124"/>
        <v>1</v>
      </c>
      <c r="N136" s="2">
        <f t="shared" si="124"/>
        <v>0</v>
      </c>
      <c r="O136" s="2">
        <f t="shared" si="124"/>
        <v>0</v>
      </c>
      <c r="P136" s="2">
        <f t="shared" si="46"/>
        <v>1</v>
      </c>
      <c r="Q136" s="2"/>
      <c r="R136" s="2"/>
      <c r="S136" s="2"/>
      <c r="T136" s="2"/>
      <c r="U136" s="2"/>
      <c r="V136" s="2"/>
      <c r="W136" s="35"/>
      <c r="Z136" t="str">
        <f t="shared" si="52"/>
        <v>AR_27</v>
      </c>
      <c r="AC136" s="2">
        <f t="shared" ref="AC136:AD136" si="125">AC51</f>
        <v>0</v>
      </c>
      <c r="AD136" s="2">
        <f t="shared" si="125"/>
        <v>1</v>
      </c>
      <c r="AE136" s="2" t="str">
        <f t="shared" ref="AE136:AJ136" si="126">DEC2HEX(AE51)</f>
        <v>1</v>
      </c>
      <c r="AF136" s="2" t="str">
        <f t="shared" si="126"/>
        <v>0</v>
      </c>
      <c r="AG136" s="2" t="str">
        <f t="shared" si="126"/>
        <v>0</v>
      </c>
      <c r="AH136" s="2" t="str">
        <f t="shared" si="126"/>
        <v>0</v>
      </c>
      <c r="AI136" s="2" t="str">
        <f t="shared" si="126"/>
        <v>0</v>
      </c>
      <c r="AJ136" s="2" t="str">
        <f t="shared" si="126"/>
        <v>0</v>
      </c>
      <c r="AK136" s="2">
        <f t="shared" ref="AK136:AN136" si="127">AK51</f>
        <v>0</v>
      </c>
      <c r="AL136" s="2">
        <f t="shared" si="127"/>
        <v>0</v>
      </c>
      <c r="AM136" s="2">
        <f t="shared" si="127"/>
        <v>0</v>
      </c>
      <c r="AN136" s="2">
        <f t="shared" si="127"/>
        <v>0</v>
      </c>
      <c r="AO136" s="2">
        <f t="shared" si="50"/>
        <v>5</v>
      </c>
      <c r="AP136" s="2"/>
      <c r="AQ136" s="2"/>
      <c r="AR136" s="2"/>
      <c r="AS136" s="2"/>
      <c r="AT136" s="2"/>
      <c r="AU136" s="2"/>
      <c r="AV136" s="35"/>
      <c r="AY136" t="str">
        <f t="shared" si="54"/>
        <v>IT_27</v>
      </c>
      <c r="BB136" s="2">
        <f t="shared" si="75"/>
        <v>0</v>
      </c>
      <c r="BC136" s="2">
        <f t="shared" si="75"/>
        <v>1</v>
      </c>
      <c r="BD136" s="2" t="str">
        <f t="shared" si="84"/>
        <v>1</v>
      </c>
      <c r="BE136" s="2" t="str">
        <f t="shared" si="84"/>
        <v>0</v>
      </c>
      <c r="BF136" s="2" t="str">
        <f t="shared" si="84"/>
        <v>0</v>
      </c>
      <c r="BG136" s="2" t="str">
        <f t="shared" si="84"/>
        <v>0</v>
      </c>
      <c r="BH136" s="2">
        <f t="shared" si="36"/>
        <v>0</v>
      </c>
      <c r="BI136" s="2" t="str">
        <f t="shared" si="84"/>
        <v>0</v>
      </c>
      <c r="BJ136" s="2">
        <f t="shared" si="85"/>
        <v>0</v>
      </c>
      <c r="BK136" s="2">
        <f t="shared" si="85"/>
        <v>0</v>
      </c>
      <c r="BL136" s="2">
        <f t="shared" si="85"/>
        <v>0</v>
      </c>
      <c r="BM136" s="2">
        <f t="shared" si="85"/>
        <v>0</v>
      </c>
      <c r="BN136" s="2">
        <f t="shared" si="85"/>
        <v>8</v>
      </c>
      <c r="BP136" s="2"/>
      <c r="BQ136" s="2"/>
      <c r="BR136" s="2"/>
      <c r="BS136" s="2"/>
    </row>
    <row r="137" spans="2:71" hidden="1">
      <c r="B137" t="str">
        <f t="shared" si="51"/>
        <v>WP_28</v>
      </c>
      <c r="D137" s="2">
        <f t="shared" ref="D137:F137" si="128">D52</f>
        <v>0</v>
      </c>
      <c r="E137" s="2">
        <f t="shared" si="128"/>
        <v>8</v>
      </c>
      <c r="F137" s="2">
        <f t="shared" si="128"/>
        <v>1</v>
      </c>
      <c r="G137" s="2" t="str">
        <f t="shared" ref="G137:K137" si="129">DEC2HEX(G52)</f>
        <v>0</v>
      </c>
      <c r="H137" s="2" t="str">
        <f t="shared" si="129"/>
        <v>0</v>
      </c>
      <c r="I137" s="2" t="str">
        <f t="shared" si="129"/>
        <v>22</v>
      </c>
      <c r="J137" s="2" t="str">
        <f t="shared" si="129"/>
        <v>E</v>
      </c>
      <c r="K137" s="2" t="str">
        <f t="shared" si="129"/>
        <v>20</v>
      </c>
      <c r="L137" s="2">
        <f t="shared" ref="L137:O137" si="130">L52</f>
        <v>0</v>
      </c>
      <c r="M137" s="2">
        <f t="shared" si="130"/>
        <v>1</v>
      </c>
      <c r="N137" s="2">
        <f t="shared" si="130"/>
        <v>0</v>
      </c>
      <c r="O137" s="2">
        <f t="shared" si="130"/>
        <v>0</v>
      </c>
      <c r="P137" s="2">
        <f t="shared" si="46"/>
        <v>1</v>
      </c>
      <c r="Q137" s="2"/>
      <c r="R137" s="2"/>
      <c r="S137" s="2"/>
      <c r="T137" s="2"/>
      <c r="U137" s="2"/>
      <c r="V137" s="2"/>
      <c r="W137" s="35"/>
      <c r="Z137" t="str">
        <f t="shared" si="52"/>
        <v>AR_28</v>
      </c>
      <c r="AC137" s="2">
        <f t="shared" ref="AC137:AD137" si="131">AC52</f>
        <v>0</v>
      </c>
      <c r="AD137" s="2">
        <f t="shared" si="131"/>
        <v>1</v>
      </c>
      <c r="AE137" s="2" t="str">
        <f t="shared" ref="AE137:AJ137" si="132">DEC2HEX(AE52)</f>
        <v>1</v>
      </c>
      <c r="AF137" s="2" t="str">
        <f t="shared" si="132"/>
        <v>0</v>
      </c>
      <c r="AG137" s="2" t="str">
        <f t="shared" si="132"/>
        <v>0</v>
      </c>
      <c r="AH137" s="2" t="str">
        <f t="shared" si="132"/>
        <v>0</v>
      </c>
      <c r="AI137" s="2" t="str">
        <f t="shared" si="132"/>
        <v>0</v>
      </c>
      <c r="AJ137" s="2" t="str">
        <f t="shared" si="132"/>
        <v>0</v>
      </c>
      <c r="AK137" s="2">
        <f t="shared" ref="AK137:AN137" si="133">AK52</f>
        <v>0</v>
      </c>
      <c r="AL137" s="2">
        <f t="shared" si="133"/>
        <v>0</v>
      </c>
      <c r="AM137" s="2">
        <f t="shared" si="133"/>
        <v>0</v>
      </c>
      <c r="AN137" s="2">
        <f t="shared" si="133"/>
        <v>0</v>
      </c>
      <c r="AO137" s="2">
        <f t="shared" si="50"/>
        <v>5</v>
      </c>
      <c r="AP137" s="2"/>
      <c r="AQ137" s="2"/>
      <c r="AR137" s="2"/>
      <c r="AS137" s="2"/>
      <c r="AT137" s="2"/>
      <c r="AU137" s="2"/>
      <c r="AV137" s="35"/>
      <c r="AY137" t="str">
        <f t="shared" si="54"/>
        <v>IT_28</v>
      </c>
      <c r="BB137" s="2">
        <f t="shared" si="75"/>
        <v>0</v>
      </c>
      <c r="BC137" s="2">
        <f t="shared" si="75"/>
        <v>1</v>
      </c>
      <c r="BD137" s="2" t="str">
        <f t="shared" si="84"/>
        <v>1</v>
      </c>
      <c r="BE137" s="2" t="str">
        <f t="shared" si="84"/>
        <v>0</v>
      </c>
      <c r="BF137" s="2" t="str">
        <f t="shared" si="84"/>
        <v>0</v>
      </c>
      <c r="BG137" s="2" t="str">
        <f t="shared" si="84"/>
        <v>0</v>
      </c>
      <c r="BH137" s="2">
        <f t="shared" si="36"/>
        <v>0</v>
      </c>
      <c r="BI137" s="2" t="str">
        <f t="shared" si="84"/>
        <v>0</v>
      </c>
      <c r="BJ137" s="2">
        <f t="shared" si="85"/>
        <v>0</v>
      </c>
      <c r="BK137" s="2">
        <f t="shared" si="85"/>
        <v>0</v>
      </c>
      <c r="BL137" s="2">
        <f t="shared" si="85"/>
        <v>0</v>
      </c>
      <c r="BM137" s="2">
        <f t="shared" si="85"/>
        <v>0</v>
      </c>
      <c r="BN137" s="2">
        <f t="shared" si="85"/>
        <v>8</v>
      </c>
      <c r="BP137" s="2"/>
      <c r="BQ137" s="2"/>
      <c r="BR137" s="2"/>
      <c r="BS137" s="2"/>
    </row>
    <row r="138" spans="2:71" hidden="1">
      <c r="B138" t="str">
        <f t="shared" si="51"/>
        <v>WP_29</v>
      </c>
      <c r="D138" s="2">
        <f t="shared" ref="D138:F138" si="134">D53</f>
        <v>0</v>
      </c>
      <c r="E138" s="2">
        <f t="shared" si="134"/>
        <v>8</v>
      </c>
      <c r="F138" s="2">
        <f t="shared" si="134"/>
        <v>1</v>
      </c>
      <c r="G138" s="2" t="str">
        <f t="shared" ref="G138:K138" si="135">DEC2HEX(G53)</f>
        <v>0</v>
      </c>
      <c r="H138" s="2" t="str">
        <f t="shared" si="135"/>
        <v>0</v>
      </c>
      <c r="I138" s="2" t="str">
        <f t="shared" si="135"/>
        <v>22</v>
      </c>
      <c r="J138" s="2" t="str">
        <f t="shared" si="135"/>
        <v>E</v>
      </c>
      <c r="K138" s="2" t="str">
        <f t="shared" si="135"/>
        <v>20</v>
      </c>
      <c r="L138" s="2">
        <f t="shared" ref="L138:O138" si="136">L53</f>
        <v>0</v>
      </c>
      <c r="M138" s="2">
        <f t="shared" si="136"/>
        <v>1</v>
      </c>
      <c r="N138" s="2">
        <f t="shared" si="136"/>
        <v>0</v>
      </c>
      <c r="O138" s="2">
        <f t="shared" si="136"/>
        <v>0</v>
      </c>
      <c r="P138" s="2">
        <f t="shared" si="46"/>
        <v>1</v>
      </c>
      <c r="Q138" s="2"/>
      <c r="R138" s="2"/>
      <c r="S138" s="2"/>
      <c r="T138" s="2"/>
      <c r="U138" s="2"/>
      <c r="V138" s="2"/>
      <c r="W138" s="35"/>
      <c r="Z138" t="str">
        <f t="shared" si="52"/>
        <v>AR_29</v>
      </c>
      <c r="AC138" s="2">
        <f t="shared" ref="AC138:AD138" si="137">AC53</f>
        <v>0</v>
      </c>
      <c r="AD138" s="2">
        <f t="shared" si="137"/>
        <v>1</v>
      </c>
      <c r="AE138" s="2" t="str">
        <f t="shared" ref="AE138:AJ138" si="138">DEC2HEX(AE53)</f>
        <v>1</v>
      </c>
      <c r="AF138" s="2" t="str">
        <f t="shared" si="138"/>
        <v>0</v>
      </c>
      <c r="AG138" s="2" t="str">
        <f t="shared" si="138"/>
        <v>0</v>
      </c>
      <c r="AH138" s="2" t="str">
        <f t="shared" si="138"/>
        <v>0</v>
      </c>
      <c r="AI138" s="2" t="str">
        <f t="shared" si="138"/>
        <v>0</v>
      </c>
      <c r="AJ138" s="2" t="str">
        <f t="shared" si="138"/>
        <v>0</v>
      </c>
      <c r="AK138" s="2">
        <f t="shared" ref="AK138:AN138" si="139">AK53</f>
        <v>0</v>
      </c>
      <c r="AL138" s="2">
        <f t="shared" si="139"/>
        <v>0</v>
      </c>
      <c r="AM138" s="2">
        <f t="shared" si="139"/>
        <v>0</v>
      </c>
      <c r="AN138" s="2">
        <f t="shared" si="139"/>
        <v>0</v>
      </c>
      <c r="AO138" s="2">
        <f t="shared" si="50"/>
        <v>5</v>
      </c>
      <c r="AP138" s="2"/>
      <c r="AQ138" s="2"/>
      <c r="AR138" s="2"/>
      <c r="AS138" s="2"/>
      <c r="AT138" s="2"/>
      <c r="AU138" s="2"/>
      <c r="AV138" s="35"/>
      <c r="AY138" t="str">
        <f t="shared" si="54"/>
        <v>IT_29</v>
      </c>
      <c r="BB138" s="2">
        <f t="shared" si="75"/>
        <v>0</v>
      </c>
      <c r="BC138" s="2">
        <f t="shared" si="75"/>
        <v>1</v>
      </c>
      <c r="BD138" s="2" t="str">
        <f t="shared" si="84"/>
        <v>1</v>
      </c>
      <c r="BE138" s="2" t="str">
        <f t="shared" si="84"/>
        <v>0</v>
      </c>
      <c r="BF138" s="2" t="str">
        <f t="shared" si="84"/>
        <v>0</v>
      </c>
      <c r="BG138" s="2" t="str">
        <f t="shared" si="84"/>
        <v>0</v>
      </c>
      <c r="BH138" s="2">
        <f t="shared" si="36"/>
        <v>0</v>
      </c>
      <c r="BI138" s="2" t="str">
        <f t="shared" si="84"/>
        <v>0</v>
      </c>
      <c r="BJ138" s="2">
        <f t="shared" si="85"/>
        <v>0</v>
      </c>
      <c r="BK138" s="2">
        <f t="shared" si="85"/>
        <v>0</v>
      </c>
      <c r="BL138" s="2">
        <f t="shared" si="85"/>
        <v>0</v>
      </c>
      <c r="BM138" s="2">
        <f t="shared" si="85"/>
        <v>0</v>
      </c>
      <c r="BN138" s="2">
        <f t="shared" si="85"/>
        <v>8</v>
      </c>
      <c r="BP138" s="2"/>
      <c r="BQ138" s="2"/>
      <c r="BR138" s="2"/>
      <c r="BS138" s="2"/>
    </row>
    <row r="139" spans="2:71" hidden="1">
      <c r="B139" t="str">
        <f t="shared" si="51"/>
        <v>WP_2A</v>
      </c>
      <c r="D139" s="2">
        <f t="shared" ref="D139:F139" si="140">D54</f>
        <v>0</v>
      </c>
      <c r="E139" s="2">
        <f t="shared" si="140"/>
        <v>8</v>
      </c>
      <c r="F139" s="2">
        <f t="shared" si="140"/>
        <v>1</v>
      </c>
      <c r="G139" s="2" t="str">
        <f t="shared" ref="G139:K139" si="141">DEC2HEX(G54)</f>
        <v>0</v>
      </c>
      <c r="H139" s="2" t="str">
        <f t="shared" si="141"/>
        <v>0</v>
      </c>
      <c r="I139" s="2" t="str">
        <f t="shared" si="141"/>
        <v>22</v>
      </c>
      <c r="J139" s="2" t="str">
        <f t="shared" si="141"/>
        <v>E</v>
      </c>
      <c r="K139" s="2" t="str">
        <f t="shared" si="141"/>
        <v>20</v>
      </c>
      <c r="L139" s="2">
        <f t="shared" ref="L139:O139" si="142">L54</f>
        <v>0</v>
      </c>
      <c r="M139" s="2">
        <f t="shared" si="142"/>
        <v>1</v>
      </c>
      <c r="N139" s="2">
        <f t="shared" si="142"/>
        <v>0</v>
      </c>
      <c r="O139" s="2">
        <f t="shared" si="142"/>
        <v>0</v>
      </c>
      <c r="P139" s="2">
        <f t="shared" si="46"/>
        <v>1</v>
      </c>
      <c r="Q139" s="2"/>
      <c r="R139" s="2"/>
      <c r="S139" s="2"/>
      <c r="T139" s="2"/>
      <c r="U139" s="2"/>
      <c r="V139" s="2"/>
      <c r="W139" s="35"/>
      <c r="Z139" t="str">
        <f t="shared" si="52"/>
        <v>AR_2A</v>
      </c>
      <c r="AC139" s="2">
        <f t="shared" ref="AC139:AD139" si="143">AC54</f>
        <v>0</v>
      </c>
      <c r="AD139" s="2">
        <f t="shared" si="143"/>
        <v>1</v>
      </c>
      <c r="AE139" s="2" t="str">
        <f t="shared" ref="AE139:AJ139" si="144">DEC2HEX(AE54)</f>
        <v>1</v>
      </c>
      <c r="AF139" s="2" t="str">
        <f t="shared" si="144"/>
        <v>0</v>
      </c>
      <c r="AG139" s="2" t="str">
        <f t="shared" si="144"/>
        <v>0</v>
      </c>
      <c r="AH139" s="2" t="str">
        <f t="shared" si="144"/>
        <v>0</v>
      </c>
      <c r="AI139" s="2" t="str">
        <f t="shared" si="144"/>
        <v>0</v>
      </c>
      <c r="AJ139" s="2" t="str">
        <f t="shared" si="144"/>
        <v>0</v>
      </c>
      <c r="AK139" s="2">
        <f t="shared" ref="AK139:AN139" si="145">AK54</f>
        <v>0</v>
      </c>
      <c r="AL139" s="2">
        <f t="shared" si="145"/>
        <v>0</v>
      </c>
      <c r="AM139" s="2">
        <f t="shared" si="145"/>
        <v>0</v>
      </c>
      <c r="AN139" s="2">
        <f t="shared" si="145"/>
        <v>0</v>
      </c>
      <c r="AO139" s="2">
        <f t="shared" si="50"/>
        <v>5</v>
      </c>
      <c r="AP139" s="2"/>
      <c r="AQ139" s="2"/>
      <c r="AR139" s="2"/>
      <c r="AS139" s="2"/>
      <c r="AT139" s="2"/>
      <c r="AU139" s="2"/>
      <c r="AV139" s="35"/>
      <c r="AY139" t="str">
        <f t="shared" si="54"/>
        <v>IT_2A</v>
      </c>
      <c r="BB139" s="2">
        <f t="shared" si="75"/>
        <v>0</v>
      </c>
      <c r="BC139" s="2">
        <f t="shared" si="75"/>
        <v>1</v>
      </c>
      <c r="BD139" s="2" t="str">
        <f t="shared" si="84"/>
        <v>1</v>
      </c>
      <c r="BE139" s="2" t="str">
        <f t="shared" si="84"/>
        <v>0</v>
      </c>
      <c r="BF139" s="2" t="str">
        <f t="shared" si="84"/>
        <v>0</v>
      </c>
      <c r="BG139" s="2" t="str">
        <f t="shared" si="84"/>
        <v>0</v>
      </c>
      <c r="BH139" s="2">
        <f t="shared" si="36"/>
        <v>0</v>
      </c>
      <c r="BI139" s="2" t="str">
        <f t="shared" si="84"/>
        <v>0</v>
      </c>
      <c r="BJ139" s="2">
        <f t="shared" si="85"/>
        <v>0</v>
      </c>
      <c r="BK139" s="2">
        <f t="shared" si="85"/>
        <v>0</v>
      </c>
      <c r="BL139" s="2">
        <f t="shared" si="85"/>
        <v>0</v>
      </c>
      <c r="BM139" s="2">
        <f t="shared" si="85"/>
        <v>0</v>
      </c>
      <c r="BN139" s="2">
        <f t="shared" si="85"/>
        <v>8</v>
      </c>
      <c r="BP139" s="2"/>
      <c r="BQ139" s="2"/>
      <c r="BR139" s="2"/>
      <c r="BS139" s="2"/>
    </row>
    <row r="140" spans="2:71" hidden="1">
      <c r="B140" t="str">
        <f t="shared" si="51"/>
        <v>WP_2B</v>
      </c>
      <c r="D140" s="2">
        <f t="shared" ref="D140:F140" si="146">D55</f>
        <v>0</v>
      </c>
      <c r="E140" s="2">
        <f t="shared" si="146"/>
        <v>8</v>
      </c>
      <c r="F140" s="2">
        <f t="shared" si="146"/>
        <v>1</v>
      </c>
      <c r="G140" s="2" t="str">
        <f t="shared" ref="G140:K140" si="147">DEC2HEX(G55)</f>
        <v>0</v>
      </c>
      <c r="H140" s="2" t="str">
        <f t="shared" si="147"/>
        <v>0</v>
      </c>
      <c r="I140" s="2" t="str">
        <f t="shared" si="147"/>
        <v>22</v>
      </c>
      <c r="J140" s="2" t="str">
        <f t="shared" si="147"/>
        <v>E</v>
      </c>
      <c r="K140" s="2" t="str">
        <f t="shared" si="147"/>
        <v>20</v>
      </c>
      <c r="L140" s="2">
        <f t="shared" ref="L140:O140" si="148">L55</f>
        <v>0</v>
      </c>
      <c r="M140" s="2">
        <f t="shared" si="148"/>
        <v>1</v>
      </c>
      <c r="N140" s="2">
        <f t="shared" si="148"/>
        <v>0</v>
      </c>
      <c r="O140" s="2">
        <f t="shared" si="148"/>
        <v>0</v>
      </c>
      <c r="P140" s="2">
        <f t="shared" si="46"/>
        <v>1</v>
      </c>
      <c r="Q140" s="2"/>
      <c r="R140" s="2"/>
      <c r="S140" s="2"/>
      <c r="T140" s="2"/>
      <c r="U140" s="2"/>
      <c r="V140" s="2"/>
      <c r="W140" s="35"/>
      <c r="Z140" t="str">
        <f t="shared" si="52"/>
        <v>AR_2B</v>
      </c>
      <c r="AC140" s="2">
        <f t="shared" ref="AC140:AD140" si="149">AC55</f>
        <v>0</v>
      </c>
      <c r="AD140" s="2">
        <f t="shared" si="149"/>
        <v>1</v>
      </c>
      <c r="AE140" s="2" t="str">
        <f t="shared" ref="AE140:AJ140" si="150">DEC2HEX(AE55)</f>
        <v>1</v>
      </c>
      <c r="AF140" s="2" t="str">
        <f t="shared" si="150"/>
        <v>0</v>
      </c>
      <c r="AG140" s="2" t="str">
        <f t="shared" si="150"/>
        <v>0</v>
      </c>
      <c r="AH140" s="2" t="str">
        <f t="shared" si="150"/>
        <v>0</v>
      </c>
      <c r="AI140" s="2" t="str">
        <f t="shared" si="150"/>
        <v>0</v>
      </c>
      <c r="AJ140" s="2" t="str">
        <f t="shared" si="150"/>
        <v>0</v>
      </c>
      <c r="AK140" s="2">
        <f t="shared" ref="AK140:AN140" si="151">AK55</f>
        <v>0</v>
      </c>
      <c r="AL140" s="2">
        <f t="shared" si="151"/>
        <v>0</v>
      </c>
      <c r="AM140" s="2">
        <f t="shared" si="151"/>
        <v>0</v>
      </c>
      <c r="AN140" s="2">
        <f t="shared" si="151"/>
        <v>0</v>
      </c>
      <c r="AO140" s="2">
        <f t="shared" si="50"/>
        <v>5</v>
      </c>
      <c r="AP140" s="2"/>
      <c r="AQ140" s="2"/>
      <c r="AR140" s="2"/>
      <c r="AS140" s="2"/>
      <c r="AT140" s="2"/>
      <c r="AU140" s="2"/>
      <c r="AV140" s="35"/>
      <c r="AY140" t="str">
        <f t="shared" si="54"/>
        <v>IT_2B</v>
      </c>
      <c r="BB140" s="2">
        <f t="shared" ref="BB140:BC155" si="152">BB55</f>
        <v>0</v>
      </c>
      <c r="BC140" s="2">
        <f t="shared" si="152"/>
        <v>1</v>
      </c>
      <c r="BD140" s="2" t="str">
        <f t="shared" si="84"/>
        <v>1</v>
      </c>
      <c r="BE140" s="2" t="str">
        <f t="shared" si="84"/>
        <v>0</v>
      </c>
      <c r="BF140" s="2" t="str">
        <f t="shared" si="84"/>
        <v>0</v>
      </c>
      <c r="BG140" s="2" t="str">
        <f t="shared" si="84"/>
        <v>0</v>
      </c>
      <c r="BH140" s="2">
        <f t="shared" si="36"/>
        <v>0</v>
      </c>
      <c r="BI140" s="2" t="str">
        <f t="shared" si="84"/>
        <v>0</v>
      </c>
      <c r="BJ140" s="2">
        <f t="shared" si="85"/>
        <v>0</v>
      </c>
      <c r="BK140" s="2">
        <f t="shared" si="85"/>
        <v>0</v>
      </c>
      <c r="BL140" s="2">
        <f t="shared" si="85"/>
        <v>0</v>
      </c>
      <c r="BM140" s="2">
        <f t="shared" si="85"/>
        <v>0</v>
      </c>
      <c r="BN140" s="2">
        <f t="shared" si="85"/>
        <v>8</v>
      </c>
      <c r="BP140" s="2"/>
      <c r="BQ140" s="2"/>
      <c r="BR140" s="2"/>
      <c r="BS140" s="2"/>
    </row>
    <row r="141" spans="2:71" hidden="1">
      <c r="B141" t="str">
        <f t="shared" si="51"/>
        <v>WP_2C</v>
      </c>
      <c r="D141" s="2">
        <f t="shared" ref="D141:F141" si="153">D56</f>
        <v>0</v>
      </c>
      <c r="E141" s="2">
        <f t="shared" si="153"/>
        <v>8</v>
      </c>
      <c r="F141" s="2">
        <f t="shared" si="153"/>
        <v>1</v>
      </c>
      <c r="G141" s="2" t="str">
        <f t="shared" ref="G141:K141" si="154">DEC2HEX(G56)</f>
        <v>0</v>
      </c>
      <c r="H141" s="2" t="str">
        <f t="shared" si="154"/>
        <v>0</v>
      </c>
      <c r="I141" s="2" t="str">
        <f t="shared" si="154"/>
        <v>22</v>
      </c>
      <c r="J141" s="2" t="str">
        <f t="shared" si="154"/>
        <v>E</v>
      </c>
      <c r="K141" s="2" t="str">
        <f t="shared" si="154"/>
        <v>20</v>
      </c>
      <c r="L141" s="2">
        <f t="shared" ref="L141:O141" si="155">L56</f>
        <v>0</v>
      </c>
      <c r="M141" s="2">
        <f t="shared" si="155"/>
        <v>1</v>
      </c>
      <c r="N141" s="2">
        <f t="shared" si="155"/>
        <v>0</v>
      </c>
      <c r="O141" s="2">
        <f t="shared" si="155"/>
        <v>0</v>
      </c>
      <c r="P141" s="2">
        <f t="shared" si="46"/>
        <v>1</v>
      </c>
      <c r="Q141" s="2"/>
      <c r="R141" s="2"/>
      <c r="S141" s="2"/>
      <c r="T141" s="2"/>
      <c r="U141" s="2"/>
      <c r="V141" s="2"/>
      <c r="W141" s="35"/>
      <c r="Z141" t="str">
        <f t="shared" si="52"/>
        <v>AR_2C</v>
      </c>
      <c r="AC141" s="2">
        <f t="shared" ref="AC141:AD141" si="156">AC56</f>
        <v>0</v>
      </c>
      <c r="AD141" s="2">
        <f t="shared" si="156"/>
        <v>1</v>
      </c>
      <c r="AE141" s="2" t="str">
        <f t="shared" ref="AE141:AJ141" si="157">DEC2HEX(AE56)</f>
        <v>1</v>
      </c>
      <c r="AF141" s="2" t="str">
        <f t="shared" si="157"/>
        <v>0</v>
      </c>
      <c r="AG141" s="2" t="str">
        <f t="shared" si="157"/>
        <v>0</v>
      </c>
      <c r="AH141" s="2" t="str">
        <f t="shared" si="157"/>
        <v>0</v>
      </c>
      <c r="AI141" s="2" t="str">
        <f t="shared" si="157"/>
        <v>0</v>
      </c>
      <c r="AJ141" s="2" t="str">
        <f t="shared" si="157"/>
        <v>0</v>
      </c>
      <c r="AK141" s="2">
        <f t="shared" ref="AK141:AN141" si="158">AK56</f>
        <v>0</v>
      </c>
      <c r="AL141" s="2">
        <f t="shared" si="158"/>
        <v>0</v>
      </c>
      <c r="AM141" s="2">
        <f t="shared" si="158"/>
        <v>0</v>
      </c>
      <c r="AN141" s="2">
        <f t="shared" si="158"/>
        <v>0</v>
      </c>
      <c r="AO141" s="2">
        <f t="shared" si="50"/>
        <v>5</v>
      </c>
      <c r="AP141" s="2"/>
      <c r="AQ141" s="2"/>
      <c r="AR141" s="2"/>
      <c r="AS141" s="2"/>
      <c r="AT141" s="2"/>
      <c r="AU141" s="2"/>
      <c r="AV141" s="35"/>
      <c r="AY141" t="str">
        <f t="shared" si="54"/>
        <v>IT_2C</v>
      </c>
      <c r="BB141" s="2">
        <f t="shared" si="152"/>
        <v>0</v>
      </c>
      <c r="BC141" s="2">
        <f t="shared" si="152"/>
        <v>1</v>
      </c>
      <c r="BD141" s="2" t="str">
        <f t="shared" si="84"/>
        <v>1</v>
      </c>
      <c r="BE141" s="2" t="str">
        <f t="shared" si="84"/>
        <v>0</v>
      </c>
      <c r="BF141" s="2" t="str">
        <f t="shared" si="84"/>
        <v>0</v>
      </c>
      <c r="BG141" s="2" t="str">
        <f t="shared" si="84"/>
        <v>0</v>
      </c>
      <c r="BH141" s="2">
        <f t="shared" si="36"/>
        <v>0</v>
      </c>
      <c r="BI141" s="2" t="str">
        <f t="shared" si="84"/>
        <v>0</v>
      </c>
      <c r="BJ141" s="2">
        <f t="shared" si="85"/>
        <v>0</v>
      </c>
      <c r="BK141" s="2">
        <f t="shared" si="85"/>
        <v>0</v>
      </c>
      <c r="BL141" s="2">
        <f t="shared" si="85"/>
        <v>0</v>
      </c>
      <c r="BM141" s="2">
        <f t="shared" si="85"/>
        <v>0</v>
      </c>
      <c r="BN141" s="2">
        <f t="shared" si="85"/>
        <v>8</v>
      </c>
      <c r="BP141" s="2"/>
      <c r="BQ141" s="2"/>
      <c r="BR141" s="2"/>
      <c r="BS141" s="2"/>
    </row>
    <row r="142" spans="2:71" hidden="1">
      <c r="B142" t="str">
        <f t="shared" si="51"/>
        <v>WP_2D</v>
      </c>
      <c r="D142" s="2">
        <f t="shared" ref="D142:F142" si="159">D57</f>
        <v>0</v>
      </c>
      <c r="E142" s="2">
        <f t="shared" si="159"/>
        <v>8</v>
      </c>
      <c r="F142" s="2">
        <f t="shared" si="159"/>
        <v>1</v>
      </c>
      <c r="G142" s="2" t="str">
        <f t="shared" ref="G142:K142" si="160">DEC2HEX(G57)</f>
        <v>0</v>
      </c>
      <c r="H142" s="2" t="str">
        <f t="shared" si="160"/>
        <v>0</v>
      </c>
      <c r="I142" s="2" t="str">
        <f t="shared" si="160"/>
        <v>22</v>
      </c>
      <c r="J142" s="2" t="str">
        <f t="shared" si="160"/>
        <v>E</v>
      </c>
      <c r="K142" s="2" t="str">
        <f t="shared" si="160"/>
        <v>20</v>
      </c>
      <c r="L142" s="2">
        <f t="shared" ref="L142:O142" si="161">L57</f>
        <v>0</v>
      </c>
      <c r="M142" s="2">
        <f t="shared" si="161"/>
        <v>1</v>
      </c>
      <c r="N142" s="2">
        <f t="shared" si="161"/>
        <v>0</v>
      </c>
      <c r="O142" s="2">
        <f t="shared" si="161"/>
        <v>0</v>
      </c>
      <c r="P142" s="2">
        <f t="shared" si="46"/>
        <v>1</v>
      </c>
      <c r="Q142" s="2"/>
      <c r="R142" s="2"/>
      <c r="S142" s="2"/>
      <c r="T142" s="2"/>
      <c r="U142" s="2"/>
      <c r="V142" s="2"/>
      <c r="W142" s="35"/>
      <c r="Z142" t="str">
        <f t="shared" si="52"/>
        <v>AR_2D</v>
      </c>
      <c r="AC142" s="2">
        <f t="shared" ref="AC142:AD142" si="162">AC57</f>
        <v>0</v>
      </c>
      <c r="AD142" s="2">
        <f t="shared" si="162"/>
        <v>1</v>
      </c>
      <c r="AE142" s="2" t="str">
        <f t="shared" ref="AE142:AJ142" si="163">DEC2HEX(AE57)</f>
        <v>1</v>
      </c>
      <c r="AF142" s="2" t="str">
        <f t="shared" si="163"/>
        <v>0</v>
      </c>
      <c r="AG142" s="2" t="str">
        <f t="shared" si="163"/>
        <v>0</v>
      </c>
      <c r="AH142" s="2" t="str">
        <f t="shared" si="163"/>
        <v>0</v>
      </c>
      <c r="AI142" s="2" t="str">
        <f t="shared" si="163"/>
        <v>0</v>
      </c>
      <c r="AJ142" s="2" t="str">
        <f t="shared" si="163"/>
        <v>0</v>
      </c>
      <c r="AK142" s="2">
        <f t="shared" ref="AK142:AN142" si="164">AK57</f>
        <v>0</v>
      </c>
      <c r="AL142" s="2">
        <f t="shared" si="164"/>
        <v>0</v>
      </c>
      <c r="AM142" s="2">
        <f t="shared" si="164"/>
        <v>0</v>
      </c>
      <c r="AN142" s="2">
        <f t="shared" si="164"/>
        <v>0</v>
      </c>
      <c r="AO142" s="2">
        <f t="shared" si="50"/>
        <v>5</v>
      </c>
      <c r="AP142" s="2"/>
      <c r="AQ142" s="2"/>
      <c r="AR142" s="2"/>
      <c r="AS142" s="2"/>
      <c r="AT142" s="2"/>
      <c r="AU142" s="2"/>
      <c r="AV142" s="35"/>
      <c r="AY142" t="str">
        <f t="shared" si="54"/>
        <v>IT_2D</v>
      </c>
      <c r="BB142" s="2">
        <f t="shared" si="152"/>
        <v>0</v>
      </c>
      <c r="BC142" s="2">
        <f t="shared" si="152"/>
        <v>1</v>
      </c>
      <c r="BD142" s="2" t="str">
        <f t="shared" si="84"/>
        <v>1</v>
      </c>
      <c r="BE142" s="2" t="str">
        <f t="shared" si="84"/>
        <v>0</v>
      </c>
      <c r="BF142" s="2" t="str">
        <f t="shared" si="84"/>
        <v>0</v>
      </c>
      <c r="BG142" s="2" t="str">
        <f t="shared" si="84"/>
        <v>0</v>
      </c>
      <c r="BH142" s="2">
        <f t="shared" si="36"/>
        <v>0</v>
      </c>
      <c r="BI142" s="2" t="str">
        <f t="shared" si="84"/>
        <v>0</v>
      </c>
      <c r="BJ142" s="2">
        <f t="shared" si="85"/>
        <v>0</v>
      </c>
      <c r="BK142" s="2">
        <f t="shared" si="85"/>
        <v>0</v>
      </c>
      <c r="BL142" s="2">
        <f t="shared" si="85"/>
        <v>0</v>
      </c>
      <c r="BM142" s="2">
        <f t="shared" si="85"/>
        <v>0</v>
      </c>
      <c r="BN142" s="2">
        <f t="shared" si="85"/>
        <v>8</v>
      </c>
      <c r="BP142" s="2"/>
      <c r="BQ142" s="2"/>
      <c r="BR142" s="2"/>
      <c r="BS142" s="2"/>
    </row>
    <row r="143" spans="2:71" hidden="1">
      <c r="B143" t="str">
        <f t="shared" si="51"/>
        <v>WP_2E</v>
      </c>
      <c r="D143" s="2">
        <f t="shared" ref="D143:F143" si="165">D58</f>
        <v>0</v>
      </c>
      <c r="E143" s="2">
        <f t="shared" si="165"/>
        <v>8</v>
      </c>
      <c r="F143" s="2">
        <f t="shared" si="165"/>
        <v>1</v>
      </c>
      <c r="G143" s="2" t="str">
        <f t="shared" ref="G143:K143" si="166">DEC2HEX(G58)</f>
        <v>0</v>
      </c>
      <c r="H143" s="2" t="str">
        <f t="shared" si="166"/>
        <v>0</v>
      </c>
      <c r="I143" s="2" t="str">
        <f t="shared" si="166"/>
        <v>22</v>
      </c>
      <c r="J143" s="2" t="str">
        <f t="shared" si="166"/>
        <v>E</v>
      </c>
      <c r="K143" s="2" t="str">
        <f t="shared" si="166"/>
        <v>20</v>
      </c>
      <c r="L143" s="2">
        <f t="shared" ref="L143:O143" si="167">L58</f>
        <v>0</v>
      </c>
      <c r="M143" s="2">
        <f t="shared" si="167"/>
        <v>1</v>
      </c>
      <c r="N143" s="2">
        <f t="shared" si="167"/>
        <v>0</v>
      </c>
      <c r="O143" s="2">
        <f t="shared" si="167"/>
        <v>0</v>
      </c>
      <c r="P143" s="2">
        <f t="shared" si="46"/>
        <v>1</v>
      </c>
      <c r="Q143" s="2"/>
      <c r="R143" s="2"/>
      <c r="S143" s="2"/>
      <c r="T143" s="2"/>
      <c r="U143" s="2"/>
      <c r="V143" s="2"/>
      <c r="W143" s="35"/>
      <c r="Z143" t="str">
        <f t="shared" si="52"/>
        <v>AR_2E</v>
      </c>
      <c r="AC143" s="2">
        <f t="shared" ref="AC143:AD143" si="168">AC58</f>
        <v>0</v>
      </c>
      <c r="AD143" s="2">
        <f t="shared" si="168"/>
        <v>1</v>
      </c>
      <c r="AE143" s="2" t="str">
        <f t="shared" ref="AE143:AJ143" si="169">DEC2HEX(AE58)</f>
        <v>1</v>
      </c>
      <c r="AF143" s="2" t="str">
        <f t="shared" si="169"/>
        <v>0</v>
      </c>
      <c r="AG143" s="2" t="str">
        <f t="shared" si="169"/>
        <v>0</v>
      </c>
      <c r="AH143" s="2" t="str">
        <f t="shared" si="169"/>
        <v>0</v>
      </c>
      <c r="AI143" s="2" t="str">
        <f t="shared" si="169"/>
        <v>0</v>
      </c>
      <c r="AJ143" s="2" t="str">
        <f t="shared" si="169"/>
        <v>0</v>
      </c>
      <c r="AK143" s="2">
        <f t="shared" ref="AK143:AN143" si="170">AK58</f>
        <v>0</v>
      </c>
      <c r="AL143" s="2">
        <f t="shared" si="170"/>
        <v>0</v>
      </c>
      <c r="AM143" s="2">
        <f t="shared" si="170"/>
        <v>0</v>
      </c>
      <c r="AN143" s="2">
        <f t="shared" si="170"/>
        <v>0</v>
      </c>
      <c r="AO143" s="2">
        <f t="shared" si="50"/>
        <v>5</v>
      </c>
      <c r="AP143" s="2"/>
      <c r="AQ143" s="2"/>
      <c r="AR143" s="2"/>
      <c r="AS143" s="2"/>
      <c r="AT143" s="2"/>
      <c r="AU143" s="2"/>
      <c r="AV143" s="35"/>
      <c r="AY143" t="str">
        <f t="shared" si="54"/>
        <v>IT_2E</v>
      </c>
      <c r="BB143" s="2">
        <f t="shared" si="152"/>
        <v>0</v>
      </c>
      <c r="BC143" s="2">
        <f t="shared" si="152"/>
        <v>1</v>
      </c>
      <c r="BD143" s="2" t="str">
        <f t="shared" si="84"/>
        <v>1</v>
      </c>
      <c r="BE143" s="2" t="str">
        <f t="shared" si="84"/>
        <v>0</v>
      </c>
      <c r="BF143" s="2" t="str">
        <f t="shared" si="84"/>
        <v>0</v>
      </c>
      <c r="BG143" s="2" t="str">
        <f t="shared" si="84"/>
        <v>0</v>
      </c>
      <c r="BH143" s="2">
        <f t="shared" si="36"/>
        <v>0</v>
      </c>
      <c r="BI143" s="2" t="str">
        <f t="shared" si="84"/>
        <v>0</v>
      </c>
      <c r="BJ143" s="2">
        <f t="shared" si="85"/>
        <v>0</v>
      </c>
      <c r="BK143" s="2">
        <f t="shared" si="85"/>
        <v>0</v>
      </c>
      <c r="BL143" s="2">
        <f t="shared" si="85"/>
        <v>0</v>
      </c>
      <c r="BM143" s="2">
        <f t="shared" si="85"/>
        <v>0</v>
      </c>
      <c r="BN143" s="2">
        <f t="shared" si="85"/>
        <v>8</v>
      </c>
      <c r="BP143" s="2"/>
      <c r="BQ143" s="2"/>
      <c r="BR143" s="2"/>
      <c r="BS143" s="2"/>
    </row>
    <row r="144" spans="2:71" hidden="1">
      <c r="B144" t="str">
        <f t="shared" si="51"/>
        <v>WP_2F</v>
      </c>
      <c r="D144" s="2">
        <f t="shared" ref="D144:F144" si="171">D59</f>
        <v>0</v>
      </c>
      <c r="E144" s="2">
        <f t="shared" si="171"/>
        <v>8</v>
      </c>
      <c r="F144" s="2">
        <f t="shared" si="171"/>
        <v>1</v>
      </c>
      <c r="G144" s="2" t="str">
        <f t="shared" ref="G144:K144" si="172">DEC2HEX(G59)</f>
        <v>0</v>
      </c>
      <c r="H144" s="2" t="str">
        <f t="shared" si="172"/>
        <v>0</v>
      </c>
      <c r="I144" s="2" t="str">
        <f t="shared" si="172"/>
        <v>22</v>
      </c>
      <c r="J144" s="2" t="str">
        <f t="shared" si="172"/>
        <v>E</v>
      </c>
      <c r="K144" s="2" t="str">
        <f t="shared" si="172"/>
        <v>20</v>
      </c>
      <c r="L144" s="2">
        <f t="shared" ref="L144:O144" si="173">L59</f>
        <v>0</v>
      </c>
      <c r="M144" s="2">
        <f t="shared" si="173"/>
        <v>1</v>
      </c>
      <c r="N144" s="2">
        <f t="shared" si="173"/>
        <v>0</v>
      </c>
      <c r="O144" s="2">
        <f t="shared" si="173"/>
        <v>0</v>
      </c>
      <c r="P144" s="2">
        <f t="shared" si="46"/>
        <v>1</v>
      </c>
      <c r="Q144" s="2"/>
      <c r="R144" s="2"/>
      <c r="S144" s="2"/>
      <c r="T144" s="2"/>
      <c r="U144" s="2"/>
      <c r="V144" s="2"/>
      <c r="W144" s="35"/>
      <c r="Z144" t="str">
        <f t="shared" si="52"/>
        <v>AR_2F</v>
      </c>
      <c r="AC144" s="2">
        <f t="shared" ref="AC144:AD144" si="174">AC59</f>
        <v>0</v>
      </c>
      <c r="AD144" s="2">
        <f t="shared" si="174"/>
        <v>1</v>
      </c>
      <c r="AE144" s="2" t="str">
        <f t="shared" ref="AE144:AJ144" si="175">DEC2HEX(AE59)</f>
        <v>1</v>
      </c>
      <c r="AF144" s="2" t="str">
        <f t="shared" si="175"/>
        <v>0</v>
      </c>
      <c r="AG144" s="2" t="str">
        <f t="shared" si="175"/>
        <v>0</v>
      </c>
      <c r="AH144" s="2" t="str">
        <f t="shared" si="175"/>
        <v>0</v>
      </c>
      <c r="AI144" s="2" t="str">
        <f t="shared" si="175"/>
        <v>0</v>
      </c>
      <c r="AJ144" s="2" t="str">
        <f t="shared" si="175"/>
        <v>0</v>
      </c>
      <c r="AK144" s="2">
        <f t="shared" ref="AK144:AN144" si="176">AK59</f>
        <v>0</v>
      </c>
      <c r="AL144" s="2">
        <f t="shared" si="176"/>
        <v>0</v>
      </c>
      <c r="AM144" s="2">
        <f t="shared" si="176"/>
        <v>0</v>
      </c>
      <c r="AN144" s="2">
        <f t="shared" si="176"/>
        <v>0</v>
      </c>
      <c r="AO144" s="2">
        <f t="shared" si="50"/>
        <v>5</v>
      </c>
      <c r="AP144" s="2"/>
      <c r="AQ144" s="2"/>
      <c r="AR144" s="2"/>
      <c r="AS144" s="2"/>
      <c r="AT144" s="2"/>
      <c r="AU144" s="2"/>
      <c r="AV144" s="35"/>
      <c r="AY144" t="str">
        <f t="shared" si="54"/>
        <v>IT_2F</v>
      </c>
      <c r="BB144" s="2">
        <f t="shared" si="152"/>
        <v>0</v>
      </c>
      <c r="BC144" s="2">
        <f t="shared" si="152"/>
        <v>1</v>
      </c>
      <c r="BD144" s="2" t="str">
        <f t="shared" si="84"/>
        <v>1</v>
      </c>
      <c r="BE144" s="2" t="str">
        <f t="shared" si="84"/>
        <v>0</v>
      </c>
      <c r="BF144" s="2" t="str">
        <f t="shared" si="84"/>
        <v>0</v>
      </c>
      <c r="BG144" s="2" t="str">
        <f t="shared" si="84"/>
        <v>0</v>
      </c>
      <c r="BH144" s="2">
        <f t="shared" si="36"/>
        <v>0</v>
      </c>
      <c r="BI144" s="2" t="str">
        <f t="shared" si="84"/>
        <v>0</v>
      </c>
      <c r="BJ144" s="2">
        <f t="shared" si="85"/>
        <v>0</v>
      </c>
      <c r="BK144" s="2">
        <f t="shared" si="85"/>
        <v>0</v>
      </c>
      <c r="BL144" s="2">
        <f t="shared" si="85"/>
        <v>0</v>
      </c>
      <c r="BM144" s="2">
        <f t="shared" si="85"/>
        <v>0</v>
      </c>
      <c r="BN144" s="2">
        <f t="shared" si="85"/>
        <v>8</v>
      </c>
      <c r="BP144" s="2"/>
      <c r="BQ144" s="2"/>
      <c r="BR144" s="2"/>
      <c r="BS144" s="2"/>
    </row>
    <row r="145" spans="2:71" hidden="1">
      <c r="B145" t="str">
        <f t="shared" si="51"/>
        <v>WP_30</v>
      </c>
      <c r="D145" s="2">
        <f t="shared" ref="D145:F145" si="177">D60</f>
        <v>0</v>
      </c>
      <c r="E145" s="2">
        <f t="shared" si="177"/>
        <v>8</v>
      </c>
      <c r="F145" s="2">
        <f t="shared" si="177"/>
        <v>1</v>
      </c>
      <c r="G145" s="2" t="str">
        <f t="shared" ref="G145:K145" si="178">DEC2HEX(G60)</f>
        <v>0</v>
      </c>
      <c r="H145" s="2" t="str">
        <f t="shared" si="178"/>
        <v>0</v>
      </c>
      <c r="I145" s="2" t="str">
        <f t="shared" si="178"/>
        <v>22</v>
      </c>
      <c r="J145" s="2" t="str">
        <f t="shared" si="178"/>
        <v>E</v>
      </c>
      <c r="K145" s="2" t="str">
        <f t="shared" si="178"/>
        <v>20</v>
      </c>
      <c r="L145" s="2">
        <f t="shared" ref="L145:O145" si="179">L60</f>
        <v>0</v>
      </c>
      <c r="M145" s="2">
        <f t="shared" si="179"/>
        <v>1</v>
      </c>
      <c r="N145" s="2">
        <f t="shared" si="179"/>
        <v>0</v>
      </c>
      <c r="O145" s="2">
        <f t="shared" si="179"/>
        <v>0</v>
      </c>
      <c r="P145" s="2">
        <f t="shared" si="46"/>
        <v>1</v>
      </c>
      <c r="Q145" s="2"/>
      <c r="R145" s="2"/>
      <c r="S145" s="2"/>
      <c r="T145" s="2"/>
      <c r="U145" s="2"/>
      <c r="V145" s="2"/>
      <c r="W145" s="35"/>
      <c r="Z145" t="str">
        <f t="shared" si="52"/>
        <v>AR_30</v>
      </c>
      <c r="AC145" s="2">
        <f t="shared" ref="AC145:AD145" si="180">AC60</f>
        <v>0</v>
      </c>
      <c r="AD145" s="2">
        <f t="shared" si="180"/>
        <v>1</v>
      </c>
      <c r="AE145" s="2" t="str">
        <f t="shared" ref="AE145:AJ145" si="181">DEC2HEX(AE60)</f>
        <v>1</v>
      </c>
      <c r="AF145" s="2" t="str">
        <f t="shared" si="181"/>
        <v>0</v>
      </c>
      <c r="AG145" s="2" t="str">
        <f t="shared" si="181"/>
        <v>0</v>
      </c>
      <c r="AH145" s="2" t="str">
        <f t="shared" si="181"/>
        <v>0</v>
      </c>
      <c r="AI145" s="2" t="str">
        <f t="shared" si="181"/>
        <v>0</v>
      </c>
      <c r="AJ145" s="2" t="str">
        <f t="shared" si="181"/>
        <v>0</v>
      </c>
      <c r="AK145" s="2">
        <f t="shared" ref="AK145:AN145" si="182">AK60</f>
        <v>0</v>
      </c>
      <c r="AL145" s="2">
        <f t="shared" si="182"/>
        <v>0</v>
      </c>
      <c r="AM145" s="2">
        <f t="shared" si="182"/>
        <v>0</v>
      </c>
      <c r="AN145" s="2">
        <f t="shared" si="182"/>
        <v>0</v>
      </c>
      <c r="AO145" s="2">
        <f t="shared" si="50"/>
        <v>5</v>
      </c>
      <c r="AP145" s="2"/>
      <c r="AQ145" s="2"/>
      <c r="AR145" s="2"/>
      <c r="AS145" s="2"/>
      <c r="AT145" s="2"/>
      <c r="AU145" s="2"/>
      <c r="AV145" s="35"/>
      <c r="AY145" t="str">
        <f t="shared" si="54"/>
        <v>IT_30</v>
      </c>
      <c r="BB145" s="2">
        <f t="shared" si="152"/>
        <v>0</v>
      </c>
      <c r="BC145" s="2">
        <f t="shared" si="152"/>
        <v>1</v>
      </c>
      <c r="BD145" s="2" t="str">
        <f t="shared" ref="BD145:BI160" si="183">DEC2HEX(BD60)</f>
        <v>1</v>
      </c>
      <c r="BE145" s="2" t="str">
        <f t="shared" si="183"/>
        <v>0</v>
      </c>
      <c r="BF145" s="2" t="str">
        <f t="shared" si="183"/>
        <v>0</v>
      </c>
      <c r="BG145" s="2" t="str">
        <f t="shared" si="183"/>
        <v>0</v>
      </c>
      <c r="BH145" s="2" t="str">
        <f t="shared" si="36"/>
        <v>30</v>
      </c>
      <c r="BI145" s="2" t="str">
        <f t="shared" si="183"/>
        <v>0</v>
      </c>
      <c r="BJ145" s="2">
        <f t="shared" ref="BJ145:BN160" si="184">BJ60</f>
        <v>0</v>
      </c>
      <c r="BK145" s="2">
        <f t="shared" si="184"/>
        <v>0</v>
      </c>
      <c r="BL145" s="2">
        <f t="shared" si="184"/>
        <v>0</v>
      </c>
      <c r="BM145" s="2">
        <f t="shared" si="184"/>
        <v>0</v>
      </c>
      <c r="BN145" s="2">
        <f t="shared" si="184"/>
        <v>8</v>
      </c>
      <c r="BP145" s="2"/>
      <c r="BQ145" s="2"/>
      <c r="BR145" s="2"/>
      <c r="BS145" s="2"/>
    </row>
    <row r="146" spans="2:71" hidden="1">
      <c r="B146" t="str">
        <f t="shared" si="51"/>
        <v>WP_31</v>
      </c>
      <c r="D146" s="2">
        <f t="shared" ref="D146:F146" si="185">D61</f>
        <v>0</v>
      </c>
      <c r="E146" s="2">
        <f t="shared" si="185"/>
        <v>8</v>
      </c>
      <c r="F146" s="2">
        <f t="shared" si="185"/>
        <v>1</v>
      </c>
      <c r="G146" s="2" t="str">
        <f t="shared" ref="G146:K146" si="186">DEC2HEX(G61)</f>
        <v>0</v>
      </c>
      <c r="H146" s="2" t="str">
        <f t="shared" si="186"/>
        <v>0</v>
      </c>
      <c r="I146" s="2" t="str">
        <f t="shared" si="186"/>
        <v>22</v>
      </c>
      <c r="J146" s="2" t="str">
        <f t="shared" si="186"/>
        <v>E</v>
      </c>
      <c r="K146" s="2" t="str">
        <f t="shared" si="186"/>
        <v>20</v>
      </c>
      <c r="L146" s="2">
        <f t="shared" ref="L146:O146" si="187">L61</f>
        <v>0</v>
      </c>
      <c r="M146" s="2">
        <f t="shared" si="187"/>
        <v>1</v>
      </c>
      <c r="N146" s="2">
        <f t="shared" si="187"/>
        <v>0</v>
      </c>
      <c r="O146" s="2">
        <f t="shared" si="187"/>
        <v>0</v>
      </c>
      <c r="P146" s="2">
        <f t="shared" si="46"/>
        <v>1</v>
      </c>
      <c r="Q146" s="2"/>
      <c r="R146" s="2"/>
      <c r="S146" s="2"/>
      <c r="T146" s="2"/>
      <c r="U146" s="2"/>
      <c r="V146" s="2"/>
      <c r="W146" s="35"/>
      <c r="Z146" t="str">
        <f t="shared" si="52"/>
        <v>AR_31</v>
      </c>
      <c r="AC146" s="2">
        <f t="shared" ref="AC146:AD146" si="188">AC61</f>
        <v>0</v>
      </c>
      <c r="AD146" s="2">
        <f t="shared" si="188"/>
        <v>1</v>
      </c>
      <c r="AE146" s="2" t="str">
        <f t="shared" ref="AE146:AJ146" si="189">DEC2HEX(AE61)</f>
        <v>1</v>
      </c>
      <c r="AF146" s="2" t="str">
        <f t="shared" si="189"/>
        <v>0</v>
      </c>
      <c r="AG146" s="2" t="str">
        <f t="shared" si="189"/>
        <v>0</v>
      </c>
      <c r="AH146" s="2" t="str">
        <f t="shared" si="189"/>
        <v>0</v>
      </c>
      <c r="AI146" s="2" t="str">
        <f t="shared" si="189"/>
        <v>0</v>
      </c>
      <c r="AJ146" s="2" t="str">
        <f t="shared" si="189"/>
        <v>0</v>
      </c>
      <c r="AK146" s="2">
        <f t="shared" ref="AK146:AN146" si="190">AK61</f>
        <v>0</v>
      </c>
      <c r="AL146" s="2">
        <f t="shared" si="190"/>
        <v>0</v>
      </c>
      <c r="AM146" s="2">
        <f t="shared" si="190"/>
        <v>0</v>
      </c>
      <c r="AN146" s="2">
        <f t="shared" si="190"/>
        <v>0</v>
      </c>
      <c r="AO146" s="2">
        <f t="shared" si="50"/>
        <v>5</v>
      </c>
      <c r="AP146" s="2"/>
      <c r="AQ146" s="2"/>
      <c r="AR146" s="2"/>
      <c r="AS146" s="2"/>
      <c r="AT146" s="2"/>
      <c r="AU146" s="2"/>
      <c r="AV146" s="35"/>
      <c r="AY146" t="str">
        <f t="shared" si="54"/>
        <v>IT_31</v>
      </c>
      <c r="BB146" s="2">
        <f t="shared" si="152"/>
        <v>0</v>
      </c>
      <c r="BC146" s="2">
        <f t="shared" si="152"/>
        <v>1</v>
      </c>
      <c r="BD146" s="2" t="str">
        <f t="shared" si="183"/>
        <v>1</v>
      </c>
      <c r="BE146" s="2" t="str">
        <f t="shared" si="183"/>
        <v>0</v>
      </c>
      <c r="BF146" s="2" t="str">
        <f t="shared" si="183"/>
        <v>0</v>
      </c>
      <c r="BG146" s="2" t="str">
        <f t="shared" si="183"/>
        <v>0</v>
      </c>
      <c r="BH146" s="2">
        <f t="shared" si="36"/>
        <v>0</v>
      </c>
      <c r="BI146" s="2" t="str">
        <f t="shared" si="183"/>
        <v>0</v>
      </c>
      <c r="BJ146" s="2">
        <f t="shared" si="184"/>
        <v>0</v>
      </c>
      <c r="BK146" s="2">
        <f t="shared" si="184"/>
        <v>0</v>
      </c>
      <c r="BL146" s="2">
        <f t="shared" si="184"/>
        <v>0</v>
      </c>
      <c r="BM146" s="2">
        <f t="shared" si="184"/>
        <v>0</v>
      </c>
      <c r="BN146" s="2">
        <f t="shared" si="184"/>
        <v>8</v>
      </c>
      <c r="BP146" s="2"/>
      <c r="BQ146" s="2"/>
      <c r="BR146" s="2"/>
      <c r="BS146" s="2"/>
    </row>
    <row r="147" spans="2:71" hidden="1">
      <c r="B147" t="str">
        <f t="shared" si="51"/>
        <v>WP_32</v>
      </c>
      <c r="D147" s="2">
        <f t="shared" ref="D147:F147" si="191">D62</f>
        <v>0</v>
      </c>
      <c r="E147" s="2">
        <f t="shared" si="191"/>
        <v>8</v>
      </c>
      <c r="F147" s="2">
        <f t="shared" si="191"/>
        <v>1</v>
      </c>
      <c r="G147" s="2" t="str">
        <f t="shared" ref="G147:K147" si="192">DEC2HEX(G62)</f>
        <v>0</v>
      </c>
      <c r="H147" s="2" t="str">
        <f t="shared" si="192"/>
        <v>0</v>
      </c>
      <c r="I147" s="2" t="str">
        <f t="shared" si="192"/>
        <v>22</v>
      </c>
      <c r="J147" s="2" t="str">
        <f t="shared" si="192"/>
        <v>E</v>
      </c>
      <c r="K147" s="2" t="str">
        <f t="shared" si="192"/>
        <v>20</v>
      </c>
      <c r="L147" s="2">
        <f t="shared" ref="L147:O147" si="193">L62</f>
        <v>0</v>
      </c>
      <c r="M147" s="2">
        <f t="shared" si="193"/>
        <v>1</v>
      </c>
      <c r="N147" s="2">
        <f t="shared" si="193"/>
        <v>0</v>
      </c>
      <c r="O147" s="2">
        <f t="shared" si="193"/>
        <v>0</v>
      </c>
      <c r="P147" s="2">
        <f t="shared" si="46"/>
        <v>1</v>
      </c>
      <c r="Q147" s="2"/>
      <c r="R147" s="2"/>
      <c r="S147" s="2"/>
      <c r="T147" s="2"/>
      <c r="U147" s="2"/>
      <c r="V147" s="2"/>
      <c r="W147" s="35"/>
      <c r="Z147" t="str">
        <f t="shared" si="52"/>
        <v>AR_32</v>
      </c>
      <c r="AC147" s="2">
        <f t="shared" ref="AC147:AD147" si="194">AC62</f>
        <v>0</v>
      </c>
      <c r="AD147" s="2">
        <f t="shared" si="194"/>
        <v>1</v>
      </c>
      <c r="AE147" s="2" t="str">
        <f t="shared" ref="AE147:AJ147" si="195">DEC2HEX(AE62)</f>
        <v>1</v>
      </c>
      <c r="AF147" s="2" t="str">
        <f t="shared" si="195"/>
        <v>0</v>
      </c>
      <c r="AG147" s="2" t="str">
        <f t="shared" si="195"/>
        <v>0</v>
      </c>
      <c r="AH147" s="2" t="str">
        <f t="shared" si="195"/>
        <v>0</v>
      </c>
      <c r="AI147" s="2" t="str">
        <f t="shared" si="195"/>
        <v>0</v>
      </c>
      <c r="AJ147" s="2" t="str">
        <f t="shared" si="195"/>
        <v>0</v>
      </c>
      <c r="AK147" s="2">
        <f t="shared" ref="AK147:AN147" si="196">AK62</f>
        <v>0</v>
      </c>
      <c r="AL147" s="2">
        <f t="shared" si="196"/>
        <v>0</v>
      </c>
      <c r="AM147" s="2">
        <f t="shared" si="196"/>
        <v>0</v>
      </c>
      <c r="AN147" s="2">
        <f t="shared" si="196"/>
        <v>0</v>
      </c>
      <c r="AO147" s="2">
        <f t="shared" si="50"/>
        <v>5</v>
      </c>
      <c r="AP147" s="2"/>
      <c r="AQ147" s="2"/>
      <c r="AR147" s="2"/>
      <c r="AS147" s="2"/>
      <c r="AT147" s="2"/>
      <c r="AU147" s="2"/>
      <c r="AV147" s="35"/>
      <c r="AY147" t="str">
        <f t="shared" si="54"/>
        <v>IT_32</v>
      </c>
      <c r="BB147" s="2">
        <f t="shared" si="152"/>
        <v>0</v>
      </c>
      <c r="BC147" s="2">
        <f t="shared" si="152"/>
        <v>1</v>
      </c>
      <c r="BD147" s="2" t="str">
        <f t="shared" si="183"/>
        <v>1</v>
      </c>
      <c r="BE147" s="2" t="str">
        <f t="shared" si="183"/>
        <v>0</v>
      </c>
      <c r="BF147" s="2" t="str">
        <f t="shared" si="183"/>
        <v>0</v>
      </c>
      <c r="BG147" s="2" t="str">
        <f t="shared" si="183"/>
        <v>0</v>
      </c>
      <c r="BH147" s="2">
        <f t="shared" si="36"/>
        <v>0</v>
      </c>
      <c r="BI147" s="2" t="str">
        <f t="shared" si="183"/>
        <v>0</v>
      </c>
      <c r="BJ147" s="2">
        <f t="shared" si="184"/>
        <v>0</v>
      </c>
      <c r="BK147" s="2">
        <f t="shared" si="184"/>
        <v>0</v>
      </c>
      <c r="BL147" s="2">
        <f t="shared" si="184"/>
        <v>0</v>
      </c>
      <c r="BM147" s="2">
        <f t="shared" si="184"/>
        <v>0</v>
      </c>
      <c r="BN147" s="2">
        <f t="shared" si="184"/>
        <v>8</v>
      </c>
      <c r="BP147" s="2"/>
      <c r="BQ147" s="2"/>
      <c r="BR147" s="2"/>
      <c r="BS147" s="2"/>
    </row>
    <row r="148" spans="2:71" hidden="1">
      <c r="B148" t="str">
        <f t="shared" si="51"/>
        <v>WP_33</v>
      </c>
      <c r="D148" s="2">
        <f t="shared" ref="D148:F148" si="197">D63</f>
        <v>0</v>
      </c>
      <c r="E148" s="2">
        <f t="shared" si="197"/>
        <v>8</v>
      </c>
      <c r="F148" s="2">
        <f t="shared" si="197"/>
        <v>1</v>
      </c>
      <c r="G148" s="2" t="str">
        <f t="shared" ref="G148:K148" si="198">DEC2HEX(G63)</f>
        <v>0</v>
      </c>
      <c r="H148" s="2" t="str">
        <f t="shared" si="198"/>
        <v>0</v>
      </c>
      <c r="I148" s="2" t="str">
        <f t="shared" si="198"/>
        <v>22</v>
      </c>
      <c r="J148" s="2" t="str">
        <f t="shared" si="198"/>
        <v>E</v>
      </c>
      <c r="K148" s="2" t="str">
        <f t="shared" si="198"/>
        <v>20</v>
      </c>
      <c r="L148" s="2">
        <f t="shared" ref="L148:O148" si="199">L63</f>
        <v>0</v>
      </c>
      <c r="M148" s="2">
        <f t="shared" si="199"/>
        <v>1</v>
      </c>
      <c r="N148" s="2">
        <f t="shared" si="199"/>
        <v>0</v>
      </c>
      <c r="O148" s="2">
        <f t="shared" si="199"/>
        <v>0</v>
      </c>
      <c r="P148" s="2">
        <f t="shared" si="46"/>
        <v>1</v>
      </c>
      <c r="Q148" s="2"/>
      <c r="R148" s="2"/>
      <c r="S148" s="2"/>
      <c r="T148" s="2"/>
      <c r="U148" s="2"/>
      <c r="V148" s="2"/>
      <c r="W148" s="35"/>
      <c r="Z148" t="str">
        <f t="shared" si="52"/>
        <v>AR_33</v>
      </c>
      <c r="AC148" s="2">
        <f t="shared" ref="AC148:AD148" si="200">AC63</f>
        <v>0</v>
      </c>
      <c r="AD148" s="2">
        <f t="shared" si="200"/>
        <v>1</v>
      </c>
      <c r="AE148" s="2" t="str">
        <f t="shared" ref="AE148:AJ148" si="201">DEC2HEX(AE63)</f>
        <v>1</v>
      </c>
      <c r="AF148" s="2" t="str">
        <f t="shared" si="201"/>
        <v>0</v>
      </c>
      <c r="AG148" s="2" t="str">
        <f t="shared" si="201"/>
        <v>0</v>
      </c>
      <c r="AH148" s="2" t="str">
        <f t="shared" si="201"/>
        <v>0</v>
      </c>
      <c r="AI148" s="2" t="str">
        <f t="shared" si="201"/>
        <v>0</v>
      </c>
      <c r="AJ148" s="2" t="str">
        <f t="shared" si="201"/>
        <v>0</v>
      </c>
      <c r="AK148" s="2">
        <f t="shared" ref="AK148:AN148" si="202">AK63</f>
        <v>0</v>
      </c>
      <c r="AL148" s="2">
        <f t="shared" si="202"/>
        <v>0</v>
      </c>
      <c r="AM148" s="2">
        <f t="shared" si="202"/>
        <v>0</v>
      </c>
      <c r="AN148" s="2">
        <f t="shared" si="202"/>
        <v>0</v>
      </c>
      <c r="AO148" s="2">
        <f t="shared" si="50"/>
        <v>5</v>
      </c>
      <c r="AP148" s="2"/>
      <c r="AQ148" s="2"/>
      <c r="AR148" s="2"/>
      <c r="AS148" s="2"/>
      <c r="AT148" s="2"/>
      <c r="AU148" s="2"/>
      <c r="AV148" s="35"/>
      <c r="AY148" t="str">
        <f t="shared" si="54"/>
        <v>IT_33</v>
      </c>
      <c r="BB148" s="2">
        <f t="shared" si="152"/>
        <v>0</v>
      </c>
      <c r="BC148" s="2">
        <f t="shared" si="152"/>
        <v>1</v>
      </c>
      <c r="BD148" s="2" t="str">
        <f t="shared" si="183"/>
        <v>1</v>
      </c>
      <c r="BE148" s="2" t="str">
        <f t="shared" si="183"/>
        <v>0</v>
      </c>
      <c r="BF148" s="2" t="str">
        <f t="shared" si="183"/>
        <v>0</v>
      </c>
      <c r="BG148" s="2" t="str">
        <f t="shared" si="183"/>
        <v>0</v>
      </c>
      <c r="BH148" s="2">
        <f t="shared" si="36"/>
        <v>0</v>
      </c>
      <c r="BI148" s="2" t="str">
        <f t="shared" si="183"/>
        <v>0</v>
      </c>
      <c r="BJ148" s="2">
        <f t="shared" si="184"/>
        <v>0</v>
      </c>
      <c r="BK148" s="2">
        <f t="shared" si="184"/>
        <v>0</v>
      </c>
      <c r="BL148" s="2">
        <f t="shared" si="184"/>
        <v>0</v>
      </c>
      <c r="BM148" s="2">
        <f t="shared" si="184"/>
        <v>0</v>
      </c>
      <c r="BN148" s="2">
        <f t="shared" si="184"/>
        <v>8</v>
      </c>
      <c r="BP148" s="2"/>
      <c r="BQ148" s="2"/>
      <c r="BR148" s="2"/>
      <c r="BS148" s="2"/>
    </row>
    <row r="149" spans="2:71" hidden="1">
      <c r="B149" t="str">
        <f t="shared" si="51"/>
        <v>WP_34</v>
      </c>
      <c r="D149" s="2">
        <f t="shared" ref="D149:F149" si="203">D64</f>
        <v>0</v>
      </c>
      <c r="E149" s="2">
        <f t="shared" si="203"/>
        <v>8</v>
      </c>
      <c r="F149" s="2">
        <f t="shared" si="203"/>
        <v>1</v>
      </c>
      <c r="G149" s="2" t="str">
        <f t="shared" ref="G149:K149" si="204">DEC2HEX(G64)</f>
        <v>0</v>
      </c>
      <c r="H149" s="2" t="str">
        <f t="shared" si="204"/>
        <v>0</v>
      </c>
      <c r="I149" s="2" t="str">
        <f t="shared" si="204"/>
        <v>22</v>
      </c>
      <c r="J149" s="2" t="str">
        <f t="shared" si="204"/>
        <v>E</v>
      </c>
      <c r="K149" s="2" t="str">
        <f t="shared" si="204"/>
        <v>20</v>
      </c>
      <c r="L149" s="2">
        <f t="shared" ref="L149:O149" si="205">L64</f>
        <v>0</v>
      </c>
      <c r="M149" s="2">
        <f t="shared" si="205"/>
        <v>1</v>
      </c>
      <c r="N149" s="2">
        <f t="shared" si="205"/>
        <v>0</v>
      </c>
      <c r="O149" s="2">
        <f t="shared" si="205"/>
        <v>0</v>
      </c>
      <c r="P149" s="2">
        <f t="shared" si="46"/>
        <v>1</v>
      </c>
      <c r="Q149" s="2"/>
      <c r="R149" s="2"/>
      <c r="S149" s="2"/>
      <c r="T149" s="2"/>
      <c r="U149" s="2"/>
      <c r="V149" s="2"/>
      <c r="W149" s="35"/>
      <c r="Z149" t="str">
        <f t="shared" si="52"/>
        <v>AR_34</v>
      </c>
      <c r="AC149" s="2">
        <f t="shared" ref="AC149:AD149" si="206">AC64</f>
        <v>0</v>
      </c>
      <c r="AD149" s="2">
        <f t="shared" si="206"/>
        <v>1</v>
      </c>
      <c r="AE149" s="2" t="str">
        <f t="shared" ref="AE149:AJ149" si="207">DEC2HEX(AE64)</f>
        <v>1</v>
      </c>
      <c r="AF149" s="2" t="str">
        <f t="shared" si="207"/>
        <v>0</v>
      </c>
      <c r="AG149" s="2" t="str">
        <f t="shared" si="207"/>
        <v>0</v>
      </c>
      <c r="AH149" s="2" t="str">
        <f t="shared" si="207"/>
        <v>0</v>
      </c>
      <c r="AI149" s="2" t="str">
        <f t="shared" si="207"/>
        <v>0</v>
      </c>
      <c r="AJ149" s="2" t="str">
        <f t="shared" si="207"/>
        <v>0</v>
      </c>
      <c r="AK149" s="2">
        <f t="shared" ref="AK149:AN149" si="208">AK64</f>
        <v>0</v>
      </c>
      <c r="AL149" s="2">
        <f t="shared" si="208"/>
        <v>0</v>
      </c>
      <c r="AM149" s="2">
        <f t="shared" si="208"/>
        <v>0</v>
      </c>
      <c r="AN149" s="2">
        <f t="shared" si="208"/>
        <v>0</v>
      </c>
      <c r="AO149" s="2">
        <f t="shared" si="50"/>
        <v>5</v>
      </c>
      <c r="AP149" s="2"/>
      <c r="AQ149" s="2"/>
      <c r="AR149" s="2"/>
      <c r="AS149" s="2"/>
      <c r="AT149" s="2"/>
      <c r="AU149" s="2"/>
      <c r="AV149" s="35"/>
      <c r="AY149" t="str">
        <f t="shared" si="54"/>
        <v>IT_34</v>
      </c>
      <c r="BB149" s="2">
        <f t="shared" si="152"/>
        <v>0</v>
      </c>
      <c r="BC149" s="2">
        <f t="shared" si="152"/>
        <v>1</v>
      </c>
      <c r="BD149" s="2" t="str">
        <f t="shared" si="183"/>
        <v>1</v>
      </c>
      <c r="BE149" s="2" t="str">
        <f t="shared" si="183"/>
        <v>0</v>
      </c>
      <c r="BF149" s="2" t="str">
        <f t="shared" si="183"/>
        <v>0</v>
      </c>
      <c r="BG149" s="2" t="str">
        <f t="shared" si="183"/>
        <v>0</v>
      </c>
      <c r="BH149" s="2">
        <f t="shared" si="36"/>
        <v>0</v>
      </c>
      <c r="BI149" s="2" t="str">
        <f t="shared" si="183"/>
        <v>0</v>
      </c>
      <c r="BJ149" s="2">
        <f t="shared" si="184"/>
        <v>0</v>
      </c>
      <c r="BK149" s="2">
        <f t="shared" si="184"/>
        <v>0</v>
      </c>
      <c r="BL149" s="2">
        <f t="shared" si="184"/>
        <v>0</v>
      </c>
      <c r="BM149" s="2">
        <f t="shared" si="184"/>
        <v>0</v>
      </c>
      <c r="BN149" s="2">
        <f t="shared" si="184"/>
        <v>8</v>
      </c>
      <c r="BP149" s="2"/>
      <c r="BQ149" s="2"/>
      <c r="BR149" s="2"/>
      <c r="BS149" s="2"/>
    </row>
    <row r="150" spans="2:71" hidden="1">
      <c r="B150" t="str">
        <f t="shared" si="51"/>
        <v>WP_35</v>
      </c>
      <c r="D150" s="2">
        <f t="shared" ref="D150:F150" si="209">D65</f>
        <v>0</v>
      </c>
      <c r="E150" s="2">
        <f t="shared" si="209"/>
        <v>8</v>
      </c>
      <c r="F150" s="2">
        <f t="shared" si="209"/>
        <v>1</v>
      </c>
      <c r="G150" s="2" t="str">
        <f t="shared" ref="G150:K150" si="210">DEC2HEX(G65)</f>
        <v>0</v>
      </c>
      <c r="H150" s="2" t="str">
        <f t="shared" si="210"/>
        <v>0</v>
      </c>
      <c r="I150" s="2" t="str">
        <f t="shared" si="210"/>
        <v>22</v>
      </c>
      <c r="J150" s="2" t="str">
        <f t="shared" si="210"/>
        <v>E</v>
      </c>
      <c r="K150" s="2" t="str">
        <f t="shared" si="210"/>
        <v>20</v>
      </c>
      <c r="L150" s="2">
        <f t="shared" ref="L150:O150" si="211">L65</f>
        <v>0</v>
      </c>
      <c r="M150" s="2">
        <f t="shared" si="211"/>
        <v>1</v>
      </c>
      <c r="N150" s="2">
        <f t="shared" si="211"/>
        <v>0</v>
      </c>
      <c r="O150" s="2">
        <f t="shared" si="211"/>
        <v>0</v>
      </c>
      <c r="P150" s="2">
        <f t="shared" si="46"/>
        <v>1</v>
      </c>
      <c r="Q150" s="2"/>
      <c r="R150" s="2"/>
      <c r="S150" s="2"/>
      <c r="T150" s="2"/>
      <c r="U150" s="2"/>
      <c r="V150" s="2"/>
      <c r="W150" s="35"/>
      <c r="Z150" t="str">
        <f t="shared" si="52"/>
        <v>AR_35</v>
      </c>
      <c r="AC150" s="2">
        <f t="shared" ref="AC150:AD150" si="212">AC65</f>
        <v>0</v>
      </c>
      <c r="AD150" s="2">
        <f t="shared" si="212"/>
        <v>1</v>
      </c>
      <c r="AE150" s="2" t="str">
        <f t="shared" ref="AE150:AJ150" si="213">DEC2HEX(AE65)</f>
        <v>1</v>
      </c>
      <c r="AF150" s="2" t="str">
        <f t="shared" si="213"/>
        <v>0</v>
      </c>
      <c r="AG150" s="2" t="str">
        <f t="shared" si="213"/>
        <v>0</v>
      </c>
      <c r="AH150" s="2" t="str">
        <f t="shared" si="213"/>
        <v>0</v>
      </c>
      <c r="AI150" s="2" t="str">
        <f t="shared" si="213"/>
        <v>0</v>
      </c>
      <c r="AJ150" s="2" t="str">
        <f t="shared" si="213"/>
        <v>0</v>
      </c>
      <c r="AK150" s="2">
        <f t="shared" ref="AK150:AN150" si="214">AK65</f>
        <v>0</v>
      </c>
      <c r="AL150" s="2">
        <f t="shared" si="214"/>
        <v>0</v>
      </c>
      <c r="AM150" s="2">
        <f t="shared" si="214"/>
        <v>0</v>
      </c>
      <c r="AN150" s="2">
        <f t="shared" si="214"/>
        <v>0</v>
      </c>
      <c r="AO150" s="2">
        <f t="shared" si="50"/>
        <v>5</v>
      </c>
      <c r="AP150" s="2"/>
      <c r="AQ150" s="2"/>
      <c r="AR150" s="2"/>
      <c r="AS150" s="2"/>
      <c r="AT150" s="2"/>
      <c r="AU150" s="2"/>
      <c r="AV150" s="35"/>
      <c r="AY150" t="str">
        <f t="shared" si="54"/>
        <v>IT_35</v>
      </c>
      <c r="BB150" s="2">
        <f t="shared" si="152"/>
        <v>0</v>
      </c>
      <c r="BC150" s="2">
        <f t="shared" si="152"/>
        <v>1</v>
      </c>
      <c r="BD150" s="2" t="str">
        <f t="shared" si="183"/>
        <v>1</v>
      </c>
      <c r="BE150" s="2" t="str">
        <f t="shared" si="183"/>
        <v>0</v>
      </c>
      <c r="BF150" s="2" t="str">
        <f t="shared" si="183"/>
        <v>0</v>
      </c>
      <c r="BG150" s="2" t="str">
        <f t="shared" si="183"/>
        <v>0</v>
      </c>
      <c r="BH150" s="2">
        <f t="shared" si="36"/>
        <v>0</v>
      </c>
      <c r="BI150" s="2" t="str">
        <f t="shared" si="183"/>
        <v>0</v>
      </c>
      <c r="BJ150" s="2">
        <f t="shared" si="184"/>
        <v>0</v>
      </c>
      <c r="BK150" s="2">
        <f t="shared" si="184"/>
        <v>0</v>
      </c>
      <c r="BL150" s="2">
        <f t="shared" si="184"/>
        <v>0</v>
      </c>
      <c r="BM150" s="2">
        <f t="shared" si="184"/>
        <v>0</v>
      </c>
      <c r="BN150" s="2">
        <f t="shared" si="184"/>
        <v>8</v>
      </c>
      <c r="BP150" s="2"/>
      <c r="BQ150" s="2"/>
      <c r="BR150" s="2"/>
      <c r="BS150" s="2"/>
    </row>
    <row r="151" spans="2:71" hidden="1">
      <c r="B151" t="str">
        <f t="shared" si="51"/>
        <v>WP_36</v>
      </c>
      <c r="D151" s="2">
        <f t="shared" ref="D151:F151" si="215">D66</f>
        <v>0</v>
      </c>
      <c r="E151" s="2">
        <f t="shared" si="215"/>
        <v>8</v>
      </c>
      <c r="F151" s="2">
        <f t="shared" si="215"/>
        <v>1</v>
      </c>
      <c r="G151" s="2" t="str">
        <f t="shared" ref="G151:K151" si="216">DEC2HEX(G66)</f>
        <v>0</v>
      </c>
      <c r="H151" s="2" t="str">
        <f t="shared" si="216"/>
        <v>0</v>
      </c>
      <c r="I151" s="2" t="str">
        <f t="shared" si="216"/>
        <v>22</v>
      </c>
      <c r="J151" s="2" t="str">
        <f t="shared" si="216"/>
        <v>E</v>
      </c>
      <c r="K151" s="2" t="str">
        <f t="shared" si="216"/>
        <v>20</v>
      </c>
      <c r="L151" s="2">
        <f t="shared" ref="L151:O151" si="217">L66</f>
        <v>0</v>
      </c>
      <c r="M151" s="2">
        <f t="shared" si="217"/>
        <v>1</v>
      </c>
      <c r="N151" s="2">
        <f t="shared" si="217"/>
        <v>0</v>
      </c>
      <c r="O151" s="2">
        <f t="shared" si="217"/>
        <v>0</v>
      </c>
      <c r="P151" s="2">
        <f t="shared" si="46"/>
        <v>1</v>
      </c>
      <c r="Q151" s="2"/>
      <c r="R151" s="2"/>
      <c r="S151" s="2"/>
      <c r="T151" s="2"/>
      <c r="U151" s="2"/>
      <c r="V151" s="2"/>
      <c r="W151" s="35"/>
      <c r="Z151" t="str">
        <f t="shared" si="52"/>
        <v>AR_36</v>
      </c>
      <c r="AC151" s="2">
        <f t="shared" ref="AC151:AD151" si="218">AC66</f>
        <v>0</v>
      </c>
      <c r="AD151" s="2">
        <f t="shared" si="218"/>
        <v>1</v>
      </c>
      <c r="AE151" s="2" t="str">
        <f t="shared" ref="AE151:AJ151" si="219">DEC2HEX(AE66)</f>
        <v>1</v>
      </c>
      <c r="AF151" s="2" t="str">
        <f t="shared" si="219"/>
        <v>0</v>
      </c>
      <c r="AG151" s="2" t="str">
        <f t="shared" si="219"/>
        <v>0</v>
      </c>
      <c r="AH151" s="2" t="str">
        <f t="shared" si="219"/>
        <v>0</v>
      </c>
      <c r="AI151" s="2" t="str">
        <f t="shared" si="219"/>
        <v>0</v>
      </c>
      <c r="AJ151" s="2" t="str">
        <f t="shared" si="219"/>
        <v>0</v>
      </c>
      <c r="AK151" s="2">
        <f t="shared" ref="AK151:AN151" si="220">AK66</f>
        <v>0</v>
      </c>
      <c r="AL151" s="2">
        <f t="shared" si="220"/>
        <v>0</v>
      </c>
      <c r="AM151" s="2">
        <f t="shared" si="220"/>
        <v>0</v>
      </c>
      <c r="AN151" s="2">
        <f t="shared" si="220"/>
        <v>0</v>
      </c>
      <c r="AO151" s="2">
        <f t="shared" si="50"/>
        <v>5</v>
      </c>
      <c r="AP151" s="2"/>
      <c r="AQ151" s="2"/>
      <c r="AR151" s="2"/>
      <c r="AS151" s="2"/>
      <c r="AT151" s="2"/>
      <c r="AU151" s="2"/>
      <c r="AV151" s="35"/>
      <c r="AY151" t="str">
        <f t="shared" si="54"/>
        <v>IT_36</v>
      </c>
      <c r="BB151" s="2">
        <f t="shared" si="152"/>
        <v>0</v>
      </c>
      <c r="BC151" s="2">
        <f t="shared" si="152"/>
        <v>1</v>
      </c>
      <c r="BD151" s="2" t="str">
        <f t="shared" si="183"/>
        <v>1</v>
      </c>
      <c r="BE151" s="2" t="str">
        <f t="shared" si="183"/>
        <v>0</v>
      </c>
      <c r="BF151" s="2" t="str">
        <f t="shared" si="183"/>
        <v>0</v>
      </c>
      <c r="BG151" s="2" t="str">
        <f t="shared" si="183"/>
        <v>0</v>
      </c>
      <c r="BH151" s="2">
        <f t="shared" si="36"/>
        <v>0</v>
      </c>
      <c r="BI151" s="2" t="str">
        <f t="shared" si="183"/>
        <v>0</v>
      </c>
      <c r="BJ151" s="2">
        <f t="shared" si="184"/>
        <v>0</v>
      </c>
      <c r="BK151" s="2">
        <f t="shared" si="184"/>
        <v>0</v>
      </c>
      <c r="BL151" s="2">
        <f t="shared" si="184"/>
        <v>0</v>
      </c>
      <c r="BM151" s="2">
        <f t="shared" si="184"/>
        <v>0</v>
      </c>
      <c r="BN151" s="2">
        <f t="shared" si="184"/>
        <v>8</v>
      </c>
      <c r="BP151" s="2"/>
      <c r="BQ151" s="2"/>
      <c r="BR151" s="2"/>
      <c r="BS151" s="2"/>
    </row>
    <row r="152" spans="2:71" hidden="1">
      <c r="B152" t="str">
        <f t="shared" si="51"/>
        <v>WP_37</v>
      </c>
      <c r="D152" s="2">
        <f t="shared" ref="D152:F152" si="221">D67</f>
        <v>0</v>
      </c>
      <c r="E152" s="2">
        <f t="shared" si="221"/>
        <v>8</v>
      </c>
      <c r="F152" s="2">
        <f t="shared" si="221"/>
        <v>1</v>
      </c>
      <c r="G152" s="2" t="str">
        <f t="shared" ref="G152:K152" si="222">DEC2HEX(G67)</f>
        <v>0</v>
      </c>
      <c r="H152" s="2" t="str">
        <f t="shared" si="222"/>
        <v>0</v>
      </c>
      <c r="I152" s="2" t="str">
        <f t="shared" si="222"/>
        <v>22</v>
      </c>
      <c r="J152" s="2" t="str">
        <f t="shared" si="222"/>
        <v>E</v>
      </c>
      <c r="K152" s="2" t="str">
        <f t="shared" si="222"/>
        <v>20</v>
      </c>
      <c r="L152" s="2">
        <f t="shared" ref="L152:O152" si="223">L67</f>
        <v>0</v>
      </c>
      <c r="M152" s="2">
        <f t="shared" si="223"/>
        <v>1</v>
      </c>
      <c r="N152" s="2">
        <f t="shared" si="223"/>
        <v>0</v>
      </c>
      <c r="O152" s="2">
        <f t="shared" si="223"/>
        <v>0</v>
      </c>
      <c r="P152" s="2">
        <f t="shared" si="46"/>
        <v>1</v>
      </c>
      <c r="Q152" s="2"/>
      <c r="R152" s="2"/>
      <c r="S152" s="2"/>
      <c r="T152" s="2"/>
      <c r="U152" s="2"/>
      <c r="V152" s="2"/>
      <c r="W152" s="35"/>
      <c r="Z152" t="str">
        <f t="shared" si="52"/>
        <v>AR_37</v>
      </c>
      <c r="AC152" s="2">
        <f t="shared" ref="AC152:AD152" si="224">AC67</f>
        <v>0</v>
      </c>
      <c r="AD152" s="2">
        <f t="shared" si="224"/>
        <v>1</v>
      </c>
      <c r="AE152" s="2" t="str">
        <f t="shared" ref="AE152:AJ152" si="225">DEC2HEX(AE67)</f>
        <v>1</v>
      </c>
      <c r="AF152" s="2" t="str">
        <f t="shared" si="225"/>
        <v>0</v>
      </c>
      <c r="AG152" s="2" t="str">
        <f t="shared" si="225"/>
        <v>0</v>
      </c>
      <c r="AH152" s="2" t="str">
        <f t="shared" si="225"/>
        <v>0</v>
      </c>
      <c r="AI152" s="2" t="str">
        <f t="shared" si="225"/>
        <v>0</v>
      </c>
      <c r="AJ152" s="2" t="str">
        <f t="shared" si="225"/>
        <v>0</v>
      </c>
      <c r="AK152" s="2">
        <f t="shared" ref="AK152:AN152" si="226">AK67</f>
        <v>0</v>
      </c>
      <c r="AL152" s="2">
        <f t="shared" si="226"/>
        <v>0</v>
      </c>
      <c r="AM152" s="2">
        <f t="shared" si="226"/>
        <v>0</v>
      </c>
      <c r="AN152" s="2">
        <f t="shared" si="226"/>
        <v>0</v>
      </c>
      <c r="AO152" s="2">
        <f t="shared" si="50"/>
        <v>5</v>
      </c>
      <c r="AP152" s="2"/>
      <c r="AQ152" s="2"/>
      <c r="AR152" s="2"/>
      <c r="AS152" s="2"/>
      <c r="AT152" s="2"/>
      <c r="AU152" s="2"/>
      <c r="AV152" s="35"/>
      <c r="AY152" t="str">
        <f t="shared" si="54"/>
        <v>IT_37</v>
      </c>
      <c r="BB152" s="2">
        <f t="shared" si="152"/>
        <v>0</v>
      </c>
      <c r="BC152" s="2">
        <f t="shared" si="152"/>
        <v>1</v>
      </c>
      <c r="BD152" s="2" t="str">
        <f t="shared" si="183"/>
        <v>1</v>
      </c>
      <c r="BE152" s="2" t="str">
        <f t="shared" si="183"/>
        <v>0</v>
      </c>
      <c r="BF152" s="2" t="str">
        <f t="shared" si="183"/>
        <v>0</v>
      </c>
      <c r="BG152" s="2" t="str">
        <f t="shared" si="183"/>
        <v>0</v>
      </c>
      <c r="BH152" s="2">
        <f t="shared" si="36"/>
        <v>0</v>
      </c>
      <c r="BI152" s="2" t="str">
        <f t="shared" si="183"/>
        <v>0</v>
      </c>
      <c r="BJ152" s="2">
        <f t="shared" si="184"/>
        <v>0</v>
      </c>
      <c r="BK152" s="2">
        <f t="shared" si="184"/>
        <v>0</v>
      </c>
      <c r="BL152" s="2">
        <f t="shared" si="184"/>
        <v>0</v>
      </c>
      <c r="BM152" s="2">
        <f t="shared" si="184"/>
        <v>0</v>
      </c>
      <c r="BN152" s="2">
        <f t="shared" si="184"/>
        <v>8</v>
      </c>
      <c r="BP152" s="2"/>
      <c r="BQ152" s="2"/>
      <c r="BR152" s="2"/>
      <c r="BS152" s="2"/>
    </row>
    <row r="153" spans="2:71" hidden="1">
      <c r="B153" t="str">
        <f t="shared" si="51"/>
        <v>WP_38</v>
      </c>
      <c r="D153" s="2">
        <f t="shared" ref="D153:F153" si="227">D68</f>
        <v>0</v>
      </c>
      <c r="E153" s="2">
        <f t="shared" si="227"/>
        <v>8</v>
      </c>
      <c r="F153" s="2">
        <f t="shared" si="227"/>
        <v>1</v>
      </c>
      <c r="G153" s="2" t="str">
        <f t="shared" ref="G153:K153" si="228">DEC2HEX(G68)</f>
        <v>0</v>
      </c>
      <c r="H153" s="2" t="str">
        <f t="shared" si="228"/>
        <v>0</v>
      </c>
      <c r="I153" s="2" t="str">
        <f t="shared" si="228"/>
        <v>22</v>
      </c>
      <c r="J153" s="2" t="str">
        <f t="shared" si="228"/>
        <v>E</v>
      </c>
      <c r="K153" s="2" t="str">
        <f t="shared" si="228"/>
        <v>20</v>
      </c>
      <c r="L153" s="2">
        <f t="shared" ref="L153:O153" si="229">L68</f>
        <v>0</v>
      </c>
      <c r="M153" s="2">
        <f t="shared" si="229"/>
        <v>1</v>
      </c>
      <c r="N153" s="2">
        <f t="shared" si="229"/>
        <v>0</v>
      </c>
      <c r="O153" s="2">
        <f t="shared" si="229"/>
        <v>0</v>
      </c>
      <c r="P153" s="2">
        <f t="shared" si="46"/>
        <v>1</v>
      </c>
      <c r="Q153" s="2"/>
      <c r="R153" s="2"/>
      <c r="S153" s="2"/>
      <c r="T153" s="2"/>
      <c r="U153" s="2"/>
      <c r="V153" s="2"/>
      <c r="W153" s="35"/>
      <c r="Z153" t="str">
        <f t="shared" si="52"/>
        <v>AR_38</v>
      </c>
      <c r="AC153" s="2">
        <f t="shared" ref="AC153:AD153" si="230">AC68</f>
        <v>0</v>
      </c>
      <c r="AD153" s="2">
        <f t="shared" si="230"/>
        <v>1</v>
      </c>
      <c r="AE153" s="2" t="str">
        <f t="shared" ref="AE153:AJ153" si="231">DEC2HEX(AE68)</f>
        <v>1</v>
      </c>
      <c r="AF153" s="2" t="str">
        <f t="shared" si="231"/>
        <v>0</v>
      </c>
      <c r="AG153" s="2" t="str">
        <f t="shared" si="231"/>
        <v>0</v>
      </c>
      <c r="AH153" s="2" t="str">
        <f t="shared" si="231"/>
        <v>0</v>
      </c>
      <c r="AI153" s="2" t="str">
        <f t="shared" si="231"/>
        <v>0</v>
      </c>
      <c r="AJ153" s="2" t="str">
        <f t="shared" si="231"/>
        <v>0</v>
      </c>
      <c r="AK153" s="2">
        <f t="shared" ref="AK153:AN153" si="232">AK68</f>
        <v>0</v>
      </c>
      <c r="AL153" s="2">
        <f t="shared" si="232"/>
        <v>0</v>
      </c>
      <c r="AM153" s="2">
        <f t="shared" si="232"/>
        <v>0</v>
      </c>
      <c r="AN153" s="2">
        <f t="shared" si="232"/>
        <v>0</v>
      </c>
      <c r="AO153" s="2">
        <f t="shared" si="50"/>
        <v>5</v>
      </c>
      <c r="AP153" s="2"/>
      <c r="AQ153" s="2"/>
      <c r="AR153" s="2"/>
      <c r="AS153" s="2"/>
      <c r="AT153" s="2"/>
      <c r="AU153" s="2"/>
      <c r="AV153" s="35"/>
      <c r="AY153" t="str">
        <f t="shared" si="54"/>
        <v>IT_38</v>
      </c>
      <c r="BB153" s="2">
        <f t="shared" si="152"/>
        <v>0</v>
      </c>
      <c r="BC153" s="2">
        <f t="shared" si="152"/>
        <v>1</v>
      </c>
      <c r="BD153" s="2" t="str">
        <f t="shared" si="183"/>
        <v>1</v>
      </c>
      <c r="BE153" s="2" t="str">
        <f t="shared" si="183"/>
        <v>0</v>
      </c>
      <c r="BF153" s="2" t="str">
        <f t="shared" si="183"/>
        <v>0</v>
      </c>
      <c r="BG153" s="2" t="str">
        <f t="shared" si="183"/>
        <v>0</v>
      </c>
      <c r="BH153" s="2">
        <f t="shared" si="36"/>
        <v>0</v>
      </c>
      <c r="BI153" s="2" t="str">
        <f t="shared" si="183"/>
        <v>0</v>
      </c>
      <c r="BJ153" s="2">
        <f t="shared" si="184"/>
        <v>0</v>
      </c>
      <c r="BK153" s="2">
        <f t="shared" si="184"/>
        <v>0</v>
      </c>
      <c r="BL153" s="2">
        <f t="shared" si="184"/>
        <v>0</v>
      </c>
      <c r="BM153" s="2">
        <f t="shared" si="184"/>
        <v>0</v>
      </c>
      <c r="BN153" s="2">
        <f t="shared" si="184"/>
        <v>8</v>
      </c>
      <c r="BP153" s="2"/>
      <c r="BQ153" s="2"/>
      <c r="BR153" s="2"/>
      <c r="BS153" s="2"/>
    </row>
    <row r="154" spans="2:71" hidden="1">
      <c r="B154" t="str">
        <f t="shared" si="51"/>
        <v>WP_39</v>
      </c>
      <c r="D154" s="2">
        <f t="shared" ref="D154:F154" si="233">D69</f>
        <v>0</v>
      </c>
      <c r="E154" s="2">
        <f t="shared" si="233"/>
        <v>8</v>
      </c>
      <c r="F154" s="2">
        <f t="shared" si="233"/>
        <v>1</v>
      </c>
      <c r="G154" s="2" t="str">
        <f t="shared" ref="G154:K154" si="234">DEC2HEX(G69)</f>
        <v>0</v>
      </c>
      <c r="H154" s="2" t="str">
        <f t="shared" si="234"/>
        <v>0</v>
      </c>
      <c r="I154" s="2" t="str">
        <f t="shared" si="234"/>
        <v>22</v>
      </c>
      <c r="J154" s="2" t="str">
        <f t="shared" si="234"/>
        <v>E</v>
      </c>
      <c r="K154" s="2" t="str">
        <f t="shared" si="234"/>
        <v>20</v>
      </c>
      <c r="L154" s="2">
        <f t="shared" ref="L154:O154" si="235">L69</f>
        <v>0</v>
      </c>
      <c r="M154" s="2">
        <f t="shared" si="235"/>
        <v>1</v>
      </c>
      <c r="N154" s="2">
        <f t="shared" si="235"/>
        <v>0</v>
      </c>
      <c r="O154" s="2">
        <f t="shared" si="235"/>
        <v>0</v>
      </c>
      <c r="P154" s="2">
        <f t="shared" si="46"/>
        <v>1</v>
      </c>
      <c r="Q154" s="2"/>
      <c r="R154" s="2"/>
      <c r="S154" s="2"/>
      <c r="T154" s="2"/>
      <c r="U154" s="2"/>
      <c r="V154" s="2"/>
      <c r="W154" s="35"/>
      <c r="Z154" t="str">
        <f t="shared" si="52"/>
        <v>AR_39</v>
      </c>
      <c r="AC154" s="2">
        <f t="shared" ref="AC154:AD154" si="236">AC69</f>
        <v>0</v>
      </c>
      <c r="AD154" s="2">
        <f t="shared" si="236"/>
        <v>1</v>
      </c>
      <c r="AE154" s="2" t="str">
        <f t="shared" ref="AE154:AJ154" si="237">DEC2HEX(AE69)</f>
        <v>1</v>
      </c>
      <c r="AF154" s="2" t="str">
        <f t="shared" si="237"/>
        <v>0</v>
      </c>
      <c r="AG154" s="2" t="str">
        <f t="shared" si="237"/>
        <v>0</v>
      </c>
      <c r="AH154" s="2" t="str">
        <f t="shared" si="237"/>
        <v>0</v>
      </c>
      <c r="AI154" s="2" t="str">
        <f t="shared" si="237"/>
        <v>0</v>
      </c>
      <c r="AJ154" s="2" t="str">
        <f t="shared" si="237"/>
        <v>0</v>
      </c>
      <c r="AK154" s="2">
        <f t="shared" ref="AK154:AN154" si="238">AK69</f>
        <v>0</v>
      </c>
      <c r="AL154" s="2">
        <f t="shared" si="238"/>
        <v>0</v>
      </c>
      <c r="AM154" s="2">
        <f t="shared" si="238"/>
        <v>0</v>
      </c>
      <c r="AN154" s="2">
        <f t="shared" si="238"/>
        <v>0</v>
      </c>
      <c r="AO154" s="2">
        <f t="shared" si="50"/>
        <v>5</v>
      </c>
      <c r="AP154" s="2"/>
      <c r="AQ154" s="2"/>
      <c r="AR154" s="2"/>
      <c r="AS154" s="2"/>
      <c r="AT154" s="2"/>
      <c r="AU154" s="2"/>
      <c r="AV154" s="35"/>
      <c r="AY154" t="str">
        <f t="shared" si="54"/>
        <v>IT_39</v>
      </c>
      <c r="BB154" s="2">
        <f t="shared" si="152"/>
        <v>0</v>
      </c>
      <c r="BC154" s="2">
        <f t="shared" si="152"/>
        <v>1</v>
      </c>
      <c r="BD154" s="2" t="str">
        <f t="shared" si="183"/>
        <v>1</v>
      </c>
      <c r="BE154" s="2" t="str">
        <f t="shared" si="183"/>
        <v>0</v>
      </c>
      <c r="BF154" s="2" t="str">
        <f t="shared" si="183"/>
        <v>0</v>
      </c>
      <c r="BG154" s="2" t="str">
        <f t="shared" si="183"/>
        <v>0</v>
      </c>
      <c r="BH154" s="2">
        <f t="shared" si="36"/>
        <v>0</v>
      </c>
      <c r="BI154" s="2" t="str">
        <f t="shared" si="183"/>
        <v>0</v>
      </c>
      <c r="BJ154" s="2">
        <f t="shared" si="184"/>
        <v>0</v>
      </c>
      <c r="BK154" s="2">
        <f t="shared" si="184"/>
        <v>0</v>
      </c>
      <c r="BL154" s="2">
        <f t="shared" si="184"/>
        <v>0</v>
      </c>
      <c r="BM154" s="2">
        <f t="shared" si="184"/>
        <v>0</v>
      </c>
      <c r="BN154" s="2">
        <f t="shared" si="184"/>
        <v>8</v>
      </c>
      <c r="BP154" s="2"/>
      <c r="BQ154" s="2"/>
      <c r="BR154" s="2"/>
      <c r="BS154" s="2"/>
    </row>
    <row r="155" spans="2:71" hidden="1">
      <c r="B155" t="str">
        <f t="shared" si="51"/>
        <v>WP_3A</v>
      </c>
      <c r="D155" s="2">
        <f t="shared" ref="D155:F155" si="239">D70</f>
        <v>0</v>
      </c>
      <c r="E155" s="2">
        <f t="shared" si="239"/>
        <v>8</v>
      </c>
      <c r="F155" s="2">
        <f t="shared" si="239"/>
        <v>1</v>
      </c>
      <c r="G155" s="2" t="str">
        <f t="shared" ref="G155:K155" si="240">DEC2HEX(G70)</f>
        <v>0</v>
      </c>
      <c r="H155" s="2" t="str">
        <f t="shared" si="240"/>
        <v>0</v>
      </c>
      <c r="I155" s="2" t="str">
        <f t="shared" si="240"/>
        <v>22</v>
      </c>
      <c r="J155" s="2" t="str">
        <f t="shared" si="240"/>
        <v>E</v>
      </c>
      <c r="K155" s="2" t="str">
        <f t="shared" si="240"/>
        <v>20</v>
      </c>
      <c r="L155" s="2">
        <f t="shared" ref="L155:O155" si="241">L70</f>
        <v>0</v>
      </c>
      <c r="M155" s="2">
        <f t="shared" si="241"/>
        <v>1</v>
      </c>
      <c r="N155" s="2">
        <f t="shared" si="241"/>
        <v>0</v>
      </c>
      <c r="O155" s="2">
        <f t="shared" si="241"/>
        <v>0</v>
      </c>
      <c r="P155" s="2">
        <f t="shared" si="46"/>
        <v>1</v>
      </c>
      <c r="Q155" s="2"/>
      <c r="R155" s="2"/>
      <c r="S155" s="2"/>
      <c r="T155" s="2"/>
      <c r="U155" s="2"/>
      <c r="V155" s="2"/>
      <c r="W155" s="35"/>
      <c r="Z155" t="str">
        <f t="shared" si="52"/>
        <v>AR_3A</v>
      </c>
      <c r="AC155" s="2">
        <f t="shared" ref="AC155:AD155" si="242">AC70</f>
        <v>0</v>
      </c>
      <c r="AD155" s="2">
        <f t="shared" si="242"/>
        <v>1</v>
      </c>
      <c r="AE155" s="2" t="str">
        <f t="shared" ref="AE155:AJ155" si="243">DEC2HEX(AE70)</f>
        <v>1</v>
      </c>
      <c r="AF155" s="2" t="str">
        <f t="shared" si="243"/>
        <v>0</v>
      </c>
      <c r="AG155" s="2" t="str">
        <f t="shared" si="243"/>
        <v>0</v>
      </c>
      <c r="AH155" s="2" t="str">
        <f t="shared" si="243"/>
        <v>0</v>
      </c>
      <c r="AI155" s="2" t="str">
        <f t="shared" si="243"/>
        <v>0</v>
      </c>
      <c r="AJ155" s="2" t="str">
        <f t="shared" si="243"/>
        <v>0</v>
      </c>
      <c r="AK155" s="2">
        <f t="shared" ref="AK155:AN155" si="244">AK70</f>
        <v>0</v>
      </c>
      <c r="AL155" s="2">
        <f t="shared" si="244"/>
        <v>0</v>
      </c>
      <c r="AM155" s="2">
        <f t="shared" si="244"/>
        <v>0</v>
      </c>
      <c r="AN155" s="2">
        <f t="shared" si="244"/>
        <v>0</v>
      </c>
      <c r="AO155" s="2">
        <f t="shared" si="50"/>
        <v>5</v>
      </c>
      <c r="AP155" s="2"/>
      <c r="AQ155" s="2"/>
      <c r="AR155" s="2"/>
      <c r="AS155" s="2"/>
      <c r="AT155" s="2"/>
      <c r="AU155" s="2"/>
      <c r="AV155" s="35"/>
      <c r="AY155" t="str">
        <f t="shared" si="54"/>
        <v>IT_3A</v>
      </c>
      <c r="BB155" s="2">
        <f t="shared" si="152"/>
        <v>0</v>
      </c>
      <c r="BC155" s="2">
        <f t="shared" si="152"/>
        <v>1</v>
      </c>
      <c r="BD155" s="2" t="str">
        <f t="shared" si="183"/>
        <v>1</v>
      </c>
      <c r="BE155" s="2" t="str">
        <f t="shared" si="183"/>
        <v>0</v>
      </c>
      <c r="BF155" s="2" t="str">
        <f t="shared" si="183"/>
        <v>0</v>
      </c>
      <c r="BG155" s="2" t="str">
        <f t="shared" si="183"/>
        <v>0</v>
      </c>
      <c r="BH155" s="2">
        <f t="shared" si="36"/>
        <v>0</v>
      </c>
      <c r="BI155" s="2" t="str">
        <f t="shared" si="183"/>
        <v>0</v>
      </c>
      <c r="BJ155" s="2">
        <f t="shared" si="184"/>
        <v>0</v>
      </c>
      <c r="BK155" s="2">
        <f t="shared" si="184"/>
        <v>0</v>
      </c>
      <c r="BL155" s="2">
        <f t="shared" si="184"/>
        <v>0</v>
      </c>
      <c r="BM155" s="2">
        <f t="shared" si="184"/>
        <v>0</v>
      </c>
      <c r="BN155" s="2">
        <f t="shared" si="184"/>
        <v>8</v>
      </c>
      <c r="BP155" s="2"/>
      <c r="BQ155" s="2"/>
      <c r="BR155" s="2"/>
      <c r="BS155" s="2"/>
    </row>
    <row r="156" spans="2:71" hidden="1">
      <c r="B156" t="str">
        <f t="shared" si="51"/>
        <v>WP_3B</v>
      </c>
      <c r="D156" s="2">
        <f t="shared" ref="D156:F156" si="245">D71</f>
        <v>0</v>
      </c>
      <c r="E156" s="2">
        <f t="shared" si="245"/>
        <v>8</v>
      </c>
      <c r="F156" s="2">
        <f t="shared" si="245"/>
        <v>1</v>
      </c>
      <c r="G156" s="2" t="str">
        <f t="shared" ref="G156:K156" si="246">DEC2HEX(G71)</f>
        <v>0</v>
      </c>
      <c r="H156" s="2" t="str">
        <f t="shared" si="246"/>
        <v>0</v>
      </c>
      <c r="I156" s="2" t="str">
        <f t="shared" si="246"/>
        <v>22</v>
      </c>
      <c r="J156" s="2" t="str">
        <f t="shared" si="246"/>
        <v>E</v>
      </c>
      <c r="K156" s="2" t="str">
        <f t="shared" si="246"/>
        <v>20</v>
      </c>
      <c r="L156" s="2">
        <f t="shared" ref="L156:O156" si="247">L71</f>
        <v>0</v>
      </c>
      <c r="M156" s="2">
        <f t="shared" si="247"/>
        <v>1</v>
      </c>
      <c r="N156" s="2">
        <f t="shared" si="247"/>
        <v>0</v>
      </c>
      <c r="O156" s="2">
        <f t="shared" si="247"/>
        <v>0</v>
      </c>
      <c r="P156" s="2">
        <f t="shared" si="46"/>
        <v>1</v>
      </c>
      <c r="Q156" s="2"/>
      <c r="R156" s="2"/>
      <c r="S156" s="2"/>
      <c r="T156" s="2"/>
      <c r="U156" s="2"/>
      <c r="V156" s="2"/>
      <c r="W156" s="35"/>
      <c r="Z156" t="str">
        <f t="shared" si="52"/>
        <v>AR_3B</v>
      </c>
      <c r="AC156" s="2">
        <f t="shared" ref="AC156:AD156" si="248">AC71</f>
        <v>0</v>
      </c>
      <c r="AD156" s="2">
        <f t="shared" si="248"/>
        <v>1</v>
      </c>
      <c r="AE156" s="2" t="str">
        <f t="shared" ref="AE156:AJ156" si="249">DEC2HEX(AE71)</f>
        <v>1</v>
      </c>
      <c r="AF156" s="2" t="str">
        <f t="shared" si="249"/>
        <v>0</v>
      </c>
      <c r="AG156" s="2" t="str">
        <f t="shared" si="249"/>
        <v>0</v>
      </c>
      <c r="AH156" s="2" t="str">
        <f t="shared" si="249"/>
        <v>0</v>
      </c>
      <c r="AI156" s="2" t="str">
        <f t="shared" si="249"/>
        <v>0</v>
      </c>
      <c r="AJ156" s="2" t="str">
        <f t="shared" si="249"/>
        <v>0</v>
      </c>
      <c r="AK156" s="2">
        <f t="shared" ref="AK156:AN156" si="250">AK71</f>
        <v>0</v>
      </c>
      <c r="AL156" s="2">
        <f t="shared" si="250"/>
        <v>0</v>
      </c>
      <c r="AM156" s="2">
        <f t="shared" si="250"/>
        <v>0</v>
      </c>
      <c r="AN156" s="2">
        <f t="shared" si="250"/>
        <v>0</v>
      </c>
      <c r="AO156" s="2">
        <f t="shared" si="50"/>
        <v>5</v>
      </c>
      <c r="AP156" s="2"/>
      <c r="AQ156" s="2"/>
      <c r="AR156" s="2"/>
      <c r="AS156" s="2"/>
      <c r="AT156" s="2"/>
      <c r="AU156" s="2"/>
      <c r="AV156" s="35"/>
      <c r="AY156" t="str">
        <f t="shared" si="54"/>
        <v>IT_3B</v>
      </c>
      <c r="BB156" s="2">
        <f t="shared" ref="BB156:BC171" si="251">BB71</f>
        <v>0</v>
      </c>
      <c r="BC156" s="2">
        <f t="shared" si="251"/>
        <v>1</v>
      </c>
      <c r="BD156" s="2" t="str">
        <f t="shared" si="183"/>
        <v>1</v>
      </c>
      <c r="BE156" s="2" t="str">
        <f t="shared" si="183"/>
        <v>0</v>
      </c>
      <c r="BF156" s="2" t="str">
        <f t="shared" si="183"/>
        <v>0</v>
      </c>
      <c r="BG156" s="2" t="str">
        <f t="shared" si="183"/>
        <v>0</v>
      </c>
      <c r="BH156" s="2">
        <f t="shared" si="36"/>
        <v>0</v>
      </c>
      <c r="BI156" s="2" t="str">
        <f t="shared" si="183"/>
        <v>0</v>
      </c>
      <c r="BJ156" s="2">
        <f t="shared" si="184"/>
        <v>0</v>
      </c>
      <c r="BK156" s="2">
        <f t="shared" si="184"/>
        <v>0</v>
      </c>
      <c r="BL156" s="2">
        <f t="shared" si="184"/>
        <v>0</v>
      </c>
      <c r="BM156" s="2">
        <f t="shared" si="184"/>
        <v>0</v>
      </c>
      <c r="BN156" s="2">
        <f t="shared" si="184"/>
        <v>8</v>
      </c>
      <c r="BP156" s="2"/>
      <c r="BQ156" s="2"/>
      <c r="BR156" s="2"/>
      <c r="BS156" s="2"/>
    </row>
    <row r="157" spans="2:71" hidden="1">
      <c r="B157" t="str">
        <f t="shared" si="51"/>
        <v>WP_3C</v>
      </c>
      <c r="D157" s="2">
        <f t="shared" ref="D157:F157" si="252">D72</f>
        <v>0</v>
      </c>
      <c r="E157" s="2">
        <f t="shared" si="252"/>
        <v>8</v>
      </c>
      <c r="F157" s="2">
        <f t="shared" si="252"/>
        <v>1</v>
      </c>
      <c r="G157" s="2" t="str">
        <f t="shared" ref="G157:K157" si="253">DEC2HEX(G72)</f>
        <v>0</v>
      </c>
      <c r="H157" s="2" t="str">
        <f t="shared" si="253"/>
        <v>0</v>
      </c>
      <c r="I157" s="2" t="str">
        <f t="shared" si="253"/>
        <v>22</v>
      </c>
      <c r="J157" s="2" t="str">
        <f t="shared" si="253"/>
        <v>E</v>
      </c>
      <c r="K157" s="2" t="str">
        <f t="shared" si="253"/>
        <v>20</v>
      </c>
      <c r="L157" s="2">
        <f t="shared" ref="L157:O157" si="254">L72</f>
        <v>0</v>
      </c>
      <c r="M157" s="2">
        <f t="shared" si="254"/>
        <v>1</v>
      </c>
      <c r="N157" s="2">
        <f t="shared" si="254"/>
        <v>0</v>
      </c>
      <c r="O157" s="2">
        <f t="shared" si="254"/>
        <v>0</v>
      </c>
      <c r="P157" s="2">
        <f t="shared" si="46"/>
        <v>1</v>
      </c>
      <c r="Q157" s="2"/>
      <c r="R157" s="2"/>
      <c r="S157" s="2"/>
      <c r="T157" s="2"/>
      <c r="U157" s="2"/>
      <c r="V157" s="2"/>
      <c r="W157" s="35"/>
      <c r="Z157" t="str">
        <f t="shared" si="52"/>
        <v>AR_3C</v>
      </c>
      <c r="AC157" s="2">
        <f t="shared" ref="AC157:AD157" si="255">AC72</f>
        <v>0</v>
      </c>
      <c r="AD157" s="2">
        <f t="shared" si="255"/>
        <v>1</v>
      </c>
      <c r="AE157" s="2" t="str">
        <f t="shared" ref="AE157:AJ157" si="256">DEC2HEX(AE72)</f>
        <v>1</v>
      </c>
      <c r="AF157" s="2" t="str">
        <f t="shared" si="256"/>
        <v>0</v>
      </c>
      <c r="AG157" s="2" t="str">
        <f t="shared" si="256"/>
        <v>0</v>
      </c>
      <c r="AH157" s="2" t="str">
        <f t="shared" si="256"/>
        <v>0</v>
      </c>
      <c r="AI157" s="2" t="str">
        <f t="shared" si="256"/>
        <v>0</v>
      </c>
      <c r="AJ157" s="2" t="str">
        <f t="shared" si="256"/>
        <v>0</v>
      </c>
      <c r="AK157" s="2">
        <f t="shared" ref="AK157:AN157" si="257">AK72</f>
        <v>0</v>
      </c>
      <c r="AL157" s="2">
        <f t="shared" si="257"/>
        <v>0</v>
      </c>
      <c r="AM157" s="2">
        <f t="shared" si="257"/>
        <v>0</v>
      </c>
      <c r="AN157" s="2">
        <f t="shared" si="257"/>
        <v>0</v>
      </c>
      <c r="AO157" s="2">
        <f t="shared" si="50"/>
        <v>5</v>
      </c>
      <c r="AP157" s="2"/>
      <c r="AQ157" s="2"/>
      <c r="AR157" s="2"/>
      <c r="AS157" s="2"/>
      <c r="AT157" s="2"/>
      <c r="AU157" s="2"/>
      <c r="AV157" s="35"/>
      <c r="AY157" t="str">
        <f t="shared" si="54"/>
        <v>IT_3C</v>
      </c>
      <c r="BB157" s="2">
        <f t="shared" si="251"/>
        <v>0</v>
      </c>
      <c r="BC157" s="2">
        <f t="shared" si="251"/>
        <v>1</v>
      </c>
      <c r="BD157" s="2" t="str">
        <f t="shared" si="183"/>
        <v>1</v>
      </c>
      <c r="BE157" s="2" t="str">
        <f t="shared" si="183"/>
        <v>0</v>
      </c>
      <c r="BF157" s="2" t="str">
        <f t="shared" si="183"/>
        <v>0</v>
      </c>
      <c r="BG157" s="2" t="str">
        <f t="shared" si="183"/>
        <v>0</v>
      </c>
      <c r="BH157" s="2">
        <f t="shared" si="36"/>
        <v>0</v>
      </c>
      <c r="BI157" s="2" t="str">
        <f t="shared" si="183"/>
        <v>0</v>
      </c>
      <c r="BJ157" s="2">
        <f t="shared" si="184"/>
        <v>0</v>
      </c>
      <c r="BK157" s="2">
        <f t="shared" si="184"/>
        <v>0</v>
      </c>
      <c r="BL157" s="2">
        <f t="shared" si="184"/>
        <v>0</v>
      </c>
      <c r="BM157" s="2">
        <f t="shared" si="184"/>
        <v>0</v>
      </c>
      <c r="BN157" s="2">
        <f t="shared" si="184"/>
        <v>8</v>
      </c>
      <c r="BP157" s="2"/>
      <c r="BQ157" s="2"/>
      <c r="BR157" s="2"/>
      <c r="BS157" s="2"/>
    </row>
    <row r="158" spans="2:71" hidden="1">
      <c r="B158" t="str">
        <f t="shared" si="51"/>
        <v>WP_3D</v>
      </c>
      <c r="D158" s="2">
        <f t="shared" ref="D158:F158" si="258">D73</f>
        <v>0</v>
      </c>
      <c r="E158" s="2">
        <f t="shared" si="258"/>
        <v>8</v>
      </c>
      <c r="F158" s="2">
        <f t="shared" si="258"/>
        <v>1</v>
      </c>
      <c r="G158" s="2" t="str">
        <f t="shared" ref="G158:K158" si="259">DEC2HEX(G73)</f>
        <v>0</v>
      </c>
      <c r="H158" s="2" t="str">
        <f t="shared" si="259"/>
        <v>0</v>
      </c>
      <c r="I158" s="2" t="str">
        <f t="shared" si="259"/>
        <v>22</v>
      </c>
      <c r="J158" s="2" t="str">
        <f t="shared" si="259"/>
        <v>E</v>
      </c>
      <c r="K158" s="2" t="str">
        <f t="shared" si="259"/>
        <v>20</v>
      </c>
      <c r="L158" s="2">
        <f t="shared" ref="L158:O158" si="260">L73</f>
        <v>0</v>
      </c>
      <c r="M158" s="2">
        <f t="shared" si="260"/>
        <v>1</v>
      </c>
      <c r="N158" s="2">
        <f t="shared" si="260"/>
        <v>0</v>
      </c>
      <c r="O158" s="2">
        <f t="shared" si="260"/>
        <v>0</v>
      </c>
      <c r="P158" s="2">
        <f t="shared" si="46"/>
        <v>1</v>
      </c>
      <c r="Q158" s="2"/>
      <c r="R158" s="2"/>
      <c r="S158" s="2"/>
      <c r="T158" s="2"/>
      <c r="U158" s="2"/>
      <c r="V158" s="2"/>
      <c r="W158" s="35"/>
      <c r="Z158" t="str">
        <f t="shared" si="52"/>
        <v>AR_3D</v>
      </c>
      <c r="AC158" s="2">
        <f t="shared" ref="AC158:AD158" si="261">AC73</f>
        <v>0</v>
      </c>
      <c r="AD158" s="2">
        <f t="shared" si="261"/>
        <v>1</v>
      </c>
      <c r="AE158" s="2" t="str">
        <f t="shared" ref="AE158:AJ158" si="262">DEC2HEX(AE73)</f>
        <v>1</v>
      </c>
      <c r="AF158" s="2" t="str">
        <f t="shared" si="262"/>
        <v>0</v>
      </c>
      <c r="AG158" s="2" t="str">
        <f t="shared" si="262"/>
        <v>0</v>
      </c>
      <c r="AH158" s="2" t="str">
        <f t="shared" si="262"/>
        <v>0</v>
      </c>
      <c r="AI158" s="2" t="str">
        <f t="shared" si="262"/>
        <v>0</v>
      </c>
      <c r="AJ158" s="2" t="str">
        <f t="shared" si="262"/>
        <v>0</v>
      </c>
      <c r="AK158" s="2">
        <f t="shared" ref="AK158:AN158" si="263">AK73</f>
        <v>0</v>
      </c>
      <c r="AL158" s="2">
        <f t="shared" si="263"/>
        <v>0</v>
      </c>
      <c r="AM158" s="2">
        <f t="shared" si="263"/>
        <v>0</v>
      </c>
      <c r="AN158" s="2">
        <f t="shared" si="263"/>
        <v>0</v>
      </c>
      <c r="AO158" s="2">
        <f t="shared" si="50"/>
        <v>5</v>
      </c>
      <c r="AP158" s="2"/>
      <c r="AQ158" s="2"/>
      <c r="AR158" s="2"/>
      <c r="AS158" s="2"/>
      <c r="AT158" s="2"/>
      <c r="AU158" s="2"/>
      <c r="AV158" s="35"/>
      <c r="AY158" t="str">
        <f t="shared" si="54"/>
        <v>IT_3D</v>
      </c>
      <c r="BB158" s="2">
        <f t="shared" si="251"/>
        <v>0</v>
      </c>
      <c r="BC158" s="2">
        <f t="shared" si="251"/>
        <v>1</v>
      </c>
      <c r="BD158" s="2" t="str">
        <f t="shared" si="183"/>
        <v>1</v>
      </c>
      <c r="BE158" s="2" t="str">
        <f t="shared" si="183"/>
        <v>0</v>
      </c>
      <c r="BF158" s="2" t="str">
        <f t="shared" si="183"/>
        <v>0</v>
      </c>
      <c r="BG158" s="2" t="str">
        <f t="shared" si="183"/>
        <v>0</v>
      </c>
      <c r="BH158" s="2">
        <f t="shared" si="36"/>
        <v>0</v>
      </c>
      <c r="BI158" s="2" t="str">
        <f t="shared" si="183"/>
        <v>0</v>
      </c>
      <c r="BJ158" s="2">
        <f t="shared" si="184"/>
        <v>0</v>
      </c>
      <c r="BK158" s="2">
        <f t="shared" si="184"/>
        <v>0</v>
      </c>
      <c r="BL158" s="2">
        <f t="shared" si="184"/>
        <v>0</v>
      </c>
      <c r="BM158" s="2">
        <f t="shared" si="184"/>
        <v>0</v>
      </c>
      <c r="BN158" s="2">
        <f t="shared" si="184"/>
        <v>8</v>
      </c>
      <c r="BP158" s="2"/>
      <c r="BQ158" s="2"/>
      <c r="BR158" s="2"/>
      <c r="BS158" s="2"/>
    </row>
    <row r="159" spans="2:71" hidden="1">
      <c r="B159" t="str">
        <f t="shared" si="51"/>
        <v>WP_3E</v>
      </c>
      <c r="D159" s="2">
        <f t="shared" ref="D159:F159" si="264">D74</f>
        <v>0</v>
      </c>
      <c r="E159" s="2">
        <f t="shared" si="264"/>
        <v>8</v>
      </c>
      <c r="F159" s="2">
        <f t="shared" si="264"/>
        <v>1</v>
      </c>
      <c r="G159" s="2" t="str">
        <f t="shared" ref="G159:K159" si="265">DEC2HEX(G74)</f>
        <v>0</v>
      </c>
      <c r="H159" s="2" t="str">
        <f t="shared" si="265"/>
        <v>0</v>
      </c>
      <c r="I159" s="2" t="str">
        <f t="shared" si="265"/>
        <v>22</v>
      </c>
      <c r="J159" s="2" t="str">
        <f t="shared" si="265"/>
        <v>E</v>
      </c>
      <c r="K159" s="2" t="str">
        <f t="shared" si="265"/>
        <v>20</v>
      </c>
      <c r="L159" s="2">
        <f t="shared" ref="L159:O159" si="266">L74</f>
        <v>0</v>
      </c>
      <c r="M159" s="2">
        <f t="shared" si="266"/>
        <v>1</v>
      </c>
      <c r="N159" s="2">
        <f t="shared" si="266"/>
        <v>0</v>
      </c>
      <c r="O159" s="2">
        <f t="shared" si="266"/>
        <v>0</v>
      </c>
      <c r="P159" s="2">
        <f t="shared" si="46"/>
        <v>1</v>
      </c>
      <c r="Q159" s="2"/>
      <c r="R159" s="2"/>
      <c r="S159" s="2"/>
      <c r="T159" s="2"/>
      <c r="U159" s="2"/>
      <c r="V159" s="2"/>
      <c r="W159" s="35"/>
      <c r="Z159" t="str">
        <f t="shared" si="52"/>
        <v>AR_3E</v>
      </c>
      <c r="AC159" s="2">
        <f t="shared" ref="AC159:AD159" si="267">AC74</f>
        <v>0</v>
      </c>
      <c r="AD159" s="2">
        <f t="shared" si="267"/>
        <v>1</v>
      </c>
      <c r="AE159" s="2" t="str">
        <f t="shared" ref="AE159:AJ159" si="268">DEC2HEX(AE74)</f>
        <v>1</v>
      </c>
      <c r="AF159" s="2" t="str">
        <f t="shared" si="268"/>
        <v>0</v>
      </c>
      <c r="AG159" s="2" t="str">
        <f t="shared" si="268"/>
        <v>0</v>
      </c>
      <c r="AH159" s="2" t="str">
        <f t="shared" si="268"/>
        <v>0</v>
      </c>
      <c r="AI159" s="2" t="str">
        <f t="shared" si="268"/>
        <v>0</v>
      </c>
      <c r="AJ159" s="2" t="str">
        <f t="shared" si="268"/>
        <v>0</v>
      </c>
      <c r="AK159" s="2">
        <f t="shared" ref="AK159:AN159" si="269">AK74</f>
        <v>0</v>
      </c>
      <c r="AL159" s="2">
        <f t="shared" si="269"/>
        <v>0</v>
      </c>
      <c r="AM159" s="2">
        <f t="shared" si="269"/>
        <v>0</v>
      </c>
      <c r="AN159" s="2">
        <f t="shared" si="269"/>
        <v>0</v>
      </c>
      <c r="AO159" s="2">
        <f t="shared" si="50"/>
        <v>5</v>
      </c>
      <c r="AP159" s="2"/>
      <c r="AQ159" s="2"/>
      <c r="AR159" s="2"/>
      <c r="AS159" s="2"/>
      <c r="AT159" s="2"/>
      <c r="AU159" s="2"/>
      <c r="AV159" s="35"/>
      <c r="AY159" t="str">
        <f t="shared" si="54"/>
        <v>IT_3E</v>
      </c>
      <c r="BB159" s="2">
        <f t="shared" si="251"/>
        <v>0</v>
      </c>
      <c r="BC159" s="2">
        <f t="shared" si="251"/>
        <v>1</v>
      </c>
      <c r="BD159" s="2" t="str">
        <f t="shared" si="183"/>
        <v>1</v>
      </c>
      <c r="BE159" s="2" t="str">
        <f t="shared" si="183"/>
        <v>0</v>
      </c>
      <c r="BF159" s="2" t="str">
        <f t="shared" si="183"/>
        <v>0</v>
      </c>
      <c r="BG159" s="2" t="str">
        <f t="shared" si="183"/>
        <v>0</v>
      </c>
      <c r="BH159" s="2">
        <f t="shared" si="36"/>
        <v>0</v>
      </c>
      <c r="BI159" s="2" t="str">
        <f t="shared" si="183"/>
        <v>0</v>
      </c>
      <c r="BJ159" s="2">
        <f t="shared" si="184"/>
        <v>0</v>
      </c>
      <c r="BK159" s="2">
        <f t="shared" si="184"/>
        <v>0</v>
      </c>
      <c r="BL159" s="2">
        <f t="shared" si="184"/>
        <v>0</v>
      </c>
      <c r="BM159" s="2">
        <f t="shared" si="184"/>
        <v>0</v>
      </c>
      <c r="BN159" s="2">
        <f t="shared" si="184"/>
        <v>8</v>
      </c>
      <c r="BP159" s="2"/>
      <c r="BQ159" s="2"/>
      <c r="BR159" s="2"/>
      <c r="BS159" s="2"/>
    </row>
    <row r="160" spans="2:71" hidden="1">
      <c r="B160" t="str">
        <f t="shared" si="51"/>
        <v>WP_3F</v>
      </c>
      <c r="D160" s="2">
        <f t="shared" ref="D160:F160" si="270">D75</f>
        <v>0</v>
      </c>
      <c r="E160" s="2">
        <f t="shared" si="270"/>
        <v>8</v>
      </c>
      <c r="F160" s="2">
        <f t="shared" si="270"/>
        <v>1</v>
      </c>
      <c r="G160" s="2" t="str">
        <f t="shared" ref="G160:K160" si="271">DEC2HEX(G75)</f>
        <v>0</v>
      </c>
      <c r="H160" s="2" t="str">
        <f t="shared" si="271"/>
        <v>0</v>
      </c>
      <c r="I160" s="2" t="str">
        <f t="shared" si="271"/>
        <v>22</v>
      </c>
      <c r="J160" s="2" t="str">
        <f t="shared" si="271"/>
        <v>E</v>
      </c>
      <c r="K160" s="2" t="str">
        <f t="shared" si="271"/>
        <v>20</v>
      </c>
      <c r="L160" s="2">
        <f t="shared" ref="L160:O160" si="272">L75</f>
        <v>0</v>
      </c>
      <c r="M160" s="2">
        <f t="shared" si="272"/>
        <v>1</v>
      </c>
      <c r="N160" s="2">
        <f t="shared" si="272"/>
        <v>0</v>
      </c>
      <c r="O160" s="2">
        <f t="shared" si="272"/>
        <v>0</v>
      </c>
      <c r="P160" s="2">
        <f t="shared" si="46"/>
        <v>1</v>
      </c>
      <c r="Q160" s="2"/>
      <c r="R160" s="2"/>
      <c r="S160" s="2"/>
      <c r="T160" s="2"/>
      <c r="U160" s="2"/>
      <c r="V160" s="2"/>
      <c r="W160" s="35"/>
      <c r="Z160" t="str">
        <f t="shared" si="52"/>
        <v>AR_3F</v>
      </c>
      <c r="AC160" s="2">
        <f t="shared" ref="AC160:AD160" si="273">AC75</f>
        <v>0</v>
      </c>
      <c r="AD160" s="2">
        <f t="shared" si="273"/>
        <v>1</v>
      </c>
      <c r="AE160" s="2" t="str">
        <f t="shared" ref="AE160:AJ160" si="274">DEC2HEX(AE75)</f>
        <v>1</v>
      </c>
      <c r="AF160" s="2" t="str">
        <f t="shared" si="274"/>
        <v>0</v>
      </c>
      <c r="AG160" s="2" t="str">
        <f t="shared" si="274"/>
        <v>0</v>
      </c>
      <c r="AH160" s="2" t="str">
        <f t="shared" si="274"/>
        <v>0</v>
      </c>
      <c r="AI160" s="2" t="str">
        <f t="shared" si="274"/>
        <v>0</v>
      </c>
      <c r="AJ160" s="2" t="str">
        <f t="shared" si="274"/>
        <v>0</v>
      </c>
      <c r="AK160" s="2">
        <f t="shared" ref="AK160:AN160" si="275">AK75</f>
        <v>0</v>
      </c>
      <c r="AL160" s="2">
        <f t="shared" si="275"/>
        <v>0</v>
      </c>
      <c r="AM160" s="2">
        <f t="shared" si="275"/>
        <v>0</v>
      </c>
      <c r="AN160" s="2">
        <f t="shared" si="275"/>
        <v>0</v>
      </c>
      <c r="AO160" s="2">
        <f t="shared" si="50"/>
        <v>5</v>
      </c>
      <c r="AP160" s="2"/>
      <c r="AQ160" s="2"/>
      <c r="AR160" s="2"/>
      <c r="AS160" s="2"/>
      <c r="AT160" s="2"/>
      <c r="AU160" s="2"/>
      <c r="AV160" s="35"/>
      <c r="AY160" t="str">
        <f t="shared" si="54"/>
        <v>IT_3F</v>
      </c>
      <c r="BB160" s="2">
        <f t="shared" si="251"/>
        <v>0</v>
      </c>
      <c r="BC160" s="2">
        <f t="shared" si="251"/>
        <v>1</v>
      </c>
      <c r="BD160" s="2" t="str">
        <f t="shared" si="183"/>
        <v>1</v>
      </c>
      <c r="BE160" s="2" t="str">
        <f t="shared" si="183"/>
        <v>0</v>
      </c>
      <c r="BF160" s="2" t="str">
        <f t="shared" si="183"/>
        <v>0</v>
      </c>
      <c r="BG160" s="2" t="str">
        <f t="shared" si="183"/>
        <v>0</v>
      </c>
      <c r="BH160" s="2">
        <f t="shared" si="36"/>
        <v>0</v>
      </c>
      <c r="BI160" s="2" t="str">
        <f t="shared" si="183"/>
        <v>0</v>
      </c>
      <c r="BJ160" s="2">
        <f t="shared" si="184"/>
        <v>0</v>
      </c>
      <c r="BK160" s="2">
        <f t="shared" si="184"/>
        <v>0</v>
      </c>
      <c r="BL160" s="2">
        <f t="shared" si="184"/>
        <v>0</v>
      </c>
      <c r="BM160" s="2">
        <f t="shared" si="184"/>
        <v>0</v>
      </c>
      <c r="BN160" s="2">
        <f t="shared" si="184"/>
        <v>8</v>
      </c>
      <c r="BP160" s="2"/>
      <c r="BQ160" s="2"/>
      <c r="BR160" s="2"/>
      <c r="BS160" s="2"/>
    </row>
    <row r="161" spans="2:71" hidden="1">
      <c r="B161" t="str">
        <f t="shared" si="51"/>
        <v>WP_40</v>
      </c>
      <c r="D161" s="2">
        <f t="shared" ref="D161:F161" si="276">D76</f>
        <v>0</v>
      </c>
      <c r="E161" s="2">
        <f t="shared" si="276"/>
        <v>8</v>
      </c>
      <c r="F161" s="2">
        <f t="shared" si="276"/>
        <v>1</v>
      </c>
      <c r="G161" s="2" t="str">
        <f t="shared" ref="G161:K161" si="277">DEC2HEX(G76)</f>
        <v>0</v>
      </c>
      <c r="H161" s="2" t="str">
        <f t="shared" si="277"/>
        <v>0</v>
      </c>
      <c r="I161" s="2" t="str">
        <f t="shared" si="277"/>
        <v>22</v>
      </c>
      <c r="J161" s="2" t="str">
        <f t="shared" si="277"/>
        <v>E</v>
      </c>
      <c r="K161" s="2" t="str">
        <f t="shared" si="277"/>
        <v>20</v>
      </c>
      <c r="L161" s="2">
        <f t="shared" ref="L161:O161" si="278">L76</f>
        <v>0</v>
      </c>
      <c r="M161" s="2">
        <f t="shared" si="278"/>
        <v>1</v>
      </c>
      <c r="N161" s="2">
        <f t="shared" si="278"/>
        <v>0</v>
      </c>
      <c r="O161" s="2">
        <f t="shared" si="278"/>
        <v>0</v>
      </c>
      <c r="P161" s="2">
        <f t="shared" si="46"/>
        <v>1</v>
      </c>
      <c r="Q161" s="2"/>
      <c r="R161" s="2"/>
      <c r="S161" s="2"/>
      <c r="T161" s="2"/>
      <c r="U161" s="2"/>
      <c r="V161" s="2"/>
      <c r="W161" s="35"/>
      <c r="Z161" t="str">
        <f t="shared" si="52"/>
        <v>AR_40</v>
      </c>
      <c r="AC161" s="2">
        <f t="shared" ref="AC161:AD161" si="279">AC76</f>
        <v>0</v>
      </c>
      <c r="AD161" s="2">
        <f t="shared" si="279"/>
        <v>1</v>
      </c>
      <c r="AE161" s="2" t="str">
        <f t="shared" ref="AE161:AJ161" si="280">DEC2HEX(AE76)</f>
        <v>1</v>
      </c>
      <c r="AF161" s="2" t="str">
        <f t="shared" si="280"/>
        <v>0</v>
      </c>
      <c r="AG161" s="2" t="str">
        <f t="shared" si="280"/>
        <v>0</v>
      </c>
      <c r="AH161" s="2" t="str">
        <f t="shared" si="280"/>
        <v>0</v>
      </c>
      <c r="AI161" s="2" t="str">
        <f t="shared" si="280"/>
        <v>0</v>
      </c>
      <c r="AJ161" s="2" t="str">
        <f t="shared" si="280"/>
        <v>0</v>
      </c>
      <c r="AK161" s="2">
        <f t="shared" ref="AK161:AN161" si="281">AK76</f>
        <v>0</v>
      </c>
      <c r="AL161" s="2">
        <f t="shared" si="281"/>
        <v>0</v>
      </c>
      <c r="AM161" s="2">
        <f t="shared" si="281"/>
        <v>0</v>
      </c>
      <c r="AN161" s="2">
        <f t="shared" si="281"/>
        <v>0</v>
      </c>
      <c r="AO161" s="2">
        <f t="shared" si="50"/>
        <v>5</v>
      </c>
      <c r="AP161" s="2"/>
      <c r="AQ161" s="2"/>
      <c r="AR161" s="2"/>
      <c r="AS161" s="2"/>
      <c r="AT161" s="2"/>
      <c r="AU161" s="2"/>
      <c r="AV161" s="35"/>
      <c r="AY161" t="str">
        <f t="shared" si="54"/>
        <v>IT_40</v>
      </c>
      <c r="BB161" s="2">
        <f t="shared" si="251"/>
        <v>0</v>
      </c>
      <c r="BC161" s="2">
        <f t="shared" si="251"/>
        <v>1</v>
      </c>
      <c r="BD161" s="2" t="str">
        <f t="shared" ref="BD161:BI176" si="282">DEC2HEX(BD76)</f>
        <v>1</v>
      </c>
      <c r="BE161" s="2" t="str">
        <f t="shared" si="282"/>
        <v>0</v>
      </c>
      <c r="BF161" s="2" t="str">
        <f t="shared" si="282"/>
        <v>0</v>
      </c>
      <c r="BG161" s="2" t="str">
        <f t="shared" si="282"/>
        <v>0</v>
      </c>
      <c r="BH161" s="2">
        <f t="shared" ref="BH161:BH176" si="283">BH76</f>
        <v>0</v>
      </c>
      <c r="BI161" s="2" t="str">
        <f t="shared" si="282"/>
        <v>0</v>
      </c>
      <c r="BJ161" s="2">
        <f t="shared" ref="BJ161:BN176" si="284">BJ76</f>
        <v>0</v>
      </c>
      <c r="BK161" s="2">
        <f t="shared" si="284"/>
        <v>0</v>
      </c>
      <c r="BL161" s="2">
        <f t="shared" si="284"/>
        <v>0</v>
      </c>
      <c r="BM161" s="2">
        <f t="shared" si="284"/>
        <v>0</v>
      </c>
      <c r="BN161" s="2">
        <f t="shared" si="284"/>
        <v>6</v>
      </c>
      <c r="BP161" s="2"/>
      <c r="BQ161" s="2"/>
      <c r="BR161" s="2"/>
      <c r="BS161" s="2"/>
    </row>
    <row r="162" spans="2:71" hidden="1">
      <c r="B162" t="str">
        <f t="shared" si="51"/>
        <v>WP_41</v>
      </c>
      <c r="D162" s="2">
        <f t="shared" ref="D162:F162" si="285">D77</f>
        <v>0</v>
      </c>
      <c r="E162" s="2">
        <f t="shared" si="285"/>
        <v>8</v>
      </c>
      <c r="F162" s="2">
        <f t="shared" si="285"/>
        <v>1</v>
      </c>
      <c r="G162" s="2" t="str">
        <f t="shared" ref="G162:K162" si="286">DEC2HEX(G77)</f>
        <v>0</v>
      </c>
      <c r="H162" s="2" t="str">
        <f t="shared" si="286"/>
        <v>0</v>
      </c>
      <c r="I162" s="2" t="str">
        <f t="shared" si="286"/>
        <v>22</v>
      </c>
      <c r="J162" s="2" t="str">
        <f t="shared" si="286"/>
        <v>E</v>
      </c>
      <c r="K162" s="2" t="str">
        <f t="shared" si="286"/>
        <v>20</v>
      </c>
      <c r="L162" s="2">
        <f t="shared" ref="L162:O162" si="287">L77</f>
        <v>0</v>
      </c>
      <c r="M162" s="2">
        <f t="shared" si="287"/>
        <v>1</v>
      </c>
      <c r="N162" s="2">
        <f t="shared" si="287"/>
        <v>0</v>
      </c>
      <c r="O162" s="2">
        <f t="shared" si="287"/>
        <v>0</v>
      </c>
      <c r="P162" s="2">
        <f t="shared" si="46"/>
        <v>1</v>
      </c>
      <c r="Q162" s="2"/>
      <c r="R162" s="2"/>
      <c r="S162" s="2"/>
      <c r="T162" s="2"/>
      <c r="U162" s="2"/>
      <c r="V162" s="2"/>
      <c r="W162" s="35"/>
      <c r="Z162" t="str">
        <f t="shared" si="52"/>
        <v>AR_41</v>
      </c>
      <c r="AC162" s="2">
        <f t="shared" ref="AC162:AD162" si="288">AC77</f>
        <v>0</v>
      </c>
      <c r="AD162" s="2">
        <f t="shared" si="288"/>
        <v>1</v>
      </c>
      <c r="AE162" s="2" t="str">
        <f t="shared" ref="AE162:AJ162" si="289">DEC2HEX(AE77)</f>
        <v>1</v>
      </c>
      <c r="AF162" s="2" t="str">
        <f t="shared" si="289"/>
        <v>0</v>
      </c>
      <c r="AG162" s="2" t="str">
        <f t="shared" si="289"/>
        <v>0</v>
      </c>
      <c r="AH162" s="2" t="str">
        <f t="shared" si="289"/>
        <v>0</v>
      </c>
      <c r="AI162" s="2" t="str">
        <f t="shared" si="289"/>
        <v>0</v>
      </c>
      <c r="AJ162" s="2" t="str">
        <f t="shared" si="289"/>
        <v>0</v>
      </c>
      <c r="AK162" s="2">
        <f t="shared" ref="AK162:AN162" si="290">AK77</f>
        <v>0</v>
      </c>
      <c r="AL162" s="2">
        <f t="shared" si="290"/>
        <v>0</v>
      </c>
      <c r="AM162" s="2">
        <f t="shared" si="290"/>
        <v>0</v>
      </c>
      <c r="AN162" s="2">
        <f t="shared" si="290"/>
        <v>0</v>
      </c>
      <c r="AO162" s="2">
        <f t="shared" si="50"/>
        <v>5</v>
      </c>
      <c r="AP162" s="2"/>
      <c r="AQ162" s="2"/>
      <c r="AR162" s="2"/>
      <c r="AS162" s="2"/>
      <c r="AT162" s="2"/>
      <c r="AU162" s="2"/>
      <c r="AV162" s="35"/>
      <c r="AY162" t="str">
        <f t="shared" si="54"/>
        <v>IT_41</v>
      </c>
      <c r="BB162" s="2">
        <f t="shared" si="251"/>
        <v>0</v>
      </c>
      <c r="BC162" s="2">
        <f t="shared" si="251"/>
        <v>1</v>
      </c>
      <c r="BD162" s="2" t="str">
        <f t="shared" si="282"/>
        <v>1</v>
      </c>
      <c r="BE162" s="2" t="str">
        <f t="shared" si="282"/>
        <v>0</v>
      </c>
      <c r="BF162" s="2" t="str">
        <f t="shared" si="282"/>
        <v>0</v>
      </c>
      <c r="BG162" s="2" t="str">
        <f t="shared" si="282"/>
        <v>0</v>
      </c>
      <c r="BH162" s="2">
        <f t="shared" si="283"/>
        <v>0</v>
      </c>
      <c r="BI162" s="2" t="str">
        <f t="shared" si="282"/>
        <v>0</v>
      </c>
      <c r="BJ162" s="2">
        <f t="shared" si="284"/>
        <v>0</v>
      </c>
      <c r="BK162" s="2">
        <f t="shared" si="284"/>
        <v>0</v>
      </c>
      <c r="BL162" s="2">
        <f t="shared" si="284"/>
        <v>0</v>
      </c>
      <c r="BM162" s="2">
        <f t="shared" si="284"/>
        <v>0</v>
      </c>
      <c r="BN162" s="2">
        <f t="shared" si="284"/>
        <v>7</v>
      </c>
      <c r="BP162" s="2"/>
      <c r="BQ162" s="2"/>
      <c r="BR162" s="2"/>
      <c r="BS162" s="2"/>
    </row>
    <row r="163" spans="2:71" hidden="1">
      <c r="B163" t="str">
        <f t="shared" si="51"/>
        <v>WP_42</v>
      </c>
      <c r="D163" s="2">
        <f t="shared" ref="D163:F163" si="291">D78</f>
        <v>0</v>
      </c>
      <c r="E163" s="2">
        <f t="shared" si="291"/>
        <v>8</v>
      </c>
      <c r="F163" s="2">
        <f t="shared" si="291"/>
        <v>1</v>
      </c>
      <c r="G163" s="2" t="str">
        <f t="shared" ref="G163:K163" si="292">DEC2HEX(G78)</f>
        <v>0</v>
      </c>
      <c r="H163" s="2" t="str">
        <f t="shared" si="292"/>
        <v>0</v>
      </c>
      <c r="I163" s="2" t="str">
        <f t="shared" si="292"/>
        <v>22</v>
      </c>
      <c r="J163" s="2" t="str">
        <f t="shared" si="292"/>
        <v>E</v>
      </c>
      <c r="K163" s="2" t="str">
        <f t="shared" si="292"/>
        <v>20</v>
      </c>
      <c r="L163" s="2">
        <f t="shared" ref="L163:O163" si="293">L78</f>
        <v>0</v>
      </c>
      <c r="M163" s="2">
        <f t="shared" si="293"/>
        <v>1</v>
      </c>
      <c r="N163" s="2">
        <f t="shared" si="293"/>
        <v>0</v>
      </c>
      <c r="O163" s="2">
        <f t="shared" si="293"/>
        <v>0</v>
      </c>
      <c r="P163" s="2">
        <f t="shared" si="46"/>
        <v>1</v>
      </c>
      <c r="Q163" s="2"/>
      <c r="R163" s="2"/>
      <c r="S163" s="2"/>
      <c r="T163" s="2"/>
      <c r="U163" s="2"/>
      <c r="V163" s="2"/>
      <c r="W163" s="35"/>
      <c r="Z163" t="str">
        <f t="shared" si="52"/>
        <v>AR_42</v>
      </c>
      <c r="AC163" s="2">
        <f t="shared" ref="AC163:AD163" si="294">AC78</f>
        <v>0</v>
      </c>
      <c r="AD163" s="2">
        <f t="shared" si="294"/>
        <v>1</v>
      </c>
      <c r="AE163" s="2" t="str">
        <f t="shared" ref="AE163:AJ163" si="295">DEC2HEX(AE78)</f>
        <v>1</v>
      </c>
      <c r="AF163" s="2" t="str">
        <f t="shared" si="295"/>
        <v>0</v>
      </c>
      <c r="AG163" s="2" t="str">
        <f t="shared" si="295"/>
        <v>0</v>
      </c>
      <c r="AH163" s="2" t="str">
        <f t="shared" si="295"/>
        <v>0</v>
      </c>
      <c r="AI163" s="2" t="str">
        <f t="shared" si="295"/>
        <v>0</v>
      </c>
      <c r="AJ163" s="2" t="str">
        <f t="shared" si="295"/>
        <v>0</v>
      </c>
      <c r="AK163" s="2">
        <f t="shared" ref="AK163:AN163" si="296">AK78</f>
        <v>0</v>
      </c>
      <c r="AL163" s="2">
        <f t="shared" si="296"/>
        <v>0</v>
      </c>
      <c r="AM163" s="2">
        <f t="shared" si="296"/>
        <v>0</v>
      </c>
      <c r="AN163" s="2">
        <f t="shared" si="296"/>
        <v>0</v>
      </c>
      <c r="AO163" s="2">
        <f t="shared" si="50"/>
        <v>5</v>
      </c>
      <c r="AP163" s="2"/>
      <c r="AQ163" s="2"/>
      <c r="AR163" s="2"/>
      <c r="AS163" s="2"/>
      <c r="AT163" s="2"/>
      <c r="AU163" s="2"/>
      <c r="AV163" s="35"/>
      <c r="AY163" t="str">
        <f t="shared" si="54"/>
        <v>IT_42</v>
      </c>
      <c r="BB163" s="2">
        <f t="shared" si="251"/>
        <v>0</v>
      </c>
      <c r="BC163" s="2">
        <f t="shared" si="251"/>
        <v>1</v>
      </c>
      <c r="BD163" s="2" t="str">
        <f t="shared" si="282"/>
        <v>1</v>
      </c>
      <c r="BE163" s="2" t="str">
        <f t="shared" si="282"/>
        <v>0</v>
      </c>
      <c r="BF163" s="2" t="str">
        <f t="shared" si="282"/>
        <v>0</v>
      </c>
      <c r="BG163" s="2" t="str">
        <f t="shared" si="282"/>
        <v>0</v>
      </c>
      <c r="BH163" s="2">
        <f t="shared" si="283"/>
        <v>0</v>
      </c>
      <c r="BI163" s="2" t="str">
        <f t="shared" si="282"/>
        <v>0</v>
      </c>
      <c r="BJ163" s="2">
        <f t="shared" si="284"/>
        <v>0</v>
      </c>
      <c r="BK163" s="2">
        <f t="shared" si="284"/>
        <v>0</v>
      </c>
      <c r="BL163" s="2">
        <f t="shared" si="284"/>
        <v>0</v>
      </c>
      <c r="BM163" s="2">
        <f t="shared" si="284"/>
        <v>0</v>
      </c>
      <c r="BN163" s="2">
        <f t="shared" si="284"/>
        <v>7</v>
      </c>
      <c r="BP163" s="2"/>
      <c r="BQ163" s="2"/>
      <c r="BR163" s="2"/>
      <c r="BS163" s="2"/>
    </row>
    <row r="164" spans="2:71" hidden="1">
      <c r="B164" t="str">
        <f t="shared" si="51"/>
        <v>WP_43</v>
      </c>
      <c r="D164" s="2">
        <f t="shared" ref="D164:F164" si="297">D79</f>
        <v>0</v>
      </c>
      <c r="E164" s="2">
        <f t="shared" si="297"/>
        <v>8</v>
      </c>
      <c r="F164" s="2">
        <f t="shared" si="297"/>
        <v>1</v>
      </c>
      <c r="G164" s="2" t="str">
        <f t="shared" ref="G164:K164" si="298">DEC2HEX(G79)</f>
        <v>0</v>
      </c>
      <c r="H164" s="2" t="str">
        <f t="shared" si="298"/>
        <v>0</v>
      </c>
      <c r="I164" s="2" t="str">
        <f t="shared" si="298"/>
        <v>22</v>
      </c>
      <c r="J164" s="2" t="str">
        <f t="shared" si="298"/>
        <v>E</v>
      </c>
      <c r="K164" s="2" t="str">
        <f t="shared" si="298"/>
        <v>20</v>
      </c>
      <c r="L164" s="2">
        <f t="shared" ref="L164:O164" si="299">L79</f>
        <v>0</v>
      </c>
      <c r="M164" s="2">
        <f t="shared" si="299"/>
        <v>1</v>
      </c>
      <c r="N164" s="2">
        <f t="shared" si="299"/>
        <v>0</v>
      </c>
      <c r="O164" s="2">
        <f t="shared" si="299"/>
        <v>0</v>
      </c>
      <c r="P164" s="2">
        <f t="shared" si="46"/>
        <v>1</v>
      </c>
      <c r="Q164" s="2"/>
      <c r="R164" s="2"/>
      <c r="S164" s="2"/>
      <c r="T164" s="2"/>
      <c r="U164" s="2"/>
      <c r="V164" s="2"/>
      <c r="W164" s="35"/>
      <c r="Z164" t="str">
        <f t="shared" si="52"/>
        <v>AR_43</v>
      </c>
      <c r="AC164" s="2">
        <f t="shared" ref="AC164:AD164" si="300">AC79</f>
        <v>0</v>
      </c>
      <c r="AD164" s="2">
        <f t="shared" si="300"/>
        <v>1</v>
      </c>
      <c r="AE164" s="2" t="str">
        <f t="shared" ref="AE164:AJ164" si="301">DEC2HEX(AE79)</f>
        <v>1</v>
      </c>
      <c r="AF164" s="2" t="str">
        <f t="shared" si="301"/>
        <v>0</v>
      </c>
      <c r="AG164" s="2" t="str">
        <f t="shared" si="301"/>
        <v>0</v>
      </c>
      <c r="AH164" s="2" t="str">
        <f t="shared" si="301"/>
        <v>0</v>
      </c>
      <c r="AI164" s="2" t="str">
        <f t="shared" si="301"/>
        <v>0</v>
      </c>
      <c r="AJ164" s="2" t="str">
        <f t="shared" si="301"/>
        <v>0</v>
      </c>
      <c r="AK164" s="2">
        <f t="shared" ref="AK164:AN164" si="302">AK79</f>
        <v>0</v>
      </c>
      <c r="AL164" s="2">
        <f t="shared" si="302"/>
        <v>0</v>
      </c>
      <c r="AM164" s="2">
        <f t="shared" si="302"/>
        <v>0</v>
      </c>
      <c r="AN164" s="2">
        <f t="shared" si="302"/>
        <v>0</v>
      </c>
      <c r="AO164" s="2">
        <f t="shared" si="50"/>
        <v>5</v>
      </c>
      <c r="AP164" s="2"/>
      <c r="AQ164" s="2"/>
      <c r="AR164" s="2"/>
      <c r="AS164" s="2"/>
      <c r="AT164" s="2"/>
      <c r="AU164" s="2"/>
      <c r="AV164" s="35"/>
      <c r="AY164" t="str">
        <f t="shared" si="54"/>
        <v>IT_43</v>
      </c>
      <c r="BB164" s="2">
        <f t="shared" si="251"/>
        <v>0</v>
      </c>
      <c r="BC164" s="2">
        <f t="shared" si="251"/>
        <v>1</v>
      </c>
      <c r="BD164" s="2" t="str">
        <f t="shared" si="282"/>
        <v>1</v>
      </c>
      <c r="BE164" s="2" t="str">
        <f t="shared" si="282"/>
        <v>0</v>
      </c>
      <c r="BF164" s="2" t="str">
        <f t="shared" si="282"/>
        <v>0</v>
      </c>
      <c r="BG164" s="2" t="str">
        <f t="shared" si="282"/>
        <v>0</v>
      </c>
      <c r="BH164" s="2">
        <f t="shared" si="283"/>
        <v>0</v>
      </c>
      <c r="BI164" s="2" t="str">
        <f t="shared" si="282"/>
        <v>0</v>
      </c>
      <c r="BJ164" s="2">
        <f t="shared" si="284"/>
        <v>0</v>
      </c>
      <c r="BK164" s="2">
        <f t="shared" si="284"/>
        <v>0</v>
      </c>
      <c r="BL164" s="2">
        <f t="shared" si="284"/>
        <v>0</v>
      </c>
      <c r="BM164" s="2">
        <f t="shared" si="284"/>
        <v>0</v>
      </c>
      <c r="BN164" s="2">
        <f t="shared" si="284"/>
        <v>7</v>
      </c>
      <c r="BP164" s="2"/>
      <c r="BQ164" s="2"/>
      <c r="BR164" s="2"/>
      <c r="BS164" s="2"/>
    </row>
    <row r="165" spans="2:71" hidden="1">
      <c r="B165" t="str">
        <f t="shared" si="51"/>
        <v>WP_44</v>
      </c>
      <c r="D165" s="2">
        <f t="shared" ref="D165:F165" si="303">D80</f>
        <v>0</v>
      </c>
      <c r="E165" s="2">
        <f t="shared" si="303"/>
        <v>8</v>
      </c>
      <c r="F165" s="2">
        <f t="shared" si="303"/>
        <v>1</v>
      </c>
      <c r="G165" s="2" t="str">
        <f t="shared" ref="G165:K165" si="304">DEC2HEX(G80)</f>
        <v>0</v>
      </c>
      <c r="H165" s="2" t="str">
        <f t="shared" si="304"/>
        <v>0</v>
      </c>
      <c r="I165" s="2" t="str">
        <f t="shared" si="304"/>
        <v>22</v>
      </c>
      <c r="J165" s="2" t="str">
        <f t="shared" si="304"/>
        <v>E</v>
      </c>
      <c r="K165" s="2" t="str">
        <f t="shared" si="304"/>
        <v>20</v>
      </c>
      <c r="L165" s="2">
        <f t="shared" ref="L165:O165" si="305">L80</f>
        <v>0</v>
      </c>
      <c r="M165" s="2">
        <f t="shared" si="305"/>
        <v>1</v>
      </c>
      <c r="N165" s="2">
        <f t="shared" si="305"/>
        <v>0</v>
      </c>
      <c r="O165" s="2">
        <f t="shared" si="305"/>
        <v>0</v>
      </c>
      <c r="P165" s="2">
        <f t="shared" si="46"/>
        <v>1</v>
      </c>
      <c r="Q165" s="2"/>
      <c r="R165" s="2"/>
      <c r="S165" s="2"/>
      <c r="T165" s="2"/>
      <c r="U165" s="2"/>
      <c r="V165" s="2"/>
      <c r="W165" s="35"/>
      <c r="Z165" t="str">
        <f t="shared" si="52"/>
        <v>AR_44</v>
      </c>
      <c r="AC165" s="2">
        <f t="shared" ref="AC165:AD165" si="306">AC80</f>
        <v>0</v>
      </c>
      <c r="AD165" s="2">
        <f t="shared" si="306"/>
        <v>1</v>
      </c>
      <c r="AE165" s="2" t="str">
        <f t="shared" ref="AE165:AJ165" si="307">DEC2HEX(AE80)</f>
        <v>1</v>
      </c>
      <c r="AF165" s="2" t="str">
        <f t="shared" si="307"/>
        <v>0</v>
      </c>
      <c r="AG165" s="2" t="str">
        <f t="shared" si="307"/>
        <v>0</v>
      </c>
      <c r="AH165" s="2" t="str">
        <f t="shared" si="307"/>
        <v>0</v>
      </c>
      <c r="AI165" s="2" t="str">
        <f t="shared" si="307"/>
        <v>0</v>
      </c>
      <c r="AJ165" s="2" t="str">
        <f t="shared" si="307"/>
        <v>0</v>
      </c>
      <c r="AK165" s="2">
        <f t="shared" ref="AK165:AN165" si="308">AK80</f>
        <v>0</v>
      </c>
      <c r="AL165" s="2">
        <f t="shared" si="308"/>
        <v>0</v>
      </c>
      <c r="AM165" s="2">
        <f t="shared" si="308"/>
        <v>0</v>
      </c>
      <c r="AN165" s="2">
        <f t="shared" si="308"/>
        <v>0</v>
      </c>
      <c r="AO165" s="2">
        <f t="shared" si="50"/>
        <v>5</v>
      </c>
      <c r="AP165" s="2"/>
      <c r="AQ165" s="2"/>
      <c r="AR165" s="2"/>
      <c r="AS165" s="2"/>
      <c r="AT165" s="2"/>
      <c r="AU165" s="2"/>
      <c r="AV165" s="35"/>
      <c r="AY165" t="str">
        <f t="shared" si="54"/>
        <v>IT_44</v>
      </c>
      <c r="BB165" s="2">
        <f t="shared" si="251"/>
        <v>0</v>
      </c>
      <c r="BC165" s="2">
        <f t="shared" si="251"/>
        <v>1</v>
      </c>
      <c r="BD165" s="2" t="str">
        <f t="shared" si="282"/>
        <v>1</v>
      </c>
      <c r="BE165" s="2" t="str">
        <f t="shared" si="282"/>
        <v>0</v>
      </c>
      <c r="BF165" s="2" t="str">
        <f t="shared" si="282"/>
        <v>0</v>
      </c>
      <c r="BG165" s="2" t="str">
        <f t="shared" si="282"/>
        <v>0</v>
      </c>
      <c r="BH165" s="2">
        <f t="shared" si="283"/>
        <v>0</v>
      </c>
      <c r="BI165" s="2" t="str">
        <f t="shared" si="282"/>
        <v>0</v>
      </c>
      <c r="BJ165" s="2">
        <f t="shared" si="284"/>
        <v>0</v>
      </c>
      <c r="BK165" s="2">
        <f t="shared" si="284"/>
        <v>0</v>
      </c>
      <c r="BL165" s="2">
        <f t="shared" si="284"/>
        <v>0</v>
      </c>
      <c r="BM165" s="2">
        <f t="shared" si="284"/>
        <v>0</v>
      </c>
      <c r="BN165" s="2">
        <f t="shared" si="284"/>
        <v>7</v>
      </c>
      <c r="BP165" s="2"/>
      <c r="BQ165" s="2"/>
      <c r="BR165" s="2"/>
      <c r="BS165" s="2"/>
    </row>
    <row r="166" spans="2:71" hidden="1">
      <c r="B166" t="str">
        <f t="shared" si="51"/>
        <v>WP_45</v>
      </c>
      <c r="D166" s="2">
        <f t="shared" ref="D166:F166" si="309">D81</f>
        <v>0</v>
      </c>
      <c r="E166" s="2">
        <f t="shared" si="309"/>
        <v>8</v>
      </c>
      <c r="F166" s="2">
        <f t="shared" si="309"/>
        <v>1</v>
      </c>
      <c r="G166" s="2" t="str">
        <f t="shared" ref="G166:K166" si="310">DEC2HEX(G81)</f>
        <v>0</v>
      </c>
      <c r="H166" s="2" t="str">
        <f t="shared" si="310"/>
        <v>0</v>
      </c>
      <c r="I166" s="2" t="str">
        <f t="shared" si="310"/>
        <v>22</v>
      </c>
      <c r="J166" s="2" t="str">
        <f t="shared" si="310"/>
        <v>E</v>
      </c>
      <c r="K166" s="2" t="str">
        <f t="shared" si="310"/>
        <v>20</v>
      </c>
      <c r="L166" s="2">
        <f t="shared" ref="L166:O166" si="311">L81</f>
        <v>0</v>
      </c>
      <c r="M166" s="2">
        <f t="shared" si="311"/>
        <v>1</v>
      </c>
      <c r="N166" s="2">
        <f t="shared" si="311"/>
        <v>0</v>
      </c>
      <c r="O166" s="2">
        <f t="shared" si="311"/>
        <v>0</v>
      </c>
      <c r="P166" s="2">
        <f t="shared" si="46"/>
        <v>1</v>
      </c>
      <c r="Q166" s="2"/>
      <c r="R166" s="2"/>
      <c r="S166" s="2"/>
      <c r="T166" s="2"/>
      <c r="U166" s="2"/>
      <c r="V166" s="2"/>
      <c r="W166" s="35"/>
      <c r="Z166" t="str">
        <f t="shared" si="52"/>
        <v>AR_45</v>
      </c>
      <c r="AC166" s="2">
        <f t="shared" ref="AC166:AD166" si="312">AC81</f>
        <v>0</v>
      </c>
      <c r="AD166" s="2">
        <f t="shared" si="312"/>
        <v>1</v>
      </c>
      <c r="AE166" s="2" t="str">
        <f t="shared" ref="AE166:AJ166" si="313">DEC2HEX(AE81)</f>
        <v>1</v>
      </c>
      <c r="AF166" s="2" t="str">
        <f t="shared" si="313"/>
        <v>0</v>
      </c>
      <c r="AG166" s="2" t="str">
        <f t="shared" si="313"/>
        <v>0</v>
      </c>
      <c r="AH166" s="2" t="str">
        <f t="shared" si="313"/>
        <v>0</v>
      </c>
      <c r="AI166" s="2" t="str">
        <f t="shared" si="313"/>
        <v>0</v>
      </c>
      <c r="AJ166" s="2" t="str">
        <f t="shared" si="313"/>
        <v>0</v>
      </c>
      <c r="AK166" s="2">
        <f t="shared" ref="AK166:AN166" si="314">AK81</f>
        <v>0</v>
      </c>
      <c r="AL166" s="2">
        <f t="shared" si="314"/>
        <v>0</v>
      </c>
      <c r="AM166" s="2">
        <f t="shared" si="314"/>
        <v>0</v>
      </c>
      <c r="AN166" s="2">
        <f t="shared" si="314"/>
        <v>0</v>
      </c>
      <c r="AO166" s="2">
        <f t="shared" si="50"/>
        <v>5</v>
      </c>
      <c r="AP166" s="2"/>
      <c r="AQ166" s="2"/>
      <c r="AR166" s="2"/>
      <c r="AS166" s="2"/>
      <c r="AT166" s="2"/>
      <c r="AU166" s="2"/>
      <c r="AV166" s="35"/>
      <c r="AY166" t="str">
        <f t="shared" si="54"/>
        <v>IT_45</v>
      </c>
      <c r="BB166" s="2">
        <f t="shared" si="251"/>
        <v>0</v>
      </c>
      <c r="BC166" s="2">
        <f t="shared" si="251"/>
        <v>1</v>
      </c>
      <c r="BD166" s="2" t="str">
        <f t="shared" si="282"/>
        <v>1</v>
      </c>
      <c r="BE166" s="2" t="str">
        <f t="shared" si="282"/>
        <v>0</v>
      </c>
      <c r="BF166" s="2" t="str">
        <f t="shared" si="282"/>
        <v>0</v>
      </c>
      <c r="BG166" s="2" t="str">
        <f t="shared" si="282"/>
        <v>0</v>
      </c>
      <c r="BH166" s="2">
        <f t="shared" si="283"/>
        <v>0</v>
      </c>
      <c r="BI166" s="2" t="str">
        <f t="shared" si="282"/>
        <v>0</v>
      </c>
      <c r="BJ166" s="2">
        <f t="shared" si="284"/>
        <v>0</v>
      </c>
      <c r="BK166" s="2">
        <f t="shared" si="284"/>
        <v>0</v>
      </c>
      <c r="BL166" s="2">
        <f t="shared" si="284"/>
        <v>0</v>
      </c>
      <c r="BM166" s="2">
        <f t="shared" si="284"/>
        <v>0</v>
      </c>
      <c r="BN166" s="2">
        <f t="shared" si="284"/>
        <v>7</v>
      </c>
      <c r="BP166" s="2"/>
      <c r="BQ166" s="2"/>
      <c r="BR166" s="2"/>
      <c r="BS166" s="2"/>
    </row>
    <row r="167" spans="2:71" hidden="1">
      <c r="B167" t="str">
        <f t="shared" si="51"/>
        <v>WP_46</v>
      </c>
      <c r="D167" s="2">
        <f t="shared" ref="D167:F167" si="315">D82</f>
        <v>0</v>
      </c>
      <c r="E167" s="2">
        <f t="shared" si="315"/>
        <v>8</v>
      </c>
      <c r="F167" s="2">
        <f t="shared" si="315"/>
        <v>1</v>
      </c>
      <c r="G167" s="2" t="str">
        <f t="shared" ref="G167:K167" si="316">DEC2HEX(G82)</f>
        <v>0</v>
      </c>
      <c r="H167" s="2" t="str">
        <f t="shared" si="316"/>
        <v>0</v>
      </c>
      <c r="I167" s="2" t="str">
        <f t="shared" si="316"/>
        <v>22</v>
      </c>
      <c r="J167" s="2" t="str">
        <f t="shared" si="316"/>
        <v>E</v>
      </c>
      <c r="K167" s="2" t="str">
        <f t="shared" si="316"/>
        <v>20</v>
      </c>
      <c r="L167" s="2">
        <f t="shared" ref="L167:O167" si="317">L82</f>
        <v>0</v>
      </c>
      <c r="M167" s="2">
        <f t="shared" si="317"/>
        <v>1</v>
      </c>
      <c r="N167" s="2">
        <f t="shared" si="317"/>
        <v>0</v>
      </c>
      <c r="O167" s="2">
        <f t="shared" si="317"/>
        <v>0</v>
      </c>
      <c r="P167" s="2">
        <f t="shared" si="46"/>
        <v>1</v>
      </c>
      <c r="Q167" s="2"/>
      <c r="R167" s="2"/>
      <c r="S167" s="2"/>
      <c r="T167" s="2"/>
      <c r="U167" s="2"/>
      <c r="V167" s="2"/>
      <c r="W167" s="35"/>
      <c r="Z167" t="str">
        <f t="shared" si="52"/>
        <v>AR_46</v>
      </c>
      <c r="AC167" s="2">
        <f t="shared" ref="AC167:AD167" si="318">AC82</f>
        <v>0</v>
      </c>
      <c r="AD167" s="2">
        <f t="shared" si="318"/>
        <v>1</v>
      </c>
      <c r="AE167" s="2" t="str">
        <f t="shared" ref="AE167:AJ167" si="319">DEC2HEX(AE82)</f>
        <v>1</v>
      </c>
      <c r="AF167" s="2" t="str">
        <f t="shared" si="319"/>
        <v>0</v>
      </c>
      <c r="AG167" s="2" t="str">
        <f t="shared" si="319"/>
        <v>0</v>
      </c>
      <c r="AH167" s="2" t="str">
        <f t="shared" si="319"/>
        <v>0</v>
      </c>
      <c r="AI167" s="2" t="str">
        <f t="shared" si="319"/>
        <v>0</v>
      </c>
      <c r="AJ167" s="2" t="str">
        <f t="shared" si="319"/>
        <v>0</v>
      </c>
      <c r="AK167" s="2">
        <f t="shared" ref="AK167:AN167" si="320">AK82</f>
        <v>0</v>
      </c>
      <c r="AL167" s="2">
        <f t="shared" si="320"/>
        <v>0</v>
      </c>
      <c r="AM167" s="2">
        <f t="shared" si="320"/>
        <v>0</v>
      </c>
      <c r="AN167" s="2">
        <f t="shared" si="320"/>
        <v>0</v>
      </c>
      <c r="AO167" s="2">
        <f t="shared" si="50"/>
        <v>5</v>
      </c>
      <c r="AP167" s="2"/>
      <c r="AQ167" s="2"/>
      <c r="AR167" s="2"/>
      <c r="AS167" s="2"/>
      <c r="AT167" s="2"/>
      <c r="AU167" s="2"/>
      <c r="AV167" s="35"/>
      <c r="AY167" t="str">
        <f t="shared" si="54"/>
        <v>IT_46</v>
      </c>
      <c r="BB167" s="2">
        <f t="shared" si="251"/>
        <v>0</v>
      </c>
      <c r="BC167" s="2">
        <f t="shared" si="251"/>
        <v>1</v>
      </c>
      <c r="BD167" s="2" t="str">
        <f t="shared" si="282"/>
        <v>1</v>
      </c>
      <c r="BE167" s="2" t="str">
        <f t="shared" si="282"/>
        <v>0</v>
      </c>
      <c r="BF167" s="2" t="str">
        <f t="shared" si="282"/>
        <v>0</v>
      </c>
      <c r="BG167" s="2" t="str">
        <f t="shared" si="282"/>
        <v>0</v>
      </c>
      <c r="BH167" s="2">
        <f t="shared" si="283"/>
        <v>0</v>
      </c>
      <c r="BI167" s="2" t="str">
        <f t="shared" si="282"/>
        <v>0</v>
      </c>
      <c r="BJ167" s="2">
        <f t="shared" si="284"/>
        <v>0</v>
      </c>
      <c r="BK167" s="2">
        <f t="shared" si="284"/>
        <v>0</v>
      </c>
      <c r="BL167" s="2">
        <f t="shared" si="284"/>
        <v>0</v>
      </c>
      <c r="BM167" s="2">
        <f t="shared" si="284"/>
        <v>0</v>
      </c>
      <c r="BN167" s="2">
        <f t="shared" si="284"/>
        <v>7</v>
      </c>
      <c r="BP167" s="2"/>
      <c r="BQ167" s="2"/>
      <c r="BR167" s="2"/>
      <c r="BS167" s="2"/>
    </row>
    <row r="168" spans="2:71" hidden="1">
      <c r="B168" t="str">
        <f t="shared" si="51"/>
        <v>WP_47</v>
      </c>
      <c r="D168" s="2">
        <f t="shared" ref="D168:F168" si="321">D83</f>
        <v>0</v>
      </c>
      <c r="E168" s="2">
        <f t="shared" si="321"/>
        <v>8</v>
      </c>
      <c r="F168" s="2">
        <f t="shared" si="321"/>
        <v>1</v>
      </c>
      <c r="G168" s="2" t="str">
        <f t="shared" ref="G168:K168" si="322">DEC2HEX(G83)</f>
        <v>0</v>
      </c>
      <c r="H168" s="2" t="str">
        <f t="shared" si="322"/>
        <v>0</v>
      </c>
      <c r="I168" s="2" t="str">
        <f t="shared" si="322"/>
        <v>22</v>
      </c>
      <c r="J168" s="2" t="str">
        <f t="shared" si="322"/>
        <v>E</v>
      </c>
      <c r="K168" s="2" t="str">
        <f t="shared" si="322"/>
        <v>20</v>
      </c>
      <c r="L168" s="2">
        <f t="shared" ref="L168:O168" si="323">L83</f>
        <v>0</v>
      </c>
      <c r="M168" s="2">
        <f t="shared" si="323"/>
        <v>1</v>
      </c>
      <c r="N168" s="2">
        <f t="shared" si="323"/>
        <v>0</v>
      </c>
      <c r="O168" s="2">
        <f t="shared" si="323"/>
        <v>0</v>
      </c>
      <c r="P168" s="2">
        <f t="shared" si="46"/>
        <v>1</v>
      </c>
      <c r="Q168" s="2"/>
      <c r="R168" s="2"/>
      <c r="S168" s="2"/>
      <c r="T168" s="2"/>
      <c r="U168" s="2"/>
      <c r="V168" s="2"/>
      <c r="W168" s="35"/>
      <c r="Z168" t="str">
        <f t="shared" si="52"/>
        <v>AR_47</v>
      </c>
      <c r="AC168" s="2">
        <f t="shared" ref="AC168:AD168" si="324">AC83</f>
        <v>0</v>
      </c>
      <c r="AD168" s="2">
        <f t="shared" si="324"/>
        <v>1</v>
      </c>
      <c r="AE168" s="2" t="str">
        <f t="shared" ref="AE168:AJ168" si="325">DEC2HEX(AE83)</f>
        <v>1</v>
      </c>
      <c r="AF168" s="2" t="str">
        <f t="shared" si="325"/>
        <v>0</v>
      </c>
      <c r="AG168" s="2" t="str">
        <f t="shared" si="325"/>
        <v>0</v>
      </c>
      <c r="AH168" s="2" t="str">
        <f t="shared" si="325"/>
        <v>0</v>
      </c>
      <c r="AI168" s="2" t="str">
        <f t="shared" si="325"/>
        <v>0</v>
      </c>
      <c r="AJ168" s="2" t="str">
        <f t="shared" si="325"/>
        <v>0</v>
      </c>
      <c r="AK168" s="2">
        <f t="shared" ref="AK168:AN168" si="326">AK83</f>
        <v>0</v>
      </c>
      <c r="AL168" s="2">
        <f t="shared" si="326"/>
        <v>0</v>
      </c>
      <c r="AM168" s="2">
        <f t="shared" si="326"/>
        <v>0</v>
      </c>
      <c r="AN168" s="2">
        <f t="shared" si="326"/>
        <v>0</v>
      </c>
      <c r="AO168" s="2">
        <f t="shared" si="50"/>
        <v>5</v>
      </c>
      <c r="AP168" s="2"/>
      <c r="AQ168" s="2"/>
      <c r="AR168" s="2"/>
      <c r="AS168" s="2"/>
      <c r="AT168" s="2"/>
      <c r="AU168" s="2"/>
      <c r="AV168" s="35"/>
      <c r="AY168" t="str">
        <f t="shared" si="54"/>
        <v>IT_47</v>
      </c>
      <c r="BB168" s="2">
        <f t="shared" si="251"/>
        <v>0</v>
      </c>
      <c r="BC168" s="2">
        <f t="shared" si="251"/>
        <v>1</v>
      </c>
      <c r="BD168" s="2" t="str">
        <f t="shared" si="282"/>
        <v>1</v>
      </c>
      <c r="BE168" s="2" t="str">
        <f t="shared" si="282"/>
        <v>0</v>
      </c>
      <c r="BF168" s="2" t="str">
        <f t="shared" si="282"/>
        <v>0</v>
      </c>
      <c r="BG168" s="2" t="str">
        <f t="shared" si="282"/>
        <v>0</v>
      </c>
      <c r="BH168" s="2">
        <f t="shared" si="283"/>
        <v>0</v>
      </c>
      <c r="BI168" s="2" t="str">
        <f t="shared" si="282"/>
        <v>0</v>
      </c>
      <c r="BJ168" s="2">
        <f t="shared" si="284"/>
        <v>0</v>
      </c>
      <c r="BK168" s="2">
        <f t="shared" si="284"/>
        <v>0</v>
      </c>
      <c r="BL168" s="2">
        <f t="shared" si="284"/>
        <v>0</v>
      </c>
      <c r="BM168" s="2">
        <f t="shared" si="284"/>
        <v>0</v>
      </c>
      <c r="BN168" s="2">
        <f t="shared" si="284"/>
        <v>7</v>
      </c>
      <c r="BP168" s="2"/>
      <c r="BQ168" s="2"/>
      <c r="BR168" s="2"/>
      <c r="BS168" s="2"/>
    </row>
    <row r="169" spans="2:71" hidden="1">
      <c r="B169" t="str">
        <f t="shared" si="51"/>
        <v>WP_48</v>
      </c>
      <c r="D169" s="2">
        <f t="shared" ref="D169:F169" si="327">D84</f>
        <v>0</v>
      </c>
      <c r="E169" s="2">
        <f t="shared" si="327"/>
        <v>8</v>
      </c>
      <c r="F169" s="2">
        <f t="shared" si="327"/>
        <v>1</v>
      </c>
      <c r="G169" s="2" t="str">
        <f t="shared" ref="G169:K169" si="328">DEC2HEX(G84)</f>
        <v>0</v>
      </c>
      <c r="H169" s="2" t="str">
        <f t="shared" si="328"/>
        <v>0</v>
      </c>
      <c r="I169" s="2" t="str">
        <f t="shared" si="328"/>
        <v>22</v>
      </c>
      <c r="J169" s="2" t="str">
        <f t="shared" si="328"/>
        <v>E</v>
      </c>
      <c r="K169" s="2" t="str">
        <f t="shared" si="328"/>
        <v>20</v>
      </c>
      <c r="L169" s="2">
        <f t="shared" ref="L169:O169" si="329">L84</f>
        <v>0</v>
      </c>
      <c r="M169" s="2">
        <f t="shared" si="329"/>
        <v>1</v>
      </c>
      <c r="N169" s="2">
        <f t="shared" si="329"/>
        <v>0</v>
      </c>
      <c r="O169" s="2">
        <f t="shared" si="329"/>
        <v>0</v>
      </c>
      <c r="P169" s="2">
        <f t="shared" si="46"/>
        <v>1</v>
      </c>
      <c r="Q169" s="2"/>
      <c r="R169" s="2"/>
      <c r="S169" s="2"/>
      <c r="T169" s="2"/>
      <c r="U169" s="2"/>
      <c r="V169" s="2"/>
      <c r="W169" s="35"/>
      <c r="Z169" t="str">
        <f t="shared" si="52"/>
        <v>AR_48</v>
      </c>
      <c r="AC169" s="2">
        <f t="shared" ref="AC169:AD169" si="330">AC84</f>
        <v>0</v>
      </c>
      <c r="AD169" s="2">
        <f t="shared" si="330"/>
        <v>1</v>
      </c>
      <c r="AE169" s="2" t="str">
        <f t="shared" ref="AE169:AJ169" si="331">DEC2HEX(AE84)</f>
        <v>1</v>
      </c>
      <c r="AF169" s="2" t="str">
        <f t="shared" si="331"/>
        <v>0</v>
      </c>
      <c r="AG169" s="2" t="str">
        <f t="shared" si="331"/>
        <v>0</v>
      </c>
      <c r="AH169" s="2" t="str">
        <f t="shared" si="331"/>
        <v>0</v>
      </c>
      <c r="AI169" s="2" t="str">
        <f t="shared" si="331"/>
        <v>0</v>
      </c>
      <c r="AJ169" s="2" t="str">
        <f t="shared" si="331"/>
        <v>0</v>
      </c>
      <c r="AK169" s="2">
        <f t="shared" ref="AK169:AN169" si="332">AK84</f>
        <v>0</v>
      </c>
      <c r="AL169" s="2">
        <f t="shared" si="332"/>
        <v>0</v>
      </c>
      <c r="AM169" s="2">
        <f t="shared" si="332"/>
        <v>0</v>
      </c>
      <c r="AN169" s="2">
        <f t="shared" si="332"/>
        <v>0</v>
      </c>
      <c r="AO169" s="2">
        <f t="shared" si="50"/>
        <v>5</v>
      </c>
      <c r="AP169" s="2"/>
      <c r="AQ169" s="2"/>
      <c r="AR169" s="2"/>
      <c r="AS169" s="2"/>
      <c r="AT169" s="2"/>
      <c r="AU169" s="2"/>
      <c r="AV169" s="35"/>
      <c r="AY169" t="str">
        <f t="shared" si="54"/>
        <v>IT_48</v>
      </c>
      <c r="BB169" s="2">
        <f t="shared" si="251"/>
        <v>0</v>
      </c>
      <c r="BC169" s="2">
        <f t="shared" si="251"/>
        <v>1</v>
      </c>
      <c r="BD169" s="2" t="str">
        <f t="shared" si="282"/>
        <v>1</v>
      </c>
      <c r="BE169" s="2" t="str">
        <f t="shared" si="282"/>
        <v>0</v>
      </c>
      <c r="BF169" s="2" t="str">
        <f t="shared" si="282"/>
        <v>0</v>
      </c>
      <c r="BG169" s="2" t="str">
        <f t="shared" si="282"/>
        <v>0</v>
      </c>
      <c r="BH169" s="2">
        <f t="shared" si="283"/>
        <v>0</v>
      </c>
      <c r="BI169" s="2" t="str">
        <f t="shared" si="282"/>
        <v>0</v>
      </c>
      <c r="BJ169" s="2">
        <f t="shared" si="284"/>
        <v>0</v>
      </c>
      <c r="BK169" s="2">
        <f t="shared" si="284"/>
        <v>0</v>
      </c>
      <c r="BL169" s="2">
        <f t="shared" si="284"/>
        <v>0</v>
      </c>
      <c r="BM169" s="2">
        <f t="shared" si="284"/>
        <v>0</v>
      </c>
      <c r="BN169" s="2">
        <f t="shared" si="284"/>
        <v>7</v>
      </c>
      <c r="BP169" s="2"/>
      <c r="BQ169" s="2"/>
      <c r="BR169" s="2"/>
      <c r="BS169" s="2"/>
    </row>
    <row r="170" spans="2:71" hidden="1">
      <c r="B170" t="str">
        <f t="shared" si="51"/>
        <v>WP_49</v>
      </c>
      <c r="D170" s="2">
        <f t="shared" ref="D170:F170" si="333">D85</f>
        <v>0</v>
      </c>
      <c r="E170" s="2">
        <f t="shared" si="333"/>
        <v>8</v>
      </c>
      <c r="F170" s="2">
        <f t="shared" si="333"/>
        <v>1</v>
      </c>
      <c r="G170" s="2" t="str">
        <f t="shared" ref="G170:K170" si="334">DEC2HEX(G85)</f>
        <v>0</v>
      </c>
      <c r="H170" s="2" t="str">
        <f t="shared" si="334"/>
        <v>0</v>
      </c>
      <c r="I170" s="2" t="str">
        <f t="shared" si="334"/>
        <v>22</v>
      </c>
      <c r="J170" s="2" t="str">
        <f t="shared" si="334"/>
        <v>E</v>
      </c>
      <c r="K170" s="2" t="str">
        <f t="shared" si="334"/>
        <v>20</v>
      </c>
      <c r="L170" s="2">
        <f t="shared" ref="L170:O170" si="335">L85</f>
        <v>0</v>
      </c>
      <c r="M170" s="2">
        <f t="shared" si="335"/>
        <v>1</v>
      </c>
      <c r="N170" s="2">
        <f t="shared" si="335"/>
        <v>0</v>
      </c>
      <c r="O170" s="2">
        <f t="shared" si="335"/>
        <v>0</v>
      </c>
      <c r="P170" s="2">
        <f t="shared" si="46"/>
        <v>1</v>
      </c>
      <c r="Q170" s="2"/>
      <c r="R170" s="2"/>
      <c r="S170" s="2"/>
      <c r="T170" s="2"/>
      <c r="U170" s="2"/>
      <c r="V170" s="2"/>
      <c r="W170" s="35"/>
      <c r="Z170" t="str">
        <f t="shared" si="52"/>
        <v>AR_49</v>
      </c>
      <c r="AC170" s="2">
        <f t="shared" ref="AC170:AD170" si="336">AC85</f>
        <v>0</v>
      </c>
      <c r="AD170" s="2">
        <f t="shared" si="336"/>
        <v>1</v>
      </c>
      <c r="AE170" s="2" t="str">
        <f t="shared" ref="AE170:AJ170" si="337">DEC2HEX(AE85)</f>
        <v>1</v>
      </c>
      <c r="AF170" s="2" t="str">
        <f t="shared" si="337"/>
        <v>0</v>
      </c>
      <c r="AG170" s="2" t="str">
        <f t="shared" si="337"/>
        <v>0</v>
      </c>
      <c r="AH170" s="2" t="str">
        <f t="shared" si="337"/>
        <v>0</v>
      </c>
      <c r="AI170" s="2" t="str">
        <f t="shared" si="337"/>
        <v>0</v>
      </c>
      <c r="AJ170" s="2" t="str">
        <f t="shared" si="337"/>
        <v>0</v>
      </c>
      <c r="AK170" s="2">
        <f t="shared" ref="AK170:AN170" si="338">AK85</f>
        <v>0</v>
      </c>
      <c r="AL170" s="2">
        <f t="shared" si="338"/>
        <v>0</v>
      </c>
      <c r="AM170" s="2">
        <f t="shared" si="338"/>
        <v>0</v>
      </c>
      <c r="AN170" s="2">
        <f t="shared" si="338"/>
        <v>0</v>
      </c>
      <c r="AO170" s="2">
        <f t="shared" si="50"/>
        <v>5</v>
      </c>
      <c r="AP170" s="2"/>
      <c r="AQ170" s="2"/>
      <c r="AR170" s="2"/>
      <c r="AS170" s="2"/>
      <c r="AT170" s="2"/>
      <c r="AU170" s="2"/>
      <c r="AV170" s="35"/>
      <c r="AY170" t="str">
        <f t="shared" si="54"/>
        <v>IT_49</v>
      </c>
      <c r="BB170" s="2">
        <f t="shared" si="251"/>
        <v>0</v>
      </c>
      <c r="BC170" s="2">
        <f t="shared" si="251"/>
        <v>1</v>
      </c>
      <c r="BD170" s="2" t="str">
        <f t="shared" si="282"/>
        <v>1</v>
      </c>
      <c r="BE170" s="2" t="str">
        <f t="shared" si="282"/>
        <v>0</v>
      </c>
      <c r="BF170" s="2" t="str">
        <f t="shared" si="282"/>
        <v>0</v>
      </c>
      <c r="BG170" s="2" t="str">
        <f t="shared" si="282"/>
        <v>0</v>
      </c>
      <c r="BH170" s="2">
        <f t="shared" si="283"/>
        <v>0</v>
      </c>
      <c r="BI170" s="2" t="str">
        <f t="shared" si="282"/>
        <v>0</v>
      </c>
      <c r="BJ170" s="2">
        <f t="shared" si="284"/>
        <v>0</v>
      </c>
      <c r="BK170" s="2">
        <f t="shared" si="284"/>
        <v>0</v>
      </c>
      <c r="BL170" s="2">
        <f t="shared" si="284"/>
        <v>0</v>
      </c>
      <c r="BM170" s="2">
        <f t="shared" si="284"/>
        <v>0</v>
      </c>
      <c r="BN170" s="2">
        <f t="shared" si="284"/>
        <v>7</v>
      </c>
      <c r="BP170" s="2"/>
      <c r="BQ170" s="2"/>
      <c r="BR170" s="2"/>
      <c r="BS170" s="2"/>
    </row>
    <row r="171" spans="2:71" hidden="1">
      <c r="B171" t="str">
        <f t="shared" si="51"/>
        <v>WP_4A</v>
      </c>
      <c r="D171" s="2">
        <f t="shared" ref="D171:F171" si="339">D86</f>
        <v>0</v>
      </c>
      <c r="E171" s="2">
        <f t="shared" si="339"/>
        <v>8</v>
      </c>
      <c r="F171" s="2">
        <f t="shared" si="339"/>
        <v>1</v>
      </c>
      <c r="G171" s="2" t="str">
        <f t="shared" ref="G171:K171" si="340">DEC2HEX(G86)</f>
        <v>0</v>
      </c>
      <c r="H171" s="2" t="str">
        <f t="shared" si="340"/>
        <v>0</v>
      </c>
      <c r="I171" s="2" t="str">
        <f t="shared" si="340"/>
        <v>22</v>
      </c>
      <c r="J171" s="2" t="str">
        <f t="shared" si="340"/>
        <v>E</v>
      </c>
      <c r="K171" s="2" t="str">
        <f t="shared" si="340"/>
        <v>20</v>
      </c>
      <c r="L171" s="2">
        <f t="shared" ref="L171:P176" si="341">L86</f>
        <v>0</v>
      </c>
      <c r="M171" s="2">
        <f t="shared" si="341"/>
        <v>1</v>
      </c>
      <c r="N171" s="2">
        <f t="shared" si="341"/>
        <v>0</v>
      </c>
      <c r="O171" s="2">
        <f t="shared" si="341"/>
        <v>0</v>
      </c>
      <c r="P171" s="2">
        <f t="shared" si="341"/>
        <v>1</v>
      </c>
      <c r="Q171" s="2"/>
      <c r="R171" s="2"/>
      <c r="S171" s="2"/>
      <c r="T171" s="2"/>
      <c r="U171" s="2"/>
      <c r="V171" s="2"/>
      <c r="W171" s="35"/>
      <c r="Z171" t="str">
        <f t="shared" si="52"/>
        <v>AR_4A</v>
      </c>
      <c r="AC171" s="2">
        <f t="shared" ref="AC171:AD171" si="342">AC86</f>
        <v>0</v>
      </c>
      <c r="AD171" s="2">
        <f t="shared" si="342"/>
        <v>1</v>
      </c>
      <c r="AE171" s="2" t="str">
        <f t="shared" ref="AE171:AJ171" si="343">DEC2HEX(AE86)</f>
        <v>1</v>
      </c>
      <c r="AF171" s="2" t="str">
        <f t="shared" si="343"/>
        <v>0</v>
      </c>
      <c r="AG171" s="2" t="str">
        <f t="shared" si="343"/>
        <v>0</v>
      </c>
      <c r="AH171" s="2" t="str">
        <f t="shared" si="343"/>
        <v>0</v>
      </c>
      <c r="AI171" s="2" t="str">
        <f t="shared" si="343"/>
        <v>0</v>
      </c>
      <c r="AJ171" s="2" t="str">
        <f t="shared" si="343"/>
        <v>0</v>
      </c>
      <c r="AK171" s="2">
        <f t="shared" ref="AK171:AO176" si="344">AK86</f>
        <v>0</v>
      </c>
      <c r="AL171" s="2">
        <f t="shared" si="344"/>
        <v>0</v>
      </c>
      <c r="AM171" s="2">
        <f t="shared" si="344"/>
        <v>0</v>
      </c>
      <c r="AN171" s="2">
        <f t="shared" si="344"/>
        <v>0</v>
      </c>
      <c r="AO171" s="2">
        <f t="shared" si="344"/>
        <v>5</v>
      </c>
      <c r="AP171" s="2"/>
      <c r="AQ171" s="2"/>
      <c r="AR171" s="2"/>
      <c r="AS171" s="2"/>
      <c r="AT171" s="2"/>
      <c r="AU171" s="2"/>
      <c r="AV171" s="35"/>
      <c r="AY171" t="str">
        <f t="shared" si="54"/>
        <v>IT_4A</v>
      </c>
      <c r="BB171" s="2">
        <f t="shared" si="251"/>
        <v>0</v>
      </c>
      <c r="BC171" s="2">
        <f t="shared" si="251"/>
        <v>1</v>
      </c>
      <c r="BD171" s="2" t="str">
        <f t="shared" si="282"/>
        <v>1</v>
      </c>
      <c r="BE171" s="2" t="str">
        <f t="shared" si="282"/>
        <v>0</v>
      </c>
      <c r="BF171" s="2" t="str">
        <f t="shared" si="282"/>
        <v>0</v>
      </c>
      <c r="BG171" s="2" t="str">
        <f t="shared" si="282"/>
        <v>0</v>
      </c>
      <c r="BH171" s="2">
        <f t="shared" si="283"/>
        <v>0</v>
      </c>
      <c r="BI171" s="2" t="str">
        <f t="shared" si="282"/>
        <v>0</v>
      </c>
      <c r="BJ171" s="2">
        <f t="shared" si="284"/>
        <v>0</v>
      </c>
      <c r="BK171" s="2">
        <f t="shared" si="284"/>
        <v>0</v>
      </c>
      <c r="BL171" s="2">
        <f t="shared" si="284"/>
        <v>0</v>
      </c>
      <c r="BM171" s="2">
        <f t="shared" si="284"/>
        <v>0</v>
      </c>
      <c r="BN171" s="2">
        <f t="shared" si="284"/>
        <v>7</v>
      </c>
      <c r="BP171" s="2"/>
      <c r="BQ171" s="2"/>
      <c r="BR171" s="2"/>
      <c r="BS171" s="2"/>
    </row>
    <row r="172" spans="2:71" hidden="1">
      <c r="B172" t="str">
        <f t="shared" ref="B172:B176" si="345">B87</f>
        <v>WP_4B</v>
      </c>
      <c r="D172" s="2">
        <f t="shared" ref="D172:F172" si="346">D87</f>
        <v>0</v>
      </c>
      <c r="E172" s="2">
        <f t="shared" si="346"/>
        <v>8</v>
      </c>
      <c r="F172" s="2">
        <f t="shared" si="346"/>
        <v>1</v>
      </c>
      <c r="G172" s="2" t="str">
        <f t="shared" ref="G172:K172" si="347">DEC2HEX(G87)</f>
        <v>0</v>
      </c>
      <c r="H172" s="2" t="str">
        <f t="shared" si="347"/>
        <v>0</v>
      </c>
      <c r="I172" s="2" t="str">
        <f t="shared" si="347"/>
        <v>22</v>
      </c>
      <c r="J172" s="2" t="str">
        <f t="shared" si="347"/>
        <v>E</v>
      </c>
      <c r="K172" s="2" t="str">
        <f t="shared" si="347"/>
        <v>20</v>
      </c>
      <c r="L172" s="2">
        <f t="shared" ref="L172:O172" si="348">L87</f>
        <v>0</v>
      </c>
      <c r="M172" s="2">
        <f t="shared" si="348"/>
        <v>1</v>
      </c>
      <c r="N172" s="2">
        <f t="shared" si="348"/>
        <v>0</v>
      </c>
      <c r="O172" s="2">
        <f t="shared" si="348"/>
        <v>0</v>
      </c>
      <c r="P172" s="2">
        <f t="shared" si="341"/>
        <v>1</v>
      </c>
      <c r="Q172" s="2"/>
      <c r="R172" s="2"/>
      <c r="S172" s="2"/>
      <c r="T172" s="2"/>
      <c r="U172" s="2"/>
      <c r="V172" s="2"/>
      <c r="W172" s="35"/>
      <c r="Z172" t="str">
        <f t="shared" ref="Z172:Z176" si="349">Z87</f>
        <v>AR_4B</v>
      </c>
      <c r="AC172" s="2">
        <f t="shared" ref="AC172:AD172" si="350">AC87</f>
        <v>0</v>
      </c>
      <c r="AD172" s="2">
        <f t="shared" si="350"/>
        <v>1</v>
      </c>
      <c r="AE172" s="2" t="str">
        <f t="shared" ref="AE172:AJ172" si="351">DEC2HEX(AE87)</f>
        <v>1</v>
      </c>
      <c r="AF172" s="2" t="str">
        <f t="shared" si="351"/>
        <v>0</v>
      </c>
      <c r="AG172" s="2" t="str">
        <f t="shared" si="351"/>
        <v>0</v>
      </c>
      <c r="AH172" s="2" t="str">
        <f t="shared" si="351"/>
        <v>0</v>
      </c>
      <c r="AI172" s="2" t="str">
        <f t="shared" si="351"/>
        <v>0</v>
      </c>
      <c r="AJ172" s="2" t="str">
        <f t="shared" si="351"/>
        <v>0</v>
      </c>
      <c r="AK172" s="2">
        <f t="shared" ref="AK172:AN172" si="352">AK87</f>
        <v>0</v>
      </c>
      <c r="AL172" s="2">
        <f t="shared" si="352"/>
        <v>0</v>
      </c>
      <c r="AM172" s="2">
        <f t="shared" si="352"/>
        <v>0</v>
      </c>
      <c r="AN172" s="2">
        <f t="shared" si="352"/>
        <v>0</v>
      </c>
      <c r="AO172" s="2">
        <f t="shared" si="344"/>
        <v>5</v>
      </c>
      <c r="AP172" s="2"/>
      <c r="AQ172" s="2"/>
      <c r="AR172" s="2"/>
      <c r="AS172" s="2"/>
      <c r="AT172" s="2"/>
      <c r="AU172" s="2"/>
      <c r="AV172" s="35"/>
      <c r="AY172" t="str">
        <f t="shared" ref="AY172:AY176" si="353">AY87</f>
        <v>IT_4B</v>
      </c>
      <c r="BB172" s="2">
        <f t="shared" ref="BB172:BC176" si="354">BB87</f>
        <v>0</v>
      </c>
      <c r="BC172" s="2">
        <f t="shared" si="354"/>
        <v>1</v>
      </c>
      <c r="BD172" s="2" t="str">
        <f t="shared" si="282"/>
        <v>1</v>
      </c>
      <c r="BE172" s="2" t="str">
        <f t="shared" si="282"/>
        <v>0</v>
      </c>
      <c r="BF172" s="2" t="str">
        <f t="shared" si="282"/>
        <v>0</v>
      </c>
      <c r="BG172" s="2" t="str">
        <f t="shared" si="282"/>
        <v>0</v>
      </c>
      <c r="BH172" s="2">
        <f t="shared" si="283"/>
        <v>0</v>
      </c>
      <c r="BI172" s="2" t="str">
        <f t="shared" si="282"/>
        <v>0</v>
      </c>
      <c r="BJ172" s="2">
        <f t="shared" si="284"/>
        <v>0</v>
      </c>
      <c r="BK172" s="2">
        <f t="shared" si="284"/>
        <v>0</v>
      </c>
      <c r="BL172" s="2">
        <f t="shared" si="284"/>
        <v>0</v>
      </c>
      <c r="BM172" s="2">
        <f t="shared" si="284"/>
        <v>0</v>
      </c>
      <c r="BN172" s="2">
        <f t="shared" si="284"/>
        <v>7</v>
      </c>
      <c r="BP172" s="2"/>
      <c r="BQ172" s="2"/>
      <c r="BR172" s="2"/>
      <c r="BS172" s="2"/>
    </row>
    <row r="173" spans="2:71" hidden="1">
      <c r="B173" t="str">
        <f t="shared" si="345"/>
        <v>WP_4C</v>
      </c>
      <c r="D173" s="2">
        <f t="shared" ref="D173:F173" si="355">D88</f>
        <v>0</v>
      </c>
      <c r="E173" s="2">
        <f t="shared" si="355"/>
        <v>8</v>
      </c>
      <c r="F173" s="2">
        <f t="shared" si="355"/>
        <v>1</v>
      </c>
      <c r="G173" s="2" t="str">
        <f t="shared" ref="G173:K173" si="356">DEC2HEX(G88)</f>
        <v>0</v>
      </c>
      <c r="H173" s="2" t="str">
        <f t="shared" si="356"/>
        <v>0</v>
      </c>
      <c r="I173" s="2" t="str">
        <f t="shared" si="356"/>
        <v>22</v>
      </c>
      <c r="J173" s="2" t="str">
        <f t="shared" si="356"/>
        <v>E</v>
      </c>
      <c r="K173" s="2" t="str">
        <f t="shared" si="356"/>
        <v>20</v>
      </c>
      <c r="L173" s="2">
        <f t="shared" ref="L173:O173" si="357">L88</f>
        <v>0</v>
      </c>
      <c r="M173" s="2">
        <f t="shared" si="357"/>
        <v>1</v>
      </c>
      <c r="N173" s="2">
        <f t="shared" si="357"/>
        <v>0</v>
      </c>
      <c r="O173" s="2">
        <f t="shared" si="357"/>
        <v>0</v>
      </c>
      <c r="P173" s="2">
        <f t="shared" si="341"/>
        <v>1</v>
      </c>
      <c r="Q173" s="2"/>
      <c r="R173" s="2"/>
      <c r="S173" s="2"/>
      <c r="T173" s="2"/>
      <c r="U173" s="2"/>
      <c r="V173" s="2"/>
      <c r="W173" s="35"/>
      <c r="Z173" t="str">
        <f t="shared" si="349"/>
        <v>AR_4C</v>
      </c>
      <c r="AC173" s="2">
        <f t="shared" ref="AC173:AD173" si="358">AC88</f>
        <v>0</v>
      </c>
      <c r="AD173" s="2">
        <f t="shared" si="358"/>
        <v>1</v>
      </c>
      <c r="AE173" s="2" t="str">
        <f t="shared" ref="AE173:AJ173" si="359">DEC2HEX(AE88)</f>
        <v>1</v>
      </c>
      <c r="AF173" s="2" t="str">
        <f t="shared" si="359"/>
        <v>0</v>
      </c>
      <c r="AG173" s="2" t="str">
        <f t="shared" si="359"/>
        <v>0</v>
      </c>
      <c r="AH173" s="2" t="str">
        <f t="shared" si="359"/>
        <v>0</v>
      </c>
      <c r="AI173" s="2" t="str">
        <f t="shared" si="359"/>
        <v>0</v>
      </c>
      <c r="AJ173" s="2" t="str">
        <f t="shared" si="359"/>
        <v>0</v>
      </c>
      <c r="AK173" s="2">
        <f t="shared" ref="AK173:AN173" si="360">AK88</f>
        <v>0</v>
      </c>
      <c r="AL173" s="2">
        <f t="shared" si="360"/>
        <v>0</v>
      </c>
      <c r="AM173" s="2">
        <f t="shared" si="360"/>
        <v>0</v>
      </c>
      <c r="AN173" s="2">
        <f t="shared" si="360"/>
        <v>0</v>
      </c>
      <c r="AO173" s="2">
        <f t="shared" si="344"/>
        <v>5</v>
      </c>
      <c r="AP173" s="2"/>
      <c r="AQ173" s="2"/>
      <c r="AR173" s="2"/>
      <c r="AS173" s="2"/>
      <c r="AT173" s="2"/>
      <c r="AU173" s="2"/>
      <c r="AV173" s="35"/>
      <c r="AY173" t="str">
        <f t="shared" si="353"/>
        <v>IT_4C</v>
      </c>
      <c r="BB173" s="2">
        <f t="shared" si="354"/>
        <v>0</v>
      </c>
      <c r="BC173" s="2">
        <f t="shared" si="354"/>
        <v>1</v>
      </c>
      <c r="BD173" s="2" t="str">
        <f t="shared" si="282"/>
        <v>1</v>
      </c>
      <c r="BE173" s="2" t="str">
        <f t="shared" si="282"/>
        <v>0</v>
      </c>
      <c r="BF173" s="2" t="str">
        <f t="shared" si="282"/>
        <v>0</v>
      </c>
      <c r="BG173" s="2" t="str">
        <f t="shared" si="282"/>
        <v>0</v>
      </c>
      <c r="BH173" s="2">
        <f t="shared" si="283"/>
        <v>0</v>
      </c>
      <c r="BI173" s="2" t="str">
        <f t="shared" si="282"/>
        <v>0</v>
      </c>
      <c r="BJ173" s="2">
        <f t="shared" si="284"/>
        <v>0</v>
      </c>
      <c r="BK173" s="2">
        <f t="shared" si="284"/>
        <v>0</v>
      </c>
      <c r="BL173" s="2">
        <f t="shared" si="284"/>
        <v>0</v>
      </c>
      <c r="BM173" s="2">
        <f t="shared" si="284"/>
        <v>0</v>
      </c>
      <c r="BN173" s="2">
        <f t="shared" si="284"/>
        <v>7</v>
      </c>
      <c r="BP173" s="2"/>
      <c r="BQ173" s="2"/>
      <c r="BR173" s="2"/>
      <c r="BS173" s="2"/>
    </row>
    <row r="174" spans="2:71" hidden="1">
      <c r="B174" t="str">
        <f t="shared" si="345"/>
        <v>WP_4D</v>
      </c>
      <c r="D174" s="2">
        <f t="shared" ref="D174:F174" si="361">D89</f>
        <v>0</v>
      </c>
      <c r="E174" s="2">
        <f t="shared" si="361"/>
        <v>8</v>
      </c>
      <c r="F174" s="2">
        <f t="shared" si="361"/>
        <v>1</v>
      </c>
      <c r="G174" s="2" t="str">
        <f t="shared" ref="G174:K174" si="362">DEC2HEX(G89)</f>
        <v>0</v>
      </c>
      <c r="H174" s="2" t="str">
        <f t="shared" si="362"/>
        <v>0</v>
      </c>
      <c r="I174" s="2" t="str">
        <f t="shared" si="362"/>
        <v>22</v>
      </c>
      <c r="J174" s="2" t="str">
        <f t="shared" si="362"/>
        <v>E</v>
      </c>
      <c r="K174" s="2" t="str">
        <f t="shared" si="362"/>
        <v>20</v>
      </c>
      <c r="L174" s="2">
        <f t="shared" ref="L174:O174" si="363">L89</f>
        <v>0</v>
      </c>
      <c r="M174" s="2">
        <f t="shared" si="363"/>
        <v>1</v>
      </c>
      <c r="N174" s="2">
        <f t="shared" si="363"/>
        <v>0</v>
      </c>
      <c r="O174" s="2">
        <f t="shared" si="363"/>
        <v>0</v>
      </c>
      <c r="P174" s="2">
        <f t="shared" si="341"/>
        <v>1</v>
      </c>
      <c r="Q174" s="2"/>
      <c r="R174" s="2"/>
      <c r="S174" s="2"/>
      <c r="T174" s="2"/>
      <c r="U174" s="2"/>
      <c r="V174" s="2"/>
      <c r="W174" s="35"/>
      <c r="Z174" t="str">
        <f t="shared" si="349"/>
        <v>AR_4D</v>
      </c>
      <c r="AC174" s="2">
        <f t="shared" ref="AC174:AD174" si="364">AC89</f>
        <v>0</v>
      </c>
      <c r="AD174" s="2">
        <f t="shared" si="364"/>
        <v>1</v>
      </c>
      <c r="AE174" s="2" t="str">
        <f t="shared" ref="AE174:AJ174" si="365">DEC2HEX(AE89)</f>
        <v>1</v>
      </c>
      <c r="AF174" s="2" t="str">
        <f t="shared" si="365"/>
        <v>0</v>
      </c>
      <c r="AG174" s="2" t="str">
        <f t="shared" si="365"/>
        <v>0</v>
      </c>
      <c r="AH174" s="2" t="str">
        <f t="shared" si="365"/>
        <v>0</v>
      </c>
      <c r="AI174" s="2" t="str">
        <f t="shared" si="365"/>
        <v>0</v>
      </c>
      <c r="AJ174" s="2" t="str">
        <f t="shared" si="365"/>
        <v>0</v>
      </c>
      <c r="AK174" s="2">
        <f t="shared" ref="AK174:AN174" si="366">AK89</f>
        <v>0</v>
      </c>
      <c r="AL174" s="2">
        <f t="shared" si="366"/>
        <v>0</v>
      </c>
      <c r="AM174" s="2">
        <f t="shared" si="366"/>
        <v>0</v>
      </c>
      <c r="AN174" s="2">
        <f t="shared" si="366"/>
        <v>0</v>
      </c>
      <c r="AO174" s="2">
        <f t="shared" si="344"/>
        <v>5</v>
      </c>
      <c r="AP174" s="2"/>
      <c r="AQ174" s="2"/>
      <c r="AR174" s="2"/>
      <c r="AS174" s="2"/>
      <c r="AT174" s="2"/>
      <c r="AU174" s="2"/>
      <c r="AV174" s="35"/>
      <c r="AY174" t="str">
        <f t="shared" si="353"/>
        <v>IT_4D</v>
      </c>
      <c r="BB174" s="2">
        <f t="shared" si="354"/>
        <v>0</v>
      </c>
      <c r="BC174" s="2">
        <f t="shared" si="354"/>
        <v>1</v>
      </c>
      <c r="BD174" s="2" t="str">
        <f t="shared" si="282"/>
        <v>1</v>
      </c>
      <c r="BE174" s="2" t="str">
        <f t="shared" si="282"/>
        <v>0</v>
      </c>
      <c r="BF174" s="2" t="str">
        <f t="shared" si="282"/>
        <v>0</v>
      </c>
      <c r="BG174" s="2" t="str">
        <f t="shared" si="282"/>
        <v>0</v>
      </c>
      <c r="BH174" s="2">
        <f t="shared" si="283"/>
        <v>0</v>
      </c>
      <c r="BI174" s="2" t="str">
        <f t="shared" si="282"/>
        <v>0</v>
      </c>
      <c r="BJ174" s="2">
        <f t="shared" si="284"/>
        <v>0</v>
      </c>
      <c r="BK174" s="2">
        <f t="shared" si="284"/>
        <v>0</v>
      </c>
      <c r="BL174" s="2">
        <f t="shared" si="284"/>
        <v>0</v>
      </c>
      <c r="BM174" s="2">
        <f t="shared" si="284"/>
        <v>0</v>
      </c>
      <c r="BN174" s="2">
        <f t="shared" si="284"/>
        <v>7</v>
      </c>
      <c r="BP174" s="2"/>
      <c r="BQ174" s="2"/>
      <c r="BR174" s="2"/>
      <c r="BS174" s="2"/>
    </row>
    <row r="175" spans="2:71" hidden="1">
      <c r="B175" t="str">
        <f t="shared" si="345"/>
        <v>WP_4E</v>
      </c>
      <c r="D175" s="2">
        <f t="shared" ref="D175:F175" si="367">D90</f>
        <v>0</v>
      </c>
      <c r="E175" s="2">
        <f t="shared" si="367"/>
        <v>8</v>
      </c>
      <c r="F175" s="2">
        <f t="shared" si="367"/>
        <v>1</v>
      </c>
      <c r="G175" s="2" t="str">
        <f t="shared" ref="G175:K175" si="368">DEC2HEX(G90)</f>
        <v>0</v>
      </c>
      <c r="H175" s="2" t="str">
        <f t="shared" si="368"/>
        <v>0</v>
      </c>
      <c r="I175" s="2" t="str">
        <f t="shared" si="368"/>
        <v>22</v>
      </c>
      <c r="J175" s="2" t="str">
        <f t="shared" si="368"/>
        <v>E</v>
      </c>
      <c r="K175" s="2" t="str">
        <f t="shared" si="368"/>
        <v>20</v>
      </c>
      <c r="L175" s="2">
        <f t="shared" ref="L175:O175" si="369">L90</f>
        <v>0</v>
      </c>
      <c r="M175" s="2">
        <f t="shared" si="369"/>
        <v>1</v>
      </c>
      <c r="N175" s="2">
        <f t="shared" si="369"/>
        <v>0</v>
      </c>
      <c r="O175" s="2">
        <f t="shared" si="369"/>
        <v>0</v>
      </c>
      <c r="P175" s="2">
        <f t="shared" si="341"/>
        <v>1</v>
      </c>
      <c r="Q175" s="2"/>
      <c r="R175" s="2"/>
      <c r="S175" s="2"/>
      <c r="T175" s="2"/>
      <c r="U175" s="2"/>
      <c r="V175" s="2"/>
      <c r="W175" s="35"/>
      <c r="Z175" t="str">
        <f t="shared" si="349"/>
        <v>AR_4E</v>
      </c>
      <c r="AC175" s="2">
        <f t="shared" ref="AC175:AD175" si="370">AC90</f>
        <v>0</v>
      </c>
      <c r="AD175" s="2">
        <f t="shared" si="370"/>
        <v>1</v>
      </c>
      <c r="AE175" s="2" t="str">
        <f t="shared" ref="AE175:AJ175" si="371">DEC2HEX(AE90)</f>
        <v>1</v>
      </c>
      <c r="AF175" s="2" t="str">
        <f t="shared" si="371"/>
        <v>0</v>
      </c>
      <c r="AG175" s="2" t="str">
        <f t="shared" si="371"/>
        <v>0</v>
      </c>
      <c r="AH175" s="2" t="str">
        <f t="shared" si="371"/>
        <v>0</v>
      </c>
      <c r="AI175" s="2" t="str">
        <f t="shared" si="371"/>
        <v>0</v>
      </c>
      <c r="AJ175" s="2" t="str">
        <f t="shared" si="371"/>
        <v>0</v>
      </c>
      <c r="AK175" s="2">
        <f t="shared" ref="AK175:AN175" si="372">AK90</f>
        <v>0</v>
      </c>
      <c r="AL175" s="2">
        <f t="shared" si="372"/>
        <v>0</v>
      </c>
      <c r="AM175" s="2">
        <f t="shared" si="372"/>
        <v>0</v>
      </c>
      <c r="AN175" s="2">
        <f t="shared" si="372"/>
        <v>0</v>
      </c>
      <c r="AO175" s="2">
        <f t="shared" si="344"/>
        <v>5</v>
      </c>
      <c r="AP175" s="2"/>
      <c r="AQ175" s="2"/>
      <c r="AR175" s="2"/>
      <c r="AS175" s="2"/>
      <c r="AT175" s="2"/>
      <c r="AU175" s="2"/>
      <c r="AV175" s="35"/>
      <c r="AY175" t="str">
        <f t="shared" si="353"/>
        <v>IT_4E</v>
      </c>
      <c r="BB175" s="2">
        <f t="shared" si="354"/>
        <v>0</v>
      </c>
      <c r="BC175" s="2">
        <f t="shared" si="354"/>
        <v>1</v>
      </c>
      <c r="BD175" s="2" t="str">
        <f t="shared" si="282"/>
        <v>1</v>
      </c>
      <c r="BE175" s="2" t="str">
        <f t="shared" si="282"/>
        <v>0</v>
      </c>
      <c r="BF175" s="2" t="str">
        <f t="shared" si="282"/>
        <v>0</v>
      </c>
      <c r="BG175" s="2" t="str">
        <f t="shared" si="282"/>
        <v>0</v>
      </c>
      <c r="BH175" s="2">
        <f t="shared" si="283"/>
        <v>0</v>
      </c>
      <c r="BI175" s="2" t="str">
        <f t="shared" si="282"/>
        <v>0</v>
      </c>
      <c r="BJ175" s="2">
        <f t="shared" si="284"/>
        <v>0</v>
      </c>
      <c r="BK175" s="2">
        <f t="shared" si="284"/>
        <v>0</v>
      </c>
      <c r="BL175" s="2">
        <f t="shared" si="284"/>
        <v>0</v>
      </c>
      <c r="BM175" s="2">
        <f t="shared" si="284"/>
        <v>0</v>
      </c>
      <c r="BN175" s="2">
        <f t="shared" si="284"/>
        <v>7</v>
      </c>
      <c r="BP175" s="2"/>
      <c r="BQ175" s="2"/>
      <c r="BR175" s="2"/>
      <c r="BS175" s="2"/>
    </row>
    <row r="176" spans="2:71" hidden="1">
      <c r="B176" t="str">
        <f t="shared" si="345"/>
        <v>WP_4F</v>
      </c>
      <c r="D176" s="2">
        <f t="shared" ref="D176:F176" si="373">D91</f>
        <v>0</v>
      </c>
      <c r="E176" s="2">
        <f t="shared" si="373"/>
        <v>8</v>
      </c>
      <c r="F176" s="2">
        <f t="shared" si="373"/>
        <v>1</v>
      </c>
      <c r="G176" s="2" t="str">
        <f t="shared" ref="G176:K176" si="374">DEC2HEX(G91)</f>
        <v>0</v>
      </c>
      <c r="H176" s="2" t="str">
        <f t="shared" si="374"/>
        <v>0</v>
      </c>
      <c r="I176" s="2" t="str">
        <f t="shared" si="374"/>
        <v>22</v>
      </c>
      <c r="J176" s="2" t="str">
        <f t="shared" si="374"/>
        <v>E</v>
      </c>
      <c r="K176" s="2" t="str">
        <f t="shared" si="374"/>
        <v>20</v>
      </c>
      <c r="L176" s="2">
        <f t="shared" ref="L176:O176" si="375">L91</f>
        <v>0</v>
      </c>
      <c r="M176" s="2">
        <f t="shared" si="375"/>
        <v>1</v>
      </c>
      <c r="N176" s="2">
        <f t="shared" si="375"/>
        <v>0</v>
      </c>
      <c r="O176" s="2">
        <f t="shared" si="375"/>
        <v>0</v>
      </c>
      <c r="P176" s="2">
        <f t="shared" si="341"/>
        <v>1</v>
      </c>
      <c r="Q176" s="2"/>
      <c r="R176" s="2"/>
      <c r="S176" s="2"/>
      <c r="T176" s="2"/>
      <c r="U176" s="2"/>
      <c r="V176" s="2"/>
      <c r="W176" s="35"/>
      <c r="Z176" t="str">
        <f t="shared" si="349"/>
        <v>AR_4F</v>
      </c>
      <c r="AC176" s="2">
        <f t="shared" ref="AC176:AD176" si="376">AC91</f>
        <v>0</v>
      </c>
      <c r="AD176" s="2">
        <f t="shared" si="376"/>
        <v>1</v>
      </c>
      <c r="AE176" s="2" t="str">
        <f t="shared" ref="AE176:AJ176" si="377">DEC2HEX(AE91)</f>
        <v>1</v>
      </c>
      <c r="AF176" s="2" t="str">
        <f t="shared" si="377"/>
        <v>0</v>
      </c>
      <c r="AG176" s="2" t="str">
        <f t="shared" si="377"/>
        <v>0</v>
      </c>
      <c r="AH176" s="2" t="str">
        <f t="shared" si="377"/>
        <v>0</v>
      </c>
      <c r="AI176" s="2" t="str">
        <f t="shared" si="377"/>
        <v>0</v>
      </c>
      <c r="AJ176" s="2" t="str">
        <f t="shared" si="377"/>
        <v>0</v>
      </c>
      <c r="AK176" s="2">
        <f t="shared" ref="AK176:AN176" si="378">AK91</f>
        <v>0</v>
      </c>
      <c r="AL176" s="2">
        <f t="shared" si="378"/>
        <v>0</v>
      </c>
      <c r="AM176" s="2">
        <f t="shared" si="378"/>
        <v>0</v>
      </c>
      <c r="AN176" s="2">
        <f t="shared" si="378"/>
        <v>0</v>
      </c>
      <c r="AO176" s="2">
        <f t="shared" si="344"/>
        <v>5</v>
      </c>
      <c r="AP176" s="2"/>
      <c r="AQ176" s="2"/>
      <c r="AR176" s="2"/>
      <c r="AS176" s="2"/>
      <c r="AT176" s="2"/>
      <c r="AU176" s="2"/>
      <c r="AV176" s="35"/>
      <c r="AY176" t="str">
        <f t="shared" si="353"/>
        <v>IT_4F</v>
      </c>
      <c r="BB176" s="2">
        <f t="shared" si="354"/>
        <v>0</v>
      </c>
      <c r="BC176" s="2">
        <f t="shared" si="354"/>
        <v>1</v>
      </c>
      <c r="BD176" s="2" t="str">
        <f t="shared" si="282"/>
        <v>1</v>
      </c>
      <c r="BE176" s="2" t="str">
        <f t="shared" si="282"/>
        <v>0</v>
      </c>
      <c r="BF176" s="2" t="str">
        <f t="shared" si="282"/>
        <v>0</v>
      </c>
      <c r="BG176" s="2" t="str">
        <f t="shared" si="282"/>
        <v>0</v>
      </c>
      <c r="BH176" s="2">
        <f t="shared" si="283"/>
        <v>0</v>
      </c>
      <c r="BI176" s="2" t="str">
        <f t="shared" si="282"/>
        <v>0</v>
      </c>
      <c r="BJ176" s="2">
        <f t="shared" si="284"/>
        <v>0</v>
      </c>
      <c r="BK176" s="2">
        <f t="shared" si="284"/>
        <v>0</v>
      </c>
      <c r="BL176" s="2">
        <f t="shared" si="284"/>
        <v>0</v>
      </c>
      <c r="BM176" s="2">
        <f t="shared" si="284"/>
        <v>0</v>
      </c>
      <c r="BN176" s="2">
        <f t="shared" si="284"/>
        <v>7</v>
      </c>
      <c r="BP176" s="2"/>
      <c r="BQ176" s="2"/>
      <c r="BR176" s="2"/>
      <c r="BS176" s="2"/>
    </row>
    <row r="177" spans="4:71" hidden="1">
      <c r="D177" s="2"/>
      <c r="E177" s="2"/>
      <c r="F177" s="2"/>
      <c r="G177" s="2"/>
      <c r="H177" s="2"/>
      <c r="I177" s="2"/>
      <c r="J177" s="2"/>
      <c r="K177" s="2"/>
      <c r="L177" s="2"/>
      <c r="M177" s="2"/>
      <c r="N177" s="2"/>
      <c r="O177" s="2"/>
      <c r="P177" s="2"/>
      <c r="Q177" s="2"/>
      <c r="R177" s="2"/>
      <c r="S177" s="2"/>
      <c r="T177" s="2"/>
      <c r="U177" s="2"/>
      <c r="V177" s="2"/>
      <c r="W177" s="35"/>
      <c r="AC177" s="2"/>
      <c r="AD177" s="2"/>
      <c r="AE177" s="2"/>
      <c r="AF177" s="2"/>
      <c r="AG177" s="2"/>
      <c r="AH177" s="2"/>
      <c r="AI177" s="2"/>
      <c r="AJ177" s="2"/>
      <c r="AK177" s="2"/>
      <c r="AL177" s="2"/>
      <c r="AM177" s="2"/>
      <c r="AN177" s="2"/>
      <c r="AO177" s="2"/>
      <c r="AP177" s="2"/>
      <c r="AQ177" s="2"/>
      <c r="AR177" s="2"/>
      <c r="AS177" s="2"/>
      <c r="AT177" s="2"/>
      <c r="AU177" s="2"/>
      <c r="AV177" s="35"/>
      <c r="BB177" s="2"/>
      <c r="BC177" s="2"/>
      <c r="BD177" s="2"/>
      <c r="BE177" s="2"/>
      <c r="BF177" s="2"/>
      <c r="BG177" s="2"/>
      <c r="BH177" s="2"/>
      <c r="BI177" s="2"/>
      <c r="BJ177" s="2"/>
      <c r="BK177" s="2"/>
      <c r="BL177" s="2"/>
      <c r="BM177" s="2"/>
      <c r="BN177" s="2"/>
      <c r="BP177" s="2"/>
      <c r="BQ177" s="2"/>
      <c r="BR177" s="2"/>
      <c r="BS177" s="2"/>
    </row>
    <row r="178" spans="4:71" hidden="1">
      <c r="D178" s="2"/>
      <c r="E178" s="2"/>
      <c r="F178" s="2"/>
      <c r="G178" s="2"/>
      <c r="H178" s="2"/>
      <c r="I178" s="2"/>
      <c r="J178" s="2"/>
      <c r="K178" s="2"/>
      <c r="L178" s="2"/>
      <c r="M178" s="2"/>
      <c r="N178" s="2"/>
      <c r="O178" s="2"/>
      <c r="P178" s="2"/>
      <c r="Q178" s="2"/>
      <c r="R178" s="2"/>
      <c r="S178" s="2"/>
      <c r="T178" s="2"/>
      <c r="U178" s="2"/>
      <c r="V178" s="2"/>
      <c r="W178" s="35"/>
      <c r="AC178" s="2"/>
      <c r="AD178" s="2"/>
      <c r="AE178" s="2"/>
      <c r="AF178" s="2"/>
      <c r="AG178" s="2"/>
      <c r="AH178" s="2"/>
      <c r="AI178" s="2"/>
      <c r="AJ178" s="2"/>
      <c r="AK178" s="2"/>
      <c r="AL178" s="2"/>
      <c r="AM178" s="2"/>
      <c r="AN178" s="2"/>
      <c r="AO178" s="2"/>
      <c r="AP178" s="2"/>
      <c r="AQ178" s="2"/>
      <c r="AR178" s="2"/>
      <c r="AS178" s="2"/>
      <c r="AT178" s="2"/>
      <c r="AU178" s="2"/>
      <c r="AV178" s="35"/>
      <c r="BB178" s="2"/>
      <c r="BC178" s="2"/>
      <c r="BD178" s="2"/>
      <c r="BE178" s="2"/>
      <c r="BF178" s="2"/>
      <c r="BG178" s="2"/>
      <c r="BH178" s="2"/>
      <c r="BI178" s="2"/>
      <c r="BJ178" s="2"/>
      <c r="BK178" s="2"/>
      <c r="BL178" s="2"/>
      <c r="BM178" s="2"/>
      <c r="BN178" s="2"/>
      <c r="BP178" s="2"/>
      <c r="BQ178" s="2"/>
      <c r="BR178" s="2"/>
      <c r="BS178" s="2"/>
    </row>
    <row r="179" spans="4:71" hidden="1">
      <c r="D179" s="2"/>
      <c r="E179" s="2"/>
      <c r="F179" s="2"/>
      <c r="G179" s="2"/>
      <c r="H179" s="2"/>
      <c r="I179" s="2"/>
      <c r="J179" s="2"/>
      <c r="K179" s="2"/>
      <c r="L179" s="2"/>
      <c r="M179" s="2"/>
      <c r="N179" s="2"/>
      <c r="O179" s="2"/>
      <c r="P179" s="2"/>
      <c r="Q179" s="2"/>
      <c r="R179" s="2"/>
      <c r="S179" s="2"/>
      <c r="T179" s="2"/>
      <c r="U179" s="2"/>
      <c r="V179" s="2"/>
      <c r="W179" s="35"/>
      <c r="AC179" s="2"/>
      <c r="AD179" s="2"/>
      <c r="AE179" s="2"/>
      <c r="AF179" s="2"/>
      <c r="AG179" s="2"/>
      <c r="AH179" s="2"/>
      <c r="AI179" s="2"/>
      <c r="AJ179" s="2"/>
      <c r="AK179" s="2"/>
      <c r="AL179" s="2"/>
      <c r="AM179" s="2"/>
      <c r="AN179" s="2"/>
      <c r="AO179" s="2"/>
      <c r="AP179" s="2"/>
      <c r="AQ179" s="2"/>
      <c r="AR179" s="2"/>
      <c r="AS179" s="2"/>
      <c r="AT179" s="2"/>
      <c r="AU179" s="2"/>
      <c r="AV179" s="35"/>
      <c r="BB179" s="2"/>
      <c r="BC179" s="2"/>
      <c r="BD179" s="2"/>
      <c r="BE179" s="2"/>
      <c r="BF179" s="2"/>
      <c r="BG179" s="2"/>
      <c r="BH179" s="2"/>
      <c r="BI179" s="2"/>
      <c r="BJ179" s="2"/>
      <c r="BK179" s="2"/>
      <c r="BL179" s="2"/>
      <c r="BM179" s="2"/>
      <c r="BN179" s="2"/>
      <c r="BP179" s="2"/>
      <c r="BQ179" s="2"/>
      <c r="BR179" s="2"/>
      <c r="BS179" s="2"/>
    </row>
    <row r="180" spans="4:71" hidden="1">
      <c r="D180" s="2"/>
      <c r="E180" s="2"/>
      <c r="F180" s="2"/>
      <c r="G180" s="2"/>
      <c r="H180" s="2"/>
      <c r="I180" s="2"/>
      <c r="J180" s="2"/>
      <c r="K180" s="2"/>
      <c r="L180" s="2"/>
      <c r="M180" s="2"/>
      <c r="N180" s="2"/>
      <c r="O180" s="2"/>
      <c r="P180" s="2"/>
      <c r="Q180" s="2"/>
      <c r="R180" s="2"/>
      <c r="S180" s="2"/>
      <c r="T180" s="2"/>
      <c r="U180" s="2"/>
      <c r="V180" s="2"/>
      <c r="W180" s="35"/>
      <c r="AC180" s="2"/>
      <c r="AD180" s="2"/>
      <c r="AE180" s="2"/>
      <c r="AF180" s="2"/>
      <c r="AG180" s="2"/>
      <c r="AH180" s="2"/>
      <c r="AI180" s="2"/>
      <c r="AJ180" s="2"/>
      <c r="AK180" s="2"/>
      <c r="AL180" s="2"/>
      <c r="AM180" s="2"/>
      <c r="AN180" s="2"/>
      <c r="AO180" s="2"/>
      <c r="AP180" s="2"/>
      <c r="AQ180" s="2"/>
      <c r="AR180" s="2"/>
      <c r="AS180" s="2"/>
      <c r="AT180" s="2"/>
      <c r="AU180" s="2"/>
      <c r="AV180" s="35"/>
      <c r="BB180" s="2"/>
      <c r="BC180" s="2"/>
      <c r="BD180" s="2"/>
      <c r="BE180" s="2"/>
      <c r="BF180" s="2"/>
      <c r="BG180" s="2"/>
      <c r="BH180" s="2"/>
      <c r="BI180" s="2"/>
      <c r="BJ180" s="2"/>
      <c r="BK180" s="2"/>
      <c r="BL180" s="2"/>
      <c r="BM180" s="2"/>
      <c r="BN180" s="2"/>
      <c r="BP180" s="2"/>
      <c r="BQ180" s="2"/>
      <c r="BR180" s="2"/>
      <c r="BS180" s="2"/>
    </row>
    <row r="181" spans="4:71" hidden="1">
      <c r="D181" s="2"/>
      <c r="E181" s="2"/>
      <c r="F181" s="2"/>
      <c r="G181" s="2"/>
      <c r="H181" s="2"/>
      <c r="I181" s="2"/>
      <c r="J181" s="2"/>
      <c r="K181" s="2"/>
      <c r="L181" s="2"/>
      <c r="M181" s="2"/>
      <c r="N181" s="2"/>
      <c r="O181" s="2"/>
      <c r="P181" s="2"/>
      <c r="Q181" s="2"/>
      <c r="R181" s="2"/>
      <c r="S181" s="2"/>
      <c r="T181" s="2"/>
      <c r="U181" s="2"/>
      <c r="V181" s="2"/>
      <c r="W181" s="35"/>
      <c r="AC181" s="2"/>
      <c r="AD181" s="2"/>
      <c r="AE181" s="2"/>
      <c r="AF181" s="2"/>
      <c r="AG181" s="2"/>
      <c r="AH181" s="2"/>
      <c r="AI181" s="2"/>
      <c r="AJ181" s="2"/>
      <c r="AK181" s="2"/>
      <c r="AL181" s="2"/>
      <c r="AM181" s="2"/>
      <c r="AN181" s="2"/>
      <c r="AO181" s="2"/>
      <c r="AP181" s="2"/>
      <c r="AQ181" s="2"/>
      <c r="AR181" s="2"/>
      <c r="AS181" s="2"/>
      <c r="AT181" s="2"/>
      <c r="AU181" s="2"/>
      <c r="AV181" s="35"/>
      <c r="BB181" s="2"/>
      <c r="BC181" s="2"/>
      <c r="BD181" s="2"/>
      <c r="BE181" s="2"/>
      <c r="BF181" s="2"/>
      <c r="BG181" s="2"/>
      <c r="BH181" s="2"/>
      <c r="BI181" s="2"/>
      <c r="BJ181" s="2"/>
      <c r="BK181" s="2"/>
      <c r="BL181" s="2"/>
      <c r="BM181" s="2"/>
      <c r="BN181" s="2"/>
      <c r="BP181" s="2"/>
      <c r="BQ181" s="2"/>
      <c r="BR181" s="2"/>
      <c r="BS181" s="2"/>
    </row>
    <row r="182" spans="4:71" hidden="1">
      <c r="D182" s="2"/>
      <c r="E182" s="2"/>
      <c r="F182" s="2"/>
      <c r="G182" s="2"/>
      <c r="H182" s="2"/>
      <c r="I182" s="2"/>
      <c r="J182" s="2"/>
      <c r="K182" s="2"/>
      <c r="L182" s="2"/>
      <c r="M182" s="2"/>
      <c r="N182" s="2"/>
      <c r="O182" s="2"/>
      <c r="P182" s="2"/>
      <c r="Q182" s="2"/>
      <c r="R182" s="2"/>
      <c r="S182" s="2"/>
      <c r="T182" s="2"/>
      <c r="U182" s="2"/>
      <c r="V182" s="2"/>
      <c r="W182" s="35"/>
      <c r="AC182" s="2"/>
      <c r="AD182" s="2"/>
      <c r="AE182" s="2"/>
      <c r="AF182" s="2"/>
      <c r="AG182" s="2"/>
      <c r="AH182" s="2"/>
      <c r="AI182" s="2"/>
      <c r="AJ182" s="2"/>
      <c r="AK182" s="2"/>
      <c r="AL182" s="2"/>
      <c r="AM182" s="2"/>
      <c r="AN182" s="2"/>
      <c r="AO182" s="2"/>
      <c r="AP182" s="2"/>
      <c r="AQ182" s="2"/>
      <c r="AR182" s="2"/>
      <c r="AS182" s="2"/>
      <c r="AT182" s="2"/>
      <c r="AU182" s="2"/>
      <c r="AV182" s="35"/>
      <c r="BB182" s="2"/>
      <c r="BC182" s="2"/>
      <c r="BD182" s="2"/>
      <c r="BE182" s="2"/>
      <c r="BF182" s="2"/>
      <c r="BG182" s="2"/>
      <c r="BH182" s="2"/>
      <c r="BI182" s="2"/>
      <c r="BJ182" s="2"/>
      <c r="BK182" s="2"/>
      <c r="BL182" s="2"/>
      <c r="BM182" s="2"/>
      <c r="BN182" s="2"/>
      <c r="BP182" s="2"/>
      <c r="BQ182" s="2"/>
      <c r="BR182" s="2"/>
      <c r="BS182" s="2"/>
    </row>
    <row r="183" spans="4:71" hidden="1">
      <c r="D183" s="2"/>
      <c r="E183" s="2"/>
      <c r="F183" s="2"/>
      <c r="G183" s="2"/>
      <c r="H183" s="2"/>
      <c r="I183" s="2"/>
      <c r="J183" s="2"/>
      <c r="K183" s="2"/>
      <c r="L183" s="2"/>
      <c r="M183" s="2"/>
      <c r="N183" s="2"/>
      <c r="O183" s="2"/>
      <c r="P183" s="2"/>
      <c r="Q183" s="2"/>
      <c r="R183" s="2"/>
      <c r="S183" s="2"/>
      <c r="T183" s="2"/>
      <c r="U183" s="2"/>
      <c r="V183" s="2"/>
      <c r="W183" s="35"/>
      <c r="AC183" s="2"/>
      <c r="AD183" s="2"/>
      <c r="AE183" s="2"/>
      <c r="AF183" s="2"/>
      <c r="AG183" s="2"/>
      <c r="AH183" s="2"/>
      <c r="AI183" s="2"/>
      <c r="AJ183" s="2"/>
      <c r="AK183" s="2"/>
      <c r="AL183" s="2"/>
      <c r="AM183" s="2"/>
      <c r="AN183" s="2"/>
      <c r="AO183" s="2"/>
      <c r="AP183" s="2"/>
      <c r="AQ183" s="2"/>
      <c r="AR183" s="2"/>
      <c r="AS183" s="2"/>
      <c r="AT183" s="2"/>
      <c r="AU183" s="2"/>
      <c r="AV183" s="35"/>
      <c r="BB183" s="2"/>
      <c r="BC183" s="2"/>
      <c r="BD183" s="2"/>
      <c r="BE183" s="2"/>
      <c r="BF183" s="2"/>
      <c r="BG183" s="2"/>
      <c r="BH183" s="2"/>
      <c r="BI183" s="2"/>
      <c r="BJ183" s="2"/>
      <c r="BK183" s="2"/>
      <c r="BL183" s="2"/>
      <c r="BM183" s="2"/>
      <c r="BN183" s="2"/>
      <c r="BP183" s="2"/>
      <c r="BQ183" s="2"/>
      <c r="BR183" s="2"/>
      <c r="BS183" s="2"/>
    </row>
    <row r="184" spans="4:71" hidden="1">
      <c r="D184" s="2"/>
      <c r="E184" s="2"/>
      <c r="F184" s="2"/>
      <c r="G184" s="2"/>
      <c r="H184" s="2"/>
      <c r="I184" s="2"/>
      <c r="J184" s="2"/>
      <c r="K184" s="2"/>
      <c r="L184" s="2"/>
      <c r="M184" s="2"/>
      <c r="N184" s="2"/>
      <c r="O184" s="2"/>
      <c r="P184" s="2"/>
      <c r="Q184" s="2"/>
      <c r="R184" s="2"/>
      <c r="S184" s="2"/>
      <c r="T184" s="2"/>
      <c r="U184" s="2"/>
      <c r="V184" s="2"/>
      <c r="W184" s="35"/>
      <c r="AC184" s="2"/>
      <c r="AD184" s="2"/>
      <c r="AE184" s="2"/>
      <c r="AF184" s="2"/>
      <c r="AG184" s="2"/>
      <c r="AH184" s="2"/>
      <c r="AI184" s="2"/>
      <c r="AJ184" s="2"/>
      <c r="AK184" s="2"/>
      <c r="AL184" s="2"/>
      <c r="AM184" s="2"/>
      <c r="AN184" s="2"/>
      <c r="AO184" s="2"/>
      <c r="AP184" s="2"/>
      <c r="AQ184" s="2"/>
      <c r="AR184" s="2"/>
      <c r="AS184" s="2"/>
      <c r="AT184" s="2"/>
      <c r="AU184" s="2"/>
      <c r="AV184" s="35"/>
      <c r="BB184" s="2"/>
      <c r="BC184" s="2"/>
      <c r="BD184" s="2"/>
      <c r="BE184" s="2"/>
      <c r="BF184" s="2"/>
      <c r="BG184" s="2"/>
      <c r="BH184" s="2"/>
      <c r="BI184" s="2"/>
      <c r="BJ184" s="2"/>
      <c r="BK184" s="2"/>
      <c r="BL184" s="2"/>
      <c r="BM184" s="2"/>
      <c r="BN184" s="2"/>
      <c r="BP184" s="2"/>
      <c r="BQ184" s="2"/>
      <c r="BR184" s="2"/>
      <c r="BS184" s="2"/>
    </row>
    <row r="185" spans="4:71" hidden="1">
      <c r="D185" s="2"/>
      <c r="E185" s="2"/>
      <c r="F185" s="2"/>
      <c r="G185" s="2"/>
      <c r="H185" s="2"/>
      <c r="I185" s="2"/>
      <c r="J185" s="2"/>
      <c r="K185" s="2"/>
      <c r="L185" s="2"/>
      <c r="M185" s="2"/>
      <c r="N185" s="2"/>
      <c r="O185" s="2"/>
      <c r="P185" s="2"/>
      <c r="Q185" s="2"/>
      <c r="R185" s="2"/>
      <c r="S185" s="2"/>
      <c r="T185" s="2"/>
      <c r="U185" s="2"/>
      <c r="V185" s="2"/>
      <c r="W185" s="35"/>
      <c r="AC185" s="2"/>
      <c r="AD185" s="2"/>
      <c r="AE185" s="2"/>
      <c r="AF185" s="2"/>
      <c r="AG185" s="2"/>
      <c r="AH185" s="2"/>
      <c r="AI185" s="2"/>
      <c r="AJ185" s="2"/>
      <c r="AK185" s="2"/>
      <c r="AL185" s="2"/>
      <c r="AM185" s="2"/>
      <c r="AN185" s="2"/>
      <c r="AO185" s="2"/>
      <c r="AP185" s="2"/>
      <c r="AQ185" s="2"/>
      <c r="AR185" s="2"/>
      <c r="AS185" s="2"/>
      <c r="AT185" s="2"/>
      <c r="AU185" s="2"/>
      <c r="AV185" s="35"/>
      <c r="BB185" s="2"/>
      <c r="BC185" s="2"/>
      <c r="BD185" s="2"/>
      <c r="BE185" s="2"/>
      <c r="BF185" s="2"/>
      <c r="BG185" s="2"/>
      <c r="BH185" s="2"/>
      <c r="BI185" s="2"/>
      <c r="BJ185" s="2"/>
      <c r="BK185" s="2"/>
      <c r="BL185" s="2"/>
      <c r="BM185" s="2"/>
      <c r="BN185" s="2"/>
      <c r="BP185" s="2"/>
      <c r="BQ185" s="2"/>
      <c r="BR185" s="2"/>
      <c r="BS185" s="2"/>
    </row>
    <row r="186" spans="4:71" hidden="1">
      <c r="D186" s="2"/>
      <c r="E186" s="2"/>
      <c r="F186" s="2"/>
      <c r="G186" s="2"/>
      <c r="H186" s="2"/>
      <c r="I186" s="2"/>
      <c r="J186" s="2"/>
      <c r="K186" s="2"/>
      <c r="L186" s="2"/>
      <c r="M186" s="2"/>
      <c r="N186" s="2"/>
      <c r="O186" s="2"/>
      <c r="P186" s="2"/>
      <c r="Q186" s="2"/>
      <c r="R186" s="2"/>
      <c r="S186" s="2"/>
      <c r="T186" s="2"/>
      <c r="U186" s="2"/>
      <c r="V186" s="2"/>
      <c r="W186" s="35"/>
      <c r="AC186" s="2"/>
      <c r="AD186" s="2"/>
      <c r="AE186" s="2"/>
      <c r="AF186" s="2"/>
      <c r="AG186" s="2"/>
      <c r="AH186" s="2"/>
      <c r="AI186" s="2"/>
      <c r="AJ186" s="2"/>
      <c r="AK186" s="2"/>
      <c r="AL186" s="2"/>
      <c r="AM186" s="2"/>
      <c r="AN186" s="2"/>
      <c r="AO186" s="2"/>
      <c r="AP186" s="2"/>
      <c r="AQ186" s="2"/>
      <c r="AR186" s="2"/>
      <c r="AS186" s="2"/>
      <c r="AT186" s="2"/>
      <c r="AU186" s="2"/>
      <c r="AV186" s="35"/>
      <c r="BB186" s="2"/>
      <c r="BC186" s="2"/>
      <c r="BD186" s="2"/>
      <c r="BE186" s="2"/>
      <c r="BF186" s="2"/>
      <c r="BG186" s="2"/>
      <c r="BH186" s="2"/>
      <c r="BI186" s="2"/>
      <c r="BJ186" s="2"/>
      <c r="BK186" s="2"/>
      <c r="BL186" s="2"/>
      <c r="BM186" s="2"/>
      <c r="BN186" s="2"/>
      <c r="BP186" s="2"/>
      <c r="BQ186" s="2"/>
      <c r="BR186" s="2"/>
      <c r="BS186" s="2"/>
    </row>
    <row r="187" spans="4:71" hidden="1">
      <c r="D187" s="2"/>
      <c r="E187" s="2"/>
      <c r="F187" s="2"/>
      <c r="G187" s="2"/>
      <c r="H187" s="2"/>
      <c r="I187" s="2"/>
      <c r="J187" s="2"/>
      <c r="K187" s="2"/>
      <c r="L187" s="2"/>
      <c r="M187" s="2"/>
      <c r="N187" s="2"/>
      <c r="O187" s="2"/>
      <c r="P187" s="2"/>
      <c r="Q187" s="2"/>
      <c r="R187" s="2"/>
      <c r="S187" s="2"/>
      <c r="T187" s="2"/>
      <c r="U187" s="2"/>
      <c r="V187" s="2"/>
      <c r="W187" s="35"/>
      <c r="AC187" s="2"/>
      <c r="AD187" s="2"/>
      <c r="AE187" s="2"/>
      <c r="AF187" s="2"/>
      <c r="AG187" s="2"/>
      <c r="AH187" s="2"/>
      <c r="AI187" s="2"/>
      <c r="AJ187" s="2"/>
      <c r="AK187" s="2"/>
      <c r="AL187" s="2"/>
      <c r="AM187" s="2"/>
      <c r="AN187" s="2"/>
      <c r="AO187" s="2"/>
      <c r="AP187" s="2"/>
      <c r="AQ187" s="2"/>
      <c r="AR187" s="2"/>
      <c r="AS187" s="2"/>
      <c r="AT187" s="2"/>
      <c r="AU187" s="2"/>
      <c r="AV187" s="35"/>
      <c r="BB187" s="2"/>
      <c r="BC187" s="2"/>
      <c r="BD187" s="2"/>
      <c r="BE187" s="2"/>
      <c r="BF187" s="2"/>
      <c r="BG187" s="2"/>
      <c r="BH187" s="2"/>
      <c r="BI187" s="2"/>
      <c r="BJ187" s="2"/>
      <c r="BK187" s="2"/>
      <c r="BL187" s="2"/>
      <c r="BM187" s="2"/>
      <c r="BN187" s="2"/>
      <c r="BP187" s="2"/>
      <c r="BQ187" s="2"/>
      <c r="BR187" s="2"/>
      <c r="BS187" s="2"/>
    </row>
    <row r="188" spans="4:71" hidden="1">
      <c r="D188" s="2"/>
      <c r="E188" s="2"/>
      <c r="F188" s="2"/>
      <c r="G188" s="2"/>
      <c r="H188" s="2"/>
      <c r="I188" s="2"/>
      <c r="J188" s="2"/>
      <c r="K188" s="2"/>
      <c r="L188" s="2"/>
      <c r="M188" s="2"/>
      <c r="N188" s="2"/>
      <c r="O188" s="2"/>
      <c r="P188" s="2"/>
      <c r="Q188" s="2"/>
      <c r="R188" s="2"/>
      <c r="S188" s="2"/>
      <c r="T188" s="2"/>
      <c r="U188" s="2"/>
      <c r="V188" s="2"/>
      <c r="W188" s="35"/>
      <c r="AC188" s="2"/>
      <c r="AD188" s="2"/>
      <c r="AE188" s="2"/>
      <c r="AF188" s="2"/>
      <c r="AG188" s="2"/>
      <c r="AH188" s="2"/>
      <c r="AI188" s="2"/>
      <c r="AJ188" s="2"/>
      <c r="AK188" s="2"/>
      <c r="AL188" s="2"/>
      <c r="AM188" s="2"/>
      <c r="AN188" s="2"/>
      <c r="AO188" s="2"/>
      <c r="AP188" s="2"/>
      <c r="AQ188" s="2"/>
      <c r="AR188" s="2"/>
      <c r="AS188" s="2"/>
      <c r="AT188" s="2"/>
      <c r="AU188" s="2"/>
      <c r="AV188" s="35"/>
      <c r="BB188" s="2"/>
      <c r="BC188" s="2"/>
      <c r="BD188" s="2"/>
      <c r="BE188" s="2"/>
      <c r="BF188" s="2"/>
      <c r="BG188" s="2"/>
      <c r="BH188" s="2"/>
      <c r="BI188" s="2"/>
      <c r="BJ188" s="2"/>
      <c r="BK188" s="2"/>
      <c r="BL188" s="2"/>
      <c r="BM188" s="2"/>
      <c r="BN188" s="2"/>
      <c r="BP188" s="2"/>
      <c r="BQ188" s="2"/>
      <c r="BR188" s="2"/>
      <c r="BS188" s="2"/>
    </row>
    <row r="189" spans="4:71" hidden="1">
      <c r="D189" s="2"/>
      <c r="E189" s="2"/>
      <c r="F189" s="2"/>
      <c r="G189" s="2"/>
      <c r="H189" s="2"/>
      <c r="I189" s="2"/>
      <c r="J189" s="2"/>
      <c r="K189" s="2"/>
      <c r="L189" s="2"/>
      <c r="M189" s="2"/>
      <c r="N189" s="2"/>
      <c r="O189" s="2"/>
      <c r="P189" s="2"/>
      <c r="Q189" s="2"/>
      <c r="R189" s="2"/>
      <c r="S189" s="2"/>
      <c r="T189" s="2"/>
      <c r="U189" s="2"/>
      <c r="V189" s="2"/>
      <c r="W189" s="35"/>
      <c r="AC189" s="2"/>
      <c r="AD189" s="2"/>
      <c r="AE189" s="2"/>
      <c r="AF189" s="2"/>
      <c r="AG189" s="2"/>
      <c r="AH189" s="2"/>
      <c r="AI189" s="2"/>
      <c r="AJ189" s="2"/>
      <c r="AK189" s="2"/>
      <c r="AL189" s="2"/>
      <c r="AM189" s="2"/>
      <c r="AN189" s="2"/>
      <c r="AO189" s="2"/>
      <c r="AP189" s="2"/>
      <c r="AQ189" s="2"/>
      <c r="AR189" s="2"/>
      <c r="AS189" s="2"/>
      <c r="AT189" s="2"/>
      <c r="AU189" s="2"/>
      <c r="AV189" s="35"/>
      <c r="BB189" s="2"/>
      <c r="BC189" s="2"/>
      <c r="BD189" s="2"/>
      <c r="BE189" s="2"/>
      <c r="BF189" s="2"/>
      <c r="BG189" s="2"/>
      <c r="BH189" s="2"/>
      <c r="BI189" s="2"/>
      <c r="BJ189" s="2"/>
      <c r="BK189" s="2"/>
      <c r="BL189" s="2"/>
      <c r="BM189" s="2"/>
      <c r="BN189" s="2"/>
      <c r="BP189" s="2"/>
      <c r="BQ189" s="2"/>
      <c r="BR189" s="2"/>
      <c r="BS189" s="2"/>
    </row>
    <row r="190" spans="4:71" hidden="1">
      <c r="D190" s="2"/>
      <c r="E190" s="2"/>
      <c r="F190" s="2"/>
      <c r="G190" s="2"/>
      <c r="H190" s="2"/>
      <c r="I190" s="2"/>
      <c r="J190" s="2"/>
      <c r="K190" s="2"/>
      <c r="L190" s="2"/>
      <c r="M190" s="2"/>
      <c r="N190" s="2"/>
      <c r="O190" s="2"/>
      <c r="P190" s="2"/>
      <c r="Q190" s="2"/>
      <c r="R190" s="2"/>
      <c r="S190" s="2"/>
      <c r="T190" s="2"/>
      <c r="U190" s="2"/>
      <c r="V190" s="2"/>
      <c r="W190" s="35"/>
      <c r="AC190" s="2"/>
      <c r="AD190" s="2"/>
      <c r="AE190" s="2"/>
      <c r="AF190" s="2"/>
      <c r="AG190" s="2"/>
      <c r="AH190" s="2"/>
      <c r="AI190" s="2"/>
      <c r="AJ190" s="2"/>
      <c r="AK190" s="2"/>
      <c r="AL190" s="2"/>
      <c r="AM190" s="2"/>
      <c r="AN190" s="2"/>
      <c r="AO190" s="2"/>
      <c r="AP190" s="2"/>
      <c r="AQ190" s="2"/>
      <c r="AR190" s="2"/>
      <c r="AS190" s="2"/>
      <c r="AT190" s="2"/>
      <c r="AU190" s="2"/>
      <c r="AV190" s="35"/>
      <c r="BB190" s="2"/>
      <c r="BC190" s="2"/>
      <c r="BD190" s="2"/>
      <c r="BE190" s="2"/>
      <c r="BF190" s="2"/>
      <c r="BG190" s="2"/>
      <c r="BH190" s="2"/>
      <c r="BI190" s="2"/>
      <c r="BJ190" s="2"/>
      <c r="BK190" s="2"/>
      <c r="BL190" s="2"/>
      <c r="BM190" s="2"/>
      <c r="BN190" s="2"/>
      <c r="BP190" s="2"/>
      <c r="BQ190" s="2"/>
      <c r="BR190" s="2"/>
      <c r="BS190" s="2"/>
    </row>
    <row r="191" spans="4:71" hidden="1">
      <c r="D191" s="2"/>
      <c r="E191" s="2"/>
      <c r="F191" s="2"/>
      <c r="G191" s="2"/>
      <c r="H191" s="2"/>
      <c r="I191" s="2"/>
      <c r="J191" s="2"/>
      <c r="K191" s="2"/>
      <c r="L191" s="2"/>
      <c r="M191" s="2"/>
      <c r="N191" s="2"/>
      <c r="O191" s="2"/>
      <c r="P191" s="2"/>
      <c r="Q191" s="2"/>
      <c r="R191" s="2"/>
      <c r="S191" s="2"/>
      <c r="T191" s="2"/>
      <c r="U191" s="2"/>
      <c r="V191" s="2"/>
      <c r="W191" s="35"/>
      <c r="AC191" s="2"/>
      <c r="AD191" s="2"/>
      <c r="AE191" s="2"/>
      <c r="AF191" s="2"/>
      <c r="AG191" s="2"/>
      <c r="AH191" s="2"/>
      <c r="AI191" s="2"/>
      <c r="AJ191" s="2"/>
      <c r="AK191" s="2"/>
      <c r="AL191" s="2"/>
      <c r="AM191" s="2"/>
      <c r="AN191" s="2"/>
      <c r="AO191" s="2"/>
      <c r="AP191" s="2"/>
      <c r="AQ191" s="2"/>
      <c r="AR191" s="2"/>
      <c r="AS191" s="2"/>
      <c r="AT191" s="2"/>
      <c r="AU191" s="2"/>
      <c r="AV191" s="35"/>
      <c r="BB191" s="2"/>
      <c r="BC191" s="2"/>
      <c r="BD191" s="2"/>
      <c r="BE191" s="2"/>
      <c r="BF191" s="2"/>
      <c r="BG191" s="2"/>
      <c r="BH191" s="2"/>
      <c r="BI191" s="2"/>
      <c r="BJ191" s="2"/>
      <c r="BK191" s="2"/>
      <c r="BL191" s="2"/>
      <c r="BM191" s="2"/>
      <c r="BN191" s="2"/>
      <c r="BP191" s="2"/>
      <c r="BQ191" s="2"/>
      <c r="BR191" s="2"/>
      <c r="BS191" s="2"/>
    </row>
    <row r="192" spans="4:71" hidden="1">
      <c r="D192" s="2"/>
      <c r="E192" s="2"/>
      <c r="F192" s="2"/>
      <c r="G192" s="2"/>
      <c r="H192" s="2"/>
      <c r="I192" s="2"/>
      <c r="J192" s="2"/>
      <c r="K192" s="2"/>
      <c r="L192" s="2"/>
      <c r="M192" s="2"/>
      <c r="N192" s="2"/>
      <c r="O192" s="2"/>
      <c r="P192" s="2"/>
      <c r="Q192" s="2"/>
      <c r="R192" s="2"/>
      <c r="S192" s="2"/>
      <c r="T192" s="2"/>
      <c r="U192" s="2"/>
      <c r="V192" s="2"/>
      <c r="W192" s="35"/>
      <c r="AC192" s="2"/>
      <c r="AD192" s="2"/>
      <c r="AE192" s="2"/>
      <c r="AF192" s="2"/>
      <c r="AG192" s="2"/>
      <c r="AH192" s="2"/>
      <c r="AI192" s="2"/>
      <c r="AJ192" s="2"/>
      <c r="AK192" s="2"/>
      <c r="AL192" s="2"/>
      <c r="AM192" s="2"/>
      <c r="AN192" s="2"/>
      <c r="AO192" s="2"/>
      <c r="AP192" s="2"/>
      <c r="AQ192" s="2"/>
      <c r="AR192" s="2"/>
      <c r="AS192" s="2"/>
      <c r="AT192" s="2"/>
      <c r="AU192" s="2"/>
      <c r="AV192" s="35"/>
      <c r="BB192" s="2"/>
      <c r="BC192" s="2"/>
      <c r="BD192" s="2"/>
      <c r="BE192" s="2"/>
      <c r="BF192" s="2"/>
      <c r="BG192" s="2"/>
      <c r="BH192" s="2"/>
      <c r="BI192" s="2"/>
      <c r="BJ192" s="2"/>
      <c r="BK192" s="2"/>
      <c r="BL192" s="2"/>
      <c r="BM192" s="2"/>
      <c r="BN192" s="2"/>
      <c r="BP192" s="2"/>
      <c r="BQ192" s="2"/>
      <c r="BR192" s="2"/>
      <c r="BS192" s="2"/>
    </row>
    <row r="193" spans="4:71" hidden="1">
      <c r="D193" s="2"/>
      <c r="E193" s="2"/>
      <c r="F193" s="2"/>
      <c r="G193" s="2"/>
      <c r="H193" s="2"/>
      <c r="I193" s="2"/>
      <c r="J193" s="2"/>
      <c r="K193" s="2"/>
      <c r="L193" s="2"/>
      <c r="M193" s="2"/>
      <c r="N193" s="2"/>
      <c r="O193" s="2"/>
      <c r="P193" s="2"/>
      <c r="Q193" s="2"/>
      <c r="R193" s="2"/>
      <c r="S193" s="2"/>
      <c r="T193" s="2"/>
      <c r="U193" s="2"/>
      <c r="V193" s="2"/>
      <c r="W193" s="35"/>
      <c r="AC193" s="2"/>
      <c r="AD193" s="2"/>
      <c r="AE193" s="2"/>
      <c r="AF193" s="2"/>
      <c r="AG193" s="2"/>
      <c r="AH193" s="2"/>
      <c r="AI193" s="2"/>
      <c r="AJ193" s="2"/>
      <c r="AK193" s="2"/>
      <c r="AL193" s="2"/>
      <c r="AM193" s="2"/>
      <c r="AN193" s="2"/>
      <c r="AO193" s="2"/>
      <c r="AP193" s="2"/>
      <c r="AQ193" s="2"/>
      <c r="AR193" s="2"/>
      <c r="AS193" s="2"/>
      <c r="AT193" s="2"/>
      <c r="AU193" s="2"/>
      <c r="AV193" s="35"/>
      <c r="BB193" s="2"/>
      <c r="BC193" s="2"/>
      <c r="BD193" s="2"/>
      <c r="BE193" s="2"/>
      <c r="BF193" s="2"/>
      <c r="BG193" s="2"/>
      <c r="BH193" s="2"/>
      <c r="BI193" s="2"/>
      <c r="BJ193" s="2"/>
      <c r="BK193" s="2"/>
      <c r="BL193" s="2"/>
      <c r="BM193" s="2"/>
      <c r="BN193" s="2"/>
      <c r="BP193" s="2"/>
      <c r="BQ193" s="2"/>
      <c r="BR193" s="2"/>
      <c r="BS193" s="2"/>
    </row>
    <row r="194" spans="4:71" hidden="1">
      <c r="D194" s="2"/>
      <c r="E194" s="2"/>
      <c r="F194" s="2"/>
      <c r="G194" s="2"/>
      <c r="H194" s="2"/>
      <c r="I194" s="2"/>
      <c r="J194" s="2"/>
      <c r="K194" s="2"/>
      <c r="L194" s="2"/>
      <c r="M194" s="2"/>
      <c r="N194" s="2"/>
      <c r="O194" s="2"/>
      <c r="P194" s="2"/>
      <c r="Q194" s="2"/>
      <c r="R194" s="2"/>
      <c r="S194" s="2"/>
      <c r="T194" s="2"/>
      <c r="U194" s="2"/>
      <c r="V194" s="2"/>
      <c r="W194" s="35"/>
      <c r="AC194" s="2"/>
      <c r="AD194" s="2"/>
      <c r="AE194" s="2"/>
      <c r="AF194" s="2"/>
      <c r="AG194" s="2"/>
      <c r="AH194" s="2"/>
      <c r="AI194" s="2"/>
      <c r="AJ194" s="2"/>
      <c r="AK194" s="2"/>
      <c r="AL194" s="2"/>
      <c r="AM194" s="2"/>
      <c r="AN194" s="2"/>
      <c r="AO194" s="2"/>
      <c r="AP194" s="2"/>
      <c r="AQ194" s="2"/>
      <c r="AR194" s="2"/>
      <c r="AS194" s="2"/>
      <c r="AT194" s="2"/>
      <c r="AU194" s="2"/>
      <c r="AV194" s="35"/>
      <c r="BB194" s="2"/>
      <c r="BC194" s="2"/>
      <c r="BD194" s="2"/>
      <c r="BE194" s="2"/>
      <c r="BF194" s="2"/>
      <c r="BG194" s="2"/>
      <c r="BH194" s="2"/>
      <c r="BI194" s="2"/>
      <c r="BJ194" s="2"/>
      <c r="BK194" s="2"/>
      <c r="BL194" s="2"/>
      <c r="BM194" s="2"/>
      <c r="BN194" s="2"/>
      <c r="BP194" s="2"/>
      <c r="BQ194" s="2"/>
      <c r="BR194" s="2"/>
      <c r="BS194" s="2"/>
    </row>
    <row r="195" spans="4:71" hidden="1">
      <c r="D195" s="2"/>
      <c r="E195" s="2"/>
      <c r="F195" s="2"/>
      <c r="G195" s="2"/>
      <c r="H195" s="2"/>
      <c r="I195" s="2"/>
      <c r="J195" s="2"/>
      <c r="K195" s="2"/>
      <c r="L195" s="2"/>
      <c r="M195" s="2"/>
      <c r="N195" s="2"/>
      <c r="O195" s="2"/>
      <c r="P195" s="2"/>
      <c r="Q195" s="2"/>
      <c r="R195" s="2"/>
      <c r="S195" s="2"/>
      <c r="T195" s="2"/>
      <c r="U195" s="2"/>
      <c r="V195" s="2"/>
      <c r="W195" s="35"/>
      <c r="AC195" s="2"/>
      <c r="AD195" s="2"/>
      <c r="AE195" s="2"/>
      <c r="AF195" s="2"/>
      <c r="AG195" s="2"/>
      <c r="AH195" s="2"/>
      <c r="AI195" s="2"/>
      <c r="AJ195" s="2"/>
      <c r="AK195" s="2"/>
      <c r="AL195" s="2"/>
      <c r="AM195" s="2"/>
      <c r="AN195" s="2"/>
      <c r="AO195" s="2"/>
      <c r="AP195" s="2"/>
      <c r="AQ195" s="2"/>
      <c r="AR195" s="2"/>
      <c r="AS195" s="2"/>
      <c r="AT195" s="2"/>
      <c r="AU195" s="2"/>
      <c r="AV195" s="35"/>
      <c r="BB195" s="2"/>
      <c r="BC195" s="2"/>
      <c r="BD195" s="2"/>
      <c r="BE195" s="2"/>
      <c r="BF195" s="2"/>
      <c r="BG195" s="2"/>
      <c r="BH195" s="2"/>
      <c r="BI195" s="2"/>
      <c r="BJ195" s="2"/>
      <c r="BK195" s="2"/>
      <c r="BL195" s="2"/>
      <c r="BM195" s="2"/>
      <c r="BN195" s="2"/>
      <c r="BP195" s="2"/>
      <c r="BQ195" s="2"/>
      <c r="BR195" s="2"/>
      <c r="BS195" s="2"/>
    </row>
    <row r="196" spans="4:71" hidden="1">
      <c r="D196" s="2"/>
      <c r="E196" s="2"/>
      <c r="F196" s="2"/>
      <c r="G196" s="2"/>
      <c r="H196" s="2"/>
      <c r="I196" s="2"/>
      <c r="J196" s="2"/>
      <c r="K196" s="2"/>
      <c r="L196" s="2"/>
      <c r="M196" s="2"/>
      <c r="N196" s="2"/>
      <c r="O196" s="2"/>
      <c r="P196" s="2"/>
      <c r="Q196" s="2"/>
      <c r="R196" s="2"/>
      <c r="S196" s="2"/>
      <c r="T196" s="2"/>
      <c r="U196" s="2"/>
      <c r="V196" s="2"/>
      <c r="W196" s="35"/>
      <c r="AC196" s="2"/>
      <c r="AD196" s="2"/>
      <c r="AE196" s="2"/>
      <c r="AF196" s="2"/>
      <c r="AG196" s="2"/>
      <c r="AH196" s="2"/>
      <c r="AI196" s="2"/>
      <c r="AJ196" s="2"/>
      <c r="AK196" s="2"/>
      <c r="AL196" s="2"/>
      <c r="AM196" s="2"/>
      <c r="AN196" s="2"/>
      <c r="AO196" s="2"/>
      <c r="AP196" s="2"/>
      <c r="AQ196" s="2"/>
      <c r="AR196" s="2"/>
      <c r="AS196" s="2"/>
      <c r="AT196" s="2"/>
      <c r="AU196" s="2"/>
      <c r="AV196" s="35"/>
      <c r="BB196" s="2"/>
      <c r="BC196" s="2"/>
      <c r="BD196" s="2"/>
      <c r="BE196" s="2"/>
      <c r="BF196" s="2"/>
      <c r="BG196" s="2"/>
      <c r="BH196" s="2"/>
      <c r="BI196" s="2"/>
      <c r="BJ196" s="2"/>
      <c r="BK196" s="2"/>
      <c r="BL196" s="2"/>
      <c r="BM196" s="2"/>
      <c r="BN196" s="2"/>
      <c r="BP196" s="2"/>
      <c r="BQ196" s="2"/>
      <c r="BR196" s="2"/>
      <c r="BS196" s="2"/>
    </row>
    <row r="197" spans="4:71" hidden="1">
      <c r="D197" s="2"/>
      <c r="E197" s="2"/>
      <c r="F197" s="2"/>
      <c r="G197" s="2"/>
      <c r="H197" s="2"/>
      <c r="I197" s="2"/>
      <c r="J197" s="2"/>
      <c r="K197" s="2"/>
      <c r="L197" s="2"/>
      <c r="M197" s="2"/>
      <c r="N197" s="2"/>
      <c r="O197" s="2"/>
      <c r="P197" s="2"/>
      <c r="Q197" s="2"/>
      <c r="R197" s="2"/>
      <c r="S197" s="2"/>
      <c r="T197" s="2"/>
      <c r="U197" s="2"/>
      <c r="V197" s="2"/>
      <c r="W197" s="35"/>
      <c r="AC197" s="2"/>
      <c r="AD197" s="2"/>
      <c r="AE197" s="2"/>
      <c r="AF197" s="2"/>
      <c r="AG197" s="2"/>
      <c r="AH197" s="2"/>
      <c r="AI197" s="2"/>
      <c r="AJ197" s="2"/>
      <c r="AK197" s="2"/>
      <c r="AL197" s="2"/>
      <c r="AM197" s="2"/>
      <c r="AN197" s="2"/>
      <c r="AO197" s="2"/>
      <c r="AP197" s="2"/>
      <c r="AQ197" s="2"/>
      <c r="AR197" s="2"/>
      <c r="AS197" s="2"/>
      <c r="AT197" s="2"/>
      <c r="AU197" s="2"/>
      <c r="AV197" s="35"/>
      <c r="BB197" s="2"/>
      <c r="BC197" s="2"/>
      <c r="BD197" s="2"/>
      <c r="BE197" s="2"/>
      <c r="BF197" s="2"/>
      <c r="BG197" s="2"/>
      <c r="BH197" s="2"/>
      <c r="BI197" s="2"/>
      <c r="BJ197" s="2"/>
      <c r="BK197" s="2"/>
      <c r="BL197" s="2"/>
      <c r="BM197" s="2"/>
      <c r="BN197" s="2"/>
      <c r="BP197" s="2"/>
      <c r="BQ197" s="2"/>
      <c r="BR197" s="2"/>
      <c r="BS197" s="2"/>
    </row>
    <row r="198" spans="4:71" hidden="1">
      <c r="D198" s="2"/>
      <c r="E198" s="2"/>
      <c r="F198" s="2"/>
      <c r="G198" s="2"/>
      <c r="H198" s="2"/>
      <c r="I198" s="2"/>
      <c r="J198" s="2"/>
      <c r="K198" s="2"/>
      <c r="L198" s="2"/>
      <c r="M198" s="2"/>
      <c r="N198" s="2"/>
      <c r="O198" s="2"/>
      <c r="P198" s="2"/>
      <c r="Q198" s="2"/>
      <c r="R198" s="2"/>
      <c r="S198" s="2"/>
      <c r="T198" s="2"/>
      <c r="U198" s="2"/>
      <c r="V198" s="2"/>
      <c r="W198" s="35"/>
      <c r="AC198" s="2"/>
      <c r="AD198" s="2"/>
      <c r="AE198" s="2"/>
      <c r="AF198" s="2"/>
      <c r="AG198" s="2"/>
      <c r="AH198" s="2"/>
      <c r="AI198" s="2"/>
      <c r="AJ198" s="2"/>
      <c r="AK198" s="2"/>
      <c r="AL198" s="2"/>
      <c r="AM198" s="2"/>
      <c r="AN198" s="2"/>
      <c r="AO198" s="2"/>
      <c r="AP198" s="2"/>
      <c r="AQ198" s="2"/>
      <c r="AR198" s="2"/>
      <c r="AS198" s="2"/>
      <c r="AT198" s="2"/>
      <c r="AU198" s="2"/>
      <c r="AV198" s="35"/>
      <c r="BB198" s="2"/>
      <c r="BC198" s="2"/>
      <c r="BD198" s="2"/>
      <c r="BE198" s="2"/>
      <c r="BF198" s="2"/>
      <c r="BG198" s="2"/>
      <c r="BH198" s="2"/>
      <c r="BI198" s="2"/>
      <c r="BJ198" s="2"/>
      <c r="BK198" s="2"/>
      <c r="BL198" s="2"/>
      <c r="BM198" s="2"/>
      <c r="BN198" s="2"/>
      <c r="BP198" s="2"/>
      <c r="BQ198" s="2"/>
      <c r="BR198" s="2"/>
      <c r="BS198" s="2"/>
    </row>
    <row r="199" spans="4:71" hidden="1">
      <c r="D199" s="2"/>
      <c r="E199" s="2"/>
      <c r="F199" s="2"/>
      <c r="G199" s="2"/>
      <c r="H199" s="2"/>
      <c r="I199" s="2"/>
      <c r="J199" s="2"/>
      <c r="K199" s="2"/>
      <c r="L199" s="2"/>
      <c r="M199" s="2"/>
      <c r="N199" s="2"/>
      <c r="O199" s="2"/>
      <c r="P199" s="2"/>
      <c r="Q199" s="2"/>
      <c r="R199" s="2"/>
      <c r="S199" s="2"/>
      <c r="T199" s="2"/>
      <c r="U199" s="2"/>
      <c r="V199" s="2"/>
      <c r="W199" s="35"/>
      <c r="AC199" s="2"/>
      <c r="AD199" s="2"/>
      <c r="AE199" s="2"/>
      <c r="AF199" s="2"/>
      <c r="AG199" s="2"/>
      <c r="AH199" s="2"/>
      <c r="AI199" s="2"/>
      <c r="AJ199" s="2"/>
      <c r="AK199" s="2"/>
      <c r="AL199" s="2"/>
      <c r="AM199" s="2"/>
      <c r="AN199" s="2"/>
      <c r="AO199" s="2"/>
      <c r="AP199" s="2"/>
      <c r="AQ199" s="2"/>
      <c r="AR199" s="2"/>
      <c r="AS199" s="2"/>
      <c r="AT199" s="2"/>
      <c r="AU199" s="2"/>
      <c r="AV199" s="35"/>
      <c r="BB199" s="2"/>
      <c r="BC199" s="2"/>
      <c r="BD199" s="2"/>
      <c r="BE199" s="2"/>
      <c r="BF199" s="2"/>
      <c r="BG199" s="2"/>
      <c r="BH199" s="2"/>
      <c r="BI199" s="2"/>
      <c r="BJ199" s="2"/>
      <c r="BK199" s="2"/>
      <c r="BL199" s="2"/>
      <c r="BM199" s="2"/>
      <c r="BN199" s="2"/>
      <c r="BP199" s="2"/>
      <c r="BQ199" s="2"/>
      <c r="BR199" s="2"/>
      <c r="BS199" s="2"/>
    </row>
    <row r="200" spans="4:71" hidden="1">
      <c r="D200" s="2"/>
      <c r="E200" s="2"/>
      <c r="F200" s="2"/>
      <c r="G200" s="2"/>
      <c r="H200" s="2"/>
      <c r="I200" s="2"/>
      <c r="J200" s="2"/>
      <c r="K200" s="2"/>
      <c r="L200" s="2"/>
      <c r="M200" s="2"/>
      <c r="N200" s="2"/>
      <c r="O200" s="2"/>
      <c r="P200" s="2"/>
      <c r="Q200" s="2"/>
      <c r="R200" s="2"/>
      <c r="S200" s="2"/>
      <c r="T200" s="2"/>
      <c r="U200" s="2"/>
      <c r="V200" s="2"/>
      <c r="W200" s="35"/>
      <c r="AC200" s="2"/>
      <c r="AD200" s="2"/>
      <c r="AE200" s="2"/>
      <c r="AF200" s="2"/>
      <c r="AG200" s="2"/>
      <c r="AH200" s="2"/>
      <c r="AI200" s="2"/>
      <c r="AJ200" s="2"/>
      <c r="AK200" s="2"/>
      <c r="AL200" s="2"/>
      <c r="AM200" s="2"/>
      <c r="AN200" s="2"/>
      <c r="AO200" s="2"/>
      <c r="AP200" s="2"/>
      <c r="AQ200" s="2"/>
      <c r="AR200" s="2"/>
      <c r="AS200" s="2"/>
      <c r="AT200" s="2"/>
      <c r="AU200" s="2"/>
      <c r="AV200" s="35"/>
      <c r="BB200" s="2"/>
      <c r="BC200" s="2"/>
      <c r="BD200" s="2"/>
      <c r="BE200" s="2"/>
      <c r="BF200" s="2"/>
      <c r="BG200" s="2"/>
      <c r="BH200" s="2"/>
      <c r="BI200" s="2"/>
      <c r="BJ200" s="2"/>
      <c r="BK200" s="2"/>
      <c r="BL200" s="2"/>
      <c r="BM200" s="2"/>
      <c r="BN200" s="2"/>
      <c r="BP200" s="2"/>
      <c r="BQ200" s="2"/>
      <c r="BR200" s="2"/>
      <c r="BS200" s="2"/>
    </row>
    <row r="201" spans="4:71" hidden="1">
      <c r="D201" s="2"/>
      <c r="E201" s="2"/>
      <c r="F201" s="2"/>
      <c r="G201" s="2"/>
      <c r="H201" s="2"/>
      <c r="I201" s="2"/>
      <c r="J201" s="2"/>
      <c r="K201" s="2"/>
      <c r="L201" s="2"/>
      <c r="M201" s="2"/>
      <c r="N201" s="2"/>
      <c r="O201" s="2"/>
      <c r="P201" s="2"/>
      <c r="Q201" s="2"/>
      <c r="R201" s="2"/>
      <c r="S201" s="2"/>
      <c r="T201" s="2"/>
      <c r="U201" s="2"/>
      <c r="V201" s="2"/>
      <c r="W201" s="35"/>
      <c r="AC201" s="2"/>
      <c r="AD201" s="2"/>
      <c r="AE201" s="2"/>
      <c r="AF201" s="2"/>
      <c r="AG201" s="2"/>
      <c r="AH201" s="2"/>
      <c r="AI201" s="2"/>
      <c r="AJ201" s="2"/>
      <c r="AK201" s="2"/>
      <c r="AL201" s="2"/>
      <c r="AM201" s="2"/>
      <c r="AN201" s="2"/>
      <c r="AO201" s="2"/>
      <c r="AP201" s="2"/>
      <c r="AQ201" s="2"/>
      <c r="AR201" s="2"/>
      <c r="AS201" s="2"/>
      <c r="AT201" s="2"/>
      <c r="AU201" s="2"/>
      <c r="AV201" s="35"/>
      <c r="BB201" s="2"/>
      <c r="BC201" s="2"/>
      <c r="BD201" s="2"/>
      <c r="BE201" s="2"/>
      <c r="BF201" s="2"/>
      <c r="BG201" s="2"/>
      <c r="BH201" s="2"/>
      <c r="BI201" s="2"/>
      <c r="BJ201" s="2"/>
      <c r="BK201" s="2"/>
      <c r="BL201" s="2"/>
      <c r="BM201" s="2"/>
      <c r="BN201" s="2"/>
      <c r="BP201" s="2"/>
      <c r="BQ201" s="2"/>
      <c r="BR201" s="2"/>
      <c r="BS201" s="2"/>
    </row>
    <row r="202" spans="4:71" hidden="1">
      <c r="D202" s="2"/>
      <c r="E202" s="2"/>
      <c r="F202" s="2"/>
      <c r="G202" s="2"/>
      <c r="H202" s="2"/>
      <c r="I202" s="2"/>
      <c r="J202" s="2"/>
      <c r="K202" s="2"/>
      <c r="L202" s="2"/>
      <c r="M202" s="2"/>
      <c r="N202" s="2"/>
      <c r="O202" s="2"/>
      <c r="P202" s="2"/>
      <c r="Q202" s="2"/>
      <c r="R202" s="2"/>
      <c r="S202" s="2"/>
      <c r="T202" s="2"/>
      <c r="U202" s="2"/>
      <c r="V202" s="2"/>
      <c r="W202" s="35"/>
      <c r="AC202" s="2"/>
      <c r="AD202" s="2"/>
      <c r="AE202" s="2"/>
      <c r="AF202" s="2"/>
      <c r="AG202" s="2"/>
      <c r="AH202" s="2"/>
      <c r="AI202" s="2"/>
      <c r="AJ202" s="2"/>
      <c r="AK202" s="2"/>
      <c r="AL202" s="2"/>
      <c r="AM202" s="2"/>
      <c r="AN202" s="2"/>
      <c r="AO202" s="2"/>
      <c r="AP202" s="2"/>
      <c r="AQ202" s="2"/>
      <c r="AR202" s="2"/>
      <c r="AS202" s="2"/>
      <c r="AT202" s="2"/>
      <c r="AU202" s="2"/>
      <c r="AV202" s="35"/>
      <c r="BB202" s="2"/>
      <c r="BC202" s="2"/>
      <c r="BD202" s="2"/>
      <c r="BE202" s="2"/>
      <c r="BF202" s="2"/>
      <c r="BG202" s="2"/>
      <c r="BH202" s="2"/>
      <c r="BI202" s="2"/>
      <c r="BJ202" s="2"/>
      <c r="BK202" s="2"/>
      <c r="BL202" s="2"/>
      <c r="BM202" s="2"/>
      <c r="BN202" s="2"/>
      <c r="BP202" s="2"/>
      <c r="BQ202" s="2"/>
      <c r="BR202" s="2"/>
      <c r="BS202" s="2"/>
    </row>
    <row r="203" spans="4:71" hidden="1">
      <c r="D203" s="2"/>
      <c r="E203" s="2"/>
      <c r="F203" s="2"/>
      <c r="G203" s="2"/>
      <c r="H203" s="2"/>
      <c r="I203" s="2"/>
      <c r="J203" s="2"/>
      <c r="K203" s="2"/>
      <c r="L203" s="2"/>
      <c r="M203" s="2"/>
      <c r="N203" s="2"/>
      <c r="O203" s="2"/>
      <c r="P203" s="2"/>
      <c r="Q203" s="2"/>
      <c r="R203" s="2"/>
      <c r="S203" s="2"/>
      <c r="T203" s="2"/>
      <c r="U203" s="2"/>
      <c r="V203" s="2"/>
      <c r="W203" s="35"/>
      <c r="AC203" s="2"/>
      <c r="AD203" s="2"/>
      <c r="AE203" s="2"/>
      <c r="AF203" s="2"/>
      <c r="AG203" s="2"/>
      <c r="AH203" s="2"/>
      <c r="AI203" s="2"/>
      <c r="AJ203" s="2"/>
      <c r="AK203" s="2"/>
      <c r="AL203" s="2"/>
      <c r="AM203" s="2"/>
      <c r="AN203" s="2"/>
      <c r="AO203" s="2"/>
      <c r="AP203" s="2"/>
      <c r="AQ203" s="2"/>
      <c r="AR203" s="2"/>
      <c r="AS203" s="2"/>
      <c r="AT203" s="2"/>
      <c r="AU203" s="2"/>
      <c r="AV203" s="35"/>
      <c r="BB203" s="2"/>
      <c r="BC203" s="2"/>
      <c r="BD203" s="2"/>
      <c r="BE203" s="2"/>
      <c r="BF203" s="2"/>
      <c r="BG203" s="2"/>
      <c r="BH203" s="2"/>
      <c r="BI203" s="2"/>
      <c r="BJ203" s="2"/>
      <c r="BK203" s="2"/>
      <c r="BL203" s="2"/>
      <c r="BM203" s="2"/>
      <c r="BN203" s="2"/>
      <c r="BP203" s="2"/>
      <c r="BQ203" s="2"/>
      <c r="BR203" s="2"/>
      <c r="BS203" s="2"/>
    </row>
    <row r="204" spans="4:71" hidden="1">
      <c r="D204" s="2"/>
      <c r="E204" s="2"/>
      <c r="F204" s="2"/>
      <c r="G204" s="2"/>
      <c r="H204" s="2"/>
      <c r="I204" s="2"/>
      <c r="J204" s="2"/>
      <c r="K204" s="2"/>
      <c r="L204" s="2"/>
      <c r="M204" s="2"/>
      <c r="N204" s="2"/>
      <c r="O204" s="2"/>
      <c r="P204" s="2"/>
      <c r="Q204" s="2"/>
      <c r="R204" s="2"/>
      <c r="S204" s="2"/>
      <c r="T204" s="2"/>
      <c r="U204" s="2"/>
      <c r="V204" s="2"/>
      <c r="W204" s="35"/>
      <c r="AC204" s="2"/>
      <c r="AD204" s="2"/>
      <c r="AE204" s="2"/>
      <c r="AF204" s="2"/>
      <c r="AG204" s="2"/>
      <c r="AH204" s="2"/>
      <c r="AI204" s="2"/>
      <c r="AJ204" s="2"/>
      <c r="AK204" s="2"/>
      <c r="AL204" s="2"/>
      <c r="AM204" s="2"/>
      <c r="AN204" s="2"/>
      <c r="AO204" s="2"/>
      <c r="AP204" s="2"/>
      <c r="AQ204" s="2"/>
      <c r="AR204" s="2"/>
      <c r="AS204" s="2"/>
      <c r="AT204" s="2"/>
      <c r="AU204" s="2"/>
      <c r="AV204" s="35"/>
      <c r="BB204" s="2"/>
      <c r="BC204" s="2"/>
      <c r="BD204" s="2"/>
      <c r="BE204" s="2"/>
      <c r="BF204" s="2"/>
      <c r="BG204" s="2"/>
      <c r="BH204" s="2"/>
      <c r="BI204" s="2"/>
      <c r="BJ204" s="2"/>
      <c r="BK204" s="2"/>
      <c r="BL204" s="2"/>
      <c r="BM204" s="2"/>
      <c r="BN204" s="2"/>
      <c r="BP204" s="2"/>
      <c r="BQ204" s="2"/>
      <c r="BR204" s="2"/>
      <c r="BS204" s="2"/>
    </row>
    <row r="205" spans="4:71" hidden="1">
      <c r="D205" s="2"/>
      <c r="E205" s="2"/>
      <c r="F205" s="2"/>
      <c r="G205" s="2"/>
      <c r="H205" s="2"/>
      <c r="I205" s="2"/>
      <c r="J205" s="2"/>
      <c r="K205" s="2"/>
      <c r="L205" s="2"/>
      <c r="M205" s="2"/>
      <c r="N205" s="2"/>
      <c r="O205" s="2"/>
      <c r="P205" s="2"/>
      <c r="Q205" s="2"/>
      <c r="R205" s="2"/>
      <c r="S205" s="2"/>
      <c r="T205" s="2"/>
      <c r="U205" s="2"/>
      <c r="V205" s="2"/>
      <c r="W205" s="35"/>
      <c r="AC205" s="2"/>
      <c r="AD205" s="2"/>
      <c r="AE205" s="2"/>
      <c r="AF205" s="2"/>
      <c r="AG205" s="2"/>
      <c r="AH205" s="2"/>
      <c r="AI205" s="2"/>
      <c r="AJ205" s="2"/>
      <c r="AK205" s="2"/>
      <c r="AL205" s="2"/>
      <c r="AM205" s="2"/>
      <c r="AN205" s="2"/>
      <c r="AO205" s="2"/>
      <c r="AP205" s="2"/>
      <c r="AQ205" s="2"/>
      <c r="AR205" s="2"/>
      <c r="AS205" s="2"/>
      <c r="AT205" s="2"/>
      <c r="AU205" s="2"/>
      <c r="AV205" s="35"/>
      <c r="BB205" s="2"/>
      <c r="BC205" s="2"/>
      <c r="BD205" s="2"/>
      <c r="BE205" s="2"/>
      <c r="BF205" s="2"/>
      <c r="BG205" s="2"/>
      <c r="BH205" s="2"/>
      <c r="BI205" s="2"/>
      <c r="BJ205" s="2"/>
      <c r="BK205" s="2"/>
      <c r="BL205" s="2"/>
      <c r="BM205" s="2"/>
      <c r="BN205" s="2"/>
      <c r="BP205" s="2"/>
      <c r="BQ205" s="2"/>
      <c r="BR205" s="2"/>
      <c r="BS205" s="2"/>
    </row>
    <row r="206" spans="4:71" hidden="1">
      <c r="D206" s="2"/>
      <c r="E206" s="2"/>
      <c r="F206" s="2"/>
      <c r="G206" s="2"/>
      <c r="H206" s="2"/>
      <c r="I206" s="2"/>
      <c r="J206" s="2"/>
      <c r="K206" s="2"/>
      <c r="L206" s="2"/>
      <c r="M206" s="2"/>
      <c r="N206" s="2"/>
      <c r="O206" s="2"/>
      <c r="P206" s="2"/>
      <c r="Q206" s="2"/>
      <c r="R206" s="2"/>
      <c r="S206" s="2"/>
      <c r="T206" s="2"/>
      <c r="U206" s="2"/>
      <c r="V206" s="2"/>
      <c r="W206" s="35"/>
      <c r="AC206" s="2"/>
      <c r="AD206" s="2"/>
      <c r="AE206" s="2"/>
      <c r="AF206" s="2"/>
      <c r="AG206" s="2"/>
      <c r="AH206" s="2"/>
      <c r="AI206" s="2"/>
      <c r="AJ206" s="2"/>
      <c r="AK206" s="2"/>
      <c r="AL206" s="2"/>
      <c r="AM206" s="2"/>
      <c r="AN206" s="2"/>
      <c r="AO206" s="2"/>
      <c r="AP206" s="2"/>
      <c r="AQ206" s="2"/>
      <c r="AR206" s="2"/>
      <c r="AS206" s="2"/>
      <c r="AT206" s="2"/>
      <c r="AU206" s="2"/>
      <c r="AV206" s="35"/>
      <c r="BB206" s="2"/>
      <c r="BC206" s="2"/>
      <c r="BD206" s="2"/>
      <c r="BE206" s="2"/>
      <c r="BF206" s="2"/>
      <c r="BG206" s="2"/>
      <c r="BH206" s="2"/>
      <c r="BI206" s="2"/>
      <c r="BJ206" s="2"/>
      <c r="BK206" s="2"/>
      <c r="BL206" s="2"/>
      <c r="BM206" s="2"/>
      <c r="BN206" s="2"/>
      <c r="BP206" s="2"/>
      <c r="BQ206" s="2"/>
      <c r="BR206" s="2"/>
      <c r="BS206" s="2"/>
    </row>
    <row r="207" spans="4:71" hidden="1">
      <c r="D207" s="2"/>
      <c r="E207" s="2"/>
      <c r="F207" s="2"/>
      <c r="G207" s="2"/>
      <c r="H207" s="2"/>
      <c r="I207" s="2"/>
      <c r="J207" s="2"/>
      <c r="K207" s="2"/>
      <c r="L207" s="2"/>
      <c r="M207" s="2"/>
      <c r="N207" s="2"/>
      <c r="O207" s="2"/>
      <c r="P207" s="2"/>
      <c r="Q207" s="2"/>
      <c r="R207" s="2"/>
      <c r="S207" s="2"/>
      <c r="T207" s="2"/>
      <c r="U207" s="2"/>
      <c r="V207" s="2"/>
      <c r="W207" s="35"/>
      <c r="AC207" s="2"/>
      <c r="AD207" s="2"/>
      <c r="AE207" s="2"/>
      <c r="AF207" s="2"/>
      <c r="AG207" s="2"/>
      <c r="AH207" s="2"/>
      <c r="AI207" s="2"/>
      <c r="AJ207" s="2"/>
      <c r="AK207" s="2"/>
      <c r="AL207" s="2"/>
      <c r="AM207" s="2"/>
      <c r="AN207" s="2"/>
      <c r="AO207" s="2"/>
      <c r="AP207" s="2"/>
      <c r="AQ207" s="2"/>
      <c r="AR207" s="2"/>
      <c r="AS207" s="2"/>
      <c r="AT207" s="2"/>
      <c r="AU207" s="2"/>
      <c r="AV207" s="35"/>
      <c r="BB207" s="2"/>
      <c r="BC207" s="2"/>
      <c r="BD207" s="2"/>
      <c r="BE207" s="2"/>
      <c r="BF207" s="2"/>
      <c r="BG207" s="2"/>
      <c r="BH207" s="2"/>
      <c r="BI207" s="2"/>
      <c r="BJ207" s="2"/>
      <c r="BK207" s="2"/>
      <c r="BL207" s="2"/>
      <c r="BM207" s="2"/>
      <c r="BN207" s="2"/>
      <c r="BP207" s="2"/>
      <c r="BQ207" s="2"/>
      <c r="BR207" s="2"/>
      <c r="BS207" s="2"/>
    </row>
    <row r="208" spans="4:71" hidden="1">
      <c r="D208" s="2"/>
      <c r="E208" s="2"/>
      <c r="F208" s="2"/>
      <c r="G208" s="2"/>
      <c r="H208" s="2"/>
      <c r="I208" s="2"/>
      <c r="J208" s="2"/>
      <c r="K208" s="2"/>
      <c r="L208" s="2"/>
      <c r="M208" s="2"/>
      <c r="N208" s="2"/>
      <c r="O208" s="2"/>
      <c r="P208" s="2"/>
      <c r="Q208" s="2"/>
      <c r="R208" s="2"/>
      <c r="S208" s="2"/>
      <c r="T208" s="2"/>
      <c r="U208" s="2"/>
      <c r="V208" s="2"/>
      <c r="W208" s="35"/>
      <c r="AC208" s="2"/>
      <c r="AD208" s="2"/>
      <c r="AE208" s="2"/>
      <c r="AF208" s="2"/>
      <c r="AG208" s="2"/>
      <c r="AH208" s="2"/>
      <c r="AI208" s="2"/>
      <c r="AJ208" s="2"/>
      <c r="AK208" s="2"/>
      <c r="AL208" s="2"/>
      <c r="AM208" s="2"/>
      <c r="AN208" s="2"/>
      <c r="AO208" s="2"/>
      <c r="AP208" s="2"/>
      <c r="AQ208" s="2"/>
      <c r="AR208" s="2"/>
      <c r="AS208" s="2"/>
      <c r="AT208" s="2"/>
      <c r="AU208" s="2"/>
      <c r="AV208" s="35"/>
      <c r="BB208" s="2"/>
      <c r="BC208" s="2"/>
      <c r="BD208" s="2"/>
      <c r="BE208" s="2"/>
      <c r="BF208" s="2"/>
      <c r="BG208" s="2"/>
      <c r="BH208" s="2"/>
      <c r="BI208" s="2"/>
      <c r="BJ208" s="2"/>
      <c r="BK208" s="2"/>
      <c r="BL208" s="2"/>
      <c r="BM208" s="2"/>
      <c r="BN208" s="2"/>
      <c r="BP208" s="2"/>
      <c r="BQ208" s="2"/>
      <c r="BR208" s="2"/>
      <c r="BS208" s="2"/>
    </row>
    <row r="209" spans="4:71" hidden="1">
      <c r="D209" s="2"/>
      <c r="E209" s="2"/>
      <c r="F209" s="2"/>
      <c r="G209" s="2"/>
      <c r="H209" s="2"/>
      <c r="I209" s="2"/>
      <c r="J209" s="2"/>
      <c r="K209" s="2"/>
      <c r="L209" s="2"/>
      <c r="M209" s="2"/>
      <c r="N209" s="2"/>
      <c r="O209" s="2"/>
      <c r="P209" s="2"/>
      <c r="Q209" s="2"/>
      <c r="R209" s="2"/>
      <c r="S209" s="2"/>
      <c r="T209" s="2"/>
      <c r="U209" s="2"/>
      <c r="V209" s="2"/>
      <c r="W209" s="35"/>
      <c r="AC209" s="2"/>
      <c r="AD209" s="2"/>
      <c r="AE209" s="2"/>
      <c r="AF209" s="2"/>
      <c r="AG209" s="2"/>
      <c r="AH209" s="2"/>
      <c r="AI209" s="2"/>
      <c r="AJ209" s="2"/>
      <c r="AK209" s="2"/>
      <c r="AL209" s="2"/>
      <c r="AM209" s="2"/>
      <c r="AN209" s="2"/>
      <c r="AO209" s="2"/>
      <c r="AP209" s="2"/>
      <c r="AQ209" s="2"/>
      <c r="AR209" s="2"/>
      <c r="AS209" s="2"/>
      <c r="AT209" s="2"/>
      <c r="AU209" s="2"/>
      <c r="AV209" s="35"/>
      <c r="BB209" s="2"/>
      <c r="BC209" s="2"/>
      <c r="BD209" s="2"/>
      <c r="BE209" s="2"/>
      <c r="BF209" s="2"/>
      <c r="BG209" s="2"/>
      <c r="BH209" s="2"/>
      <c r="BI209" s="2"/>
      <c r="BJ209" s="2"/>
      <c r="BK209" s="2"/>
      <c r="BL209" s="2"/>
      <c r="BM209" s="2"/>
      <c r="BN209" s="2"/>
      <c r="BP209" s="2"/>
      <c r="BQ209" s="2"/>
      <c r="BR209" s="2"/>
      <c r="BS209" s="2"/>
    </row>
    <row r="210" spans="4:71" hidden="1">
      <c r="D210" s="2"/>
      <c r="E210" s="2"/>
      <c r="F210" s="2"/>
      <c r="G210" s="2"/>
      <c r="H210" s="2"/>
      <c r="I210" s="2"/>
      <c r="J210" s="2"/>
      <c r="K210" s="2"/>
      <c r="L210" s="2"/>
      <c r="M210" s="2"/>
      <c r="N210" s="2"/>
      <c r="O210" s="2"/>
      <c r="P210" s="2"/>
      <c r="Q210" s="2"/>
      <c r="R210" s="2"/>
      <c r="S210" s="2"/>
      <c r="T210" s="2"/>
      <c r="U210" s="2"/>
      <c r="V210" s="2"/>
      <c r="W210" s="35"/>
      <c r="AC210" s="2"/>
      <c r="AD210" s="2"/>
      <c r="AE210" s="2"/>
      <c r="AF210" s="2"/>
      <c r="AG210" s="2"/>
      <c r="AH210" s="2"/>
      <c r="AI210" s="2"/>
      <c r="AJ210" s="2"/>
      <c r="AK210" s="2"/>
      <c r="AL210" s="2"/>
      <c r="AM210" s="2"/>
      <c r="AN210" s="2"/>
      <c r="AO210" s="2"/>
      <c r="AP210" s="2"/>
      <c r="AQ210" s="2"/>
      <c r="AR210" s="2"/>
      <c r="AS210" s="2"/>
      <c r="AT210" s="2"/>
      <c r="AU210" s="2"/>
      <c r="AV210" s="35"/>
      <c r="BB210" s="2"/>
      <c r="BC210" s="2"/>
      <c r="BD210" s="2"/>
      <c r="BE210" s="2"/>
      <c r="BF210" s="2"/>
      <c r="BG210" s="2"/>
      <c r="BH210" s="2"/>
      <c r="BI210" s="2"/>
      <c r="BJ210" s="2"/>
      <c r="BK210" s="2"/>
      <c r="BL210" s="2"/>
      <c r="BM210" s="2"/>
      <c r="BN210" s="2"/>
      <c r="BP210" s="2"/>
      <c r="BQ210" s="2"/>
      <c r="BR210" s="2"/>
      <c r="BS210" s="2"/>
    </row>
    <row r="211" spans="4:71" hidden="1">
      <c r="D211" s="2"/>
      <c r="E211" s="2"/>
      <c r="F211" s="2"/>
      <c r="G211" s="2"/>
      <c r="H211" s="2"/>
      <c r="I211" s="2"/>
      <c r="J211" s="2"/>
      <c r="K211" s="2"/>
      <c r="L211" s="2"/>
      <c r="M211" s="2"/>
      <c r="N211" s="2"/>
      <c r="O211" s="2"/>
      <c r="P211" s="2"/>
      <c r="Q211" s="2"/>
      <c r="R211" s="2"/>
      <c r="S211" s="2"/>
      <c r="T211" s="2"/>
      <c r="U211" s="2"/>
      <c r="V211" s="2"/>
      <c r="W211" s="35"/>
      <c r="AC211" s="2"/>
      <c r="AD211" s="2"/>
      <c r="AE211" s="2"/>
      <c r="AF211" s="2"/>
      <c r="AG211" s="2"/>
      <c r="AH211" s="2"/>
      <c r="AI211" s="2"/>
      <c r="AJ211" s="2"/>
      <c r="AK211" s="2"/>
      <c r="AL211" s="2"/>
      <c r="AM211" s="2"/>
      <c r="AN211" s="2"/>
      <c r="AO211" s="2"/>
      <c r="AP211" s="2"/>
      <c r="AQ211" s="2"/>
      <c r="AR211" s="2"/>
      <c r="AS211" s="2"/>
      <c r="AT211" s="2"/>
      <c r="AU211" s="2"/>
      <c r="AV211" s="35"/>
      <c r="BB211" s="2"/>
      <c r="BC211" s="2"/>
      <c r="BD211" s="2"/>
      <c r="BE211" s="2"/>
      <c r="BF211" s="2"/>
      <c r="BG211" s="2"/>
      <c r="BH211" s="2"/>
      <c r="BI211" s="2"/>
      <c r="BJ211" s="2"/>
      <c r="BK211" s="2"/>
      <c r="BL211" s="2"/>
      <c r="BM211" s="2"/>
      <c r="BN211" s="2"/>
      <c r="BP211" s="2"/>
      <c r="BQ211" s="2"/>
      <c r="BR211" s="2"/>
      <c r="BS211" s="2"/>
    </row>
    <row r="212" spans="4:71" hidden="1">
      <c r="D212" s="2"/>
      <c r="E212" s="2"/>
      <c r="F212" s="2"/>
      <c r="G212" s="2"/>
      <c r="H212" s="2"/>
      <c r="I212" s="2"/>
      <c r="J212" s="2"/>
      <c r="K212" s="2"/>
      <c r="L212" s="2"/>
      <c r="M212" s="2"/>
      <c r="N212" s="2"/>
      <c r="O212" s="2"/>
      <c r="P212" s="2"/>
      <c r="Q212" s="2"/>
      <c r="R212" s="2"/>
      <c r="S212" s="2"/>
      <c r="T212" s="2"/>
      <c r="U212" s="2"/>
      <c r="V212" s="2"/>
      <c r="W212" s="35"/>
      <c r="AC212" s="2"/>
      <c r="AD212" s="2"/>
      <c r="AE212" s="2"/>
      <c r="AF212" s="2"/>
      <c r="AG212" s="2"/>
      <c r="AH212" s="2"/>
      <c r="AI212" s="2"/>
      <c r="AJ212" s="2"/>
      <c r="AK212" s="2"/>
      <c r="AL212" s="2"/>
      <c r="AM212" s="2"/>
      <c r="AN212" s="2"/>
      <c r="AO212" s="2"/>
      <c r="AP212" s="2"/>
      <c r="AQ212" s="2"/>
      <c r="AR212" s="2"/>
      <c r="AS212" s="2"/>
      <c r="AT212" s="2"/>
      <c r="AU212" s="2"/>
      <c r="AV212" s="35"/>
      <c r="BB212" s="2"/>
      <c r="BC212" s="2"/>
      <c r="BD212" s="2"/>
      <c r="BE212" s="2"/>
      <c r="BF212" s="2"/>
      <c r="BG212" s="2"/>
      <c r="BH212" s="2"/>
      <c r="BI212" s="2"/>
      <c r="BJ212" s="2"/>
      <c r="BK212" s="2"/>
      <c r="BL212" s="2"/>
      <c r="BM212" s="2"/>
      <c r="BN212" s="2"/>
      <c r="BP212" s="2"/>
      <c r="BQ212" s="2"/>
      <c r="BR212" s="2"/>
      <c r="BS212" s="2"/>
    </row>
    <row r="213" spans="4:71" hidden="1">
      <c r="D213" s="2"/>
      <c r="E213" s="2"/>
      <c r="F213" s="2"/>
      <c r="G213" s="2"/>
      <c r="H213" s="2"/>
      <c r="I213" s="2"/>
      <c r="J213" s="2"/>
      <c r="K213" s="2"/>
      <c r="L213" s="2"/>
      <c r="M213" s="2"/>
      <c r="N213" s="2"/>
      <c r="O213" s="2"/>
      <c r="P213" s="2"/>
      <c r="Q213" s="2"/>
      <c r="R213" s="2"/>
      <c r="S213" s="2"/>
      <c r="T213" s="2"/>
      <c r="U213" s="2"/>
      <c r="V213" s="2"/>
      <c r="W213" s="35"/>
      <c r="AC213" s="2"/>
      <c r="AD213" s="2"/>
      <c r="AE213" s="2"/>
      <c r="AF213" s="2"/>
      <c r="AG213" s="2"/>
      <c r="AH213" s="2"/>
      <c r="AI213" s="2"/>
      <c r="AJ213" s="2"/>
      <c r="AK213" s="2"/>
      <c r="AL213" s="2"/>
      <c r="AM213" s="2"/>
      <c r="AN213" s="2"/>
      <c r="AO213" s="2"/>
      <c r="AP213" s="2"/>
      <c r="AQ213" s="2"/>
      <c r="AR213" s="2"/>
      <c r="AS213" s="2"/>
      <c r="AT213" s="2"/>
      <c r="AU213" s="2"/>
      <c r="AV213" s="35"/>
      <c r="BB213" s="2"/>
      <c r="BC213" s="2"/>
      <c r="BD213" s="2"/>
      <c r="BE213" s="2"/>
      <c r="BF213" s="2"/>
      <c r="BG213" s="2"/>
      <c r="BH213" s="2"/>
      <c r="BI213" s="2"/>
      <c r="BJ213" s="2"/>
      <c r="BK213" s="2"/>
      <c r="BL213" s="2"/>
      <c r="BM213" s="2"/>
      <c r="BN213" s="2"/>
      <c r="BP213" s="2"/>
      <c r="BQ213" s="2"/>
      <c r="BR213" s="2"/>
      <c r="BS213" s="2"/>
    </row>
    <row r="214" spans="4:71" hidden="1">
      <c r="D214" s="2"/>
      <c r="E214" s="2"/>
      <c r="F214" s="2"/>
      <c r="G214" s="2"/>
      <c r="H214" s="2"/>
      <c r="I214" s="2"/>
      <c r="J214" s="2"/>
      <c r="K214" s="2"/>
      <c r="L214" s="2"/>
      <c r="M214" s="2"/>
      <c r="N214" s="2"/>
      <c r="O214" s="2"/>
      <c r="P214" s="2"/>
      <c r="Q214" s="2"/>
      <c r="R214" s="2"/>
      <c r="S214" s="2"/>
      <c r="T214" s="2"/>
      <c r="U214" s="2"/>
      <c r="V214" s="2"/>
      <c r="W214" s="35"/>
      <c r="AC214" s="2"/>
      <c r="AD214" s="2"/>
      <c r="AE214" s="2"/>
      <c r="AF214" s="2"/>
      <c r="AG214" s="2"/>
      <c r="AH214" s="2"/>
      <c r="AI214" s="2"/>
      <c r="AJ214" s="2"/>
      <c r="AK214" s="2"/>
      <c r="AL214" s="2"/>
      <c r="AM214" s="2"/>
      <c r="AN214" s="2"/>
      <c r="AO214" s="2"/>
      <c r="AP214" s="2"/>
      <c r="AQ214" s="2"/>
      <c r="AR214" s="2"/>
      <c r="AS214" s="2"/>
      <c r="AT214" s="2"/>
      <c r="AU214" s="2"/>
      <c r="AV214" s="35"/>
      <c r="BB214" s="2"/>
      <c r="BC214" s="2"/>
      <c r="BD214" s="2"/>
      <c r="BE214" s="2"/>
      <c r="BF214" s="2"/>
      <c r="BG214" s="2"/>
      <c r="BH214" s="2"/>
      <c r="BI214" s="2"/>
      <c r="BJ214" s="2"/>
      <c r="BK214" s="2"/>
      <c r="BL214" s="2"/>
      <c r="BM214" s="2"/>
      <c r="BN214" s="2"/>
      <c r="BP214" s="2"/>
      <c r="BQ214" s="2"/>
      <c r="BR214" s="2"/>
      <c r="BS214" s="2"/>
    </row>
    <row r="215" spans="4:71" hidden="1">
      <c r="D215" s="2"/>
      <c r="E215" s="2"/>
      <c r="F215" s="2"/>
      <c r="G215" s="2"/>
      <c r="H215" s="2"/>
      <c r="I215" s="2"/>
      <c r="J215" s="2"/>
      <c r="K215" s="2"/>
      <c r="L215" s="2"/>
      <c r="M215" s="2"/>
      <c r="N215" s="2"/>
      <c r="O215" s="2"/>
      <c r="P215" s="2"/>
      <c r="Q215" s="2"/>
      <c r="R215" s="2"/>
      <c r="S215" s="2"/>
      <c r="T215" s="2"/>
      <c r="U215" s="2"/>
      <c r="V215" s="2"/>
      <c r="W215" s="35"/>
      <c r="AC215" s="2"/>
      <c r="AD215" s="2"/>
      <c r="AE215" s="2"/>
      <c r="AF215" s="2"/>
      <c r="AG215" s="2"/>
      <c r="AH215" s="2"/>
      <c r="AI215" s="2"/>
      <c r="AJ215" s="2"/>
      <c r="AK215" s="2"/>
      <c r="AL215" s="2"/>
      <c r="AM215" s="2"/>
      <c r="AN215" s="2"/>
      <c r="AO215" s="2"/>
      <c r="AP215" s="2"/>
      <c r="AQ215" s="2"/>
      <c r="AR215" s="2"/>
      <c r="AS215" s="2"/>
      <c r="AT215" s="2"/>
      <c r="AU215" s="2"/>
      <c r="AV215" s="35"/>
      <c r="BB215" s="2"/>
      <c r="BC215" s="2"/>
      <c r="BD215" s="2"/>
      <c r="BE215" s="2"/>
      <c r="BF215" s="2"/>
      <c r="BG215" s="2"/>
      <c r="BH215" s="2"/>
      <c r="BI215" s="2"/>
      <c r="BJ215" s="2"/>
      <c r="BK215" s="2"/>
      <c r="BL215" s="2"/>
      <c r="BM215" s="2"/>
      <c r="BN215" s="2"/>
      <c r="BP215" s="2"/>
      <c r="BQ215" s="2"/>
      <c r="BR215" s="2"/>
      <c r="BS215" s="2"/>
    </row>
    <row r="216" spans="4:71" hidden="1">
      <c r="D216" s="2"/>
      <c r="E216" s="2"/>
      <c r="F216" s="2"/>
      <c r="G216" s="2"/>
      <c r="H216" s="2"/>
      <c r="I216" s="2"/>
      <c r="J216" s="2"/>
      <c r="K216" s="2"/>
      <c r="L216" s="2"/>
      <c r="M216" s="2"/>
      <c r="N216" s="2"/>
      <c r="O216" s="2"/>
      <c r="P216" s="2"/>
      <c r="Q216" s="2"/>
      <c r="R216" s="2"/>
      <c r="S216" s="2"/>
      <c r="T216" s="2"/>
      <c r="U216" s="2"/>
      <c r="V216" s="2"/>
      <c r="W216" s="35"/>
      <c r="AC216" s="2"/>
      <c r="AD216" s="2"/>
      <c r="AE216" s="2"/>
      <c r="AF216" s="2"/>
      <c r="AG216" s="2"/>
      <c r="AH216" s="2"/>
      <c r="AI216" s="2"/>
      <c r="AJ216" s="2"/>
      <c r="AK216" s="2"/>
      <c r="AL216" s="2"/>
      <c r="AM216" s="2"/>
      <c r="AN216" s="2"/>
      <c r="AO216" s="2"/>
      <c r="AP216" s="2"/>
      <c r="AQ216" s="2"/>
      <c r="AR216" s="2"/>
      <c r="AS216" s="2"/>
      <c r="AT216" s="2"/>
      <c r="AU216" s="2"/>
      <c r="AV216" s="35"/>
      <c r="BB216" s="2"/>
      <c r="BC216" s="2"/>
      <c r="BD216" s="2"/>
      <c r="BE216" s="2"/>
      <c r="BF216" s="2"/>
      <c r="BG216" s="2"/>
      <c r="BH216" s="2"/>
      <c r="BI216" s="2"/>
      <c r="BJ216" s="2"/>
      <c r="BK216" s="2"/>
      <c r="BL216" s="2"/>
      <c r="BM216" s="2"/>
      <c r="BN216" s="2"/>
      <c r="BP216" s="2"/>
      <c r="BQ216" s="2"/>
      <c r="BR216" s="2"/>
      <c r="BS216" s="2"/>
    </row>
    <row r="217" spans="4:71" hidden="1">
      <c r="D217" s="2"/>
      <c r="E217" s="2"/>
      <c r="F217" s="2"/>
      <c r="G217" s="2"/>
      <c r="H217" s="2"/>
      <c r="I217" s="2"/>
      <c r="J217" s="2"/>
      <c r="K217" s="2"/>
      <c r="L217" s="2"/>
      <c r="M217" s="2"/>
      <c r="N217" s="2"/>
      <c r="O217" s="2"/>
      <c r="P217" s="2"/>
      <c r="Q217" s="2"/>
      <c r="R217" s="2"/>
      <c r="S217" s="2"/>
      <c r="T217" s="2"/>
      <c r="U217" s="2"/>
      <c r="V217" s="2"/>
      <c r="W217" s="35"/>
      <c r="AC217" s="2"/>
      <c r="AD217" s="2"/>
      <c r="AE217" s="2"/>
      <c r="AF217" s="2"/>
      <c r="AG217" s="2"/>
      <c r="AH217" s="2"/>
      <c r="AI217" s="2"/>
      <c r="AJ217" s="2"/>
      <c r="AK217" s="2"/>
      <c r="AL217" s="2"/>
      <c r="AM217" s="2"/>
      <c r="AN217" s="2"/>
      <c r="AO217" s="2"/>
      <c r="AP217" s="2"/>
      <c r="AQ217" s="2"/>
      <c r="AR217" s="2"/>
      <c r="AS217" s="2"/>
      <c r="AT217" s="2"/>
      <c r="AU217" s="2"/>
      <c r="AV217" s="35"/>
      <c r="BB217" s="2"/>
      <c r="BC217" s="2"/>
      <c r="BD217" s="2"/>
      <c r="BE217" s="2"/>
      <c r="BF217" s="2"/>
      <c r="BG217" s="2"/>
      <c r="BH217" s="2"/>
      <c r="BI217" s="2"/>
      <c r="BJ217" s="2"/>
      <c r="BK217" s="2"/>
      <c r="BL217" s="2"/>
      <c r="BM217" s="2"/>
      <c r="BN217" s="2"/>
      <c r="BP217" s="2"/>
      <c r="BQ217" s="2"/>
      <c r="BR217" s="2"/>
      <c r="BS217" s="2"/>
    </row>
    <row r="218" spans="4:71" hidden="1">
      <c r="D218" s="2"/>
      <c r="E218" s="2"/>
      <c r="F218" s="2"/>
      <c r="G218" s="2"/>
      <c r="H218" s="2"/>
      <c r="I218" s="2"/>
      <c r="J218" s="2"/>
      <c r="K218" s="2"/>
      <c r="L218" s="2"/>
      <c r="M218" s="2"/>
      <c r="N218" s="2"/>
      <c r="O218" s="2"/>
      <c r="P218" s="2"/>
      <c r="Q218" s="2"/>
      <c r="R218" s="2"/>
      <c r="S218" s="2"/>
      <c r="T218" s="2"/>
      <c r="U218" s="2"/>
      <c r="V218" s="2"/>
      <c r="W218" s="35"/>
      <c r="AC218" s="2"/>
      <c r="AD218" s="2"/>
      <c r="AE218" s="2"/>
      <c r="AF218" s="2"/>
      <c r="AG218" s="2"/>
      <c r="AH218" s="2"/>
      <c r="AI218" s="2"/>
      <c r="AJ218" s="2"/>
      <c r="AK218" s="2"/>
      <c r="AL218" s="2"/>
      <c r="AM218" s="2"/>
      <c r="AN218" s="2"/>
      <c r="AO218" s="2"/>
      <c r="AP218" s="2"/>
      <c r="AQ218" s="2"/>
      <c r="AR218" s="2"/>
      <c r="AS218" s="2"/>
      <c r="AT218" s="2"/>
      <c r="AU218" s="2"/>
      <c r="AV218" s="35"/>
      <c r="BB218" s="2"/>
      <c r="BC218" s="2"/>
      <c r="BD218" s="2"/>
      <c r="BE218" s="2"/>
      <c r="BF218" s="2"/>
      <c r="BG218" s="2"/>
      <c r="BH218" s="2"/>
      <c r="BI218" s="2"/>
      <c r="BJ218" s="2"/>
      <c r="BK218" s="2"/>
      <c r="BL218" s="2"/>
      <c r="BM218" s="2"/>
      <c r="BN218" s="2"/>
      <c r="BP218" s="2"/>
      <c r="BQ218" s="2"/>
      <c r="BR218" s="2"/>
      <c r="BS218" s="2"/>
    </row>
    <row r="219" spans="4:71" hidden="1">
      <c r="D219" s="2"/>
      <c r="E219" s="2"/>
      <c r="F219" s="2"/>
      <c r="G219" s="2"/>
      <c r="H219" s="2"/>
      <c r="I219" s="2"/>
      <c r="J219" s="2"/>
      <c r="K219" s="2"/>
      <c r="L219" s="2"/>
      <c r="M219" s="2"/>
      <c r="N219" s="2"/>
      <c r="O219" s="2"/>
      <c r="P219" s="2"/>
      <c r="Q219" s="2"/>
      <c r="R219" s="2"/>
      <c r="S219" s="2"/>
      <c r="T219" s="2"/>
      <c r="U219" s="2"/>
      <c r="V219" s="2"/>
      <c r="W219" s="35"/>
      <c r="AC219" s="2"/>
      <c r="AD219" s="2"/>
      <c r="AE219" s="2"/>
      <c r="AF219" s="2"/>
      <c r="AG219" s="2"/>
      <c r="AH219" s="2"/>
      <c r="AI219" s="2"/>
      <c r="AJ219" s="2"/>
      <c r="AK219" s="2"/>
      <c r="AL219" s="2"/>
      <c r="AM219" s="2"/>
      <c r="AN219" s="2"/>
      <c r="AO219" s="2"/>
      <c r="AP219" s="2"/>
      <c r="AQ219" s="2"/>
      <c r="AR219" s="2"/>
      <c r="AS219" s="2"/>
      <c r="AT219" s="2"/>
      <c r="AU219" s="2"/>
      <c r="AV219" s="35"/>
      <c r="BB219" s="2"/>
      <c r="BC219" s="2"/>
      <c r="BD219" s="2"/>
      <c r="BE219" s="2"/>
      <c r="BF219" s="2"/>
      <c r="BG219" s="2"/>
      <c r="BH219" s="2"/>
      <c r="BI219" s="2"/>
      <c r="BJ219" s="2"/>
      <c r="BK219" s="2"/>
      <c r="BL219" s="2"/>
      <c r="BM219" s="2"/>
      <c r="BN219" s="2"/>
      <c r="BP219" s="2"/>
      <c r="BQ219" s="2"/>
      <c r="BR219" s="2"/>
      <c r="BS219" s="2"/>
    </row>
    <row r="220" spans="4:71" hidden="1">
      <c r="D220" s="2"/>
      <c r="E220" s="2"/>
      <c r="F220" s="2"/>
      <c r="G220" s="2"/>
      <c r="H220" s="2"/>
      <c r="I220" s="2"/>
      <c r="J220" s="2"/>
      <c r="K220" s="2"/>
      <c r="L220" s="2"/>
      <c r="M220" s="2"/>
      <c r="N220" s="2"/>
      <c r="O220" s="2"/>
      <c r="P220" s="2"/>
      <c r="Q220" s="2"/>
      <c r="R220" s="2"/>
      <c r="S220" s="2"/>
      <c r="T220" s="2"/>
      <c r="U220" s="2"/>
      <c r="V220" s="2"/>
      <c r="W220" s="35"/>
      <c r="AC220" s="2"/>
      <c r="AD220" s="2"/>
      <c r="AE220" s="2"/>
      <c r="AF220" s="2"/>
      <c r="AG220" s="2"/>
      <c r="AH220" s="2"/>
      <c r="AI220" s="2"/>
      <c r="AJ220" s="2"/>
      <c r="AK220" s="2"/>
      <c r="AL220" s="2"/>
      <c r="AM220" s="2"/>
      <c r="AN220" s="2"/>
      <c r="AO220" s="2"/>
      <c r="AP220" s="2"/>
      <c r="AQ220" s="2"/>
      <c r="AR220" s="2"/>
      <c r="AS220" s="2"/>
      <c r="AT220" s="2"/>
      <c r="AU220" s="2"/>
      <c r="AV220" s="35"/>
      <c r="BB220" s="2"/>
      <c r="BC220" s="2"/>
      <c r="BD220" s="2"/>
      <c r="BE220" s="2"/>
      <c r="BF220" s="2"/>
      <c r="BG220" s="2"/>
      <c r="BH220" s="2"/>
      <c r="BI220" s="2"/>
      <c r="BJ220" s="2"/>
      <c r="BK220" s="2"/>
      <c r="BL220" s="2"/>
      <c r="BM220" s="2"/>
      <c r="BN220" s="2"/>
      <c r="BP220" s="2"/>
      <c r="BQ220" s="2"/>
      <c r="BR220" s="2"/>
      <c r="BS220" s="2"/>
    </row>
    <row r="221" spans="4:71" hidden="1">
      <c r="D221" s="2"/>
      <c r="E221" s="2"/>
      <c r="F221" s="2"/>
      <c r="G221" s="2"/>
      <c r="H221" s="2"/>
      <c r="I221" s="2"/>
      <c r="J221" s="2"/>
      <c r="K221" s="2"/>
      <c r="L221" s="2"/>
      <c r="M221" s="2"/>
      <c r="N221" s="2"/>
      <c r="O221" s="2"/>
      <c r="P221" s="2"/>
      <c r="Q221" s="2"/>
      <c r="R221" s="2"/>
      <c r="S221" s="2"/>
      <c r="T221" s="2"/>
      <c r="U221" s="2"/>
      <c r="V221" s="2"/>
      <c r="W221" s="35"/>
      <c r="AC221" s="2"/>
      <c r="AD221" s="2"/>
      <c r="AE221" s="2"/>
      <c r="AF221" s="2"/>
      <c r="AG221" s="2"/>
      <c r="AH221" s="2"/>
      <c r="AI221" s="2"/>
      <c r="AJ221" s="2"/>
      <c r="AK221" s="2"/>
      <c r="AL221" s="2"/>
      <c r="AM221" s="2"/>
      <c r="AN221" s="2"/>
      <c r="AO221" s="2"/>
      <c r="AP221" s="2"/>
      <c r="AQ221" s="2"/>
      <c r="AR221" s="2"/>
      <c r="AS221" s="2"/>
      <c r="AT221" s="2"/>
      <c r="AU221" s="2"/>
      <c r="AV221" s="35"/>
      <c r="BB221" s="2"/>
      <c r="BC221" s="2"/>
      <c r="BD221" s="2"/>
      <c r="BE221" s="2"/>
      <c r="BF221" s="2"/>
      <c r="BG221" s="2"/>
      <c r="BH221" s="2"/>
      <c r="BI221" s="2"/>
      <c r="BJ221" s="2"/>
      <c r="BK221" s="2"/>
      <c r="BL221" s="2"/>
      <c r="BM221" s="2"/>
      <c r="BN221" s="2"/>
      <c r="BP221" s="2"/>
      <c r="BQ221" s="2"/>
      <c r="BR221" s="2"/>
      <c r="BS221" s="2"/>
    </row>
    <row r="222" spans="4:71" hidden="1">
      <c r="D222" s="2"/>
      <c r="E222" s="2"/>
      <c r="F222" s="2"/>
      <c r="G222" s="2"/>
      <c r="H222" s="2"/>
      <c r="I222" s="2"/>
      <c r="J222" s="2"/>
      <c r="K222" s="2"/>
      <c r="L222" s="2"/>
      <c r="M222" s="2"/>
      <c r="N222" s="2"/>
      <c r="O222" s="2"/>
      <c r="P222" s="2"/>
      <c r="Q222" s="2"/>
      <c r="R222" s="2"/>
      <c r="S222" s="2"/>
      <c r="T222" s="2"/>
      <c r="U222" s="2"/>
      <c r="V222" s="2"/>
      <c r="W222" s="35"/>
      <c r="AC222" s="2"/>
      <c r="AD222" s="2"/>
      <c r="AE222" s="2"/>
      <c r="AF222" s="2"/>
      <c r="AG222" s="2"/>
      <c r="AH222" s="2"/>
      <c r="AI222" s="2"/>
      <c r="AJ222" s="2"/>
      <c r="AK222" s="2"/>
      <c r="AL222" s="2"/>
      <c r="AM222" s="2"/>
      <c r="AN222" s="2"/>
      <c r="AO222" s="2"/>
      <c r="AP222" s="2"/>
      <c r="AQ222" s="2"/>
      <c r="AR222" s="2"/>
      <c r="AS222" s="2"/>
      <c r="AT222" s="2"/>
      <c r="AU222" s="2"/>
      <c r="AV222" s="35"/>
      <c r="BB222" s="2"/>
      <c r="BC222" s="2"/>
      <c r="BD222" s="2"/>
      <c r="BE222" s="2"/>
      <c r="BF222" s="2"/>
      <c r="BG222" s="2"/>
      <c r="BH222" s="2"/>
      <c r="BI222" s="2"/>
      <c r="BJ222" s="2"/>
      <c r="BK222" s="2"/>
      <c r="BL222" s="2"/>
      <c r="BM222" s="2"/>
      <c r="BN222" s="2"/>
      <c r="BP222" s="2"/>
      <c r="BQ222" s="2"/>
      <c r="BR222" s="2"/>
      <c r="BS222" s="2"/>
    </row>
    <row r="223" spans="4:71" hidden="1">
      <c r="D223" s="2"/>
      <c r="E223" s="2"/>
      <c r="F223" s="2"/>
      <c r="G223" s="2"/>
      <c r="H223" s="2"/>
      <c r="I223" s="2"/>
      <c r="J223" s="2"/>
      <c r="K223" s="2"/>
      <c r="L223" s="2"/>
      <c r="M223" s="2"/>
      <c r="N223" s="2"/>
      <c r="O223" s="2"/>
      <c r="P223" s="2"/>
      <c r="Q223" s="2"/>
      <c r="R223" s="2"/>
      <c r="S223" s="2"/>
      <c r="T223" s="2"/>
      <c r="U223" s="2"/>
      <c r="V223" s="2"/>
      <c r="W223" s="35"/>
      <c r="AC223" s="2"/>
      <c r="AD223" s="2"/>
      <c r="AE223" s="2"/>
      <c r="AF223" s="2"/>
      <c r="AG223" s="2"/>
      <c r="AH223" s="2"/>
      <c r="AI223" s="2"/>
      <c r="AJ223" s="2"/>
      <c r="AK223" s="2"/>
      <c r="AL223" s="2"/>
      <c r="AM223" s="2"/>
      <c r="AN223" s="2"/>
      <c r="AO223" s="2"/>
      <c r="AP223" s="2"/>
      <c r="AQ223" s="2"/>
      <c r="AR223" s="2"/>
      <c r="AS223" s="2"/>
      <c r="AT223" s="2"/>
      <c r="AU223" s="2"/>
      <c r="AV223" s="35"/>
      <c r="BB223" s="2"/>
      <c r="BC223" s="2"/>
      <c r="BD223" s="2"/>
      <c r="BE223" s="2"/>
      <c r="BF223" s="2"/>
      <c r="BG223" s="2"/>
      <c r="BH223" s="2"/>
      <c r="BI223" s="2"/>
      <c r="BJ223" s="2"/>
      <c r="BK223" s="2"/>
      <c r="BL223" s="2"/>
      <c r="BM223" s="2"/>
      <c r="BN223" s="2"/>
      <c r="BP223" s="2"/>
      <c r="BQ223" s="2"/>
      <c r="BR223" s="2"/>
      <c r="BS223" s="2"/>
    </row>
    <row r="224" spans="4:71" hidden="1">
      <c r="D224" s="2"/>
      <c r="E224" s="2"/>
      <c r="F224" s="2"/>
      <c r="G224" s="2"/>
      <c r="H224" s="2"/>
      <c r="I224" s="2"/>
      <c r="J224" s="2"/>
      <c r="K224" s="2"/>
      <c r="L224" s="2"/>
      <c r="M224" s="2"/>
      <c r="N224" s="2"/>
      <c r="O224" s="2"/>
      <c r="P224" s="2"/>
      <c r="Q224" s="2"/>
      <c r="R224" s="2"/>
      <c r="S224" s="2"/>
      <c r="T224" s="2"/>
      <c r="U224" s="2"/>
      <c r="V224" s="2"/>
      <c r="W224" s="35"/>
      <c r="AC224" s="2"/>
      <c r="AD224" s="2"/>
      <c r="AE224" s="2"/>
      <c r="AF224" s="2"/>
      <c r="AG224" s="2"/>
      <c r="AH224" s="2"/>
      <c r="AI224" s="2"/>
      <c r="AJ224" s="2"/>
      <c r="AK224" s="2"/>
      <c r="AL224" s="2"/>
      <c r="AM224" s="2"/>
      <c r="AN224" s="2"/>
      <c r="AO224" s="2"/>
      <c r="AP224" s="2"/>
      <c r="AQ224" s="2"/>
      <c r="AR224" s="2"/>
      <c r="AS224" s="2"/>
      <c r="AT224" s="2"/>
      <c r="AU224" s="2"/>
      <c r="AV224" s="35"/>
      <c r="BB224" s="2"/>
      <c r="BC224" s="2"/>
      <c r="BD224" s="2"/>
      <c r="BE224" s="2"/>
      <c r="BF224" s="2"/>
      <c r="BG224" s="2"/>
      <c r="BH224" s="2"/>
      <c r="BI224" s="2"/>
      <c r="BJ224" s="2"/>
      <c r="BK224" s="2"/>
      <c r="BL224" s="2"/>
      <c r="BM224" s="2"/>
      <c r="BN224" s="2"/>
      <c r="BP224" s="2"/>
      <c r="BQ224" s="2"/>
      <c r="BR224" s="2"/>
      <c r="BS224" s="2"/>
    </row>
    <row r="225" spans="1:71" hidden="1">
      <c r="D225" s="2"/>
      <c r="E225" s="2"/>
      <c r="F225" s="2"/>
      <c r="G225" s="2"/>
      <c r="H225" s="2"/>
      <c r="I225" s="2"/>
      <c r="J225" s="2"/>
      <c r="K225" s="2"/>
      <c r="L225" s="2"/>
      <c r="M225" s="2"/>
      <c r="N225" s="2"/>
      <c r="O225" s="2"/>
      <c r="P225" s="2"/>
      <c r="Q225" s="2"/>
      <c r="R225" s="2"/>
      <c r="S225" s="2"/>
      <c r="T225" s="2"/>
      <c r="U225" s="2"/>
      <c r="V225" s="2"/>
      <c r="W225" s="35"/>
      <c r="AC225" s="2"/>
      <c r="AD225" s="2"/>
      <c r="AE225" s="2"/>
      <c r="AF225" s="2"/>
      <c r="AG225" s="2"/>
      <c r="AH225" s="2"/>
      <c r="AI225" s="2"/>
      <c r="AJ225" s="2"/>
      <c r="AK225" s="2"/>
      <c r="AL225" s="2"/>
      <c r="AM225" s="2"/>
      <c r="AN225" s="2"/>
      <c r="AO225" s="2"/>
      <c r="AP225" s="2"/>
      <c r="AQ225" s="2"/>
      <c r="AR225" s="2"/>
      <c r="AS225" s="2"/>
      <c r="AT225" s="2"/>
      <c r="AU225" s="2"/>
      <c r="AV225" s="35"/>
      <c r="BB225" s="2"/>
      <c r="BC225" s="2"/>
      <c r="BD225" s="2"/>
      <c r="BE225" s="2"/>
      <c r="BF225" s="2"/>
      <c r="BG225" s="2"/>
      <c r="BH225" s="2"/>
      <c r="BI225" s="2"/>
      <c r="BJ225" s="2"/>
      <c r="BK225" s="2"/>
      <c r="BL225" s="2"/>
      <c r="BM225" s="2"/>
      <c r="BN225" s="2"/>
      <c r="BP225" s="2"/>
      <c r="BQ225" s="2"/>
      <c r="BR225" s="2"/>
      <c r="BS225" s="2"/>
    </row>
    <row r="226" spans="1:71" hidden="1">
      <c r="D226" s="2"/>
      <c r="E226" s="2"/>
      <c r="F226" s="2"/>
      <c r="G226" s="2"/>
      <c r="H226" s="2"/>
      <c r="I226" s="2"/>
      <c r="J226" s="2"/>
      <c r="K226" s="2"/>
      <c r="L226" s="2"/>
      <c r="M226" s="2"/>
      <c r="N226" s="2"/>
      <c r="O226" s="2"/>
      <c r="P226" s="2"/>
      <c r="Q226" s="2"/>
      <c r="R226" s="2"/>
      <c r="S226" s="2"/>
      <c r="T226" s="2"/>
      <c r="U226" s="2"/>
      <c r="V226" s="2"/>
      <c r="W226" s="35"/>
      <c r="AC226" s="2"/>
      <c r="AD226" s="2"/>
      <c r="AE226" s="2"/>
      <c r="AF226" s="2"/>
      <c r="AG226" s="2"/>
      <c r="AH226" s="2"/>
      <c r="AI226" s="2"/>
      <c r="AJ226" s="2"/>
      <c r="AK226" s="2"/>
      <c r="AL226" s="2"/>
      <c r="AM226" s="2"/>
      <c r="AN226" s="2"/>
      <c r="AO226" s="2"/>
      <c r="AP226" s="2"/>
      <c r="AQ226" s="2"/>
      <c r="AR226" s="2"/>
      <c r="AS226" s="2"/>
      <c r="AT226" s="2"/>
      <c r="AU226" s="2"/>
      <c r="AV226" s="35"/>
      <c r="BB226" s="2"/>
      <c r="BC226" s="2"/>
      <c r="BD226" s="2"/>
      <c r="BE226" s="2"/>
      <c r="BF226" s="2"/>
      <c r="BG226" s="2"/>
      <c r="BH226" s="2"/>
      <c r="BI226" s="2"/>
      <c r="BJ226" s="2"/>
      <c r="BK226" s="2"/>
      <c r="BL226" s="2"/>
      <c r="BM226" s="2"/>
      <c r="BN226" s="2"/>
      <c r="BP226" s="2"/>
      <c r="BQ226" s="2"/>
      <c r="BR226" s="2"/>
      <c r="BS226" s="2"/>
    </row>
    <row r="227" spans="1:71" hidden="1">
      <c r="D227" s="2"/>
      <c r="E227" s="2"/>
      <c r="F227" s="2"/>
      <c r="G227" s="2"/>
      <c r="H227" s="2"/>
      <c r="I227" s="2"/>
      <c r="J227" s="2"/>
      <c r="K227" s="2"/>
      <c r="L227" s="2"/>
      <c r="M227" s="2"/>
      <c r="N227" s="2"/>
      <c r="O227" s="2"/>
      <c r="P227" s="2"/>
      <c r="Q227" s="2"/>
      <c r="R227" s="2"/>
      <c r="S227" s="2"/>
      <c r="T227" s="2"/>
      <c r="U227" s="2"/>
      <c r="V227" s="2"/>
      <c r="W227" s="35"/>
      <c r="AC227" s="2"/>
      <c r="AD227" s="2"/>
      <c r="AE227" s="2"/>
      <c r="AF227" s="2"/>
      <c r="AG227" s="2"/>
      <c r="AH227" s="2"/>
      <c r="AI227" s="2"/>
      <c r="AJ227" s="2"/>
      <c r="AK227" s="2"/>
      <c r="AL227" s="2"/>
      <c r="AM227" s="2"/>
      <c r="AN227" s="2"/>
      <c r="AO227" s="2"/>
      <c r="AP227" s="2"/>
      <c r="AQ227" s="2"/>
      <c r="AR227" s="2"/>
      <c r="AS227" s="2"/>
      <c r="AT227" s="2"/>
      <c r="AU227" s="2"/>
      <c r="AV227" s="35"/>
      <c r="BB227" s="2"/>
      <c r="BC227" s="2"/>
      <c r="BD227" s="2"/>
      <c r="BE227" s="2"/>
      <c r="BF227" s="2"/>
      <c r="BG227" s="2"/>
      <c r="BH227" s="2"/>
      <c r="BI227" s="2"/>
      <c r="BJ227" s="2"/>
      <c r="BK227" s="2"/>
      <c r="BL227" s="2"/>
      <c r="BM227" s="2"/>
      <c r="BN227" s="2"/>
      <c r="BP227" s="2"/>
      <c r="BQ227" s="2"/>
      <c r="BR227" s="2"/>
      <c r="BS227" s="2"/>
    </row>
    <row r="228" spans="1:71" hidden="1">
      <c r="D228" s="2"/>
      <c r="E228" s="2"/>
      <c r="F228" s="2"/>
      <c r="G228" s="2"/>
      <c r="H228" s="2"/>
      <c r="I228" s="2"/>
      <c r="J228" s="2"/>
      <c r="K228" s="2"/>
      <c r="L228" s="2"/>
      <c r="M228" s="2"/>
      <c r="N228" s="2"/>
      <c r="O228" s="2"/>
      <c r="P228" s="2"/>
      <c r="Q228" s="2"/>
      <c r="R228" s="2"/>
      <c r="S228" s="2"/>
      <c r="T228" s="2"/>
      <c r="U228" s="2"/>
      <c r="V228" s="2"/>
      <c r="W228" s="35"/>
      <c r="AC228" s="2"/>
      <c r="AD228" s="2"/>
      <c r="AE228" s="2"/>
      <c r="AF228" s="2"/>
      <c r="AG228" s="2"/>
      <c r="AH228" s="2"/>
      <c r="AI228" s="2"/>
      <c r="AJ228" s="2"/>
      <c r="AK228" s="2"/>
      <c r="AL228" s="2"/>
      <c r="AM228" s="2"/>
      <c r="AN228" s="2"/>
      <c r="AO228" s="2"/>
      <c r="AP228" s="2"/>
      <c r="AQ228" s="2"/>
      <c r="AR228" s="2"/>
      <c r="AS228" s="2"/>
      <c r="AT228" s="2"/>
      <c r="AU228" s="2"/>
      <c r="AV228" s="35"/>
      <c r="BB228" s="2"/>
      <c r="BC228" s="2"/>
      <c r="BD228" s="2"/>
      <c r="BE228" s="2"/>
      <c r="BF228" s="2"/>
      <c r="BG228" s="2"/>
      <c r="BH228" s="2"/>
      <c r="BI228" s="2"/>
      <c r="BJ228" s="2"/>
      <c r="BK228" s="2"/>
      <c r="BL228" s="2"/>
      <c r="BM228" s="2"/>
      <c r="BN228" s="2"/>
      <c r="BP228" s="2"/>
      <c r="BQ228" s="2"/>
      <c r="BR228" s="2"/>
      <c r="BS228" s="2"/>
    </row>
    <row r="229" spans="1:71" hidden="1">
      <c r="D229" s="2"/>
      <c r="E229" s="2"/>
      <c r="F229" s="2"/>
      <c r="G229" s="2"/>
      <c r="H229" s="2"/>
      <c r="I229" s="2"/>
      <c r="J229" s="2"/>
      <c r="K229" s="2"/>
      <c r="L229" s="2"/>
      <c r="M229" s="2"/>
      <c r="N229" s="2"/>
      <c r="O229" s="2"/>
      <c r="P229" s="2"/>
      <c r="Q229" s="2"/>
      <c r="R229" s="2"/>
      <c r="S229" s="2"/>
      <c r="T229" s="2"/>
      <c r="U229" s="2"/>
      <c r="V229" s="2"/>
      <c r="W229" s="35"/>
      <c r="AC229" s="2"/>
      <c r="AD229" s="2"/>
      <c r="AE229" s="2"/>
      <c r="AF229" s="2"/>
      <c r="AG229" s="2"/>
      <c r="AH229" s="2"/>
      <c r="AI229" s="2"/>
      <c r="AJ229" s="2"/>
      <c r="AK229" s="2"/>
      <c r="AL229" s="2"/>
      <c r="AM229" s="2"/>
      <c r="AN229" s="2"/>
      <c r="AO229" s="2"/>
      <c r="AP229" s="2"/>
      <c r="AQ229" s="2"/>
      <c r="AR229" s="2"/>
      <c r="AS229" s="2"/>
      <c r="AT229" s="2"/>
      <c r="AU229" s="2"/>
      <c r="AV229" s="35"/>
      <c r="BB229" s="2"/>
      <c r="BC229" s="2"/>
      <c r="BD229" s="2"/>
      <c r="BE229" s="2"/>
      <c r="BF229" s="2"/>
      <c r="BG229" s="2"/>
      <c r="BH229" s="2"/>
      <c r="BI229" s="2"/>
      <c r="BJ229" s="2"/>
      <c r="BK229" s="2"/>
      <c r="BL229" s="2"/>
      <c r="BM229" s="2"/>
      <c r="BN229" s="2"/>
      <c r="BP229" s="2"/>
      <c r="BQ229" s="2"/>
      <c r="BR229" s="2"/>
      <c r="BS229" s="2"/>
    </row>
    <row r="230" spans="1:71" hidden="1">
      <c r="D230" s="2"/>
      <c r="E230" s="2"/>
      <c r="F230" s="2"/>
      <c r="G230" s="2"/>
      <c r="H230" s="2"/>
      <c r="I230" s="2"/>
      <c r="J230" s="2"/>
      <c r="K230" s="2"/>
      <c r="L230" s="2"/>
      <c r="M230" s="2"/>
      <c r="N230" s="2"/>
      <c r="O230" s="2"/>
      <c r="P230" s="2"/>
      <c r="Q230" s="2"/>
      <c r="R230" s="2"/>
      <c r="S230" s="2"/>
      <c r="T230" s="2"/>
      <c r="U230" s="2"/>
      <c r="V230" s="2"/>
      <c r="W230" s="35"/>
      <c r="AC230" s="2"/>
      <c r="AD230" s="2"/>
      <c r="AE230" s="2"/>
      <c r="AF230" s="2"/>
      <c r="AG230" s="2"/>
      <c r="AH230" s="2"/>
      <c r="AI230" s="2"/>
      <c r="AJ230" s="2"/>
      <c r="AK230" s="2"/>
      <c r="AL230" s="2"/>
      <c r="AM230" s="2"/>
      <c r="AN230" s="2"/>
      <c r="AO230" s="2"/>
      <c r="AP230" s="2"/>
      <c r="AQ230" s="2"/>
      <c r="AR230" s="2"/>
      <c r="AS230" s="2"/>
      <c r="AT230" s="2"/>
      <c r="AU230" s="2"/>
      <c r="AV230" s="35"/>
      <c r="BB230" s="2"/>
      <c r="BC230" s="2"/>
      <c r="BD230" s="2"/>
      <c r="BE230" s="2"/>
      <c r="BF230" s="2"/>
      <c r="BG230" s="2"/>
      <c r="BH230" s="2"/>
      <c r="BI230" s="2"/>
      <c r="BJ230" s="2"/>
      <c r="BK230" s="2"/>
      <c r="BL230" s="2"/>
      <c r="BM230" s="2"/>
      <c r="BN230" s="2"/>
      <c r="BP230" s="2"/>
      <c r="BQ230" s="2"/>
      <c r="BR230" s="2"/>
      <c r="BS230" s="2"/>
    </row>
    <row r="231" spans="1:71" hidden="1">
      <c r="D231" s="2"/>
      <c r="E231" s="2"/>
      <c r="F231" s="2"/>
      <c r="G231" s="2"/>
      <c r="H231" s="2"/>
      <c r="I231" s="2"/>
      <c r="J231" s="2"/>
      <c r="K231" s="2"/>
      <c r="L231" s="2"/>
      <c r="M231" s="2"/>
      <c r="N231" s="2"/>
      <c r="O231" s="2"/>
      <c r="P231" s="2"/>
      <c r="Q231" s="2"/>
      <c r="R231" s="2"/>
      <c r="S231" s="2"/>
      <c r="T231" s="2"/>
      <c r="U231" s="2"/>
      <c r="V231" s="2"/>
      <c r="W231" s="35"/>
      <c r="AC231" s="2"/>
      <c r="AD231" s="2"/>
      <c r="AE231" s="2"/>
      <c r="AF231" s="2"/>
      <c r="AG231" s="2"/>
      <c r="AH231" s="2"/>
      <c r="AI231" s="2"/>
      <c r="AJ231" s="2"/>
      <c r="AK231" s="2"/>
      <c r="AL231" s="2"/>
      <c r="AM231" s="2"/>
      <c r="AN231" s="2"/>
      <c r="AO231" s="2"/>
      <c r="AP231" s="2"/>
      <c r="AQ231" s="2"/>
      <c r="AR231" s="2"/>
      <c r="AS231" s="2"/>
      <c r="AT231" s="2"/>
      <c r="AU231" s="2"/>
      <c r="AV231" s="35"/>
      <c r="BB231" s="2"/>
      <c r="BC231" s="2"/>
      <c r="BD231" s="2"/>
      <c r="BE231" s="2"/>
      <c r="BF231" s="2"/>
      <c r="BG231" s="2"/>
      <c r="BH231" s="2"/>
      <c r="BI231" s="2"/>
      <c r="BJ231" s="2"/>
      <c r="BK231" s="2"/>
      <c r="BL231" s="2"/>
      <c r="BM231" s="2"/>
      <c r="BN231" s="2"/>
      <c r="BP231" s="2"/>
      <c r="BQ231" s="2"/>
      <c r="BR231" s="2"/>
      <c r="BS231" s="2"/>
    </row>
    <row r="232" spans="1:71" hidden="1">
      <c r="D232" s="2"/>
      <c r="E232" s="2"/>
      <c r="F232" s="2"/>
      <c r="G232" s="2"/>
      <c r="H232" s="2"/>
      <c r="I232" s="2"/>
      <c r="J232" s="2"/>
      <c r="K232" s="2"/>
      <c r="L232" s="2"/>
      <c r="M232" s="2"/>
      <c r="N232" s="2"/>
      <c r="O232" s="2"/>
      <c r="P232" s="2"/>
      <c r="Q232" s="2"/>
      <c r="R232" s="2"/>
      <c r="S232" s="2"/>
      <c r="T232" s="2"/>
      <c r="U232" s="2"/>
      <c r="V232" s="2"/>
      <c r="W232" s="35"/>
      <c r="AC232" s="2"/>
      <c r="AD232" s="2"/>
      <c r="AE232" s="2"/>
      <c r="AF232" s="2"/>
      <c r="AG232" s="2"/>
      <c r="AH232" s="2"/>
      <c r="AI232" s="2"/>
      <c r="AJ232" s="2"/>
      <c r="AK232" s="2"/>
      <c r="AL232" s="2"/>
      <c r="AM232" s="2"/>
      <c r="AN232" s="2"/>
      <c r="AO232" s="2"/>
      <c r="AP232" s="2"/>
      <c r="AQ232" s="2"/>
      <c r="AR232" s="2"/>
      <c r="AS232" s="2"/>
      <c r="AT232" s="2"/>
      <c r="AU232" s="2"/>
      <c r="AV232" s="35"/>
      <c r="BB232" s="2"/>
      <c r="BC232" s="2"/>
      <c r="BD232" s="2"/>
      <c r="BE232" s="2"/>
      <c r="BF232" s="2"/>
      <c r="BG232" s="2"/>
      <c r="BH232" s="2"/>
      <c r="BI232" s="2"/>
      <c r="BJ232" s="2"/>
      <c r="BK232" s="2"/>
      <c r="BL232" s="2"/>
      <c r="BM232" s="2"/>
      <c r="BN232" s="2"/>
      <c r="BP232" s="2"/>
      <c r="BQ232" s="2"/>
      <c r="BR232" s="2"/>
      <c r="BS232" s="2"/>
    </row>
    <row r="233" spans="1:71" hidden="1">
      <c r="D233" s="2"/>
      <c r="E233" s="2"/>
      <c r="F233" s="2"/>
      <c r="G233" s="2"/>
      <c r="H233" s="2"/>
      <c r="I233" s="2"/>
      <c r="J233" s="2"/>
      <c r="K233" s="2"/>
      <c r="L233" s="2"/>
      <c r="M233" s="2"/>
      <c r="N233" s="2"/>
      <c r="O233" s="2"/>
      <c r="P233" s="2"/>
      <c r="Q233" s="2"/>
      <c r="R233" s="2"/>
      <c r="S233" s="2"/>
      <c r="T233" s="2"/>
      <c r="U233" s="2"/>
      <c r="V233" s="2"/>
      <c r="W233" s="35"/>
      <c r="AC233" s="2"/>
      <c r="AD233" s="2"/>
      <c r="AE233" s="2"/>
      <c r="AF233" s="2"/>
      <c r="AG233" s="2"/>
      <c r="AH233" s="2"/>
      <c r="AI233" s="2"/>
      <c r="AJ233" s="2"/>
      <c r="AK233" s="2"/>
      <c r="AL233" s="2"/>
      <c r="AM233" s="2"/>
      <c r="AN233" s="2"/>
      <c r="AO233" s="2"/>
      <c r="AP233" s="2"/>
      <c r="AQ233" s="2"/>
      <c r="AR233" s="2"/>
      <c r="AS233" s="2"/>
      <c r="AT233" s="2"/>
      <c r="AU233" s="2"/>
      <c r="AV233" s="35"/>
      <c r="BB233" s="2"/>
      <c r="BC233" s="2"/>
      <c r="BD233" s="2"/>
      <c r="BE233" s="2"/>
      <c r="BF233" s="2"/>
      <c r="BG233" s="2"/>
      <c r="BH233" s="2"/>
      <c r="BI233" s="2"/>
      <c r="BJ233" s="2"/>
      <c r="BK233" s="2"/>
      <c r="BL233" s="2"/>
      <c r="BM233" s="2"/>
      <c r="BN233" s="2"/>
      <c r="BP233" s="2"/>
      <c r="BQ233" s="2"/>
      <c r="BR233" s="2"/>
      <c r="BS233" s="2"/>
    </row>
    <row r="234" spans="1:71" hidden="1">
      <c r="B234" s="1" t="s">
        <v>69</v>
      </c>
      <c r="D234" s="18"/>
      <c r="E234" s="18"/>
      <c r="F234" s="18"/>
      <c r="G234" s="18"/>
      <c r="H234" s="18"/>
      <c r="I234" s="18"/>
      <c r="J234" s="18"/>
      <c r="K234" s="18"/>
      <c r="L234" s="18"/>
      <c r="M234" s="18"/>
      <c r="N234" s="18"/>
      <c r="O234" s="18"/>
      <c r="P234" s="18"/>
      <c r="Q234" s="18"/>
      <c r="R234" s="18"/>
      <c r="S234" s="18"/>
      <c r="T234" s="18"/>
      <c r="U234" s="18"/>
      <c r="V234" s="18"/>
      <c r="W234" s="36"/>
      <c r="X234" s="18"/>
      <c r="Z234" s="1" t="s">
        <v>69</v>
      </c>
      <c r="AA234" s="1"/>
      <c r="AC234" s="18"/>
      <c r="AD234" s="18"/>
      <c r="AE234" s="18"/>
      <c r="AF234" s="18"/>
      <c r="AG234" s="18"/>
      <c r="AH234" s="18"/>
      <c r="AI234" s="18"/>
      <c r="AJ234" s="18"/>
      <c r="AK234" s="18"/>
      <c r="AL234" s="18"/>
      <c r="AM234" s="18"/>
      <c r="AN234" s="18"/>
      <c r="AO234" s="18"/>
      <c r="AP234" s="18"/>
      <c r="AQ234" s="18"/>
      <c r="AR234" s="18"/>
      <c r="AS234" s="18"/>
      <c r="AT234" s="18"/>
      <c r="AU234" s="18"/>
      <c r="AV234" s="36"/>
      <c r="AW234" s="18"/>
      <c r="AY234" s="1" t="s">
        <v>69</v>
      </c>
      <c r="AZ234" s="1"/>
      <c r="BB234" s="18"/>
      <c r="BC234" s="18"/>
      <c r="BD234" s="18"/>
      <c r="BE234" s="18"/>
      <c r="BF234" s="18"/>
      <c r="BG234" s="18"/>
      <c r="BH234" s="18"/>
      <c r="BI234" s="18"/>
      <c r="BJ234" s="18"/>
      <c r="BK234" s="18"/>
      <c r="BL234" s="18"/>
      <c r="BM234" s="18"/>
      <c r="BN234" s="18"/>
      <c r="BP234" s="18"/>
      <c r="BQ234" s="18"/>
      <c r="BR234" s="18"/>
      <c r="BS234" s="18"/>
    </row>
    <row r="235" spans="1:71" hidden="1">
      <c r="A235">
        <f t="shared" ref="A235:B245" si="379">A12</f>
        <v>0</v>
      </c>
      <c r="B235" t="str">
        <f t="shared" si="379"/>
        <v>WP_0</v>
      </c>
      <c r="D235" s="2" t="str">
        <f t="shared" ref="D235:F254" si="380">IF(HEX2DEC(D12)&lt;16,CONCATENATE("0",D97), D97)</f>
        <v>00</v>
      </c>
      <c r="E235" s="2" t="str">
        <f t="shared" si="380"/>
        <v>00</v>
      </c>
      <c r="F235" s="2" t="str">
        <f t="shared" si="380"/>
        <v>00</v>
      </c>
      <c r="G235" s="2" t="str">
        <f t="shared" ref="G235:K244" si="381">IF(G12&lt;16,CONCATENATE("0",G97), G97)</f>
        <v>00</v>
      </c>
      <c r="H235" s="2" t="str">
        <f t="shared" si="381"/>
        <v>00</v>
      </c>
      <c r="I235" s="2" t="str">
        <f t="shared" si="381"/>
        <v>00</v>
      </c>
      <c r="J235" s="2" t="str">
        <f t="shared" si="381"/>
        <v>00</v>
      </c>
      <c r="K235" s="2" t="str">
        <f t="shared" si="381"/>
        <v>00</v>
      </c>
      <c r="L235" s="2" t="str">
        <f t="shared" ref="L235:P244" si="382">IF(HEX2DEC(L12)&lt;16,CONCATENATE("0",L97), L97)</f>
        <v>00</v>
      </c>
      <c r="M235" s="2" t="str">
        <f t="shared" si="382"/>
        <v>01</v>
      </c>
      <c r="N235" s="2" t="str">
        <f t="shared" si="382"/>
        <v>00</v>
      </c>
      <c r="O235" s="2" t="str">
        <f t="shared" si="382"/>
        <v>00</v>
      </c>
      <c r="P235" s="2" t="str">
        <f t="shared" si="382"/>
        <v>01</v>
      </c>
      <c r="Q235" s="2"/>
      <c r="R235" s="2"/>
      <c r="S235" s="2"/>
      <c r="T235" s="2"/>
      <c r="U235" s="2"/>
      <c r="V235" s="2"/>
      <c r="W235" s="35"/>
      <c r="Y235">
        <f t="shared" ref="Y235:Z239" si="383">Y12</f>
        <v>0</v>
      </c>
      <c r="Z235" t="str">
        <f t="shared" si="383"/>
        <v>AR_0</v>
      </c>
      <c r="AC235" s="2" t="str">
        <f t="shared" ref="AC235:AD254" si="384">IF(HEX2DEC(AC12)&lt;16,CONCATENATE("0",AC97), AC97)</f>
        <v>00</v>
      </c>
      <c r="AD235" s="2" t="str">
        <f t="shared" si="384"/>
        <v>01</v>
      </c>
      <c r="AE235" s="2" t="str">
        <f t="shared" ref="AE235:AJ244" si="385">IF(AE12&lt;16,CONCATENATE("0",AE97), AE97)</f>
        <v>00</v>
      </c>
      <c r="AF235" s="2" t="str">
        <f t="shared" si="385"/>
        <v>00</v>
      </c>
      <c r="AG235" s="2" t="str">
        <f t="shared" si="385"/>
        <v>00</v>
      </c>
      <c r="AH235" s="2" t="str">
        <f t="shared" si="385"/>
        <v>00</v>
      </c>
      <c r="AI235" s="2" t="str">
        <f t="shared" si="385"/>
        <v>00</v>
      </c>
      <c r="AJ235" s="2" t="str">
        <f t="shared" si="385"/>
        <v>00</v>
      </c>
      <c r="AK235" s="2" t="str">
        <f t="shared" ref="AK235:AO244" si="386">IF(HEX2DEC(AK12)&lt;16,CONCATENATE("0",AK97), AK97)</f>
        <v>00</v>
      </c>
      <c r="AL235" s="2" t="str">
        <f t="shared" si="386"/>
        <v>00</v>
      </c>
      <c r="AM235" s="2" t="str">
        <f t="shared" si="386"/>
        <v>00</v>
      </c>
      <c r="AN235" s="2" t="str">
        <f t="shared" si="386"/>
        <v>00</v>
      </c>
      <c r="AO235" s="2" t="str">
        <f t="shared" si="386"/>
        <v>03</v>
      </c>
      <c r="AP235" s="2"/>
      <c r="AQ235" s="2"/>
      <c r="AR235" s="2"/>
      <c r="AS235" s="2"/>
      <c r="AT235" s="2"/>
      <c r="AU235" s="2"/>
      <c r="AV235" s="35"/>
      <c r="AX235">
        <f t="shared" ref="AX235:AY241" si="387">AX12</f>
        <v>0</v>
      </c>
      <c r="AY235" t="str">
        <f t="shared" si="387"/>
        <v>IT_0</v>
      </c>
      <c r="BB235" s="2" t="str">
        <f t="shared" ref="BB235:BC250" si="388">IF(HEX2DEC(BB12)&lt;16,CONCATENATE("0",BB97), BB97)</f>
        <v>00</v>
      </c>
      <c r="BC235" s="2" t="str">
        <f t="shared" si="388"/>
        <v>01</v>
      </c>
      <c r="BD235" s="2" t="str">
        <f t="shared" ref="BD235:BI250" si="389">IF(BD12&lt;16,CONCATENATE("0",BD97), BD97)</f>
        <v>00</v>
      </c>
      <c r="BE235" s="2" t="str">
        <f t="shared" si="389"/>
        <v>00</v>
      </c>
      <c r="BF235" s="2" t="str">
        <f t="shared" si="389"/>
        <v>00</v>
      </c>
      <c r="BG235" s="2" t="str">
        <f t="shared" si="389"/>
        <v>00</v>
      </c>
      <c r="BH235" s="2" t="str">
        <f>IF(HEX2DEC(BH12)&lt;16,CONCATENATE("0",BH97), BH97)</f>
        <v>00</v>
      </c>
      <c r="BI235" s="2" t="str">
        <f t="shared" ref="BI235:BI245" si="390">IF(BI12&lt;16,CONCATENATE("0",BI97), BI97)</f>
        <v>00</v>
      </c>
      <c r="BJ235" s="2" t="str">
        <f t="shared" ref="BJ235:BN250" si="391">IF(HEX2DEC(BJ12)&lt;16,CONCATENATE("0",BJ97), BJ97)</f>
        <v>00</v>
      </c>
      <c r="BK235" s="2" t="str">
        <f t="shared" si="391"/>
        <v>05</v>
      </c>
      <c r="BL235" s="2" t="str">
        <f t="shared" si="391"/>
        <v>0A</v>
      </c>
      <c r="BM235" s="2" t="str">
        <f t="shared" si="391"/>
        <v>00</v>
      </c>
      <c r="BN235" s="2" t="str">
        <f t="shared" si="391"/>
        <v>08</v>
      </c>
      <c r="BP235" s="2"/>
      <c r="BQ235" s="2"/>
      <c r="BR235" s="2"/>
      <c r="BS235" s="2"/>
    </row>
    <row r="236" spans="1:71" hidden="1">
      <c r="A236">
        <f t="shared" si="379"/>
        <v>0</v>
      </c>
      <c r="B236" t="str">
        <f t="shared" si="379"/>
        <v>WP_1</v>
      </c>
      <c r="D236" s="2" t="str">
        <f t="shared" si="380"/>
        <v>00</v>
      </c>
      <c r="E236" s="2" t="str">
        <f t="shared" si="380"/>
        <v>08</v>
      </c>
      <c r="F236" s="2" t="str">
        <f t="shared" si="380"/>
        <v>01</v>
      </c>
      <c r="G236" s="2" t="str">
        <f t="shared" si="381"/>
        <v>00</v>
      </c>
      <c r="H236" s="2" t="str">
        <f t="shared" si="381"/>
        <v>00</v>
      </c>
      <c r="I236" s="2" t="str">
        <f t="shared" si="381"/>
        <v>22</v>
      </c>
      <c r="J236" s="2" t="str">
        <f t="shared" si="381"/>
        <v>0E</v>
      </c>
      <c r="K236" s="2" t="str">
        <f t="shared" si="381"/>
        <v>20</v>
      </c>
      <c r="L236" s="2" t="str">
        <f t="shared" si="382"/>
        <v>00</v>
      </c>
      <c r="M236" s="2" t="str">
        <f t="shared" si="382"/>
        <v>01</v>
      </c>
      <c r="N236" s="2" t="str">
        <f t="shared" si="382"/>
        <v>00</v>
      </c>
      <c r="O236" s="2" t="str">
        <f t="shared" si="382"/>
        <v>00</v>
      </c>
      <c r="P236" s="2" t="str">
        <f t="shared" si="382"/>
        <v>01</v>
      </c>
      <c r="Q236" s="2"/>
      <c r="R236" s="2"/>
      <c r="S236" s="2"/>
      <c r="T236" s="2"/>
      <c r="U236" s="2"/>
      <c r="V236" s="2"/>
      <c r="W236" s="35"/>
      <c r="Y236">
        <f t="shared" si="383"/>
        <v>0</v>
      </c>
      <c r="Z236" t="str">
        <f t="shared" si="383"/>
        <v>AR_1</v>
      </c>
      <c r="AC236" s="2" t="str">
        <f t="shared" si="384"/>
        <v>00</v>
      </c>
      <c r="AD236" s="2" t="str">
        <f t="shared" si="384"/>
        <v>08</v>
      </c>
      <c r="AE236" s="2" t="str">
        <f t="shared" si="385"/>
        <v>10</v>
      </c>
      <c r="AF236" s="2" t="str">
        <f t="shared" si="385"/>
        <v>00</v>
      </c>
      <c r="AG236" s="2" t="str">
        <f t="shared" si="385"/>
        <v>00</v>
      </c>
      <c r="AH236" s="2" t="str">
        <f t="shared" si="385"/>
        <v>50</v>
      </c>
      <c r="AI236" s="2" t="str">
        <f t="shared" si="385"/>
        <v>00</v>
      </c>
      <c r="AJ236" s="2" t="str">
        <f t="shared" si="385"/>
        <v>00</v>
      </c>
      <c r="AK236" s="2" t="str">
        <f t="shared" si="386"/>
        <v>00</v>
      </c>
      <c r="AL236" s="2" t="str">
        <f t="shared" si="386"/>
        <v>00</v>
      </c>
      <c r="AM236" s="2" t="str">
        <f t="shared" si="386"/>
        <v>00</v>
      </c>
      <c r="AN236" s="2" t="str">
        <f t="shared" si="386"/>
        <v>00</v>
      </c>
      <c r="AO236" s="2" t="str">
        <f t="shared" si="386"/>
        <v>03</v>
      </c>
      <c r="AP236" s="2"/>
      <c r="AQ236" s="2"/>
      <c r="AR236" s="2"/>
      <c r="AS236" s="2"/>
      <c r="AT236" s="2"/>
      <c r="AU236" s="2"/>
      <c r="AV236" s="35"/>
      <c r="AX236">
        <f t="shared" si="387"/>
        <v>0</v>
      </c>
      <c r="AY236" t="str">
        <f t="shared" si="387"/>
        <v>IT_1</v>
      </c>
      <c r="BB236" s="2" t="str">
        <f t="shared" si="388"/>
        <v>00</v>
      </c>
      <c r="BC236" s="2" t="str">
        <f t="shared" si="388"/>
        <v>01</v>
      </c>
      <c r="BD236" s="2" t="str">
        <f t="shared" si="389"/>
        <v>00</v>
      </c>
      <c r="BE236" s="2" t="str">
        <f t="shared" si="389"/>
        <v>00</v>
      </c>
      <c r="BF236" s="2" t="str">
        <f t="shared" si="389"/>
        <v>00</v>
      </c>
      <c r="BG236" s="2" t="str">
        <f t="shared" si="389"/>
        <v>00</v>
      </c>
      <c r="BH236" s="2" t="str">
        <f t="shared" ref="BH236:BH250" si="392">IF(HEX2DEC(BH13)&lt;16,CONCATENATE("0",BH98), BH98)</f>
        <v>01</v>
      </c>
      <c r="BI236" s="2" t="str">
        <f t="shared" si="390"/>
        <v>00</v>
      </c>
      <c r="BJ236" s="2" t="str">
        <f t="shared" si="391"/>
        <v>00</v>
      </c>
      <c r="BK236" s="2" t="str">
        <f t="shared" si="391"/>
        <v>00</v>
      </c>
      <c r="BL236" s="2" t="str">
        <f t="shared" si="391"/>
        <v>1E</v>
      </c>
      <c r="BM236" s="2" t="str">
        <f t="shared" si="391"/>
        <v>00</v>
      </c>
      <c r="BN236" s="2" t="str">
        <f t="shared" si="391"/>
        <v>08</v>
      </c>
      <c r="BP236" s="2"/>
      <c r="BQ236" s="2"/>
      <c r="BR236" s="2"/>
      <c r="BS236" s="2"/>
    </row>
    <row r="237" spans="1:71" hidden="1">
      <c r="A237">
        <f t="shared" si="379"/>
        <v>0</v>
      </c>
      <c r="B237" t="str">
        <f t="shared" si="379"/>
        <v>WP_2</v>
      </c>
      <c r="D237" s="2" t="str">
        <f t="shared" si="380"/>
        <v>00</v>
      </c>
      <c r="E237" s="2" t="str">
        <f t="shared" si="380"/>
        <v>08</v>
      </c>
      <c r="F237" s="2" t="str">
        <f t="shared" si="380"/>
        <v>01</v>
      </c>
      <c r="G237" s="2" t="str">
        <f t="shared" si="381"/>
        <v>00</v>
      </c>
      <c r="H237" s="2" t="str">
        <f t="shared" si="381"/>
        <v>00</v>
      </c>
      <c r="I237" s="2" t="str">
        <f t="shared" si="381"/>
        <v>22</v>
      </c>
      <c r="J237" s="2" t="str">
        <f t="shared" si="381"/>
        <v>0E</v>
      </c>
      <c r="K237" s="2" t="str">
        <f t="shared" si="381"/>
        <v>20</v>
      </c>
      <c r="L237" s="2" t="str">
        <f t="shared" si="382"/>
        <v>00</v>
      </c>
      <c r="M237" s="2" t="str">
        <f t="shared" si="382"/>
        <v>01</v>
      </c>
      <c r="N237" s="2" t="str">
        <f t="shared" si="382"/>
        <v>00</v>
      </c>
      <c r="O237" s="2" t="str">
        <f t="shared" si="382"/>
        <v>00</v>
      </c>
      <c r="P237" s="2" t="str">
        <f t="shared" si="382"/>
        <v>01</v>
      </c>
      <c r="Q237" s="2"/>
      <c r="R237" s="2"/>
      <c r="S237" s="2"/>
      <c r="T237" s="2"/>
      <c r="U237" s="2"/>
      <c r="V237" s="2"/>
      <c r="W237" s="35"/>
      <c r="Y237">
        <f t="shared" si="383"/>
        <v>0</v>
      </c>
      <c r="Z237" t="str">
        <f t="shared" si="383"/>
        <v>AR_2</v>
      </c>
      <c r="AC237" s="2" t="str">
        <f t="shared" si="384"/>
        <v>00</v>
      </c>
      <c r="AD237" s="2" t="str">
        <f t="shared" si="384"/>
        <v>08</v>
      </c>
      <c r="AE237" s="2" t="str">
        <f t="shared" si="385"/>
        <v>10</v>
      </c>
      <c r="AF237" s="2" t="str">
        <f t="shared" si="385"/>
        <v>00</v>
      </c>
      <c r="AG237" s="2" t="str">
        <f t="shared" si="385"/>
        <v>00</v>
      </c>
      <c r="AH237" s="2" t="str">
        <f t="shared" si="385"/>
        <v>50</v>
      </c>
      <c r="AI237" s="2" t="str">
        <f t="shared" si="385"/>
        <v>00</v>
      </c>
      <c r="AJ237" s="2" t="str">
        <f t="shared" si="385"/>
        <v>00</v>
      </c>
      <c r="AK237" s="2" t="str">
        <f t="shared" si="386"/>
        <v>00</v>
      </c>
      <c r="AL237" s="2" t="str">
        <f t="shared" si="386"/>
        <v>00</v>
      </c>
      <c r="AM237" s="2" t="str">
        <f t="shared" si="386"/>
        <v>00</v>
      </c>
      <c r="AN237" s="2" t="str">
        <f t="shared" si="386"/>
        <v>00</v>
      </c>
      <c r="AO237" s="2" t="str">
        <f t="shared" si="386"/>
        <v>03</v>
      </c>
      <c r="AP237" s="2"/>
      <c r="AQ237" s="2"/>
      <c r="AR237" s="2"/>
      <c r="AS237" s="2"/>
      <c r="AT237" s="2"/>
      <c r="AU237" s="2"/>
      <c r="AV237" s="35"/>
      <c r="AX237">
        <f t="shared" si="387"/>
        <v>0</v>
      </c>
      <c r="AY237" t="str">
        <f t="shared" si="387"/>
        <v>IT_2</v>
      </c>
      <c r="BB237" s="2" t="str">
        <f t="shared" si="388"/>
        <v>00</v>
      </c>
      <c r="BC237" s="2" t="str">
        <f t="shared" si="388"/>
        <v>01</v>
      </c>
      <c r="BD237" s="2" t="str">
        <f t="shared" si="389"/>
        <v>00</v>
      </c>
      <c r="BE237" s="2" t="str">
        <f t="shared" si="389"/>
        <v>00</v>
      </c>
      <c r="BF237" s="2" t="str">
        <f t="shared" si="389"/>
        <v>00</v>
      </c>
      <c r="BG237" s="2" t="str">
        <f t="shared" si="389"/>
        <v>00</v>
      </c>
      <c r="BH237" s="2" t="str">
        <f t="shared" si="392"/>
        <v>02</v>
      </c>
      <c r="BI237" s="2" t="str">
        <f t="shared" si="390"/>
        <v>00</v>
      </c>
      <c r="BJ237" s="2" t="str">
        <f t="shared" si="391"/>
        <v>00</v>
      </c>
      <c r="BK237" s="2" t="str">
        <f t="shared" si="391"/>
        <v>00</v>
      </c>
      <c r="BL237" s="2" t="str">
        <f t="shared" si="391"/>
        <v>0F</v>
      </c>
      <c r="BM237" s="2">
        <f t="shared" si="391"/>
        <v>80</v>
      </c>
      <c r="BN237" s="2" t="str">
        <f t="shared" si="391"/>
        <v>08</v>
      </c>
      <c r="BP237" s="2"/>
      <c r="BQ237" s="2"/>
      <c r="BR237" s="2"/>
      <c r="BS237" s="2"/>
    </row>
    <row r="238" spans="1:71" hidden="1">
      <c r="A238">
        <f t="shared" si="379"/>
        <v>0</v>
      </c>
      <c r="B238" t="str">
        <f t="shared" si="379"/>
        <v>WP_3</v>
      </c>
      <c r="D238" s="2" t="str">
        <f t="shared" si="380"/>
        <v>00</v>
      </c>
      <c r="E238" s="2" t="str">
        <f t="shared" si="380"/>
        <v>08</v>
      </c>
      <c r="F238" s="2" t="str">
        <f t="shared" si="380"/>
        <v>01</v>
      </c>
      <c r="G238" s="2" t="str">
        <f t="shared" si="381"/>
        <v>00</v>
      </c>
      <c r="H238" s="2" t="str">
        <f t="shared" si="381"/>
        <v>00</v>
      </c>
      <c r="I238" s="2" t="str">
        <f t="shared" si="381"/>
        <v>22</v>
      </c>
      <c r="J238" s="2" t="str">
        <f t="shared" si="381"/>
        <v>0E</v>
      </c>
      <c r="K238" s="2" t="str">
        <f t="shared" si="381"/>
        <v>20</v>
      </c>
      <c r="L238" s="2" t="str">
        <f t="shared" si="382"/>
        <v>00</v>
      </c>
      <c r="M238" s="2" t="str">
        <f t="shared" si="382"/>
        <v>0F</v>
      </c>
      <c r="N238" s="2" t="str">
        <f t="shared" si="382"/>
        <v>00</v>
      </c>
      <c r="O238" s="2" t="str">
        <f t="shared" si="382"/>
        <v>03</v>
      </c>
      <c r="P238" s="2" t="str">
        <f t="shared" si="382"/>
        <v>01</v>
      </c>
      <c r="Q238" s="2"/>
      <c r="R238" s="2"/>
      <c r="S238" s="2"/>
      <c r="T238" s="2"/>
      <c r="U238" s="2"/>
      <c r="V238" s="2"/>
      <c r="W238" s="35"/>
      <c r="Y238">
        <f t="shared" si="383"/>
        <v>0</v>
      </c>
      <c r="Z238" t="str">
        <f t="shared" si="383"/>
        <v>AR_3</v>
      </c>
      <c r="AC238" s="2" t="str">
        <f t="shared" si="384"/>
        <v>00</v>
      </c>
      <c r="AD238" s="2" t="str">
        <f t="shared" si="384"/>
        <v>08</v>
      </c>
      <c r="AE238" s="2" t="str">
        <f t="shared" si="385"/>
        <v>10</v>
      </c>
      <c r="AF238" s="2" t="str">
        <f t="shared" si="385"/>
        <v>00</v>
      </c>
      <c r="AG238" s="2" t="str">
        <f t="shared" si="385"/>
        <v>00</v>
      </c>
      <c r="AH238" s="2" t="str">
        <f t="shared" si="385"/>
        <v>28</v>
      </c>
      <c r="AI238" s="2" t="str">
        <f t="shared" si="385"/>
        <v>00</v>
      </c>
      <c r="AJ238" s="2" t="str">
        <f t="shared" si="385"/>
        <v>00</v>
      </c>
      <c r="AK238" s="2" t="str">
        <f t="shared" si="386"/>
        <v>00</v>
      </c>
      <c r="AL238" s="2" t="str">
        <f t="shared" si="386"/>
        <v>00</v>
      </c>
      <c r="AM238" s="2" t="str">
        <f t="shared" si="386"/>
        <v>00</v>
      </c>
      <c r="AN238" s="2" t="str">
        <f t="shared" si="386"/>
        <v>00</v>
      </c>
      <c r="AO238" s="2" t="str">
        <f t="shared" si="386"/>
        <v>03</v>
      </c>
      <c r="AP238" s="2"/>
      <c r="AQ238" s="2"/>
      <c r="AR238" s="2"/>
      <c r="AS238" s="2"/>
      <c r="AT238" s="2"/>
      <c r="AU238" s="2"/>
      <c r="AV238" s="35"/>
      <c r="AX238">
        <f t="shared" si="387"/>
        <v>0</v>
      </c>
      <c r="AY238" t="str">
        <f t="shared" si="387"/>
        <v>IT_3</v>
      </c>
      <c r="BB238" s="2" t="str">
        <f t="shared" si="388"/>
        <v>00</v>
      </c>
      <c r="BC238" s="2" t="str">
        <f t="shared" si="388"/>
        <v>01</v>
      </c>
      <c r="BD238" s="2" t="str">
        <f t="shared" si="389"/>
        <v>00</v>
      </c>
      <c r="BE238" s="2" t="str">
        <f t="shared" si="389"/>
        <v>00</v>
      </c>
      <c r="BF238" s="2" t="str">
        <f t="shared" si="389"/>
        <v>00</v>
      </c>
      <c r="BG238" s="2" t="str">
        <f t="shared" si="389"/>
        <v>00</v>
      </c>
      <c r="BH238" s="2" t="str">
        <f t="shared" si="392"/>
        <v>03</v>
      </c>
      <c r="BI238" s="2" t="str">
        <f t="shared" si="390"/>
        <v>00</v>
      </c>
      <c r="BJ238" s="2" t="str">
        <f t="shared" si="391"/>
        <v>00</v>
      </c>
      <c r="BK238" s="2" t="str">
        <f t="shared" si="391"/>
        <v>00</v>
      </c>
      <c r="BL238" s="2">
        <f t="shared" si="391"/>
        <v>19</v>
      </c>
      <c r="BM238" s="2">
        <f t="shared" si="391"/>
        <v>80</v>
      </c>
      <c r="BN238" s="2" t="str">
        <f t="shared" si="391"/>
        <v>08</v>
      </c>
      <c r="BP238" s="2"/>
      <c r="BQ238" s="2"/>
      <c r="BR238" s="2"/>
      <c r="BS238" s="2"/>
    </row>
    <row r="239" spans="1:71" hidden="1">
      <c r="A239">
        <f t="shared" si="379"/>
        <v>0</v>
      </c>
      <c r="B239" t="str">
        <f t="shared" si="379"/>
        <v>WP_4</v>
      </c>
      <c r="D239" s="2" t="str">
        <f t="shared" si="380"/>
        <v>00</v>
      </c>
      <c r="E239" s="2" t="str">
        <f t="shared" si="380"/>
        <v>08</v>
      </c>
      <c r="F239" s="2" t="str">
        <f t="shared" si="380"/>
        <v>01</v>
      </c>
      <c r="G239" s="2" t="str">
        <f t="shared" si="381"/>
        <v>00</v>
      </c>
      <c r="H239" s="2" t="str">
        <f t="shared" si="381"/>
        <v>00</v>
      </c>
      <c r="I239" s="2" t="str">
        <f t="shared" si="381"/>
        <v>12</v>
      </c>
      <c r="J239" s="2" t="str">
        <f t="shared" si="381"/>
        <v>0E</v>
      </c>
      <c r="K239" s="2" t="str">
        <f t="shared" si="381"/>
        <v>20</v>
      </c>
      <c r="L239" s="2" t="str">
        <f t="shared" si="382"/>
        <v>00</v>
      </c>
      <c r="M239" s="2" t="str">
        <f t="shared" si="382"/>
        <v>01</v>
      </c>
      <c r="N239" s="2" t="str">
        <f t="shared" si="382"/>
        <v>00</v>
      </c>
      <c r="O239" s="2" t="str">
        <f t="shared" si="382"/>
        <v>00</v>
      </c>
      <c r="P239" s="2" t="str">
        <f t="shared" si="382"/>
        <v>01</v>
      </c>
      <c r="Q239" s="2"/>
      <c r="R239" s="2"/>
      <c r="S239" s="2"/>
      <c r="T239" s="2"/>
      <c r="U239" s="2"/>
      <c r="V239" s="2"/>
      <c r="W239" s="35"/>
      <c r="Y239">
        <f t="shared" si="383"/>
        <v>0</v>
      </c>
      <c r="Z239" t="str">
        <f t="shared" si="383"/>
        <v>AR_4</v>
      </c>
      <c r="AC239" s="2" t="str">
        <f t="shared" si="384"/>
        <v>00</v>
      </c>
      <c r="AD239" s="2" t="str">
        <f t="shared" si="384"/>
        <v>08</v>
      </c>
      <c r="AE239" s="2" t="str">
        <f t="shared" si="385"/>
        <v>01</v>
      </c>
      <c r="AF239" s="2" t="str">
        <f t="shared" si="385"/>
        <v>00</v>
      </c>
      <c r="AG239" s="2" t="str">
        <f t="shared" si="385"/>
        <v>00</v>
      </c>
      <c r="AH239" s="2" t="str">
        <f t="shared" si="385"/>
        <v>14</v>
      </c>
      <c r="AI239" s="2" t="str">
        <f t="shared" si="385"/>
        <v>00</v>
      </c>
      <c r="AJ239" s="2" t="str">
        <f t="shared" si="385"/>
        <v>00</v>
      </c>
      <c r="AK239" s="2" t="str">
        <f t="shared" si="386"/>
        <v>00</v>
      </c>
      <c r="AL239" s="2" t="str">
        <f t="shared" si="386"/>
        <v>00</v>
      </c>
      <c r="AM239" s="2" t="str">
        <f t="shared" si="386"/>
        <v>00</v>
      </c>
      <c r="AN239" s="2" t="str">
        <f t="shared" si="386"/>
        <v>00</v>
      </c>
      <c r="AO239" s="2" t="str">
        <f t="shared" si="386"/>
        <v>03</v>
      </c>
      <c r="AP239" s="2"/>
      <c r="AQ239" s="2"/>
      <c r="AR239" s="2"/>
      <c r="AS239" s="2"/>
      <c r="AT239" s="2"/>
      <c r="AU239" s="2"/>
      <c r="AV239" s="35"/>
      <c r="AX239">
        <f t="shared" si="387"/>
        <v>0</v>
      </c>
      <c r="AY239" t="str">
        <f t="shared" si="387"/>
        <v>IT_4</v>
      </c>
      <c r="BB239" s="2" t="str">
        <f t="shared" si="388"/>
        <v>00</v>
      </c>
      <c r="BC239" s="2" t="str">
        <f t="shared" si="388"/>
        <v>01</v>
      </c>
      <c r="BD239" s="2" t="str">
        <f t="shared" si="389"/>
        <v>00</v>
      </c>
      <c r="BE239" s="2" t="str">
        <f t="shared" si="389"/>
        <v>00</v>
      </c>
      <c r="BF239" s="2" t="str">
        <f t="shared" si="389"/>
        <v>00</v>
      </c>
      <c r="BG239" s="2" t="str">
        <f t="shared" si="389"/>
        <v>00</v>
      </c>
      <c r="BH239" s="2" t="str">
        <f t="shared" si="392"/>
        <v>04</v>
      </c>
      <c r="BI239" s="2" t="str">
        <f t="shared" si="390"/>
        <v>00</v>
      </c>
      <c r="BJ239" s="2" t="str">
        <f t="shared" si="391"/>
        <v>00</v>
      </c>
      <c r="BK239" s="2" t="str">
        <f t="shared" si="391"/>
        <v>00</v>
      </c>
      <c r="BL239" s="2" t="str">
        <f t="shared" si="391"/>
        <v>2D</v>
      </c>
      <c r="BM239" s="2">
        <f t="shared" si="391"/>
        <v>80</v>
      </c>
      <c r="BN239" s="2" t="str">
        <f t="shared" si="391"/>
        <v>08</v>
      </c>
      <c r="BP239" s="2"/>
      <c r="BQ239" s="2"/>
      <c r="BR239" s="2"/>
      <c r="BS239" s="2"/>
    </row>
    <row r="240" spans="1:71" hidden="1">
      <c r="A240">
        <f t="shared" si="379"/>
        <v>0</v>
      </c>
      <c r="B240" t="str">
        <f t="shared" si="379"/>
        <v>WP_5</v>
      </c>
      <c r="D240" s="2" t="str">
        <f t="shared" si="380"/>
        <v>00</v>
      </c>
      <c r="E240" s="2" t="str">
        <f t="shared" si="380"/>
        <v>08</v>
      </c>
      <c r="F240" s="2" t="str">
        <f t="shared" si="380"/>
        <v>01</v>
      </c>
      <c r="G240" s="2" t="str">
        <f t="shared" si="381"/>
        <v>00</v>
      </c>
      <c r="H240" s="2" t="str">
        <f t="shared" si="381"/>
        <v>00</v>
      </c>
      <c r="I240" s="2" t="str">
        <f t="shared" si="381"/>
        <v>0A</v>
      </c>
      <c r="J240" s="2" t="str">
        <f t="shared" si="381"/>
        <v>01</v>
      </c>
      <c r="K240" s="2" t="str">
        <f t="shared" si="381"/>
        <v>0B</v>
      </c>
      <c r="L240" s="2" t="str">
        <f t="shared" si="382"/>
        <v>00</v>
      </c>
      <c r="M240" s="2" t="str">
        <f t="shared" si="382"/>
        <v>01</v>
      </c>
      <c r="N240" s="2" t="str">
        <f t="shared" si="382"/>
        <v>00</v>
      </c>
      <c r="O240" s="2" t="str">
        <f t="shared" si="382"/>
        <v>00</v>
      </c>
      <c r="P240" s="2" t="str">
        <f t="shared" si="382"/>
        <v>01</v>
      </c>
      <c r="Q240" s="2"/>
      <c r="R240" s="2"/>
      <c r="S240" s="2"/>
      <c r="T240" s="2"/>
      <c r="U240" s="2"/>
      <c r="V240" s="2"/>
      <c r="W240" s="35"/>
      <c r="Y240">
        <f t="shared" ref="Y240:Z245" si="393">Y17</f>
        <v>0</v>
      </c>
      <c r="Z240" t="str">
        <f t="shared" si="393"/>
        <v>AR_5</v>
      </c>
      <c r="AC240" s="2" t="str">
        <f t="shared" si="384"/>
        <v>00</v>
      </c>
      <c r="AD240" s="2" t="str">
        <f t="shared" si="384"/>
        <v>08</v>
      </c>
      <c r="AE240" s="2" t="str">
        <f t="shared" si="385"/>
        <v>02</v>
      </c>
      <c r="AF240" s="2" t="str">
        <f t="shared" si="385"/>
        <v>00</v>
      </c>
      <c r="AG240" s="2" t="str">
        <f t="shared" si="385"/>
        <v>00</v>
      </c>
      <c r="AH240" s="2" t="str">
        <f t="shared" si="385"/>
        <v>14</v>
      </c>
      <c r="AI240" s="2" t="str">
        <f t="shared" si="385"/>
        <v>00</v>
      </c>
      <c r="AJ240" s="2" t="str">
        <f t="shared" si="385"/>
        <v>00</v>
      </c>
      <c r="AK240" s="2" t="str">
        <f t="shared" si="386"/>
        <v>00</v>
      </c>
      <c r="AL240" s="2" t="str">
        <f t="shared" si="386"/>
        <v>00</v>
      </c>
      <c r="AM240" s="2" t="str">
        <f t="shared" si="386"/>
        <v>00</v>
      </c>
      <c r="AN240" s="2" t="str">
        <f t="shared" si="386"/>
        <v>00</v>
      </c>
      <c r="AO240" s="2" t="str">
        <f t="shared" si="386"/>
        <v>03</v>
      </c>
      <c r="AP240" s="2"/>
      <c r="AQ240" s="2"/>
      <c r="AR240" s="2"/>
      <c r="AS240" s="2"/>
      <c r="AT240" s="2"/>
      <c r="AU240" s="2"/>
      <c r="AV240" s="35"/>
      <c r="AX240">
        <f t="shared" si="387"/>
        <v>0</v>
      </c>
      <c r="AY240" t="str">
        <f t="shared" si="387"/>
        <v>IT_5</v>
      </c>
      <c r="BB240" s="2" t="str">
        <f t="shared" si="388"/>
        <v>00</v>
      </c>
      <c r="BC240" s="2" t="str">
        <f t="shared" si="388"/>
        <v>01</v>
      </c>
      <c r="BD240" s="2" t="str">
        <f t="shared" si="389"/>
        <v>00</v>
      </c>
      <c r="BE240" s="2" t="str">
        <f t="shared" si="389"/>
        <v>00</v>
      </c>
      <c r="BF240" s="2" t="str">
        <f t="shared" si="389"/>
        <v>00</v>
      </c>
      <c r="BG240" s="2" t="str">
        <f t="shared" si="389"/>
        <v>00</v>
      </c>
      <c r="BH240" s="2" t="str">
        <f t="shared" si="392"/>
        <v>05</v>
      </c>
      <c r="BI240" s="2" t="str">
        <f t="shared" si="390"/>
        <v>00</v>
      </c>
      <c r="BJ240" s="2" t="str">
        <f t="shared" si="391"/>
        <v>00</v>
      </c>
      <c r="BK240" s="2" t="str">
        <f t="shared" si="391"/>
        <v>00</v>
      </c>
      <c r="BL240" s="2">
        <f t="shared" si="391"/>
        <v>50</v>
      </c>
      <c r="BM240" s="2" t="str">
        <f t="shared" si="391"/>
        <v>00</v>
      </c>
      <c r="BN240" s="2" t="str">
        <f t="shared" si="391"/>
        <v>08</v>
      </c>
      <c r="BP240" s="2"/>
      <c r="BQ240" s="2"/>
      <c r="BR240" s="2"/>
      <c r="BS240" s="2"/>
    </row>
    <row r="241" spans="1:71" hidden="1">
      <c r="A241">
        <f t="shared" si="379"/>
        <v>0</v>
      </c>
      <c r="B241" t="str">
        <f t="shared" si="379"/>
        <v>WP_6</v>
      </c>
      <c r="D241" s="2" t="str">
        <f t="shared" si="380"/>
        <v>00</v>
      </c>
      <c r="E241" s="2" t="str">
        <f t="shared" si="380"/>
        <v>08</v>
      </c>
      <c r="F241" s="2" t="str">
        <f t="shared" si="380"/>
        <v>01</v>
      </c>
      <c r="G241" s="2" t="str">
        <f t="shared" si="381"/>
        <v>00</v>
      </c>
      <c r="H241" s="2" t="str">
        <f t="shared" si="381"/>
        <v>00</v>
      </c>
      <c r="I241" s="2" t="str">
        <f t="shared" si="381"/>
        <v>0A</v>
      </c>
      <c r="J241" s="2" t="str">
        <f t="shared" si="381"/>
        <v>01</v>
      </c>
      <c r="K241" s="2" t="str">
        <f t="shared" si="381"/>
        <v>0B</v>
      </c>
      <c r="L241" s="2" t="str">
        <f t="shared" si="382"/>
        <v>00</v>
      </c>
      <c r="M241" s="2" t="str">
        <f t="shared" si="382"/>
        <v>01</v>
      </c>
      <c r="N241" s="2" t="str">
        <f t="shared" si="382"/>
        <v>00</v>
      </c>
      <c r="O241" s="2" t="str">
        <f t="shared" si="382"/>
        <v>00</v>
      </c>
      <c r="P241" s="2" t="str">
        <f t="shared" si="382"/>
        <v>01</v>
      </c>
      <c r="Q241" s="2"/>
      <c r="R241" s="2"/>
      <c r="S241" s="2"/>
      <c r="T241" s="2"/>
      <c r="U241" s="2"/>
      <c r="V241" s="2"/>
      <c r="W241" s="35"/>
      <c r="Y241">
        <f t="shared" si="393"/>
        <v>0</v>
      </c>
      <c r="Z241" t="str">
        <f t="shared" si="393"/>
        <v>AR_6</v>
      </c>
      <c r="AC241" s="2" t="str">
        <f t="shared" si="384"/>
        <v>05</v>
      </c>
      <c r="AD241" s="2" t="str">
        <f t="shared" si="384"/>
        <v>08</v>
      </c>
      <c r="AE241" s="2" t="str">
        <f t="shared" si="385"/>
        <v>02</v>
      </c>
      <c r="AF241" s="2" t="str">
        <f t="shared" si="385"/>
        <v>00</v>
      </c>
      <c r="AG241" s="2" t="str">
        <f t="shared" si="385"/>
        <v>00</v>
      </c>
      <c r="AH241" s="2" t="str">
        <f t="shared" si="385"/>
        <v>14</v>
      </c>
      <c r="AI241" s="2" t="str">
        <f t="shared" si="385"/>
        <v>00</v>
      </c>
      <c r="AJ241" s="2" t="str">
        <f t="shared" si="385"/>
        <v>00</v>
      </c>
      <c r="AK241" s="2" t="str">
        <f t="shared" si="386"/>
        <v>00</v>
      </c>
      <c r="AL241" s="2" t="str">
        <f t="shared" si="386"/>
        <v>00</v>
      </c>
      <c r="AM241" s="2" t="str">
        <f t="shared" si="386"/>
        <v>00</v>
      </c>
      <c r="AN241" s="2" t="str">
        <f t="shared" si="386"/>
        <v>00</v>
      </c>
      <c r="AO241" s="2" t="str">
        <f t="shared" si="386"/>
        <v>03</v>
      </c>
      <c r="AP241" s="2"/>
      <c r="AQ241" s="2"/>
      <c r="AR241" s="2"/>
      <c r="AS241" s="2"/>
      <c r="AT241" s="2"/>
      <c r="AU241" s="2"/>
      <c r="AV241" s="35"/>
      <c r="AX241">
        <f t="shared" si="387"/>
        <v>0</v>
      </c>
      <c r="AY241" t="str">
        <f t="shared" si="387"/>
        <v>IT_6</v>
      </c>
      <c r="BB241" s="2" t="str">
        <f t="shared" si="388"/>
        <v>00</v>
      </c>
      <c r="BC241" s="2" t="str">
        <f t="shared" si="388"/>
        <v>01</v>
      </c>
      <c r="BD241" s="2" t="str">
        <f t="shared" si="389"/>
        <v>00</v>
      </c>
      <c r="BE241" s="2" t="str">
        <f t="shared" si="389"/>
        <v>00</v>
      </c>
      <c r="BF241" s="2" t="str">
        <f t="shared" si="389"/>
        <v>00</v>
      </c>
      <c r="BG241" s="2" t="str">
        <f t="shared" si="389"/>
        <v>00</v>
      </c>
      <c r="BH241" s="2" t="str">
        <f t="shared" si="392"/>
        <v>06</v>
      </c>
      <c r="BI241" s="2" t="str">
        <f t="shared" si="390"/>
        <v>00</v>
      </c>
      <c r="BJ241" s="2" t="str">
        <f t="shared" si="391"/>
        <v>00</v>
      </c>
      <c r="BK241" s="2" t="str">
        <f t="shared" si="391"/>
        <v>00</v>
      </c>
      <c r="BL241" s="2">
        <f t="shared" si="391"/>
        <v>32</v>
      </c>
      <c r="BM241" s="2" t="str">
        <f t="shared" si="391"/>
        <v>00</v>
      </c>
      <c r="BN241" s="2" t="str">
        <f t="shared" si="391"/>
        <v>08</v>
      </c>
      <c r="BP241" s="2"/>
      <c r="BQ241" s="2"/>
      <c r="BR241" s="2"/>
      <c r="BS241" s="2"/>
    </row>
    <row r="242" spans="1:71" hidden="1">
      <c r="B242" t="str">
        <f t="shared" si="379"/>
        <v>WP_7</v>
      </c>
      <c r="D242" s="2" t="str">
        <f t="shared" si="380"/>
        <v>00</v>
      </c>
      <c r="E242" s="2" t="str">
        <f t="shared" si="380"/>
        <v>08</v>
      </c>
      <c r="F242" s="2" t="str">
        <f t="shared" si="380"/>
        <v>01</v>
      </c>
      <c r="G242" s="2" t="str">
        <f t="shared" si="381"/>
        <v>00</v>
      </c>
      <c r="H242" s="2" t="str">
        <f t="shared" si="381"/>
        <v>00</v>
      </c>
      <c r="I242" s="2" t="str">
        <f t="shared" si="381"/>
        <v>22</v>
      </c>
      <c r="J242" s="2" t="str">
        <f t="shared" si="381"/>
        <v>0E</v>
      </c>
      <c r="K242" s="2" t="str">
        <f t="shared" si="381"/>
        <v>20</v>
      </c>
      <c r="L242" s="2" t="str">
        <f t="shared" si="382"/>
        <v>00</v>
      </c>
      <c r="M242" s="2" t="str">
        <f t="shared" si="382"/>
        <v>01</v>
      </c>
      <c r="N242" s="2" t="str">
        <f t="shared" si="382"/>
        <v>00</v>
      </c>
      <c r="O242" s="2" t="str">
        <f t="shared" si="382"/>
        <v>00</v>
      </c>
      <c r="P242" s="2" t="str">
        <f t="shared" si="382"/>
        <v>01</v>
      </c>
      <c r="Q242" s="2"/>
      <c r="R242" s="2"/>
      <c r="S242" s="2"/>
      <c r="T242" s="2"/>
      <c r="U242" s="2"/>
      <c r="V242" s="2"/>
      <c r="W242" s="35"/>
      <c r="Z242" t="str">
        <f t="shared" si="393"/>
        <v>AR_7</v>
      </c>
      <c r="AC242" s="2" t="str">
        <f t="shared" si="384"/>
        <v>00</v>
      </c>
      <c r="AD242" s="2" t="str">
        <f t="shared" si="384"/>
        <v>01</v>
      </c>
      <c r="AE242" s="2" t="str">
        <f t="shared" si="385"/>
        <v>01</v>
      </c>
      <c r="AF242" s="2" t="str">
        <f t="shared" si="385"/>
        <v>00</v>
      </c>
      <c r="AG242" s="2" t="str">
        <f t="shared" si="385"/>
        <v>00</v>
      </c>
      <c r="AH242" s="2" t="str">
        <f t="shared" si="385"/>
        <v>00</v>
      </c>
      <c r="AI242" s="2" t="str">
        <f t="shared" si="385"/>
        <v>00</v>
      </c>
      <c r="AJ242" s="2" t="str">
        <f t="shared" si="385"/>
        <v>00</v>
      </c>
      <c r="AK242" s="2" t="str">
        <f t="shared" si="386"/>
        <v>00</v>
      </c>
      <c r="AL242" s="2" t="str">
        <f t="shared" si="386"/>
        <v>00</v>
      </c>
      <c r="AM242" s="2" t="str">
        <f t="shared" si="386"/>
        <v>00</v>
      </c>
      <c r="AN242" s="2" t="str">
        <f t="shared" si="386"/>
        <v>00</v>
      </c>
      <c r="AO242" s="2" t="str">
        <f t="shared" si="386"/>
        <v>03</v>
      </c>
      <c r="AP242" s="2"/>
      <c r="AQ242" s="2"/>
      <c r="AR242" s="2"/>
      <c r="AS242" s="2"/>
      <c r="AT242" s="2"/>
      <c r="AU242" s="2"/>
      <c r="AV242" s="35"/>
      <c r="AY242" t="str">
        <f>AY19</f>
        <v>IT_7</v>
      </c>
      <c r="BB242" s="2" t="str">
        <f t="shared" si="388"/>
        <v>00</v>
      </c>
      <c r="BC242" s="2" t="str">
        <f t="shared" si="388"/>
        <v>05</v>
      </c>
      <c r="BD242" s="2" t="str">
        <f t="shared" si="389"/>
        <v>01</v>
      </c>
      <c r="BE242" s="2" t="str">
        <f t="shared" si="389"/>
        <v>00</v>
      </c>
      <c r="BF242" s="2" t="str">
        <f t="shared" si="389"/>
        <v>00</v>
      </c>
      <c r="BG242" s="2" t="str">
        <f t="shared" si="389"/>
        <v>0A</v>
      </c>
      <c r="BH242" s="2" t="str">
        <f t="shared" si="392"/>
        <v>07</v>
      </c>
      <c r="BI242" s="2" t="str">
        <f t="shared" si="390"/>
        <v>00</v>
      </c>
      <c r="BJ242" s="2" t="str">
        <f t="shared" si="391"/>
        <v>00</v>
      </c>
      <c r="BK242" s="2" t="str">
        <f t="shared" si="391"/>
        <v>05</v>
      </c>
      <c r="BL242" s="2" t="str">
        <f t="shared" si="391"/>
        <v>5A</v>
      </c>
      <c r="BM242" s="2" t="str">
        <f t="shared" si="391"/>
        <v>00</v>
      </c>
      <c r="BN242" s="2" t="str">
        <f t="shared" si="391"/>
        <v>08</v>
      </c>
      <c r="BP242" s="2"/>
      <c r="BQ242" s="2"/>
      <c r="BR242" s="2"/>
      <c r="BS242" s="2"/>
    </row>
    <row r="243" spans="1:71" hidden="1">
      <c r="B243" t="str">
        <f t="shared" si="379"/>
        <v>WP_8</v>
      </c>
      <c r="D243" s="2" t="str">
        <f t="shared" si="380"/>
        <v>00</v>
      </c>
      <c r="E243" s="2" t="str">
        <f t="shared" si="380"/>
        <v>08</v>
      </c>
      <c r="F243" s="2" t="str">
        <f t="shared" si="380"/>
        <v>01</v>
      </c>
      <c r="G243" s="2" t="str">
        <f t="shared" si="381"/>
        <v>00</v>
      </c>
      <c r="H243" s="2" t="str">
        <f t="shared" si="381"/>
        <v>00</v>
      </c>
      <c r="I243" s="2" t="str">
        <f t="shared" si="381"/>
        <v>22</v>
      </c>
      <c r="J243" s="2" t="str">
        <f t="shared" si="381"/>
        <v>0E</v>
      </c>
      <c r="K243" s="2" t="str">
        <f t="shared" si="381"/>
        <v>20</v>
      </c>
      <c r="L243" s="2" t="str">
        <f t="shared" si="382"/>
        <v>00</v>
      </c>
      <c r="M243" s="2" t="str">
        <f t="shared" si="382"/>
        <v>01</v>
      </c>
      <c r="N243" s="2" t="str">
        <f t="shared" si="382"/>
        <v>00</v>
      </c>
      <c r="O243" s="2">
        <f t="shared" si="382"/>
        <v>80</v>
      </c>
      <c r="P243" s="2" t="str">
        <f t="shared" si="382"/>
        <v>01</v>
      </c>
      <c r="Q243" s="2"/>
      <c r="R243" s="2"/>
      <c r="S243" s="2"/>
      <c r="T243" s="2"/>
      <c r="U243" s="2"/>
      <c r="V243" s="2"/>
      <c r="W243" s="35"/>
      <c r="Z243" t="str">
        <f t="shared" si="393"/>
        <v>AR_8</v>
      </c>
      <c r="AC243" s="2" t="str">
        <f t="shared" si="384"/>
        <v>00</v>
      </c>
      <c r="AD243" s="2" t="str">
        <f t="shared" si="384"/>
        <v>01</v>
      </c>
      <c r="AE243" s="2" t="str">
        <f t="shared" si="385"/>
        <v>01</v>
      </c>
      <c r="AF243" s="2" t="str">
        <f t="shared" si="385"/>
        <v>00</v>
      </c>
      <c r="AG243" s="2" t="str">
        <f t="shared" si="385"/>
        <v>00</v>
      </c>
      <c r="AH243" s="2" t="str">
        <f t="shared" si="385"/>
        <v>00</v>
      </c>
      <c r="AI243" s="2" t="str">
        <f t="shared" si="385"/>
        <v>00</v>
      </c>
      <c r="AJ243" s="2" t="str">
        <f t="shared" si="385"/>
        <v>00</v>
      </c>
      <c r="AK243" s="2" t="str">
        <f t="shared" si="386"/>
        <v>00</v>
      </c>
      <c r="AL243" s="2" t="str">
        <f t="shared" si="386"/>
        <v>00</v>
      </c>
      <c r="AM243" s="2" t="str">
        <f t="shared" si="386"/>
        <v>00</v>
      </c>
      <c r="AN243" s="2" t="str">
        <f t="shared" si="386"/>
        <v>00</v>
      </c>
      <c r="AO243" s="2" t="str">
        <f t="shared" si="386"/>
        <v>00</v>
      </c>
      <c r="AP243" s="2"/>
      <c r="AQ243" s="2"/>
      <c r="AR243" s="2"/>
      <c r="AS243" s="2"/>
      <c r="AT243" s="2"/>
      <c r="AU243" s="2"/>
      <c r="AV243" s="35"/>
      <c r="AY243" t="str">
        <f>AY20</f>
        <v>IT_8</v>
      </c>
      <c r="BB243" s="2" t="str">
        <f t="shared" si="388"/>
        <v>00</v>
      </c>
      <c r="BC243" s="2" t="str">
        <f t="shared" si="388"/>
        <v>01</v>
      </c>
      <c r="BD243" s="2" t="str">
        <f t="shared" si="389"/>
        <v>01</v>
      </c>
      <c r="BE243" s="2" t="str">
        <f t="shared" si="389"/>
        <v>00</v>
      </c>
      <c r="BF243" s="2" t="str">
        <f t="shared" si="389"/>
        <v>00</v>
      </c>
      <c r="BG243" s="2" t="str">
        <f t="shared" si="389"/>
        <v>00</v>
      </c>
      <c r="BH243" s="2" t="str">
        <f t="shared" si="392"/>
        <v>08</v>
      </c>
      <c r="BI243" s="2" t="str">
        <f t="shared" si="390"/>
        <v>00</v>
      </c>
      <c r="BJ243" s="2" t="str">
        <f t="shared" si="391"/>
        <v>00</v>
      </c>
      <c r="BK243" s="2" t="str">
        <f t="shared" si="391"/>
        <v>00</v>
      </c>
      <c r="BL243" s="2" t="str">
        <f t="shared" si="391"/>
        <v>6E</v>
      </c>
      <c r="BM243" s="2" t="str">
        <f t="shared" si="391"/>
        <v>00</v>
      </c>
      <c r="BN243" s="2" t="str">
        <f t="shared" si="391"/>
        <v>08</v>
      </c>
      <c r="BP243" s="2"/>
      <c r="BQ243" s="2"/>
      <c r="BR243" s="2"/>
      <c r="BS243" s="2"/>
    </row>
    <row r="244" spans="1:71" hidden="1">
      <c r="B244" t="str">
        <f t="shared" si="379"/>
        <v>WP_9</v>
      </c>
      <c r="D244" s="2" t="str">
        <f t="shared" si="380"/>
        <v>00</v>
      </c>
      <c r="E244" s="2" t="str">
        <f t="shared" si="380"/>
        <v>01</v>
      </c>
      <c r="F244" s="2" t="str">
        <f t="shared" si="380"/>
        <v>01</v>
      </c>
      <c r="G244" s="2" t="str">
        <f t="shared" si="381"/>
        <v>00</v>
      </c>
      <c r="H244" s="2" t="str">
        <f t="shared" si="381"/>
        <v>00</v>
      </c>
      <c r="I244" s="2" t="str">
        <f t="shared" si="381"/>
        <v>06</v>
      </c>
      <c r="J244" s="2" t="str">
        <f t="shared" si="381"/>
        <v>00</v>
      </c>
      <c r="K244" s="2" t="str">
        <f t="shared" si="381"/>
        <v>05</v>
      </c>
      <c r="L244" s="2" t="str">
        <f t="shared" si="382"/>
        <v>00</v>
      </c>
      <c r="M244" s="2" t="str">
        <f t="shared" si="382"/>
        <v>0F</v>
      </c>
      <c r="N244" s="2" t="str">
        <f t="shared" si="382"/>
        <v>02</v>
      </c>
      <c r="O244" s="2" t="str">
        <f t="shared" si="382"/>
        <v>0C</v>
      </c>
      <c r="P244" s="2" t="str">
        <f t="shared" si="382"/>
        <v>01</v>
      </c>
      <c r="Q244" s="2"/>
      <c r="R244" s="2"/>
      <c r="S244" s="2"/>
      <c r="T244" s="2"/>
      <c r="U244" s="2"/>
      <c r="V244" s="2"/>
      <c r="W244" s="35"/>
      <c r="Z244" t="str">
        <f t="shared" si="393"/>
        <v>AR_9</v>
      </c>
      <c r="AC244" s="2" t="str">
        <f t="shared" si="384"/>
        <v>00</v>
      </c>
      <c r="AD244" s="2" t="str">
        <f t="shared" si="384"/>
        <v>01</v>
      </c>
      <c r="AE244" s="2" t="str">
        <f t="shared" si="385"/>
        <v>01</v>
      </c>
      <c r="AF244" s="2" t="str">
        <f t="shared" si="385"/>
        <v>00</v>
      </c>
      <c r="AG244" s="2" t="str">
        <f t="shared" si="385"/>
        <v>00</v>
      </c>
      <c r="AH244" s="2" t="str">
        <f t="shared" si="385"/>
        <v>00</v>
      </c>
      <c r="AI244" s="2" t="str">
        <f t="shared" si="385"/>
        <v>00</v>
      </c>
      <c r="AJ244" s="2" t="str">
        <f t="shared" si="385"/>
        <v>00</v>
      </c>
      <c r="AK244" s="2" t="str">
        <f t="shared" si="386"/>
        <v>00</v>
      </c>
      <c r="AL244" s="2" t="str">
        <f t="shared" si="386"/>
        <v>00</v>
      </c>
      <c r="AM244" s="2" t="str">
        <f t="shared" si="386"/>
        <v>00</v>
      </c>
      <c r="AN244" s="2" t="str">
        <f t="shared" si="386"/>
        <v>00</v>
      </c>
      <c r="AO244" s="2" t="str">
        <f t="shared" si="386"/>
        <v>02</v>
      </c>
      <c r="AP244" s="2"/>
      <c r="AQ244" s="2"/>
      <c r="AR244" s="2"/>
      <c r="AS244" s="2"/>
      <c r="AT244" s="2"/>
      <c r="AU244" s="2"/>
      <c r="AV244" s="35"/>
      <c r="AY244" t="str">
        <f>AY21</f>
        <v>IT_9</v>
      </c>
      <c r="BB244" s="2" t="str">
        <f t="shared" si="388"/>
        <v>00</v>
      </c>
      <c r="BC244" s="2" t="str">
        <f t="shared" si="388"/>
        <v>01</v>
      </c>
      <c r="BD244" s="2" t="str">
        <f t="shared" si="389"/>
        <v>01</v>
      </c>
      <c r="BE244" s="2" t="str">
        <f t="shared" si="389"/>
        <v>00</v>
      </c>
      <c r="BF244" s="2" t="str">
        <f t="shared" si="389"/>
        <v>00</v>
      </c>
      <c r="BG244" s="2" t="str">
        <f t="shared" si="389"/>
        <v>00</v>
      </c>
      <c r="BH244" s="2" t="str">
        <f t="shared" si="392"/>
        <v>09</v>
      </c>
      <c r="BI244" s="2" t="str">
        <f t="shared" si="390"/>
        <v>00</v>
      </c>
      <c r="BJ244" s="2" t="str">
        <f t="shared" si="391"/>
        <v>00</v>
      </c>
      <c r="BK244" s="2" t="str">
        <f t="shared" si="391"/>
        <v>00</v>
      </c>
      <c r="BL244" s="2">
        <f t="shared" si="391"/>
        <v>23</v>
      </c>
      <c r="BM244" s="2">
        <f t="shared" si="391"/>
        <v>80</v>
      </c>
      <c r="BN244" s="2" t="str">
        <f t="shared" si="391"/>
        <v>08</v>
      </c>
      <c r="BP244" s="2"/>
      <c r="BQ244" s="2"/>
      <c r="BR244" s="2"/>
      <c r="BS244" s="2"/>
    </row>
    <row r="245" spans="1:71" hidden="1">
      <c r="B245" t="str">
        <f t="shared" si="379"/>
        <v>WP_A</v>
      </c>
      <c r="D245" s="2" t="str">
        <f t="shared" si="380"/>
        <v>00</v>
      </c>
      <c r="E245" s="2" t="str">
        <f t="shared" si="380"/>
        <v>01</v>
      </c>
      <c r="F245" s="2" t="str">
        <f t="shared" si="380"/>
        <v>01</v>
      </c>
      <c r="G245" s="2" t="str">
        <f t="shared" ref="G245:K254" si="394">IF(G22&lt;16,CONCATENATE("0",G107), G107)</f>
        <v>00</v>
      </c>
      <c r="H245" s="2" t="str">
        <f t="shared" si="394"/>
        <v>00</v>
      </c>
      <c r="I245" s="2" t="str">
        <f t="shared" si="394"/>
        <v>06</v>
      </c>
      <c r="J245" s="2" t="str">
        <f t="shared" si="394"/>
        <v>00</v>
      </c>
      <c r="K245" s="2" t="str">
        <f t="shared" si="394"/>
        <v>05</v>
      </c>
      <c r="L245" s="2" t="str">
        <f t="shared" ref="L245:P254" si="395">IF(HEX2DEC(L22)&lt;16,CONCATENATE("0",L107), L107)</f>
        <v>00</v>
      </c>
      <c r="M245" s="2" t="str">
        <f t="shared" si="395"/>
        <v>0F</v>
      </c>
      <c r="N245" s="2" t="str">
        <f t="shared" si="395"/>
        <v>02</v>
      </c>
      <c r="O245" s="2" t="str">
        <f t="shared" si="395"/>
        <v>0D</v>
      </c>
      <c r="P245" s="2" t="str">
        <f t="shared" si="395"/>
        <v>01</v>
      </c>
      <c r="Q245" s="2"/>
      <c r="R245" s="2"/>
      <c r="S245" s="2"/>
      <c r="T245" s="2"/>
      <c r="U245" s="2"/>
      <c r="V245" s="2"/>
      <c r="W245" s="35"/>
      <c r="Z245" t="str">
        <f t="shared" si="393"/>
        <v>AR_A</v>
      </c>
      <c r="AC245" s="2" t="str">
        <f t="shared" si="384"/>
        <v>00</v>
      </c>
      <c r="AD245" s="2" t="str">
        <f t="shared" si="384"/>
        <v>01</v>
      </c>
      <c r="AE245" s="2" t="str">
        <f t="shared" ref="AE245:AJ254" si="396">IF(AE22&lt;16,CONCATENATE("0",AE107), AE107)</f>
        <v>01</v>
      </c>
      <c r="AF245" s="2" t="str">
        <f t="shared" si="396"/>
        <v>00</v>
      </c>
      <c r="AG245" s="2" t="str">
        <f t="shared" si="396"/>
        <v>00</v>
      </c>
      <c r="AH245" s="2" t="str">
        <f t="shared" si="396"/>
        <v>00</v>
      </c>
      <c r="AI245" s="2" t="str">
        <f t="shared" si="396"/>
        <v>00</v>
      </c>
      <c r="AJ245" s="2" t="str">
        <f t="shared" si="396"/>
        <v>00</v>
      </c>
      <c r="AK245" s="2" t="str">
        <f t="shared" ref="AK245:AO254" si="397">IF(HEX2DEC(AK22)&lt;16,CONCATENATE("0",AK107), AK107)</f>
        <v>00</v>
      </c>
      <c r="AL245" s="2" t="str">
        <f t="shared" si="397"/>
        <v>00</v>
      </c>
      <c r="AM245" s="2" t="str">
        <f t="shared" si="397"/>
        <v>00</v>
      </c>
      <c r="AN245" s="2" t="str">
        <f t="shared" si="397"/>
        <v>00</v>
      </c>
      <c r="AO245" s="2" t="str">
        <f t="shared" si="397"/>
        <v>04</v>
      </c>
      <c r="AP245" s="2"/>
      <c r="AQ245" s="2"/>
      <c r="AR245" s="2"/>
      <c r="AS245" s="2"/>
      <c r="AT245" s="2"/>
      <c r="AU245" s="2"/>
      <c r="AV245" s="35"/>
      <c r="AY245" t="str">
        <f>AY22</f>
        <v>IT_A</v>
      </c>
      <c r="BB245" s="2">
        <f t="shared" si="388"/>
        <v>42</v>
      </c>
      <c r="BC245" s="2" t="str">
        <f t="shared" si="388"/>
        <v>01</v>
      </c>
      <c r="BD245" s="2" t="str">
        <f t="shared" si="389"/>
        <v>00</v>
      </c>
      <c r="BE245" s="2" t="str">
        <f t="shared" si="389"/>
        <v>00</v>
      </c>
      <c r="BF245" s="2" t="str">
        <f t="shared" si="389"/>
        <v>00</v>
      </c>
      <c r="BG245" s="2" t="str">
        <f t="shared" si="389"/>
        <v>00</v>
      </c>
      <c r="BH245" s="2" t="str">
        <f t="shared" si="392"/>
        <v>0A</v>
      </c>
      <c r="BI245" s="2" t="str">
        <f t="shared" si="390"/>
        <v>00</v>
      </c>
      <c r="BJ245" s="2" t="str">
        <f t="shared" si="391"/>
        <v>00</v>
      </c>
      <c r="BK245" s="2" t="str">
        <f t="shared" si="391"/>
        <v>00</v>
      </c>
      <c r="BL245" s="2">
        <f t="shared" si="391"/>
        <v>37</v>
      </c>
      <c r="BM245" s="2">
        <f t="shared" si="391"/>
        <v>80</v>
      </c>
      <c r="BN245" s="2" t="str">
        <f t="shared" si="391"/>
        <v>08</v>
      </c>
      <c r="BP245" s="2"/>
      <c r="BQ245" s="2"/>
      <c r="BR245" s="2"/>
      <c r="BS245" s="2"/>
    </row>
    <row r="246" spans="1:71" hidden="1">
      <c r="B246" t="str">
        <f t="shared" ref="B246:B266" si="398">B23</f>
        <v>WP_B</v>
      </c>
      <c r="D246" s="2" t="str">
        <f t="shared" si="380"/>
        <v>00</v>
      </c>
      <c r="E246" s="2" t="str">
        <f t="shared" si="380"/>
        <v>08</v>
      </c>
      <c r="F246" s="2" t="str">
        <f t="shared" si="380"/>
        <v>01</v>
      </c>
      <c r="G246" s="2" t="str">
        <f t="shared" si="394"/>
        <v>00</v>
      </c>
      <c r="H246" s="2" t="str">
        <f t="shared" si="394"/>
        <v>00</v>
      </c>
      <c r="I246" s="2" t="str">
        <f t="shared" si="394"/>
        <v>22</v>
      </c>
      <c r="J246" s="2" t="str">
        <f t="shared" si="394"/>
        <v>0E</v>
      </c>
      <c r="K246" s="2" t="str">
        <f t="shared" si="394"/>
        <v>20</v>
      </c>
      <c r="L246" s="2" t="str">
        <f t="shared" si="395"/>
        <v>00</v>
      </c>
      <c r="M246" s="2" t="str">
        <f t="shared" si="395"/>
        <v>01</v>
      </c>
      <c r="N246" s="2" t="str">
        <f t="shared" si="395"/>
        <v>00</v>
      </c>
      <c r="O246" s="2" t="str">
        <f t="shared" si="395"/>
        <v>00</v>
      </c>
      <c r="P246" s="2" t="str">
        <f t="shared" si="395"/>
        <v>01</v>
      </c>
      <c r="Q246" s="2"/>
      <c r="R246" s="2"/>
      <c r="S246" s="2"/>
      <c r="T246" s="2"/>
      <c r="U246" s="2"/>
      <c r="V246" s="2"/>
      <c r="W246" s="35"/>
      <c r="Z246" t="str">
        <f t="shared" ref="Z246:Z309" si="399">Z23</f>
        <v>AR_B</v>
      </c>
      <c r="AC246" s="2" t="str">
        <f t="shared" si="384"/>
        <v>00</v>
      </c>
      <c r="AD246" s="2" t="str">
        <f t="shared" si="384"/>
        <v>01</v>
      </c>
      <c r="AE246" s="2" t="str">
        <f t="shared" si="396"/>
        <v>01</v>
      </c>
      <c r="AF246" s="2" t="str">
        <f t="shared" si="396"/>
        <v>00</v>
      </c>
      <c r="AG246" s="2" t="str">
        <f t="shared" si="396"/>
        <v>00</v>
      </c>
      <c r="AH246" s="2" t="str">
        <f t="shared" si="396"/>
        <v>00</v>
      </c>
      <c r="AI246" s="2" t="str">
        <f t="shared" si="396"/>
        <v>00</v>
      </c>
      <c r="AJ246" s="2" t="str">
        <f t="shared" si="396"/>
        <v>00</v>
      </c>
      <c r="AK246" s="2" t="str">
        <f t="shared" si="397"/>
        <v>00</v>
      </c>
      <c r="AL246" s="2" t="str">
        <f t="shared" si="397"/>
        <v>00</v>
      </c>
      <c r="AM246" s="2" t="str">
        <f t="shared" si="397"/>
        <v>00</v>
      </c>
      <c r="AN246" s="2" t="str">
        <f t="shared" si="397"/>
        <v>00</v>
      </c>
      <c r="AO246" s="2" t="str">
        <f t="shared" si="397"/>
        <v>05</v>
      </c>
      <c r="AP246" s="2"/>
      <c r="AQ246" s="2"/>
      <c r="AR246" s="2"/>
      <c r="AS246" s="2"/>
      <c r="AT246" s="2"/>
      <c r="AU246" s="2"/>
      <c r="AV246" s="35"/>
      <c r="AY246" t="str">
        <f t="shared" ref="AY246:AY309" si="400">AY23</f>
        <v>IT_B</v>
      </c>
      <c r="BB246" s="2" t="str">
        <f t="shared" si="388"/>
        <v>00</v>
      </c>
      <c r="BC246" s="2" t="str">
        <f t="shared" si="388"/>
        <v>01</v>
      </c>
      <c r="BD246" s="2" t="str">
        <f t="shared" si="389"/>
        <v>01</v>
      </c>
      <c r="BE246" s="2" t="str">
        <f t="shared" si="389"/>
        <v>00</v>
      </c>
      <c r="BF246" s="2" t="str">
        <f t="shared" si="389"/>
        <v>00</v>
      </c>
      <c r="BG246" s="2" t="str">
        <f t="shared" si="389"/>
        <v>00</v>
      </c>
      <c r="BH246" s="2" t="str">
        <f t="shared" si="392"/>
        <v>0B</v>
      </c>
      <c r="BI246" s="2" t="str">
        <f t="shared" si="389"/>
        <v>00</v>
      </c>
      <c r="BJ246" s="2" t="str">
        <f t="shared" si="391"/>
        <v>00</v>
      </c>
      <c r="BK246" s="2" t="str">
        <f t="shared" si="391"/>
        <v>00</v>
      </c>
      <c r="BL246" s="2" t="str">
        <f t="shared" si="391"/>
        <v>7F</v>
      </c>
      <c r="BM246" s="2" t="str">
        <f t="shared" si="391"/>
        <v>00</v>
      </c>
      <c r="BN246" s="2" t="str">
        <f t="shared" si="391"/>
        <v>08</v>
      </c>
      <c r="BP246" s="2"/>
      <c r="BQ246" s="2"/>
      <c r="BR246" s="2"/>
      <c r="BS246" s="2"/>
    </row>
    <row r="247" spans="1:71" hidden="1">
      <c r="B247" t="str">
        <f t="shared" si="398"/>
        <v>WP_C</v>
      </c>
      <c r="D247" s="2" t="str">
        <f t="shared" si="380"/>
        <v>00</v>
      </c>
      <c r="E247" s="2" t="str">
        <f t="shared" si="380"/>
        <v>08</v>
      </c>
      <c r="F247" s="2" t="str">
        <f t="shared" si="380"/>
        <v>01</v>
      </c>
      <c r="G247" s="2" t="str">
        <f t="shared" si="394"/>
        <v>00</v>
      </c>
      <c r="H247" s="2" t="str">
        <f t="shared" si="394"/>
        <v>00</v>
      </c>
      <c r="I247" s="2" t="str">
        <f t="shared" si="394"/>
        <v>22</v>
      </c>
      <c r="J247" s="2" t="str">
        <f t="shared" si="394"/>
        <v>0E</v>
      </c>
      <c r="K247" s="2" t="str">
        <f t="shared" si="394"/>
        <v>20</v>
      </c>
      <c r="L247" s="2" t="str">
        <f t="shared" si="395"/>
        <v>00</v>
      </c>
      <c r="M247" s="2" t="str">
        <f t="shared" si="395"/>
        <v>01</v>
      </c>
      <c r="N247" s="2" t="str">
        <f t="shared" si="395"/>
        <v>00</v>
      </c>
      <c r="O247" s="2" t="str">
        <f t="shared" si="395"/>
        <v>00</v>
      </c>
      <c r="P247" s="2" t="str">
        <f t="shared" si="395"/>
        <v>01</v>
      </c>
      <c r="Q247" s="2"/>
      <c r="R247" s="2"/>
      <c r="S247" s="2"/>
      <c r="T247" s="2"/>
      <c r="U247" s="2"/>
      <c r="V247" s="2"/>
      <c r="W247" s="35"/>
      <c r="Z247" t="str">
        <f t="shared" si="399"/>
        <v>AR_C</v>
      </c>
      <c r="AC247" s="2" t="str">
        <f t="shared" si="384"/>
        <v>00</v>
      </c>
      <c r="AD247" s="2" t="str">
        <f t="shared" si="384"/>
        <v>01</v>
      </c>
      <c r="AE247" s="2" t="str">
        <f t="shared" si="396"/>
        <v>01</v>
      </c>
      <c r="AF247" s="2" t="str">
        <f t="shared" si="396"/>
        <v>00</v>
      </c>
      <c r="AG247" s="2" t="str">
        <f t="shared" si="396"/>
        <v>00</v>
      </c>
      <c r="AH247" s="2" t="str">
        <f t="shared" si="396"/>
        <v>00</v>
      </c>
      <c r="AI247" s="2" t="str">
        <f t="shared" si="396"/>
        <v>00</v>
      </c>
      <c r="AJ247" s="2" t="str">
        <f t="shared" si="396"/>
        <v>00</v>
      </c>
      <c r="AK247" s="2" t="str">
        <f t="shared" si="397"/>
        <v>00</v>
      </c>
      <c r="AL247" s="2" t="str">
        <f t="shared" si="397"/>
        <v>00</v>
      </c>
      <c r="AM247" s="2" t="str">
        <f t="shared" si="397"/>
        <v>00</v>
      </c>
      <c r="AN247" s="2" t="str">
        <f t="shared" si="397"/>
        <v>00</v>
      </c>
      <c r="AO247" s="2" t="str">
        <f t="shared" si="397"/>
        <v>05</v>
      </c>
      <c r="AP247" s="2"/>
      <c r="AQ247" s="2"/>
      <c r="AR247" s="2"/>
      <c r="AS247" s="2"/>
      <c r="AT247" s="2"/>
      <c r="AU247" s="2"/>
      <c r="AV247" s="35"/>
      <c r="AY247" t="str">
        <f t="shared" si="400"/>
        <v>IT_C</v>
      </c>
      <c r="BB247" s="2" t="str">
        <f t="shared" si="388"/>
        <v>00</v>
      </c>
      <c r="BC247" s="2" t="str">
        <f t="shared" si="388"/>
        <v>01</v>
      </c>
      <c r="BD247" s="2" t="str">
        <f t="shared" si="389"/>
        <v>01</v>
      </c>
      <c r="BE247" s="2" t="str">
        <f t="shared" si="389"/>
        <v>00</v>
      </c>
      <c r="BF247" s="2" t="str">
        <f t="shared" si="389"/>
        <v>00</v>
      </c>
      <c r="BG247" s="2" t="str">
        <f t="shared" si="389"/>
        <v>00</v>
      </c>
      <c r="BH247" s="2" t="str">
        <f t="shared" si="392"/>
        <v>0C</v>
      </c>
      <c r="BI247" s="2" t="str">
        <f t="shared" si="389"/>
        <v>00</v>
      </c>
      <c r="BJ247" s="2" t="str">
        <f t="shared" si="391"/>
        <v>00</v>
      </c>
      <c r="BK247" s="2" t="str">
        <f t="shared" si="391"/>
        <v>00</v>
      </c>
      <c r="BL247" s="2" t="str">
        <f t="shared" si="391"/>
        <v>7F</v>
      </c>
      <c r="BM247" s="2">
        <f t="shared" si="391"/>
        <v>80</v>
      </c>
      <c r="BN247" s="2" t="str">
        <f t="shared" si="391"/>
        <v>08</v>
      </c>
      <c r="BP247" s="2"/>
      <c r="BQ247" s="2"/>
      <c r="BR247" s="2"/>
      <c r="BS247" s="2"/>
    </row>
    <row r="248" spans="1:71" hidden="1">
      <c r="B248" t="str">
        <f t="shared" si="398"/>
        <v>WP_D</v>
      </c>
      <c r="D248" s="2" t="str">
        <f t="shared" si="380"/>
        <v>00</v>
      </c>
      <c r="E248" s="2" t="str">
        <f t="shared" si="380"/>
        <v>08</v>
      </c>
      <c r="F248" s="2" t="str">
        <f t="shared" si="380"/>
        <v>01</v>
      </c>
      <c r="G248" s="2" t="str">
        <f t="shared" si="394"/>
        <v>00</v>
      </c>
      <c r="H248" s="2" t="str">
        <f t="shared" si="394"/>
        <v>00</v>
      </c>
      <c r="I248" s="2" t="str">
        <f t="shared" si="394"/>
        <v>22</v>
      </c>
      <c r="J248" s="2" t="str">
        <f t="shared" si="394"/>
        <v>0E</v>
      </c>
      <c r="K248" s="2" t="str">
        <f t="shared" si="394"/>
        <v>20</v>
      </c>
      <c r="L248" s="2" t="str">
        <f t="shared" si="395"/>
        <v>00</v>
      </c>
      <c r="M248" s="2" t="str">
        <f t="shared" si="395"/>
        <v>01</v>
      </c>
      <c r="N248" s="2" t="str">
        <f t="shared" si="395"/>
        <v>00</v>
      </c>
      <c r="O248" s="2" t="str">
        <f t="shared" si="395"/>
        <v>00</v>
      </c>
      <c r="P248" s="2" t="str">
        <f t="shared" si="395"/>
        <v>01</v>
      </c>
      <c r="Q248" s="2"/>
      <c r="R248" s="2"/>
      <c r="S248" s="2"/>
      <c r="T248" s="2"/>
      <c r="U248" s="2"/>
      <c r="V248" s="2"/>
      <c r="W248" s="35"/>
      <c r="Z248" t="str">
        <f t="shared" si="399"/>
        <v>AR_D</v>
      </c>
      <c r="AC248" s="2" t="str">
        <f t="shared" si="384"/>
        <v>00</v>
      </c>
      <c r="AD248" s="2" t="str">
        <f t="shared" si="384"/>
        <v>01</v>
      </c>
      <c r="AE248" s="2" t="str">
        <f t="shared" si="396"/>
        <v>01</v>
      </c>
      <c r="AF248" s="2" t="str">
        <f t="shared" si="396"/>
        <v>00</v>
      </c>
      <c r="AG248" s="2" t="str">
        <f t="shared" si="396"/>
        <v>00</v>
      </c>
      <c r="AH248" s="2" t="str">
        <f t="shared" si="396"/>
        <v>00</v>
      </c>
      <c r="AI248" s="2" t="str">
        <f t="shared" si="396"/>
        <v>00</v>
      </c>
      <c r="AJ248" s="2" t="str">
        <f t="shared" si="396"/>
        <v>00</v>
      </c>
      <c r="AK248" s="2" t="str">
        <f t="shared" si="397"/>
        <v>00</v>
      </c>
      <c r="AL248" s="2" t="str">
        <f t="shared" si="397"/>
        <v>00</v>
      </c>
      <c r="AM248" s="2" t="str">
        <f t="shared" si="397"/>
        <v>00</v>
      </c>
      <c r="AN248" s="2" t="str">
        <f t="shared" si="397"/>
        <v>00</v>
      </c>
      <c r="AO248" s="2" t="str">
        <f t="shared" si="397"/>
        <v>05</v>
      </c>
      <c r="AP248" s="2"/>
      <c r="AQ248" s="2"/>
      <c r="AR248" s="2"/>
      <c r="AS248" s="2"/>
      <c r="AT248" s="2"/>
      <c r="AU248" s="2"/>
      <c r="AV248" s="35"/>
      <c r="AY248" t="str">
        <f t="shared" si="400"/>
        <v>IT_D</v>
      </c>
      <c r="BB248" s="2" t="str">
        <f t="shared" si="388"/>
        <v>00</v>
      </c>
      <c r="BC248" s="2" t="str">
        <f t="shared" si="388"/>
        <v>01</v>
      </c>
      <c r="BD248" s="2" t="str">
        <f t="shared" si="389"/>
        <v>01</v>
      </c>
      <c r="BE248" s="2" t="str">
        <f t="shared" si="389"/>
        <v>00</v>
      </c>
      <c r="BF248" s="2" t="str">
        <f t="shared" si="389"/>
        <v>00</v>
      </c>
      <c r="BG248" s="2" t="str">
        <f t="shared" si="389"/>
        <v>00</v>
      </c>
      <c r="BH248" s="2" t="str">
        <f t="shared" si="392"/>
        <v>0D</v>
      </c>
      <c r="BI248" s="2" t="str">
        <f t="shared" si="389"/>
        <v>00</v>
      </c>
      <c r="BJ248" s="2" t="str">
        <f t="shared" si="391"/>
        <v>00</v>
      </c>
      <c r="BK248" s="2" t="str">
        <f t="shared" si="391"/>
        <v>00</v>
      </c>
      <c r="BL248" s="2" t="str">
        <f t="shared" si="391"/>
        <v>00</v>
      </c>
      <c r="BM248" s="2" t="str">
        <f t="shared" si="391"/>
        <v>00</v>
      </c>
      <c r="BN248" s="2" t="str">
        <f t="shared" si="391"/>
        <v>08</v>
      </c>
      <c r="BP248" s="2"/>
      <c r="BQ248" s="2"/>
      <c r="BR248" s="2"/>
      <c r="BS248" s="2"/>
    </row>
    <row r="249" spans="1:71" hidden="1">
      <c r="B249" t="str">
        <f t="shared" si="398"/>
        <v>WP_E</v>
      </c>
      <c r="D249" s="2" t="str">
        <f t="shared" si="380"/>
        <v>00</v>
      </c>
      <c r="E249" s="2" t="str">
        <f t="shared" si="380"/>
        <v>08</v>
      </c>
      <c r="F249" s="2" t="str">
        <f t="shared" si="380"/>
        <v>01</v>
      </c>
      <c r="G249" s="2" t="str">
        <f t="shared" si="394"/>
        <v>00</v>
      </c>
      <c r="H249" s="2" t="str">
        <f t="shared" si="394"/>
        <v>00</v>
      </c>
      <c r="I249" s="2" t="str">
        <f t="shared" si="394"/>
        <v>22</v>
      </c>
      <c r="J249" s="2" t="str">
        <f t="shared" si="394"/>
        <v>0E</v>
      </c>
      <c r="K249" s="2" t="str">
        <f t="shared" si="394"/>
        <v>20</v>
      </c>
      <c r="L249" s="2" t="str">
        <f t="shared" si="395"/>
        <v>00</v>
      </c>
      <c r="M249" s="2" t="str">
        <f t="shared" si="395"/>
        <v>01</v>
      </c>
      <c r="N249" s="2" t="str">
        <f t="shared" si="395"/>
        <v>00</v>
      </c>
      <c r="O249" s="2" t="str">
        <f t="shared" si="395"/>
        <v>00</v>
      </c>
      <c r="P249" s="2" t="str">
        <f t="shared" si="395"/>
        <v>01</v>
      </c>
      <c r="Q249" s="2"/>
      <c r="R249" s="2"/>
      <c r="S249" s="2"/>
      <c r="T249" s="2"/>
      <c r="U249" s="2"/>
      <c r="V249" s="2"/>
      <c r="W249" s="35"/>
      <c r="Z249" t="str">
        <f t="shared" si="399"/>
        <v>AR_E</v>
      </c>
      <c r="AC249" s="2" t="str">
        <f t="shared" si="384"/>
        <v>00</v>
      </c>
      <c r="AD249" s="2" t="str">
        <f t="shared" si="384"/>
        <v>01</v>
      </c>
      <c r="AE249" s="2" t="str">
        <f t="shared" si="396"/>
        <v>01</v>
      </c>
      <c r="AF249" s="2" t="str">
        <f t="shared" si="396"/>
        <v>00</v>
      </c>
      <c r="AG249" s="2" t="str">
        <f t="shared" si="396"/>
        <v>00</v>
      </c>
      <c r="AH249" s="2" t="str">
        <f t="shared" si="396"/>
        <v>00</v>
      </c>
      <c r="AI249" s="2" t="str">
        <f t="shared" si="396"/>
        <v>00</v>
      </c>
      <c r="AJ249" s="2" t="str">
        <f t="shared" si="396"/>
        <v>00</v>
      </c>
      <c r="AK249" s="2" t="str">
        <f t="shared" si="397"/>
        <v>00</v>
      </c>
      <c r="AL249" s="2" t="str">
        <f t="shared" si="397"/>
        <v>00</v>
      </c>
      <c r="AM249" s="2" t="str">
        <f t="shared" si="397"/>
        <v>00</v>
      </c>
      <c r="AN249" s="2" t="str">
        <f t="shared" si="397"/>
        <v>00</v>
      </c>
      <c r="AO249" s="2" t="str">
        <f t="shared" si="397"/>
        <v>05</v>
      </c>
      <c r="AP249" s="2"/>
      <c r="AQ249" s="2"/>
      <c r="AR249" s="2"/>
      <c r="AS249" s="2"/>
      <c r="AT249" s="2"/>
      <c r="AU249" s="2"/>
      <c r="AV249" s="35"/>
      <c r="AY249" t="str">
        <f t="shared" si="400"/>
        <v>IT_E</v>
      </c>
      <c r="BB249" s="2" t="str">
        <f t="shared" si="388"/>
        <v>00</v>
      </c>
      <c r="BC249" s="2" t="str">
        <f t="shared" si="388"/>
        <v>01</v>
      </c>
      <c r="BD249" s="2" t="str">
        <f t="shared" si="389"/>
        <v>01</v>
      </c>
      <c r="BE249" s="2" t="str">
        <f t="shared" si="389"/>
        <v>00</v>
      </c>
      <c r="BF249" s="2" t="str">
        <f t="shared" si="389"/>
        <v>00</v>
      </c>
      <c r="BG249" s="2" t="str">
        <f t="shared" si="389"/>
        <v>00</v>
      </c>
      <c r="BH249" s="2" t="str">
        <f t="shared" si="392"/>
        <v>0E</v>
      </c>
      <c r="BI249" s="2" t="str">
        <f t="shared" si="389"/>
        <v>00</v>
      </c>
      <c r="BJ249" s="2" t="str">
        <f t="shared" si="391"/>
        <v>00</v>
      </c>
      <c r="BK249" s="2" t="str">
        <f t="shared" si="391"/>
        <v>00</v>
      </c>
      <c r="BL249" s="2" t="str">
        <f t="shared" si="391"/>
        <v>00</v>
      </c>
      <c r="BM249" s="2" t="str">
        <f t="shared" si="391"/>
        <v>00</v>
      </c>
      <c r="BN249" s="2" t="str">
        <f t="shared" si="391"/>
        <v>08</v>
      </c>
      <c r="BP249" s="2"/>
      <c r="BQ249" s="2"/>
      <c r="BR249" s="2"/>
      <c r="BS249" s="2"/>
    </row>
    <row r="250" spans="1:71" hidden="1">
      <c r="B250" t="str">
        <f t="shared" si="398"/>
        <v>WP_F</v>
      </c>
      <c r="D250" s="2" t="str">
        <f t="shared" si="380"/>
        <v>00</v>
      </c>
      <c r="E250" s="2" t="str">
        <f t="shared" si="380"/>
        <v>08</v>
      </c>
      <c r="F250" s="2" t="str">
        <f t="shared" si="380"/>
        <v>01</v>
      </c>
      <c r="G250" s="2" t="str">
        <f t="shared" si="394"/>
        <v>00</v>
      </c>
      <c r="H250" s="2" t="str">
        <f t="shared" si="394"/>
        <v>00</v>
      </c>
      <c r="I250" s="2" t="str">
        <f t="shared" si="394"/>
        <v>22</v>
      </c>
      <c r="J250" s="2" t="str">
        <f t="shared" si="394"/>
        <v>0E</v>
      </c>
      <c r="K250" s="2" t="str">
        <f t="shared" si="394"/>
        <v>20</v>
      </c>
      <c r="L250" s="2" t="str">
        <f t="shared" si="395"/>
        <v>00</v>
      </c>
      <c r="M250" s="2" t="str">
        <f t="shared" si="395"/>
        <v>01</v>
      </c>
      <c r="N250" s="2" t="str">
        <f t="shared" si="395"/>
        <v>00</v>
      </c>
      <c r="O250" s="2" t="str">
        <f t="shared" si="395"/>
        <v>00</v>
      </c>
      <c r="P250" s="2" t="str">
        <f t="shared" si="395"/>
        <v>01</v>
      </c>
      <c r="Q250" s="2"/>
      <c r="R250" s="2"/>
      <c r="S250" s="2"/>
      <c r="T250" s="2"/>
      <c r="U250" s="2"/>
      <c r="V250" s="2"/>
      <c r="W250" s="35"/>
      <c r="Z250" t="str">
        <f t="shared" si="399"/>
        <v>AR_F</v>
      </c>
      <c r="AC250" s="2" t="str">
        <f t="shared" si="384"/>
        <v>00</v>
      </c>
      <c r="AD250" s="2" t="str">
        <f t="shared" si="384"/>
        <v>01</v>
      </c>
      <c r="AE250" s="2" t="str">
        <f t="shared" si="396"/>
        <v>01</v>
      </c>
      <c r="AF250" s="2" t="str">
        <f t="shared" si="396"/>
        <v>00</v>
      </c>
      <c r="AG250" s="2" t="str">
        <f t="shared" si="396"/>
        <v>00</v>
      </c>
      <c r="AH250" s="2" t="str">
        <f t="shared" si="396"/>
        <v>00</v>
      </c>
      <c r="AI250" s="2" t="str">
        <f t="shared" si="396"/>
        <v>00</v>
      </c>
      <c r="AJ250" s="2" t="str">
        <f t="shared" si="396"/>
        <v>00</v>
      </c>
      <c r="AK250" s="2" t="str">
        <f t="shared" si="397"/>
        <v>00</v>
      </c>
      <c r="AL250" s="2" t="str">
        <f t="shared" si="397"/>
        <v>00</v>
      </c>
      <c r="AM250" s="2" t="str">
        <f t="shared" si="397"/>
        <v>00</v>
      </c>
      <c r="AN250" s="2" t="str">
        <f t="shared" si="397"/>
        <v>00</v>
      </c>
      <c r="AO250" s="2" t="str">
        <f t="shared" si="397"/>
        <v>05</v>
      </c>
      <c r="AP250" s="2"/>
      <c r="AQ250" s="2"/>
      <c r="AR250" s="2"/>
      <c r="AS250" s="2"/>
      <c r="AT250" s="2"/>
      <c r="AU250" s="2"/>
      <c r="AV250" s="35"/>
      <c r="AY250" t="str">
        <f t="shared" si="400"/>
        <v>IT_F</v>
      </c>
      <c r="BB250" s="2" t="str">
        <f t="shared" si="388"/>
        <v>00</v>
      </c>
      <c r="BC250" s="2" t="str">
        <f t="shared" si="388"/>
        <v>01</v>
      </c>
      <c r="BD250" s="2" t="str">
        <f t="shared" si="389"/>
        <v>01</v>
      </c>
      <c r="BE250" s="2" t="str">
        <f t="shared" si="389"/>
        <v>00</v>
      </c>
      <c r="BF250" s="2" t="str">
        <f t="shared" si="389"/>
        <v>00</v>
      </c>
      <c r="BG250" s="2" t="str">
        <f t="shared" si="389"/>
        <v>00</v>
      </c>
      <c r="BH250" s="2" t="str">
        <f t="shared" si="392"/>
        <v>0F</v>
      </c>
      <c r="BI250" s="2" t="str">
        <f t="shared" si="389"/>
        <v>00</v>
      </c>
      <c r="BJ250" s="2" t="str">
        <f t="shared" si="391"/>
        <v>00</v>
      </c>
      <c r="BK250" s="2" t="str">
        <f t="shared" si="391"/>
        <v>00</v>
      </c>
      <c r="BL250" s="2" t="str">
        <f t="shared" si="391"/>
        <v>00</v>
      </c>
      <c r="BM250" s="2" t="str">
        <f t="shared" si="391"/>
        <v>00</v>
      </c>
      <c r="BN250" s="2" t="str">
        <f t="shared" si="391"/>
        <v>08</v>
      </c>
      <c r="BP250" s="2"/>
      <c r="BQ250" s="2"/>
      <c r="BR250" s="2"/>
      <c r="BS250" s="2"/>
    </row>
    <row r="251" spans="1:71" hidden="1">
      <c r="B251" t="str">
        <f t="shared" si="398"/>
        <v>WP_10</v>
      </c>
      <c r="D251" s="2" t="str">
        <f t="shared" si="380"/>
        <v>00</v>
      </c>
      <c r="E251" s="2" t="str">
        <f t="shared" si="380"/>
        <v>08</v>
      </c>
      <c r="F251" s="2" t="str">
        <f t="shared" si="380"/>
        <v>01</v>
      </c>
      <c r="G251" s="2" t="str">
        <f t="shared" si="394"/>
        <v>00</v>
      </c>
      <c r="H251" s="2" t="str">
        <f t="shared" si="394"/>
        <v>00</v>
      </c>
      <c r="I251" s="2" t="str">
        <f t="shared" si="394"/>
        <v>22</v>
      </c>
      <c r="J251" s="2" t="str">
        <f t="shared" si="394"/>
        <v>0E</v>
      </c>
      <c r="K251" s="2" t="str">
        <f t="shared" si="394"/>
        <v>20</v>
      </c>
      <c r="L251" s="2" t="str">
        <f t="shared" si="395"/>
        <v>00</v>
      </c>
      <c r="M251" s="2" t="str">
        <f t="shared" si="395"/>
        <v>01</v>
      </c>
      <c r="N251" s="2" t="str">
        <f t="shared" si="395"/>
        <v>00</v>
      </c>
      <c r="O251" s="2" t="str">
        <f t="shared" si="395"/>
        <v>00</v>
      </c>
      <c r="P251" s="2" t="str">
        <f t="shared" si="395"/>
        <v>01</v>
      </c>
      <c r="Q251" s="2"/>
      <c r="R251" s="2"/>
      <c r="S251" s="2"/>
      <c r="T251" s="2"/>
      <c r="U251" s="2"/>
      <c r="V251" s="2"/>
      <c r="W251" s="35"/>
      <c r="Z251" t="str">
        <f t="shared" si="399"/>
        <v>AR_10</v>
      </c>
      <c r="AC251" s="2" t="str">
        <f t="shared" si="384"/>
        <v>00</v>
      </c>
      <c r="AD251" s="2" t="str">
        <f t="shared" si="384"/>
        <v>01</v>
      </c>
      <c r="AE251" s="2" t="str">
        <f t="shared" si="396"/>
        <v>01</v>
      </c>
      <c r="AF251" s="2" t="str">
        <f t="shared" si="396"/>
        <v>00</v>
      </c>
      <c r="AG251" s="2" t="str">
        <f t="shared" si="396"/>
        <v>00</v>
      </c>
      <c r="AH251" s="2" t="str">
        <f t="shared" si="396"/>
        <v>00</v>
      </c>
      <c r="AI251" s="2" t="str">
        <f t="shared" si="396"/>
        <v>00</v>
      </c>
      <c r="AJ251" s="2" t="str">
        <f t="shared" si="396"/>
        <v>00</v>
      </c>
      <c r="AK251" s="2" t="str">
        <f t="shared" si="397"/>
        <v>00</v>
      </c>
      <c r="AL251" s="2" t="str">
        <f t="shared" si="397"/>
        <v>00</v>
      </c>
      <c r="AM251" s="2" t="str">
        <f t="shared" si="397"/>
        <v>00</v>
      </c>
      <c r="AN251" s="2" t="str">
        <f t="shared" si="397"/>
        <v>00</v>
      </c>
      <c r="AO251" s="2" t="str">
        <f t="shared" si="397"/>
        <v>05</v>
      </c>
      <c r="AP251" s="2"/>
      <c r="AQ251" s="2"/>
      <c r="AR251" s="2"/>
      <c r="AS251" s="2"/>
      <c r="AT251" s="2"/>
      <c r="AU251" s="2"/>
      <c r="AV251" s="35"/>
      <c r="AY251" t="str">
        <f t="shared" si="400"/>
        <v>IT_10</v>
      </c>
      <c r="BB251" s="2" t="str">
        <f t="shared" ref="BB251:BC266" si="401">IF(HEX2DEC(BB28)&lt;16,CONCATENATE("0",BB113), BB113)</f>
        <v>00</v>
      </c>
      <c r="BC251" s="2" t="str">
        <f t="shared" si="401"/>
        <v>01</v>
      </c>
      <c r="BD251" s="2" t="str">
        <f t="shared" ref="BD251:BI266" si="402">IF(BD28&lt;16,CONCATENATE("0",BD113), BD113)</f>
        <v>01</v>
      </c>
      <c r="BE251" s="2" t="str">
        <f t="shared" si="402"/>
        <v>00</v>
      </c>
      <c r="BF251" s="2" t="str">
        <f t="shared" si="402"/>
        <v>00</v>
      </c>
      <c r="BG251" s="2" t="str">
        <f t="shared" si="402"/>
        <v>00</v>
      </c>
      <c r="BH251" s="2" t="str">
        <f t="shared" si="402"/>
        <v>10</v>
      </c>
      <c r="BI251" s="2" t="str">
        <f t="shared" si="402"/>
        <v>00</v>
      </c>
      <c r="BJ251" s="2" t="str">
        <f t="shared" ref="BJ251:BN266" si="403">IF(HEX2DEC(BJ28)&lt;16,CONCATENATE("0",BJ113), BJ113)</f>
        <v>00</v>
      </c>
      <c r="BK251" s="2" t="str">
        <f t="shared" si="403"/>
        <v>00</v>
      </c>
      <c r="BL251" s="2" t="str">
        <f t="shared" si="403"/>
        <v>00</v>
      </c>
      <c r="BM251" s="2" t="str">
        <f t="shared" si="403"/>
        <v>00</v>
      </c>
      <c r="BN251" s="2" t="str">
        <f t="shared" si="403"/>
        <v>08</v>
      </c>
      <c r="BP251" s="2"/>
      <c r="BQ251" s="2"/>
      <c r="BR251" s="2"/>
      <c r="BS251" s="2"/>
    </row>
    <row r="252" spans="1:71" hidden="1">
      <c r="B252" t="str">
        <f t="shared" si="398"/>
        <v>WP_11</v>
      </c>
      <c r="D252" s="2" t="str">
        <f t="shared" si="380"/>
        <v>00</v>
      </c>
      <c r="E252" s="2" t="str">
        <f t="shared" si="380"/>
        <v>08</v>
      </c>
      <c r="F252" s="2" t="str">
        <f t="shared" si="380"/>
        <v>01</v>
      </c>
      <c r="G252" s="2" t="str">
        <f t="shared" si="394"/>
        <v>00</v>
      </c>
      <c r="H252" s="2" t="str">
        <f t="shared" si="394"/>
        <v>00</v>
      </c>
      <c r="I252" s="2" t="str">
        <f t="shared" si="394"/>
        <v>22</v>
      </c>
      <c r="J252" s="2" t="str">
        <f t="shared" si="394"/>
        <v>0E</v>
      </c>
      <c r="K252" s="2" t="str">
        <f t="shared" si="394"/>
        <v>20</v>
      </c>
      <c r="L252" s="2" t="str">
        <f t="shared" si="395"/>
        <v>00</v>
      </c>
      <c r="M252" s="2" t="str">
        <f t="shared" si="395"/>
        <v>01</v>
      </c>
      <c r="N252" s="2" t="str">
        <f t="shared" si="395"/>
        <v>00</v>
      </c>
      <c r="O252" s="2" t="str">
        <f t="shared" si="395"/>
        <v>00</v>
      </c>
      <c r="P252" s="2" t="str">
        <f t="shared" si="395"/>
        <v>01</v>
      </c>
      <c r="Q252" s="2"/>
      <c r="R252" s="2"/>
      <c r="S252" s="2"/>
      <c r="T252" s="2"/>
      <c r="U252" s="2"/>
      <c r="V252" s="2"/>
      <c r="W252" s="35"/>
      <c r="Z252" t="str">
        <f t="shared" si="399"/>
        <v>AR_11</v>
      </c>
      <c r="AC252" s="2" t="str">
        <f t="shared" si="384"/>
        <v>00</v>
      </c>
      <c r="AD252" s="2" t="str">
        <f t="shared" si="384"/>
        <v>01</v>
      </c>
      <c r="AE252" s="2" t="str">
        <f t="shared" si="396"/>
        <v>01</v>
      </c>
      <c r="AF252" s="2" t="str">
        <f t="shared" si="396"/>
        <v>00</v>
      </c>
      <c r="AG252" s="2" t="str">
        <f t="shared" si="396"/>
        <v>00</v>
      </c>
      <c r="AH252" s="2" t="str">
        <f t="shared" si="396"/>
        <v>00</v>
      </c>
      <c r="AI252" s="2" t="str">
        <f t="shared" si="396"/>
        <v>00</v>
      </c>
      <c r="AJ252" s="2" t="str">
        <f t="shared" si="396"/>
        <v>00</v>
      </c>
      <c r="AK252" s="2" t="str">
        <f t="shared" si="397"/>
        <v>00</v>
      </c>
      <c r="AL252" s="2" t="str">
        <f t="shared" si="397"/>
        <v>00</v>
      </c>
      <c r="AM252" s="2" t="str">
        <f t="shared" si="397"/>
        <v>00</v>
      </c>
      <c r="AN252" s="2" t="str">
        <f t="shared" si="397"/>
        <v>00</v>
      </c>
      <c r="AO252" s="2" t="str">
        <f t="shared" si="397"/>
        <v>05</v>
      </c>
      <c r="AP252" s="2"/>
      <c r="AQ252" s="2"/>
      <c r="AR252" s="2"/>
      <c r="AS252" s="2"/>
      <c r="AT252" s="2"/>
      <c r="AU252" s="2"/>
      <c r="AV252" s="35"/>
      <c r="AY252" t="str">
        <f t="shared" si="400"/>
        <v>IT_11</v>
      </c>
      <c r="BB252" s="2" t="str">
        <f t="shared" si="401"/>
        <v>00</v>
      </c>
      <c r="BC252" s="2" t="str">
        <f t="shared" si="401"/>
        <v>01</v>
      </c>
      <c r="BD252" s="2" t="str">
        <f t="shared" si="402"/>
        <v>01</v>
      </c>
      <c r="BE252" s="2" t="str">
        <f t="shared" si="402"/>
        <v>00</v>
      </c>
      <c r="BF252" s="2" t="str">
        <f t="shared" si="402"/>
        <v>00</v>
      </c>
      <c r="BG252" s="2" t="str">
        <f t="shared" si="402"/>
        <v>00</v>
      </c>
      <c r="BH252" s="2" t="str">
        <f t="shared" si="402"/>
        <v>11</v>
      </c>
      <c r="BI252" s="2" t="str">
        <f t="shared" si="402"/>
        <v>00</v>
      </c>
      <c r="BJ252" s="2" t="str">
        <f t="shared" si="403"/>
        <v>00</v>
      </c>
      <c r="BK252" s="2" t="str">
        <f t="shared" si="403"/>
        <v>00</v>
      </c>
      <c r="BL252" s="2" t="str">
        <f t="shared" si="403"/>
        <v>00</v>
      </c>
      <c r="BM252" s="2" t="str">
        <f t="shared" si="403"/>
        <v>00</v>
      </c>
      <c r="BN252" s="2" t="str">
        <f t="shared" si="403"/>
        <v>08</v>
      </c>
      <c r="BP252" s="2"/>
      <c r="BQ252" s="2"/>
      <c r="BR252" s="2"/>
      <c r="BS252" s="2"/>
    </row>
    <row r="253" spans="1:71" hidden="1">
      <c r="B253" t="str">
        <f t="shared" si="398"/>
        <v>WP_12</v>
      </c>
      <c r="D253" s="2" t="str">
        <f t="shared" si="380"/>
        <v>00</v>
      </c>
      <c r="E253" s="2" t="str">
        <f t="shared" si="380"/>
        <v>08</v>
      </c>
      <c r="F253" s="2" t="str">
        <f t="shared" si="380"/>
        <v>01</v>
      </c>
      <c r="G253" s="2" t="str">
        <f t="shared" si="394"/>
        <v>00</v>
      </c>
      <c r="H253" s="2" t="str">
        <f t="shared" si="394"/>
        <v>00</v>
      </c>
      <c r="I253" s="2" t="str">
        <f t="shared" si="394"/>
        <v>22</v>
      </c>
      <c r="J253" s="2" t="str">
        <f t="shared" si="394"/>
        <v>0E</v>
      </c>
      <c r="K253" s="2" t="str">
        <f t="shared" si="394"/>
        <v>20</v>
      </c>
      <c r="L253" s="2" t="str">
        <f t="shared" si="395"/>
        <v>00</v>
      </c>
      <c r="M253" s="2" t="str">
        <f t="shared" si="395"/>
        <v>01</v>
      </c>
      <c r="N253" s="2" t="str">
        <f t="shared" si="395"/>
        <v>00</v>
      </c>
      <c r="O253" s="2" t="str">
        <f t="shared" si="395"/>
        <v>00</v>
      </c>
      <c r="P253" s="2" t="str">
        <f t="shared" si="395"/>
        <v>01</v>
      </c>
      <c r="Q253" s="2"/>
      <c r="R253" s="2"/>
      <c r="S253" s="2"/>
      <c r="T253" s="2"/>
      <c r="U253" s="2"/>
      <c r="V253" s="2"/>
      <c r="W253" s="35"/>
      <c r="Z253" t="str">
        <f t="shared" si="399"/>
        <v>AR_12</v>
      </c>
      <c r="AC253" s="2" t="str">
        <f t="shared" si="384"/>
        <v>00</v>
      </c>
      <c r="AD253" s="2" t="str">
        <f t="shared" si="384"/>
        <v>01</v>
      </c>
      <c r="AE253" s="2" t="str">
        <f t="shared" si="396"/>
        <v>01</v>
      </c>
      <c r="AF253" s="2" t="str">
        <f t="shared" si="396"/>
        <v>00</v>
      </c>
      <c r="AG253" s="2" t="str">
        <f t="shared" si="396"/>
        <v>00</v>
      </c>
      <c r="AH253" s="2" t="str">
        <f t="shared" si="396"/>
        <v>00</v>
      </c>
      <c r="AI253" s="2" t="str">
        <f t="shared" si="396"/>
        <v>00</v>
      </c>
      <c r="AJ253" s="2" t="str">
        <f t="shared" si="396"/>
        <v>00</v>
      </c>
      <c r="AK253" s="2" t="str">
        <f t="shared" si="397"/>
        <v>00</v>
      </c>
      <c r="AL253" s="2" t="str">
        <f t="shared" si="397"/>
        <v>00</v>
      </c>
      <c r="AM253" s="2" t="str">
        <f t="shared" si="397"/>
        <v>00</v>
      </c>
      <c r="AN253" s="2" t="str">
        <f t="shared" si="397"/>
        <v>00</v>
      </c>
      <c r="AO253" s="2" t="str">
        <f t="shared" si="397"/>
        <v>05</v>
      </c>
      <c r="AP253" s="2"/>
      <c r="AQ253" s="2"/>
      <c r="AR253" s="2"/>
      <c r="AS253" s="2"/>
      <c r="AT253" s="2"/>
      <c r="AU253" s="2"/>
      <c r="AV253" s="35"/>
      <c r="AY253" t="str">
        <f t="shared" si="400"/>
        <v>IT_12</v>
      </c>
      <c r="BB253" s="2" t="str">
        <f t="shared" si="401"/>
        <v>00</v>
      </c>
      <c r="BC253" s="2" t="str">
        <f t="shared" si="401"/>
        <v>01</v>
      </c>
      <c r="BD253" s="2" t="str">
        <f t="shared" si="402"/>
        <v>01</v>
      </c>
      <c r="BE253" s="2" t="str">
        <f t="shared" si="402"/>
        <v>00</v>
      </c>
      <c r="BF253" s="2" t="str">
        <f t="shared" si="402"/>
        <v>00</v>
      </c>
      <c r="BG253" s="2" t="str">
        <f t="shared" si="402"/>
        <v>00</v>
      </c>
      <c r="BH253" s="2" t="str">
        <f t="shared" si="402"/>
        <v>12</v>
      </c>
      <c r="BI253" s="2" t="str">
        <f t="shared" si="402"/>
        <v>00</v>
      </c>
      <c r="BJ253" s="2" t="str">
        <f t="shared" si="403"/>
        <v>00</v>
      </c>
      <c r="BK253" s="2" t="str">
        <f t="shared" si="403"/>
        <v>00</v>
      </c>
      <c r="BL253" s="2" t="str">
        <f t="shared" si="403"/>
        <v>00</v>
      </c>
      <c r="BM253" s="2" t="str">
        <f t="shared" si="403"/>
        <v>00</v>
      </c>
      <c r="BN253" s="2" t="str">
        <f t="shared" si="403"/>
        <v>08</v>
      </c>
      <c r="BP253" s="2"/>
      <c r="BQ253" s="2"/>
      <c r="BR253" s="2"/>
      <c r="BS253" s="2"/>
    </row>
    <row r="254" spans="1:71" hidden="1">
      <c r="B254" t="str">
        <f t="shared" si="398"/>
        <v>WP_13</v>
      </c>
      <c r="D254" s="2" t="str">
        <f t="shared" si="380"/>
        <v>00</v>
      </c>
      <c r="E254" s="2" t="str">
        <f t="shared" si="380"/>
        <v>08</v>
      </c>
      <c r="F254" s="2" t="str">
        <f t="shared" si="380"/>
        <v>01</v>
      </c>
      <c r="G254" s="2" t="str">
        <f t="shared" si="394"/>
        <v>00</v>
      </c>
      <c r="H254" s="2" t="str">
        <f t="shared" si="394"/>
        <v>00</v>
      </c>
      <c r="I254" s="2" t="str">
        <f t="shared" si="394"/>
        <v>22</v>
      </c>
      <c r="J254" s="2" t="str">
        <f t="shared" si="394"/>
        <v>0E</v>
      </c>
      <c r="K254" s="2" t="str">
        <f t="shared" si="394"/>
        <v>20</v>
      </c>
      <c r="L254" s="2" t="str">
        <f t="shared" si="395"/>
        <v>00</v>
      </c>
      <c r="M254" s="2" t="str">
        <f t="shared" si="395"/>
        <v>01</v>
      </c>
      <c r="N254" s="2" t="str">
        <f t="shared" si="395"/>
        <v>00</v>
      </c>
      <c r="O254" s="2" t="str">
        <f t="shared" si="395"/>
        <v>00</v>
      </c>
      <c r="P254" s="2" t="str">
        <f t="shared" si="395"/>
        <v>01</v>
      </c>
      <c r="Q254" s="2"/>
      <c r="R254" s="2"/>
      <c r="S254" s="2"/>
      <c r="T254" s="2"/>
      <c r="U254" s="2"/>
      <c r="V254" s="2"/>
      <c r="W254" s="35"/>
      <c r="Z254" t="str">
        <f t="shared" si="399"/>
        <v>AR_13</v>
      </c>
      <c r="AC254" s="2" t="str">
        <f t="shared" si="384"/>
        <v>00</v>
      </c>
      <c r="AD254" s="2" t="str">
        <f t="shared" si="384"/>
        <v>01</v>
      </c>
      <c r="AE254" s="2" t="str">
        <f t="shared" si="396"/>
        <v>01</v>
      </c>
      <c r="AF254" s="2" t="str">
        <f t="shared" si="396"/>
        <v>00</v>
      </c>
      <c r="AG254" s="2" t="str">
        <f t="shared" si="396"/>
        <v>00</v>
      </c>
      <c r="AH254" s="2" t="str">
        <f t="shared" si="396"/>
        <v>00</v>
      </c>
      <c r="AI254" s="2" t="str">
        <f t="shared" si="396"/>
        <v>00</v>
      </c>
      <c r="AJ254" s="2" t="str">
        <f t="shared" si="396"/>
        <v>00</v>
      </c>
      <c r="AK254" s="2" t="str">
        <f t="shared" si="397"/>
        <v>00</v>
      </c>
      <c r="AL254" s="2" t="str">
        <f t="shared" si="397"/>
        <v>00</v>
      </c>
      <c r="AM254" s="2" t="str">
        <f t="shared" si="397"/>
        <v>00</v>
      </c>
      <c r="AN254" s="2" t="str">
        <f t="shared" si="397"/>
        <v>00</v>
      </c>
      <c r="AO254" s="2" t="str">
        <f t="shared" si="397"/>
        <v>05</v>
      </c>
      <c r="AP254" s="2"/>
      <c r="AQ254" s="2"/>
      <c r="AR254" s="2"/>
      <c r="AS254" s="2"/>
      <c r="AT254" s="2"/>
      <c r="AU254" s="2"/>
      <c r="AV254" s="35"/>
      <c r="AY254" t="str">
        <f t="shared" si="400"/>
        <v>IT_13</v>
      </c>
      <c r="BB254" s="2" t="str">
        <f t="shared" si="401"/>
        <v>00</v>
      </c>
      <c r="BC254" s="2" t="str">
        <f t="shared" si="401"/>
        <v>01</v>
      </c>
      <c r="BD254" s="2" t="str">
        <f t="shared" si="402"/>
        <v>01</v>
      </c>
      <c r="BE254" s="2" t="str">
        <f t="shared" si="402"/>
        <v>00</v>
      </c>
      <c r="BF254" s="2" t="str">
        <f t="shared" si="402"/>
        <v>00</v>
      </c>
      <c r="BG254" s="2" t="str">
        <f t="shared" si="402"/>
        <v>00</v>
      </c>
      <c r="BH254" s="2" t="str">
        <f t="shared" si="402"/>
        <v>13</v>
      </c>
      <c r="BI254" s="2" t="str">
        <f t="shared" si="402"/>
        <v>00</v>
      </c>
      <c r="BJ254" s="2" t="str">
        <f t="shared" si="403"/>
        <v>00</v>
      </c>
      <c r="BK254" s="2" t="str">
        <f t="shared" si="403"/>
        <v>00</v>
      </c>
      <c r="BL254" s="2" t="str">
        <f t="shared" si="403"/>
        <v>00</v>
      </c>
      <c r="BM254" s="2" t="str">
        <f t="shared" si="403"/>
        <v>00</v>
      </c>
      <c r="BN254" s="2" t="str">
        <f t="shared" si="403"/>
        <v>08</v>
      </c>
      <c r="BP254" s="2"/>
      <c r="BQ254" s="2"/>
      <c r="BR254" s="2"/>
      <c r="BS254" s="2"/>
    </row>
    <row r="255" spans="1:71" hidden="1">
      <c r="B255" t="str">
        <f t="shared" si="398"/>
        <v>WP_14</v>
      </c>
      <c r="D255" s="2" t="str">
        <f t="shared" ref="D255:F267" si="404">IF(HEX2DEC(D32)&lt;16,CONCATENATE("0",D117), D117)</f>
        <v>00</v>
      </c>
      <c r="E255" s="2" t="str">
        <f t="shared" si="404"/>
        <v>08</v>
      </c>
      <c r="F255" s="2" t="str">
        <f t="shared" si="404"/>
        <v>01</v>
      </c>
      <c r="G255" s="2" t="str">
        <f t="shared" ref="G255:K264" si="405">IF(G32&lt;16,CONCATENATE("0",G117), G117)</f>
        <v>00</v>
      </c>
      <c r="H255" s="2" t="str">
        <f t="shared" si="405"/>
        <v>00</v>
      </c>
      <c r="I255" s="2" t="str">
        <f t="shared" si="405"/>
        <v>22</v>
      </c>
      <c r="J255" s="2" t="str">
        <f t="shared" si="405"/>
        <v>0E</v>
      </c>
      <c r="K255" s="2" t="str">
        <f t="shared" si="405"/>
        <v>20</v>
      </c>
      <c r="L255" s="2" t="str">
        <f t="shared" ref="L255:P264" si="406">IF(HEX2DEC(L32)&lt;16,CONCATENATE("0",L117), L117)</f>
        <v>00</v>
      </c>
      <c r="M255" s="2" t="str">
        <f t="shared" si="406"/>
        <v>01</v>
      </c>
      <c r="N255" s="2" t="str">
        <f t="shared" si="406"/>
        <v>00</v>
      </c>
      <c r="O255" s="2" t="str">
        <f t="shared" si="406"/>
        <v>00</v>
      </c>
      <c r="P255" s="2" t="str">
        <f t="shared" si="406"/>
        <v>01</v>
      </c>
      <c r="Q255" s="2"/>
      <c r="R255" s="2"/>
      <c r="S255" s="2"/>
      <c r="T255" s="2"/>
      <c r="U255" s="2"/>
      <c r="V255" s="2"/>
      <c r="W255" s="35"/>
      <c r="Z255" t="str">
        <f t="shared" si="399"/>
        <v>AR_14</v>
      </c>
      <c r="AC255" s="2" t="str">
        <f t="shared" ref="AC255:AD267" si="407">IF(HEX2DEC(AC32)&lt;16,CONCATENATE("0",AC117), AC117)</f>
        <v>00</v>
      </c>
      <c r="AD255" s="2" t="str">
        <f t="shared" si="407"/>
        <v>01</v>
      </c>
      <c r="AE255" s="2" t="str">
        <f t="shared" ref="AE255:AJ264" si="408">IF(AE32&lt;16,CONCATENATE("0",AE117), AE117)</f>
        <v>01</v>
      </c>
      <c r="AF255" s="2" t="str">
        <f t="shared" si="408"/>
        <v>00</v>
      </c>
      <c r="AG255" s="2" t="str">
        <f t="shared" si="408"/>
        <v>00</v>
      </c>
      <c r="AH255" s="2" t="str">
        <f t="shared" si="408"/>
        <v>00</v>
      </c>
      <c r="AI255" s="2" t="str">
        <f t="shared" si="408"/>
        <v>00</v>
      </c>
      <c r="AJ255" s="2" t="str">
        <f t="shared" si="408"/>
        <v>00</v>
      </c>
      <c r="AK255" s="2" t="str">
        <f t="shared" ref="AK255:AO264" si="409">IF(HEX2DEC(AK32)&lt;16,CONCATENATE("0",AK117), AK117)</f>
        <v>00</v>
      </c>
      <c r="AL255" s="2" t="str">
        <f t="shared" si="409"/>
        <v>00</v>
      </c>
      <c r="AM255" s="2" t="str">
        <f t="shared" si="409"/>
        <v>00</v>
      </c>
      <c r="AN255" s="2" t="str">
        <f t="shared" si="409"/>
        <v>00</v>
      </c>
      <c r="AO255" s="2" t="str">
        <f t="shared" si="409"/>
        <v>05</v>
      </c>
      <c r="AP255" s="2"/>
      <c r="AQ255" s="2"/>
      <c r="AR255" s="2"/>
      <c r="AS255" s="2"/>
      <c r="AT255" s="2"/>
      <c r="AU255" s="2"/>
      <c r="AV255" s="35"/>
      <c r="AY255" t="str">
        <f t="shared" si="400"/>
        <v>IT_14</v>
      </c>
      <c r="BB255" s="2" t="str">
        <f t="shared" si="401"/>
        <v>00</v>
      </c>
      <c r="BC255" s="2" t="str">
        <f t="shared" si="401"/>
        <v>01</v>
      </c>
      <c r="BD255" s="2" t="str">
        <f t="shared" si="402"/>
        <v>01</v>
      </c>
      <c r="BE255" s="2" t="str">
        <f t="shared" si="402"/>
        <v>00</v>
      </c>
      <c r="BF255" s="2" t="str">
        <f t="shared" si="402"/>
        <v>00</v>
      </c>
      <c r="BG255" s="2" t="str">
        <f t="shared" si="402"/>
        <v>00</v>
      </c>
      <c r="BH255" s="2" t="str">
        <f t="shared" si="402"/>
        <v>14</v>
      </c>
      <c r="BI255" s="2" t="str">
        <f t="shared" si="402"/>
        <v>00</v>
      </c>
      <c r="BJ255" s="2" t="str">
        <f t="shared" si="403"/>
        <v>00</v>
      </c>
      <c r="BK255" s="2" t="str">
        <f t="shared" si="403"/>
        <v>00</v>
      </c>
      <c r="BL255" s="2" t="str">
        <f t="shared" si="403"/>
        <v>00</v>
      </c>
      <c r="BM255" s="2" t="str">
        <f t="shared" si="403"/>
        <v>00</v>
      </c>
      <c r="BN255" s="2" t="str">
        <f t="shared" si="403"/>
        <v>08</v>
      </c>
      <c r="BP255" s="2"/>
      <c r="BQ255" s="2"/>
      <c r="BR255" s="2"/>
      <c r="BS255" s="2"/>
    </row>
    <row r="256" spans="1:71" hidden="1">
      <c r="B256" t="str">
        <f t="shared" si="398"/>
        <v>WP_15</v>
      </c>
      <c r="D256" s="2" t="str">
        <f t="shared" si="404"/>
        <v>00</v>
      </c>
      <c r="E256" s="2" t="str">
        <f t="shared" si="404"/>
        <v>08</v>
      </c>
      <c r="F256" s="2" t="str">
        <f t="shared" si="404"/>
        <v>01</v>
      </c>
      <c r="G256" s="2" t="str">
        <f t="shared" si="405"/>
        <v>00</v>
      </c>
      <c r="H256" s="2" t="str">
        <f t="shared" si="405"/>
        <v>00</v>
      </c>
      <c r="I256" s="2" t="str">
        <f t="shared" si="405"/>
        <v>22</v>
      </c>
      <c r="J256" s="2" t="str">
        <f t="shared" si="405"/>
        <v>0E</v>
      </c>
      <c r="K256" s="2" t="str">
        <f t="shared" si="405"/>
        <v>20</v>
      </c>
      <c r="L256" s="2" t="str">
        <f t="shared" si="406"/>
        <v>00</v>
      </c>
      <c r="M256" s="2" t="str">
        <f t="shared" si="406"/>
        <v>01</v>
      </c>
      <c r="N256" s="2" t="str">
        <f t="shared" si="406"/>
        <v>00</v>
      </c>
      <c r="O256" s="2" t="str">
        <f t="shared" si="406"/>
        <v>00</v>
      </c>
      <c r="P256" s="2" t="str">
        <f t="shared" si="406"/>
        <v>01</v>
      </c>
      <c r="Q256" s="2"/>
      <c r="R256" s="2"/>
      <c r="S256" s="2"/>
      <c r="T256" s="2"/>
      <c r="U256" s="2"/>
      <c r="V256" s="2"/>
      <c r="W256" s="35"/>
      <c r="Z256" t="str">
        <f t="shared" si="399"/>
        <v>AR_15</v>
      </c>
      <c r="AC256" s="2" t="str">
        <f t="shared" si="407"/>
        <v>00</v>
      </c>
      <c r="AD256" s="2" t="str">
        <f t="shared" si="407"/>
        <v>01</v>
      </c>
      <c r="AE256" s="2" t="str">
        <f t="shared" si="408"/>
        <v>01</v>
      </c>
      <c r="AF256" s="2" t="str">
        <f t="shared" si="408"/>
        <v>00</v>
      </c>
      <c r="AG256" s="2" t="str">
        <f t="shared" si="408"/>
        <v>00</v>
      </c>
      <c r="AH256" s="2" t="str">
        <f t="shared" si="408"/>
        <v>00</v>
      </c>
      <c r="AI256" s="2" t="str">
        <f t="shared" si="408"/>
        <v>00</v>
      </c>
      <c r="AJ256" s="2" t="str">
        <f t="shared" si="408"/>
        <v>00</v>
      </c>
      <c r="AK256" s="2" t="str">
        <f t="shared" si="409"/>
        <v>00</v>
      </c>
      <c r="AL256" s="2" t="str">
        <f t="shared" si="409"/>
        <v>00</v>
      </c>
      <c r="AM256" s="2" t="str">
        <f t="shared" si="409"/>
        <v>00</v>
      </c>
      <c r="AN256" s="2" t="str">
        <f t="shared" si="409"/>
        <v>00</v>
      </c>
      <c r="AO256" s="2" t="str">
        <f t="shared" si="409"/>
        <v>05</v>
      </c>
      <c r="AP256" s="2"/>
      <c r="AQ256" s="2"/>
      <c r="AR256" s="2"/>
      <c r="AS256" s="2"/>
      <c r="AT256" s="2"/>
      <c r="AU256" s="2"/>
      <c r="AV256" s="35"/>
      <c r="AY256" t="str">
        <f t="shared" si="400"/>
        <v>IT_15</v>
      </c>
      <c r="BB256" s="2" t="str">
        <f t="shared" si="401"/>
        <v>00</v>
      </c>
      <c r="BC256" s="2" t="str">
        <f t="shared" si="401"/>
        <v>01</v>
      </c>
      <c r="BD256" s="2" t="str">
        <f t="shared" si="402"/>
        <v>01</v>
      </c>
      <c r="BE256" s="2" t="str">
        <f t="shared" si="402"/>
        <v>00</v>
      </c>
      <c r="BF256" s="2" t="str">
        <f t="shared" si="402"/>
        <v>00</v>
      </c>
      <c r="BG256" s="2" t="str">
        <f t="shared" si="402"/>
        <v>00</v>
      </c>
      <c r="BH256" s="2" t="str">
        <f t="shared" si="402"/>
        <v>15</v>
      </c>
      <c r="BI256" s="2" t="str">
        <f t="shared" si="402"/>
        <v>00</v>
      </c>
      <c r="BJ256" s="2" t="str">
        <f t="shared" si="403"/>
        <v>00</v>
      </c>
      <c r="BK256" s="2" t="str">
        <f t="shared" si="403"/>
        <v>00</v>
      </c>
      <c r="BL256" s="2" t="str">
        <f t="shared" si="403"/>
        <v>FA</v>
      </c>
      <c r="BM256" s="2">
        <f t="shared" si="403"/>
        <v>80</v>
      </c>
      <c r="BN256" s="2" t="str">
        <f t="shared" si="403"/>
        <v>08</v>
      </c>
      <c r="BP256" s="2"/>
      <c r="BQ256" s="2"/>
      <c r="BR256" s="2"/>
      <c r="BS256" s="2"/>
    </row>
    <row r="257" spans="2:71" hidden="1">
      <c r="B257" t="str">
        <f t="shared" si="398"/>
        <v>WP_16</v>
      </c>
      <c r="D257" s="2" t="str">
        <f t="shared" si="404"/>
        <v>00</v>
      </c>
      <c r="E257" s="2" t="str">
        <f t="shared" si="404"/>
        <v>08</v>
      </c>
      <c r="F257" s="2" t="str">
        <f t="shared" si="404"/>
        <v>01</v>
      </c>
      <c r="G257" s="2" t="str">
        <f t="shared" si="405"/>
        <v>00</v>
      </c>
      <c r="H257" s="2" t="str">
        <f t="shared" si="405"/>
        <v>00</v>
      </c>
      <c r="I257" s="2" t="str">
        <f t="shared" si="405"/>
        <v>22</v>
      </c>
      <c r="J257" s="2" t="str">
        <f t="shared" si="405"/>
        <v>0E</v>
      </c>
      <c r="K257" s="2" t="str">
        <f t="shared" si="405"/>
        <v>20</v>
      </c>
      <c r="L257" s="2" t="str">
        <f t="shared" si="406"/>
        <v>00</v>
      </c>
      <c r="M257" s="2" t="str">
        <f t="shared" si="406"/>
        <v>01</v>
      </c>
      <c r="N257" s="2" t="str">
        <f t="shared" si="406"/>
        <v>00</v>
      </c>
      <c r="O257" s="2" t="str">
        <f t="shared" si="406"/>
        <v>00</v>
      </c>
      <c r="P257" s="2" t="str">
        <f t="shared" si="406"/>
        <v>01</v>
      </c>
      <c r="Q257" s="2"/>
      <c r="R257" s="2"/>
      <c r="S257" s="2"/>
      <c r="T257" s="2"/>
      <c r="U257" s="2"/>
      <c r="V257" s="2"/>
      <c r="W257" s="35"/>
      <c r="Z257" t="str">
        <f t="shared" si="399"/>
        <v>AR_16</v>
      </c>
      <c r="AC257" s="2" t="str">
        <f t="shared" si="407"/>
        <v>00</v>
      </c>
      <c r="AD257" s="2" t="str">
        <f t="shared" si="407"/>
        <v>01</v>
      </c>
      <c r="AE257" s="2" t="str">
        <f t="shared" si="408"/>
        <v>01</v>
      </c>
      <c r="AF257" s="2" t="str">
        <f t="shared" si="408"/>
        <v>00</v>
      </c>
      <c r="AG257" s="2" t="str">
        <f t="shared" si="408"/>
        <v>00</v>
      </c>
      <c r="AH257" s="2" t="str">
        <f t="shared" si="408"/>
        <v>00</v>
      </c>
      <c r="AI257" s="2" t="str">
        <f t="shared" si="408"/>
        <v>00</v>
      </c>
      <c r="AJ257" s="2" t="str">
        <f t="shared" si="408"/>
        <v>00</v>
      </c>
      <c r="AK257" s="2" t="str">
        <f t="shared" si="409"/>
        <v>00</v>
      </c>
      <c r="AL257" s="2" t="str">
        <f t="shared" si="409"/>
        <v>00</v>
      </c>
      <c r="AM257" s="2" t="str">
        <f t="shared" si="409"/>
        <v>00</v>
      </c>
      <c r="AN257" s="2" t="str">
        <f t="shared" si="409"/>
        <v>00</v>
      </c>
      <c r="AO257" s="2" t="str">
        <f t="shared" si="409"/>
        <v>05</v>
      </c>
      <c r="AP257" s="2"/>
      <c r="AQ257" s="2"/>
      <c r="AR257" s="2"/>
      <c r="AS257" s="2"/>
      <c r="AT257" s="2"/>
      <c r="AU257" s="2"/>
      <c r="AV257" s="35"/>
      <c r="AY257" t="str">
        <f t="shared" si="400"/>
        <v>IT_16</v>
      </c>
      <c r="BB257" s="2" t="str">
        <f t="shared" si="401"/>
        <v>00</v>
      </c>
      <c r="BC257" s="2" t="str">
        <f t="shared" si="401"/>
        <v>01</v>
      </c>
      <c r="BD257" s="2" t="str">
        <f t="shared" si="402"/>
        <v>01</v>
      </c>
      <c r="BE257" s="2" t="str">
        <f t="shared" si="402"/>
        <v>00</v>
      </c>
      <c r="BF257" s="2" t="str">
        <f t="shared" si="402"/>
        <v>00</v>
      </c>
      <c r="BG257" s="2" t="str">
        <f t="shared" si="402"/>
        <v>00</v>
      </c>
      <c r="BH257" s="2" t="str">
        <f t="shared" si="402"/>
        <v>16</v>
      </c>
      <c r="BI257" s="2" t="str">
        <f t="shared" si="402"/>
        <v>00</v>
      </c>
      <c r="BJ257" s="2" t="str">
        <f t="shared" si="403"/>
        <v>00</v>
      </c>
      <c r="BK257" s="2" t="str">
        <f t="shared" si="403"/>
        <v>00</v>
      </c>
      <c r="BL257" s="2" t="str">
        <f t="shared" si="403"/>
        <v>00</v>
      </c>
      <c r="BM257" s="2" t="str">
        <f t="shared" si="403"/>
        <v>00</v>
      </c>
      <c r="BN257" s="2" t="str">
        <f t="shared" si="403"/>
        <v>08</v>
      </c>
      <c r="BP257" s="2"/>
      <c r="BQ257" s="2"/>
      <c r="BR257" s="2"/>
      <c r="BS257" s="2"/>
    </row>
    <row r="258" spans="2:71" hidden="1">
      <c r="B258" t="str">
        <f t="shared" si="398"/>
        <v>WP_17</v>
      </c>
      <c r="D258" s="2" t="str">
        <f t="shared" si="404"/>
        <v>00</v>
      </c>
      <c r="E258" s="2" t="str">
        <f t="shared" si="404"/>
        <v>08</v>
      </c>
      <c r="F258" s="2" t="str">
        <f t="shared" si="404"/>
        <v>01</v>
      </c>
      <c r="G258" s="2" t="str">
        <f t="shared" si="405"/>
        <v>00</v>
      </c>
      <c r="H258" s="2" t="str">
        <f t="shared" si="405"/>
        <v>00</v>
      </c>
      <c r="I258" s="2" t="str">
        <f t="shared" si="405"/>
        <v>22</v>
      </c>
      <c r="J258" s="2" t="str">
        <f t="shared" si="405"/>
        <v>0E</v>
      </c>
      <c r="K258" s="2" t="str">
        <f t="shared" si="405"/>
        <v>20</v>
      </c>
      <c r="L258" s="2" t="str">
        <f t="shared" si="406"/>
        <v>00</v>
      </c>
      <c r="M258" s="2" t="str">
        <f t="shared" si="406"/>
        <v>01</v>
      </c>
      <c r="N258" s="2" t="str">
        <f t="shared" si="406"/>
        <v>00</v>
      </c>
      <c r="O258" s="2" t="str">
        <f t="shared" si="406"/>
        <v>00</v>
      </c>
      <c r="P258" s="2" t="str">
        <f t="shared" si="406"/>
        <v>01</v>
      </c>
      <c r="Q258" s="2"/>
      <c r="R258" s="2"/>
      <c r="S258" s="2"/>
      <c r="T258" s="2"/>
      <c r="U258" s="2"/>
      <c r="V258" s="2"/>
      <c r="W258" s="35"/>
      <c r="Z258" t="str">
        <f t="shared" si="399"/>
        <v>AR_17</v>
      </c>
      <c r="AC258" s="2" t="str">
        <f t="shared" si="407"/>
        <v>00</v>
      </c>
      <c r="AD258" s="2" t="str">
        <f t="shared" si="407"/>
        <v>01</v>
      </c>
      <c r="AE258" s="2" t="str">
        <f t="shared" si="408"/>
        <v>01</v>
      </c>
      <c r="AF258" s="2" t="str">
        <f t="shared" si="408"/>
        <v>00</v>
      </c>
      <c r="AG258" s="2" t="str">
        <f t="shared" si="408"/>
        <v>00</v>
      </c>
      <c r="AH258" s="2" t="str">
        <f t="shared" si="408"/>
        <v>00</v>
      </c>
      <c r="AI258" s="2" t="str">
        <f t="shared" si="408"/>
        <v>00</v>
      </c>
      <c r="AJ258" s="2" t="str">
        <f t="shared" si="408"/>
        <v>00</v>
      </c>
      <c r="AK258" s="2" t="str">
        <f t="shared" si="409"/>
        <v>00</v>
      </c>
      <c r="AL258" s="2" t="str">
        <f t="shared" si="409"/>
        <v>00</v>
      </c>
      <c r="AM258" s="2" t="str">
        <f t="shared" si="409"/>
        <v>00</v>
      </c>
      <c r="AN258" s="2" t="str">
        <f t="shared" si="409"/>
        <v>00</v>
      </c>
      <c r="AO258" s="2" t="str">
        <f t="shared" si="409"/>
        <v>05</v>
      </c>
      <c r="AP258" s="2"/>
      <c r="AQ258" s="2"/>
      <c r="AR258" s="2"/>
      <c r="AS258" s="2"/>
      <c r="AT258" s="2"/>
      <c r="AU258" s="2"/>
      <c r="AV258" s="35"/>
      <c r="AY258" t="str">
        <f t="shared" si="400"/>
        <v>IT_17</v>
      </c>
      <c r="BB258" s="2" t="str">
        <f t="shared" si="401"/>
        <v>00</v>
      </c>
      <c r="BC258" s="2" t="str">
        <f t="shared" si="401"/>
        <v>01</v>
      </c>
      <c r="BD258" s="2" t="str">
        <f t="shared" si="402"/>
        <v>01</v>
      </c>
      <c r="BE258" s="2" t="str">
        <f t="shared" si="402"/>
        <v>00</v>
      </c>
      <c r="BF258" s="2" t="str">
        <f t="shared" si="402"/>
        <v>00</v>
      </c>
      <c r="BG258" s="2" t="str">
        <f t="shared" si="402"/>
        <v>00</v>
      </c>
      <c r="BH258" s="2" t="str">
        <f t="shared" si="402"/>
        <v>17</v>
      </c>
      <c r="BI258" s="2" t="str">
        <f t="shared" si="402"/>
        <v>00</v>
      </c>
      <c r="BJ258" s="2" t="str">
        <f t="shared" si="403"/>
        <v>00</v>
      </c>
      <c r="BK258" s="2" t="str">
        <f t="shared" si="403"/>
        <v>00</v>
      </c>
      <c r="BL258" s="2" t="str">
        <f t="shared" si="403"/>
        <v>00</v>
      </c>
      <c r="BM258" s="2">
        <f t="shared" si="403"/>
        <v>80</v>
      </c>
      <c r="BN258" s="2" t="str">
        <f t="shared" si="403"/>
        <v>08</v>
      </c>
      <c r="BP258" s="2"/>
      <c r="BQ258" s="2"/>
      <c r="BR258" s="2"/>
      <c r="BS258" s="2"/>
    </row>
    <row r="259" spans="2:71" hidden="1">
      <c r="B259" t="str">
        <f t="shared" si="398"/>
        <v>WP_18</v>
      </c>
      <c r="D259" s="2" t="str">
        <f t="shared" si="404"/>
        <v>00</v>
      </c>
      <c r="E259" s="2" t="str">
        <f t="shared" si="404"/>
        <v>08</v>
      </c>
      <c r="F259" s="2" t="str">
        <f t="shared" si="404"/>
        <v>01</v>
      </c>
      <c r="G259" s="2" t="str">
        <f t="shared" si="405"/>
        <v>00</v>
      </c>
      <c r="H259" s="2" t="str">
        <f t="shared" si="405"/>
        <v>00</v>
      </c>
      <c r="I259" s="2" t="str">
        <f t="shared" si="405"/>
        <v>22</v>
      </c>
      <c r="J259" s="2" t="str">
        <f t="shared" si="405"/>
        <v>0E</v>
      </c>
      <c r="K259" s="2" t="str">
        <f t="shared" si="405"/>
        <v>20</v>
      </c>
      <c r="L259" s="2" t="str">
        <f t="shared" si="406"/>
        <v>00</v>
      </c>
      <c r="M259" s="2" t="str">
        <f t="shared" si="406"/>
        <v>01</v>
      </c>
      <c r="N259" s="2" t="str">
        <f t="shared" si="406"/>
        <v>00</v>
      </c>
      <c r="O259" s="2" t="str">
        <f t="shared" si="406"/>
        <v>00</v>
      </c>
      <c r="P259" s="2" t="str">
        <f t="shared" si="406"/>
        <v>01</v>
      </c>
      <c r="Q259" s="2"/>
      <c r="R259" s="2"/>
      <c r="S259" s="2"/>
      <c r="T259" s="2"/>
      <c r="U259" s="2"/>
      <c r="V259" s="2"/>
      <c r="W259" s="35"/>
      <c r="Z259" t="str">
        <f t="shared" si="399"/>
        <v>AR_18</v>
      </c>
      <c r="AC259" s="2" t="str">
        <f t="shared" si="407"/>
        <v>00</v>
      </c>
      <c r="AD259" s="2" t="str">
        <f t="shared" si="407"/>
        <v>01</v>
      </c>
      <c r="AE259" s="2" t="str">
        <f t="shared" si="408"/>
        <v>01</v>
      </c>
      <c r="AF259" s="2" t="str">
        <f t="shared" si="408"/>
        <v>00</v>
      </c>
      <c r="AG259" s="2" t="str">
        <f t="shared" si="408"/>
        <v>00</v>
      </c>
      <c r="AH259" s="2" t="str">
        <f t="shared" si="408"/>
        <v>00</v>
      </c>
      <c r="AI259" s="2" t="str">
        <f t="shared" si="408"/>
        <v>00</v>
      </c>
      <c r="AJ259" s="2" t="str">
        <f t="shared" si="408"/>
        <v>00</v>
      </c>
      <c r="AK259" s="2" t="str">
        <f t="shared" si="409"/>
        <v>00</v>
      </c>
      <c r="AL259" s="2" t="str">
        <f t="shared" si="409"/>
        <v>00</v>
      </c>
      <c r="AM259" s="2" t="str">
        <f t="shared" si="409"/>
        <v>00</v>
      </c>
      <c r="AN259" s="2" t="str">
        <f t="shared" si="409"/>
        <v>00</v>
      </c>
      <c r="AO259" s="2" t="str">
        <f t="shared" si="409"/>
        <v>05</v>
      </c>
      <c r="AP259" s="2"/>
      <c r="AQ259" s="2"/>
      <c r="AR259" s="2"/>
      <c r="AS259" s="2"/>
      <c r="AT259" s="2"/>
      <c r="AU259" s="2"/>
      <c r="AV259" s="35"/>
      <c r="AY259" t="str">
        <f t="shared" si="400"/>
        <v>IT_18</v>
      </c>
      <c r="BB259" s="2" t="str">
        <f t="shared" si="401"/>
        <v>00</v>
      </c>
      <c r="BC259" s="2" t="str">
        <f t="shared" si="401"/>
        <v>01</v>
      </c>
      <c r="BD259" s="2" t="str">
        <f t="shared" si="402"/>
        <v>01</v>
      </c>
      <c r="BE259" s="2" t="str">
        <f t="shared" si="402"/>
        <v>00</v>
      </c>
      <c r="BF259" s="2" t="str">
        <f t="shared" si="402"/>
        <v>00</v>
      </c>
      <c r="BG259" s="2" t="str">
        <f t="shared" si="402"/>
        <v>00</v>
      </c>
      <c r="BH259" s="2" t="str">
        <f t="shared" si="402"/>
        <v>18</v>
      </c>
      <c r="BI259" s="2" t="str">
        <f t="shared" si="402"/>
        <v>00</v>
      </c>
      <c r="BJ259" s="2" t="str">
        <f t="shared" si="403"/>
        <v>00</v>
      </c>
      <c r="BK259" s="2" t="str">
        <f t="shared" si="403"/>
        <v>00</v>
      </c>
      <c r="BL259" s="2" t="str">
        <f t="shared" si="403"/>
        <v>00</v>
      </c>
      <c r="BM259" s="2" t="str">
        <f t="shared" si="403"/>
        <v>00</v>
      </c>
      <c r="BN259" s="2" t="str">
        <f t="shared" si="403"/>
        <v>08</v>
      </c>
      <c r="BP259" s="2"/>
      <c r="BQ259" s="2"/>
      <c r="BR259" s="2"/>
      <c r="BS259" s="2"/>
    </row>
    <row r="260" spans="2:71" hidden="1">
      <c r="B260" t="str">
        <f t="shared" si="398"/>
        <v>WP_19</v>
      </c>
      <c r="D260" s="2" t="str">
        <f t="shared" si="404"/>
        <v>00</v>
      </c>
      <c r="E260" s="2" t="str">
        <f t="shared" si="404"/>
        <v>08</v>
      </c>
      <c r="F260" s="2" t="str">
        <f t="shared" si="404"/>
        <v>01</v>
      </c>
      <c r="G260" s="2" t="str">
        <f t="shared" si="405"/>
        <v>00</v>
      </c>
      <c r="H260" s="2" t="str">
        <f t="shared" si="405"/>
        <v>00</v>
      </c>
      <c r="I260" s="2" t="str">
        <f t="shared" si="405"/>
        <v>22</v>
      </c>
      <c r="J260" s="2" t="str">
        <f t="shared" si="405"/>
        <v>0E</v>
      </c>
      <c r="K260" s="2" t="str">
        <f t="shared" si="405"/>
        <v>20</v>
      </c>
      <c r="L260" s="2" t="str">
        <f t="shared" si="406"/>
        <v>00</v>
      </c>
      <c r="M260" s="2" t="str">
        <f t="shared" si="406"/>
        <v>01</v>
      </c>
      <c r="N260" s="2" t="str">
        <f t="shared" si="406"/>
        <v>00</v>
      </c>
      <c r="O260" s="2" t="str">
        <f t="shared" si="406"/>
        <v>00</v>
      </c>
      <c r="P260" s="2" t="str">
        <f t="shared" si="406"/>
        <v>01</v>
      </c>
      <c r="Q260" s="2"/>
      <c r="R260" s="2"/>
      <c r="S260" s="2"/>
      <c r="T260" s="2"/>
      <c r="U260" s="2"/>
      <c r="V260" s="2"/>
      <c r="W260" s="35"/>
      <c r="Z260" t="str">
        <f t="shared" si="399"/>
        <v>AR_19</v>
      </c>
      <c r="AC260" s="2" t="str">
        <f t="shared" si="407"/>
        <v>00</v>
      </c>
      <c r="AD260" s="2" t="str">
        <f t="shared" si="407"/>
        <v>01</v>
      </c>
      <c r="AE260" s="2" t="str">
        <f t="shared" si="408"/>
        <v>01</v>
      </c>
      <c r="AF260" s="2" t="str">
        <f t="shared" si="408"/>
        <v>00</v>
      </c>
      <c r="AG260" s="2" t="str">
        <f t="shared" si="408"/>
        <v>00</v>
      </c>
      <c r="AH260" s="2" t="str">
        <f t="shared" si="408"/>
        <v>00</v>
      </c>
      <c r="AI260" s="2" t="str">
        <f t="shared" si="408"/>
        <v>00</v>
      </c>
      <c r="AJ260" s="2" t="str">
        <f t="shared" si="408"/>
        <v>00</v>
      </c>
      <c r="AK260" s="2" t="str">
        <f t="shared" si="409"/>
        <v>00</v>
      </c>
      <c r="AL260" s="2" t="str">
        <f t="shared" si="409"/>
        <v>00</v>
      </c>
      <c r="AM260" s="2" t="str">
        <f t="shared" si="409"/>
        <v>00</v>
      </c>
      <c r="AN260" s="2" t="str">
        <f t="shared" si="409"/>
        <v>00</v>
      </c>
      <c r="AO260" s="2" t="str">
        <f t="shared" si="409"/>
        <v>05</v>
      </c>
      <c r="AP260" s="2"/>
      <c r="AQ260" s="2"/>
      <c r="AR260" s="2"/>
      <c r="AS260" s="2"/>
      <c r="AT260" s="2"/>
      <c r="AU260" s="2"/>
      <c r="AV260" s="35"/>
      <c r="AY260" t="str">
        <f t="shared" si="400"/>
        <v>IT_19</v>
      </c>
      <c r="BB260" s="2" t="str">
        <f t="shared" si="401"/>
        <v>00</v>
      </c>
      <c r="BC260" s="2" t="str">
        <f t="shared" si="401"/>
        <v>01</v>
      </c>
      <c r="BD260" s="2" t="str">
        <f t="shared" si="402"/>
        <v>01</v>
      </c>
      <c r="BE260" s="2" t="str">
        <f t="shared" si="402"/>
        <v>00</v>
      </c>
      <c r="BF260" s="2" t="str">
        <f t="shared" si="402"/>
        <v>00</v>
      </c>
      <c r="BG260" s="2" t="str">
        <f t="shared" si="402"/>
        <v>00</v>
      </c>
      <c r="BH260" s="2" t="str">
        <f t="shared" si="402"/>
        <v>19</v>
      </c>
      <c r="BI260" s="2" t="str">
        <f t="shared" si="402"/>
        <v>00</v>
      </c>
      <c r="BJ260" s="2" t="str">
        <f t="shared" si="403"/>
        <v>00</v>
      </c>
      <c r="BK260" s="2" t="str">
        <f t="shared" si="403"/>
        <v>00</v>
      </c>
      <c r="BL260" s="2" t="str">
        <f t="shared" si="403"/>
        <v>00</v>
      </c>
      <c r="BM260" s="2">
        <f t="shared" si="403"/>
        <v>80</v>
      </c>
      <c r="BN260" s="2" t="str">
        <f t="shared" si="403"/>
        <v>08</v>
      </c>
      <c r="BP260" s="2"/>
      <c r="BQ260" s="2"/>
      <c r="BR260" s="2"/>
      <c r="BS260" s="2"/>
    </row>
    <row r="261" spans="2:71" hidden="1">
      <c r="B261" t="str">
        <f t="shared" si="398"/>
        <v>WP_1A</v>
      </c>
      <c r="D261" s="2" t="str">
        <f t="shared" si="404"/>
        <v>00</v>
      </c>
      <c r="E261" s="2" t="str">
        <f t="shared" si="404"/>
        <v>08</v>
      </c>
      <c r="F261" s="2" t="str">
        <f t="shared" si="404"/>
        <v>01</v>
      </c>
      <c r="G261" s="2" t="str">
        <f t="shared" si="405"/>
        <v>00</v>
      </c>
      <c r="H261" s="2" t="str">
        <f t="shared" si="405"/>
        <v>00</v>
      </c>
      <c r="I261" s="2" t="str">
        <f t="shared" si="405"/>
        <v>22</v>
      </c>
      <c r="J261" s="2" t="str">
        <f t="shared" si="405"/>
        <v>0E</v>
      </c>
      <c r="K261" s="2" t="str">
        <f t="shared" si="405"/>
        <v>20</v>
      </c>
      <c r="L261" s="2" t="str">
        <f t="shared" si="406"/>
        <v>00</v>
      </c>
      <c r="M261" s="2" t="str">
        <f t="shared" si="406"/>
        <v>01</v>
      </c>
      <c r="N261" s="2" t="str">
        <f t="shared" si="406"/>
        <v>00</v>
      </c>
      <c r="O261" s="2" t="str">
        <f t="shared" si="406"/>
        <v>00</v>
      </c>
      <c r="P261" s="2" t="str">
        <f t="shared" si="406"/>
        <v>01</v>
      </c>
      <c r="Q261" s="2"/>
      <c r="R261" s="2"/>
      <c r="S261" s="2"/>
      <c r="T261" s="2"/>
      <c r="U261" s="2"/>
      <c r="V261" s="2"/>
      <c r="W261" s="35"/>
      <c r="Z261" t="str">
        <f t="shared" si="399"/>
        <v>AR_1A</v>
      </c>
      <c r="AC261" s="2" t="str">
        <f t="shared" si="407"/>
        <v>00</v>
      </c>
      <c r="AD261" s="2" t="str">
        <f t="shared" si="407"/>
        <v>01</v>
      </c>
      <c r="AE261" s="2" t="str">
        <f t="shared" si="408"/>
        <v>01</v>
      </c>
      <c r="AF261" s="2" t="str">
        <f t="shared" si="408"/>
        <v>00</v>
      </c>
      <c r="AG261" s="2" t="str">
        <f t="shared" si="408"/>
        <v>00</v>
      </c>
      <c r="AH261" s="2" t="str">
        <f t="shared" si="408"/>
        <v>00</v>
      </c>
      <c r="AI261" s="2" t="str">
        <f t="shared" si="408"/>
        <v>00</v>
      </c>
      <c r="AJ261" s="2" t="str">
        <f t="shared" si="408"/>
        <v>00</v>
      </c>
      <c r="AK261" s="2" t="str">
        <f t="shared" si="409"/>
        <v>00</v>
      </c>
      <c r="AL261" s="2" t="str">
        <f t="shared" si="409"/>
        <v>00</v>
      </c>
      <c r="AM261" s="2" t="str">
        <f t="shared" si="409"/>
        <v>00</v>
      </c>
      <c r="AN261" s="2" t="str">
        <f t="shared" si="409"/>
        <v>00</v>
      </c>
      <c r="AO261" s="2" t="str">
        <f t="shared" si="409"/>
        <v>05</v>
      </c>
      <c r="AP261" s="2"/>
      <c r="AQ261" s="2"/>
      <c r="AR261" s="2"/>
      <c r="AS261" s="2"/>
      <c r="AT261" s="2"/>
      <c r="AU261" s="2"/>
      <c r="AV261" s="35"/>
      <c r="AY261" t="str">
        <f t="shared" si="400"/>
        <v>IT_1A</v>
      </c>
      <c r="BB261" s="2" t="str">
        <f t="shared" si="401"/>
        <v>00</v>
      </c>
      <c r="BC261" s="2" t="str">
        <f t="shared" si="401"/>
        <v>01</v>
      </c>
      <c r="BD261" s="2" t="str">
        <f t="shared" si="402"/>
        <v>01</v>
      </c>
      <c r="BE261" s="2" t="str">
        <f t="shared" si="402"/>
        <v>00</v>
      </c>
      <c r="BF261" s="2" t="str">
        <f t="shared" si="402"/>
        <v>00</v>
      </c>
      <c r="BG261" s="2" t="str">
        <f t="shared" si="402"/>
        <v>00</v>
      </c>
      <c r="BH261" s="2" t="str">
        <f t="shared" si="402"/>
        <v>1A</v>
      </c>
      <c r="BI261" s="2" t="str">
        <f t="shared" si="402"/>
        <v>00</v>
      </c>
      <c r="BJ261" s="2" t="str">
        <f t="shared" si="403"/>
        <v>00</v>
      </c>
      <c r="BK261" s="2" t="str">
        <f t="shared" si="403"/>
        <v>00</v>
      </c>
      <c r="BL261" s="2">
        <f t="shared" si="403"/>
        <v>50</v>
      </c>
      <c r="BM261" s="2" t="str">
        <f t="shared" si="403"/>
        <v>00</v>
      </c>
      <c r="BN261" s="2" t="str">
        <f t="shared" si="403"/>
        <v>08</v>
      </c>
      <c r="BP261" s="2"/>
      <c r="BQ261" s="2"/>
      <c r="BR261" s="2"/>
      <c r="BS261" s="2"/>
    </row>
    <row r="262" spans="2:71" hidden="1">
      <c r="B262" t="str">
        <f t="shared" si="398"/>
        <v>WP_1B</v>
      </c>
      <c r="D262" s="2" t="str">
        <f t="shared" si="404"/>
        <v>00</v>
      </c>
      <c r="E262" s="2" t="str">
        <f t="shared" si="404"/>
        <v>08</v>
      </c>
      <c r="F262" s="2" t="str">
        <f t="shared" si="404"/>
        <v>01</v>
      </c>
      <c r="G262" s="2" t="str">
        <f t="shared" si="405"/>
        <v>00</v>
      </c>
      <c r="H262" s="2" t="str">
        <f t="shared" si="405"/>
        <v>00</v>
      </c>
      <c r="I262" s="2" t="str">
        <f t="shared" si="405"/>
        <v>22</v>
      </c>
      <c r="J262" s="2" t="str">
        <f t="shared" si="405"/>
        <v>0E</v>
      </c>
      <c r="K262" s="2" t="str">
        <f t="shared" si="405"/>
        <v>20</v>
      </c>
      <c r="L262" s="2" t="str">
        <f t="shared" si="406"/>
        <v>00</v>
      </c>
      <c r="M262" s="2" t="str">
        <f t="shared" si="406"/>
        <v>01</v>
      </c>
      <c r="N262" s="2" t="str">
        <f t="shared" si="406"/>
        <v>00</v>
      </c>
      <c r="O262" s="2" t="str">
        <f t="shared" si="406"/>
        <v>00</v>
      </c>
      <c r="P262" s="2" t="str">
        <f t="shared" si="406"/>
        <v>01</v>
      </c>
      <c r="Q262" s="2"/>
      <c r="R262" s="2"/>
      <c r="S262" s="2"/>
      <c r="T262" s="2"/>
      <c r="U262" s="2"/>
      <c r="V262" s="2"/>
      <c r="W262" s="35"/>
      <c r="Z262" t="str">
        <f t="shared" si="399"/>
        <v>AR_1B</v>
      </c>
      <c r="AC262" s="2" t="str">
        <f t="shared" si="407"/>
        <v>00</v>
      </c>
      <c r="AD262" s="2" t="str">
        <f t="shared" si="407"/>
        <v>01</v>
      </c>
      <c r="AE262" s="2" t="str">
        <f t="shared" si="408"/>
        <v>01</v>
      </c>
      <c r="AF262" s="2" t="str">
        <f t="shared" si="408"/>
        <v>00</v>
      </c>
      <c r="AG262" s="2" t="str">
        <f t="shared" si="408"/>
        <v>00</v>
      </c>
      <c r="AH262" s="2" t="str">
        <f t="shared" si="408"/>
        <v>00</v>
      </c>
      <c r="AI262" s="2" t="str">
        <f t="shared" si="408"/>
        <v>00</v>
      </c>
      <c r="AJ262" s="2" t="str">
        <f t="shared" si="408"/>
        <v>00</v>
      </c>
      <c r="AK262" s="2" t="str">
        <f t="shared" si="409"/>
        <v>00</v>
      </c>
      <c r="AL262" s="2" t="str">
        <f t="shared" si="409"/>
        <v>00</v>
      </c>
      <c r="AM262" s="2" t="str">
        <f t="shared" si="409"/>
        <v>00</v>
      </c>
      <c r="AN262" s="2" t="str">
        <f t="shared" si="409"/>
        <v>00</v>
      </c>
      <c r="AO262" s="2" t="str">
        <f t="shared" si="409"/>
        <v>05</v>
      </c>
      <c r="AP262" s="2"/>
      <c r="AQ262" s="2"/>
      <c r="AR262" s="2"/>
      <c r="AS262" s="2"/>
      <c r="AT262" s="2"/>
      <c r="AU262" s="2"/>
      <c r="AV262" s="35"/>
      <c r="AY262" t="str">
        <f t="shared" si="400"/>
        <v>IT_1B</v>
      </c>
      <c r="BB262" s="2" t="str">
        <f t="shared" si="401"/>
        <v>00</v>
      </c>
      <c r="BC262" s="2" t="str">
        <f t="shared" si="401"/>
        <v>01</v>
      </c>
      <c r="BD262" s="2" t="str">
        <f t="shared" si="402"/>
        <v>01</v>
      </c>
      <c r="BE262" s="2" t="str">
        <f t="shared" si="402"/>
        <v>00</v>
      </c>
      <c r="BF262" s="2" t="str">
        <f t="shared" si="402"/>
        <v>00</v>
      </c>
      <c r="BG262" s="2" t="str">
        <f t="shared" si="402"/>
        <v>00</v>
      </c>
      <c r="BH262" s="2" t="str">
        <f t="shared" si="402"/>
        <v>1B</v>
      </c>
      <c r="BI262" s="2" t="str">
        <f t="shared" si="402"/>
        <v>00</v>
      </c>
      <c r="BJ262" s="2" t="str">
        <f t="shared" si="403"/>
        <v>00</v>
      </c>
      <c r="BK262" s="2" t="str">
        <f t="shared" si="403"/>
        <v>00</v>
      </c>
      <c r="BL262" s="2" t="str">
        <f t="shared" si="403"/>
        <v>0F</v>
      </c>
      <c r="BM262" s="2">
        <f t="shared" si="403"/>
        <v>80</v>
      </c>
      <c r="BN262" s="2" t="str">
        <f t="shared" si="403"/>
        <v>08</v>
      </c>
      <c r="BP262" s="2"/>
      <c r="BQ262" s="2"/>
      <c r="BR262" s="2"/>
      <c r="BS262" s="2"/>
    </row>
    <row r="263" spans="2:71" hidden="1">
      <c r="B263" t="str">
        <f t="shared" si="398"/>
        <v>WP_1C</v>
      </c>
      <c r="D263" s="2" t="str">
        <f t="shared" si="404"/>
        <v>00</v>
      </c>
      <c r="E263" s="2" t="str">
        <f t="shared" si="404"/>
        <v>08</v>
      </c>
      <c r="F263" s="2" t="str">
        <f t="shared" si="404"/>
        <v>01</v>
      </c>
      <c r="G263" s="2" t="str">
        <f t="shared" si="405"/>
        <v>00</v>
      </c>
      <c r="H263" s="2" t="str">
        <f t="shared" si="405"/>
        <v>00</v>
      </c>
      <c r="I263" s="2" t="str">
        <f t="shared" si="405"/>
        <v>22</v>
      </c>
      <c r="J263" s="2" t="str">
        <f t="shared" si="405"/>
        <v>0E</v>
      </c>
      <c r="K263" s="2" t="str">
        <f t="shared" si="405"/>
        <v>20</v>
      </c>
      <c r="L263" s="2" t="str">
        <f t="shared" si="406"/>
        <v>00</v>
      </c>
      <c r="M263" s="2" t="str">
        <f t="shared" si="406"/>
        <v>01</v>
      </c>
      <c r="N263" s="2" t="str">
        <f t="shared" si="406"/>
        <v>00</v>
      </c>
      <c r="O263" s="2" t="str">
        <f t="shared" si="406"/>
        <v>00</v>
      </c>
      <c r="P263" s="2" t="str">
        <f t="shared" si="406"/>
        <v>01</v>
      </c>
      <c r="Q263" s="2"/>
      <c r="R263" s="2"/>
      <c r="S263" s="2"/>
      <c r="T263" s="2"/>
      <c r="U263" s="2"/>
      <c r="V263" s="2"/>
      <c r="W263" s="35"/>
      <c r="Z263" t="str">
        <f t="shared" si="399"/>
        <v>AR_1C</v>
      </c>
      <c r="AC263" s="2" t="str">
        <f t="shared" si="407"/>
        <v>00</v>
      </c>
      <c r="AD263" s="2" t="str">
        <f t="shared" si="407"/>
        <v>01</v>
      </c>
      <c r="AE263" s="2" t="str">
        <f t="shared" si="408"/>
        <v>01</v>
      </c>
      <c r="AF263" s="2" t="str">
        <f t="shared" si="408"/>
        <v>00</v>
      </c>
      <c r="AG263" s="2" t="str">
        <f t="shared" si="408"/>
        <v>00</v>
      </c>
      <c r="AH263" s="2" t="str">
        <f t="shared" si="408"/>
        <v>00</v>
      </c>
      <c r="AI263" s="2" t="str">
        <f t="shared" si="408"/>
        <v>00</v>
      </c>
      <c r="AJ263" s="2" t="str">
        <f t="shared" si="408"/>
        <v>00</v>
      </c>
      <c r="AK263" s="2" t="str">
        <f t="shared" si="409"/>
        <v>00</v>
      </c>
      <c r="AL263" s="2" t="str">
        <f t="shared" si="409"/>
        <v>00</v>
      </c>
      <c r="AM263" s="2" t="str">
        <f t="shared" si="409"/>
        <v>00</v>
      </c>
      <c r="AN263" s="2" t="str">
        <f t="shared" si="409"/>
        <v>00</v>
      </c>
      <c r="AO263" s="2" t="str">
        <f t="shared" si="409"/>
        <v>05</v>
      </c>
      <c r="AP263" s="2"/>
      <c r="AQ263" s="2"/>
      <c r="AR263" s="2"/>
      <c r="AS263" s="2"/>
      <c r="AT263" s="2"/>
      <c r="AU263" s="2"/>
      <c r="AV263" s="35"/>
      <c r="AY263" t="str">
        <f t="shared" si="400"/>
        <v>IT_1C</v>
      </c>
      <c r="BB263" s="2" t="str">
        <f t="shared" si="401"/>
        <v>00</v>
      </c>
      <c r="BC263" s="2" t="str">
        <f t="shared" si="401"/>
        <v>01</v>
      </c>
      <c r="BD263" s="2" t="str">
        <f t="shared" si="402"/>
        <v>01</v>
      </c>
      <c r="BE263" s="2" t="str">
        <f t="shared" si="402"/>
        <v>00</v>
      </c>
      <c r="BF263" s="2" t="str">
        <f t="shared" si="402"/>
        <v>00</v>
      </c>
      <c r="BG263" s="2" t="str">
        <f t="shared" si="402"/>
        <v>00</v>
      </c>
      <c r="BH263" s="2" t="str">
        <f t="shared" si="402"/>
        <v>1C</v>
      </c>
      <c r="BI263" s="2" t="str">
        <f t="shared" si="402"/>
        <v>00</v>
      </c>
      <c r="BJ263" s="2" t="str">
        <f t="shared" si="403"/>
        <v>00</v>
      </c>
      <c r="BK263" s="2" t="str">
        <f t="shared" si="403"/>
        <v>00</v>
      </c>
      <c r="BL263" s="2">
        <f t="shared" si="403"/>
        <v>19</v>
      </c>
      <c r="BM263" s="2">
        <f t="shared" si="403"/>
        <v>80</v>
      </c>
      <c r="BN263" s="2" t="str">
        <f t="shared" si="403"/>
        <v>08</v>
      </c>
      <c r="BP263" s="2"/>
      <c r="BQ263" s="2"/>
      <c r="BR263" s="2"/>
      <c r="BS263" s="2"/>
    </row>
    <row r="264" spans="2:71" hidden="1">
      <c r="B264" t="str">
        <f t="shared" si="398"/>
        <v>WP_1D</v>
      </c>
      <c r="D264" s="2" t="str">
        <f t="shared" si="404"/>
        <v>00</v>
      </c>
      <c r="E264" s="2" t="str">
        <f t="shared" si="404"/>
        <v>08</v>
      </c>
      <c r="F264" s="2" t="str">
        <f t="shared" si="404"/>
        <v>01</v>
      </c>
      <c r="G264" s="2" t="str">
        <f t="shared" si="405"/>
        <v>00</v>
      </c>
      <c r="H264" s="2" t="str">
        <f t="shared" si="405"/>
        <v>00</v>
      </c>
      <c r="I264" s="2" t="str">
        <f t="shared" si="405"/>
        <v>22</v>
      </c>
      <c r="J264" s="2" t="str">
        <f t="shared" si="405"/>
        <v>0E</v>
      </c>
      <c r="K264" s="2" t="str">
        <f t="shared" si="405"/>
        <v>20</v>
      </c>
      <c r="L264" s="2" t="str">
        <f t="shared" si="406"/>
        <v>00</v>
      </c>
      <c r="M264" s="2" t="str">
        <f t="shared" si="406"/>
        <v>01</v>
      </c>
      <c r="N264" s="2" t="str">
        <f t="shared" si="406"/>
        <v>00</v>
      </c>
      <c r="O264" s="2" t="str">
        <f t="shared" si="406"/>
        <v>00</v>
      </c>
      <c r="P264" s="2" t="str">
        <f t="shared" si="406"/>
        <v>01</v>
      </c>
      <c r="Q264" s="2"/>
      <c r="R264" s="2"/>
      <c r="S264" s="2"/>
      <c r="T264" s="2"/>
      <c r="U264" s="2"/>
      <c r="V264" s="2"/>
      <c r="W264" s="35"/>
      <c r="Z264" t="str">
        <f t="shared" si="399"/>
        <v>AR_1D</v>
      </c>
      <c r="AC264" s="2" t="str">
        <f t="shared" si="407"/>
        <v>00</v>
      </c>
      <c r="AD264" s="2" t="str">
        <f t="shared" si="407"/>
        <v>01</v>
      </c>
      <c r="AE264" s="2" t="str">
        <f t="shared" si="408"/>
        <v>01</v>
      </c>
      <c r="AF264" s="2" t="str">
        <f t="shared" si="408"/>
        <v>00</v>
      </c>
      <c r="AG264" s="2" t="str">
        <f t="shared" si="408"/>
        <v>00</v>
      </c>
      <c r="AH264" s="2" t="str">
        <f t="shared" si="408"/>
        <v>00</v>
      </c>
      <c r="AI264" s="2" t="str">
        <f t="shared" si="408"/>
        <v>00</v>
      </c>
      <c r="AJ264" s="2" t="str">
        <f t="shared" si="408"/>
        <v>00</v>
      </c>
      <c r="AK264" s="2" t="str">
        <f t="shared" si="409"/>
        <v>00</v>
      </c>
      <c r="AL264" s="2" t="str">
        <f t="shared" si="409"/>
        <v>00</v>
      </c>
      <c r="AM264" s="2" t="str">
        <f t="shared" si="409"/>
        <v>00</v>
      </c>
      <c r="AN264" s="2" t="str">
        <f t="shared" si="409"/>
        <v>00</v>
      </c>
      <c r="AO264" s="2" t="str">
        <f t="shared" si="409"/>
        <v>05</v>
      </c>
      <c r="AP264" s="2"/>
      <c r="AQ264" s="2"/>
      <c r="AR264" s="2"/>
      <c r="AS264" s="2"/>
      <c r="AT264" s="2"/>
      <c r="AU264" s="2"/>
      <c r="AV264" s="35"/>
      <c r="AY264" t="str">
        <f t="shared" si="400"/>
        <v>IT_1D</v>
      </c>
      <c r="BB264" s="2" t="str">
        <f t="shared" si="401"/>
        <v>00</v>
      </c>
      <c r="BC264" s="2" t="str">
        <f t="shared" si="401"/>
        <v>01</v>
      </c>
      <c r="BD264" s="2" t="str">
        <f t="shared" si="402"/>
        <v>01</v>
      </c>
      <c r="BE264" s="2" t="str">
        <f t="shared" si="402"/>
        <v>00</v>
      </c>
      <c r="BF264" s="2" t="str">
        <f t="shared" si="402"/>
        <v>00</v>
      </c>
      <c r="BG264" s="2" t="str">
        <f t="shared" si="402"/>
        <v>00</v>
      </c>
      <c r="BH264" s="2" t="str">
        <f t="shared" si="402"/>
        <v>1D</v>
      </c>
      <c r="BI264" s="2" t="str">
        <f t="shared" si="402"/>
        <v>00</v>
      </c>
      <c r="BJ264" s="2" t="str">
        <f t="shared" si="403"/>
        <v>00</v>
      </c>
      <c r="BK264" s="2" t="str">
        <f t="shared" si="403"/>
        <v>00</v>
      </c>
      <c r="BL264" s="2" t="str">
        <f t="shared" si="403"/>
        <v>2D</v>
      </c>
      <c r="BM264" s="2">
        <f t="shared" si="403"/>
        <v>80</v>
      </c>
      <c r="BN264" s="2" t="str">
        <f t="shared" si="403"/>
        <v>08</v>
      </c>
      <c r="BP264" s="2"/>
      <c r="BQ264" s="2"/>
      <c r="BR264" s="2"/>
      <c r="BS264" s="2"/>
    </row>
    <row r="265" spans="2:71" hidden="1">
      <c r="B265" t="str">
        <f t="shared" si="398"/>
        <v>WP_1E</v>
      </c>
      <c r="D265" s="2" t="str">
        <f t="shared" si="404"/>
        <v>00</v>
      </c>
      <c r="E265" s="2" t="str">
        <f t="shared" si="404"/>
        <v>08</v>
      </c>
      <c r="F265" s="2" t="str">
        <f t="shared" si="404"/>
        <v>01</v>
      </c>
      <c r="G265" s="2" t="str">
        <f t="shared" ref="G265:K267" si="410">IF(G42&lt;16,CONCATENATE("0",G127), G127)</f>
        <v>00</v>
      </c>
      <c r="H265" s="2" t="str">
        <f t="shared" si="410"/>
        <v>00</v>
      </c>
      <c r="I265" s="2" t="str">
        <f t="shared" si="410"/>
        <v>22</v>
      </c>
      <c r="J265" s="2" t="str">
        <f t="shared" si="410"/>
        <v>0E</v>
      </c>
      <c r="K265" s="2" t="str">
        <f t="shared" si="410"/>
        <v>20</v>
      </c>
      <c r="L265" s="2" t="str">
        <f t="shared" ref="L265:P267" si="411">IF(HEX2DEC(L42)&lt;16,CONCATENATE("0",L127), L127)</f>
        <v>00</v>
      </c>
      <c r="M265" s="2" t="str">
        <f t="shared" si="411"/>
        <v>01</v>
      </c>
      <c r="N265" s="2" t="str">
        <f t="shared" si="411"/>
        <v>00</v>
      </c>
      <c r="O265" s="2" t="str">
        <f t="shared" si="411"/>
        <v>00</v>
      </c>
      <c r="P265" s="2" t="str">
        <f t="shared" si="411"/>
        <v>01</v>
      </c>
      <c r="Q265" s="2"/>
      <c r="R265" s="2"/>
      <c r="S265" s="2"/>
      <c r="T265" s="2"/>
      <c r="U265" s="2"/>
      <c r="V265" s="2"/>
      <c r="W265" s="35"/>
      <c r="Z265" t="str">
        <f t="shared" si="399"/>
        <v>AR_1E</v>
      </c>
      <c r="AC265" s="2" t="str">
        <f t="shared" si="407"/>
        <v>00</v>
      </c>
      <c r="AD265" s="2" t="str">
        <f t="shared" si="407"/>
        <v>01</v>
      </c>
      <c r="AE265" s="2" t="str">
        <f t="shared" ref="AE265:AJ267" si="412">IF(AE42&lt;16,CONCATENATE("0",AE127), AE127)</f>
        <v>01</v>
      </c>
      <c r="AF265" s="2" t="str">
        <f t="shared" si="412"/>
        <v>00</v>
      </c>
      <c r="AG265" s="2" t="str">
        <f t="shared" si="412"/>
        <v>00</v>
      </c>
      <c r="AH265" s="2" t="str">
        <f t="shared" si="412"/>
        <v>00</v>
      </c>
      <c r="AI265" s="2" t="str">
        <f t="shared" si="412"/>
        <v>00</v>
      </c>
      <c r="AJ265" s="2" t="str">
        <f t="shared" si="412"/>
        <v>00</v>
      </c>
      <c r="AK265" s="2" t="str">
        <f t="shared" ref="AK265:AO267" si="413">IF(HEX2DEC(AK42)&lt;16,CONCATENATE("0",AK127), AK127)</f>
        <v>00</v>
      </c>
      <c r="AL265" s="2" t="str">
        <f t="shared" si="413"/>
        <v>00</v>
      </c>
      <c r="AM265" s="2" t="str">
        <f t="shared" si="413"/>
        <v>00</v>
      </c>
      <c r="AN265" s="2" t="str">
        <f t="shared" si="413"/>
        <v>00</v>
      </c>
      <c r="AO265" s="2" t="str">
        <f t="shared" si="413"/>
        <v>05</v>
      </c>
      <c r="AP265" s="2"/>
      <c r="AQ265" s="2"/>
      <c r="AR265" s="2"/>
      <c r="AS265" s="2"/>
      <c r="AT265" s="2"/>
      <c r="AU265" s="2"/>
      <c r="AV265" s="35"/>
      <c r="AY265" t="str">
        <f t="shared" si="400"/>
        <v>IT_1E</v>
      </c>
      <c r="BB265" s="2" t="str">
        <f t="shared" si="401"/>
        <v>00</v>
      </c>
      <c r="BC265" s="2" t="str">
        <f t="shared" si="401"/>
        <v>01</v>
      </c>
      <c r="BD265" s="2" t="str">
        <f t="shared" si="402"/>
        <v>01</v>
      </c>
      <c r="BE265" s="2" t="str">
        <f t="shared" si="402"/>
        <v>00</v>
      </c>
      <c r="BF265" s="2" t="str">
        <f t="shared" si="402"/>
        <v>00</v>
      </c>
      <c r="BG265" s="2" t="str">
        <f t="shared" si="402"/>
        <v>00</v>
      </c>
      <c r="BH265" s="2" t="str">
        <f t="shared" si="402"/>
        <v>00</v>
      </c>
      <c r="BI265" s="2" t="str">
        <f t="shared" si="402"/>
        <v>00</v>
      </c>
      <c r="BJ265" s="2" t="str">
        <f t="shared" si="403"/>
        <v>00</v>
      </c>
      <c r="BK265" s="2" t="str">
        <f t="shared" si="403"/>
        <v>00</v>
      </c>
      <c r="BL265" s="2" t="str">
        <f t="shared" si="403"/>
        <v>00</v>
      </c>
      <c r="BM265" s="2" t="str">
        <f t="shared" si="403"/>
        <v>00</v>
      </c>
      <c r="BN265" s="2" t="str">
        <f t="shared" si="403"/>
        <v>08</v>
      </c>
      <c r="BP265" s="2"/>
      <c r="BQ265" s="2"/>
      <c r="BR265" s="2"/>
      <c r="BS265" s="2"/>
    </row>
    <row r="266" spans="2:71" hidden="1">
      <c r="B266" t="str">
        <f t="shared" si="398"/>
        <v>WP_1F</v>
      </c>
      <c r="D266" s="2" t="str">
        <f t="shared" si="404"/>
        <v>00</v>
      </c>
      <c r="E266" s="2" t="str">
        <f t="shared" si="404"/>
        <v>08</v>
      </c>
      <c r="F266" s="2" t="str">
        <f t="shared" si="404"/>
        <v>01</v>
      </c>
      <c r="G266" s="2" t="str">
        <f t="shared" si="410"/>
        <v>00</v>
      </c>
      <c r="H266" s="2" t="str">
        <f t="shared" si="410"/>
        <v>00</v>
      </c>
      <c r="I266" s="2" t="str">
        <f t="shared" si="410"/>
        <v>22</v>
      </c>
      <c r="J266" s="2" t="str">
        <f t="shared" si="410"/>
        <v>0E</v>
      </c>
      <c r="K266" s="2" t="str">
        <f t="shared" si="410"/>
        <v>20</v>
      </c>
      <c r="L266" s="2" t="str">
        <f t="shared" si="411"/>
        <v>00</v>
      </c>
      <c r="M266" s="2" t="str">
        <f t="shared" si="411"/>
        <v>01</v>
      </c>
      <c r="N266" s="2" t="str">
        <f t="shared" si="411"/>
        <v>00</v>
      </c>
      <c r="O266" s="2" t="str">
        <f t="shared" si="411"/>
        <v>00</v>
      </c>
      <c r="P266" s="2" t="str">
        <f t="shared" si="411"/>
        <v>01</v>
      </c>
      <c r="Q266" s="2"/>
      <c r="R266" s="2"/>
      <c r="S266" s="2"/>
      <c r="T266" s="2"/>
      <c r="U266" s="2"/>
      <c r="V266" s="2"/>
      <c r="W266" s="35"/>
      <c r="Z266" t="str">
        <f t="shared" si="399"/>
        <v>AR_1F</v>
      </c>
      <c r="AC266" s="2" t="str">
        <f t="shared" si="407"/>
        <v>00</v>
      </c>
      <c r="AD266" s="2" t="str">
        <f t="shared" si="407"/>
        <v>01</v>
      </c>
      <c r="AE266" s="2" t="str">
        <f t="shared" si="412"/>
        <v>01</v>
      </c>
      <c r="AF266" s="2" t="str">
        <f t="shared" si="412"/>
        <v>00</v>
      </c>
      <c r="AG266" s="2" t="str">
        <f t="shared" si="412"/>
        <v>00</v>
      </c>
      <c r="AH266" s="2" t="str">
        <f t="shared" si="412"/>
        <v>00</v>
      </c>
      <c r="AI266" s="2" t="str">
        <f t="shared" si="412"/>
        <v>00</v>
      </c>
      <c r="AJ266" s="2" t="str">
        <f t="shared" si="412"/>
        <v>00</v>
      </c>
      <c r="AK266" s="2" t="str">
        <f t="shared" si="413"/>
        <v>00</v>
      </c>
      <c r="AL266" s="2" t="str">
        <f t="shared" si="413"/>
        <v>00</v>
      </c>
      <c r="AM266" s="2" t="str">
        <f t="shared" si="413"/>
        <v>00</v>
      </c>
      <c r="AN266" s="2" t="str">
        <f t="shared" si="413"/>
        <v>00</v>
      </c>
      <c r="AO266" s="2" t="str">
        <f t="shared" si="413"/>
        <v>05</v>
      </c>
      <c r="AP266" s="2"/>
      <c r="AQ266" s="2"/>
      <c r="AR266" s="2"/>
      <c r="AS266" s="2"/>
      <c r="AT266" s="2"/>
      <c r="AU266" s="2"/>
      <c r="AV266" s="35"/>
      <c r="AY266" t="str">
        <f t="shared" si="400"/>
        <v>IT_1F</v>
      </c>
      <c r="BB266" s="2" t="str">
        <f t="shared" si="401"/>
        <v>00</v>
      </c>
      <c r="BC266" s="2" t="str">
        <f t="shared" si="401"/>
        <v>01</v>
      </c>
      <c r="BD266" s="2" t="str">
        <f t="shared" si="402"/>
        <v>01</v>
      </c>
      <c r="BE266" s="2" t="str">
        <f t="shared" si="402"/>
        <v>00</v>
      </c>
      <c r="BF266" s="2" t="str">
        <f t="shared" si="402"/>
        <v>00</v>
      </c>
      <c r="BG266" s="2" t="str">
        <f t="shared" si="402"/>
        <v>00</v>
      </c>
      <c r="BH266" s="2" t="str">
        <f t="shared" si="402"/>
        <v>00</v>
      </c>
      <c r="BI266" s="2" t="str">
        <f t="shared" si="402"/>
        <v>00</v>
      </c>
      <c r="BJ266" s="2" t="str">
        <f t="shared" si="403"/>
        <v>00</v>
      </c>
      <c r="BK266" s="2" t="str">
        <f t="shared" si="403"/>
        <v>00</v>
      </c>
      <c r="BL266" s="2" t="str">
        <f t="shared" si="403"/>
        <v>00</v>
      </c>
      <c r="BM266" s="2" t="str">
        <f t="shared" si="403"/>
        <v>00</v>
      </c>
      <c r="BN266" s="2" t="str">
        <f t="shared" si="403"/>
        <v>08</v>
      </c>
      <c r="BP266" s="2"/>
      <c r="BQ266" s="2"/>
      <c r="BR266" s="2"/>
      <c r="BS266" s="2"/>
    </row>
    <row r="267" spans="2:71" hidden="1">
      <c r="B267" t="str">
        <f>B44</f>
        <v>WP_20</v>
      </c>
      <c r="D267" s="2" t="str">
        <f t="shared" si="404"/>
        <v>00</v>
      </c>
      <c r="E267" s="2" t="str">
        <f t="shared" si="404"/>
        <v>08</v>
      </c>
      <c r="F267" s="2" t="str">
        <f t="shared" si="404"/>
        <v>01</v>
      </c>
      <c r="G267" s="2" t="str">
        <f t="shared" si="410"/>
        <v>00</v>
      </c>
      <c r="H267" s="2" t="str">
        <f t="shared" si="410"/>
        <v>00</v>
      </c>
      <c r="I267" s="2" t="str">
        <f t="shared" si="410"/>
        <v>22</v>
      </c>
      <c r="J267" s="2" t="str">
        <f t="shared" si="410"/>
        <v>0E</v>
      </c>
      <c r="K267" s="2" t="str">
        <f t="shared" si="410"/>
        <v>20</v>
      </c>
      <c r="L267" s="2" t="str">
        <f t="shared" si="411"/>
        <v>00</v>
      </c>
      <c r="M267" s="2" t="str">
        <f t="shared" si="411"/>
        <v>01</v>
      </c>
      <c r="N267" s="2" t="str">
        <f t="shared" si="411"/>
        <v>00</v>
      </c>
      <c r="O267" s="2" t="str">
        <f t="shared" si="411"/>
        <v>00</v>
      </c>
      <c r="P267" s="2" t="str">
        <f t="shared" si="411"/>
        <v>01</v>
      </c>
      <c r="Q267" s="2"/>
      <c r="R267" s="2"/>
      <c r="S267" s="2"/>
      <c r="T267" s="2"/>
      <c r="U267" s="2"/>
      <c r="V267" s="2"/>
      <c r="W267" s="35"/>
      <c r="Z267" t="str">
        <f t="shared" si="399"/>
        <v>AR_20</v>
      </c>
      <c r="AC267" s="2" t="str">
        <f t="shared" si="407"/>
        <v>00</v>
      </c>
      <c r="AD267" s="2" t="str">
        <f t="shared" si="407"/>
        <v>01</v>
      </c>
      <c r="AE267" s="2" t="str">
        <f t="shared" si="412"/>
        <v>01</v>
      </c>
      <c r="AF267" s="2" t="str">
        <f t="shared" si="412"/>
        <v>00</v>
      </c>
      <c r="AG267" s="2" t="str">
        <f t="shared" si="412"/>
        <v>00</v>
      </c>
      <c r="AH267" s="2" t="str">
        <f t="shared" si="412"/>
        <v>00</v>
      </c>
      <c r="AI267" s="2" t="str">
        <f t="shared" si="412"/>
        <v>00</v>
      </c>
      <c r="AJ267" s="2" t="str">
        <f t="shared" si="412"/>
        <v>00</v>
      </c>
      <c r="AK267" s="2" t="str">
        <f t="shared" si="413"/>
        <v>00</v>
      </c>
      <c r="AL267" s="2" t="str">
        <f t="shared" si="413"/>
        <v>00</v>
      </c>
      <c r="AM267" s="2" t="str">
        <f t="shared" si="413"/>
        <v>00</v>
      </c>
      <c r="AN267" s="2" t="str">
        <f t="shared" si="413"/>
        <v>00</v>
      </c>
      <c r="AO267" s="2" t="str">
        <f t="shared" si="413"/>
        <v>05</v>
      </c>
      <c r="AP267" s="2"/>
      <c r="AQ267" s="2"/>
      <c r="AR267" s="2"/>
      <c r="AS267" s="2"/>
      <c r="AT267" s="2"/>
      <c r="AU267" s="2"/>
      <c r="AV267" s="35"/>
      <c r="AY267" t="str">
        <f t="shared" si="400"/>
        <v>IT_20</v>
      </c>
      <c r="BB267" s="2" t="str">
        <f t="shared" ref="BB267:BC282" si="414">IF(HEX2DEC(BB44)&lt;16,CONCATENATE("0",BB129), BB129)</f>
        <v>00</v>
      </c>
      <c r="BC267" s="2" t="str">
        <f t="shared" si="414"/>
        <v>01</v>
      </c>
      <c r="BD267" s="2" t="str">
        <f t="shared" ref="BD267:BI282" si="415">IF(BD44&lt;16,CONCATENATE("0",BD129), BD129)</f>
        <v>01</v>
      </c>
      <c r="BE267" s="2" t="str">
        <f t="shared" si="415"/>
        <v>00</v>
      </c>
      <c r="BF267" s="2" t="str">
        <f t="shared" si="415"/>
        <v>00</v>
      </c>
      <c r="BG267" s="2" t="str">
        <f t="shared" si="415"/>
        <v>00</v>
      </c>
      <c r="BH267" s="2" t="str">
        <f t="shared" si="415"/>
        <v>00</v>
      </c>
      <c r="BI267" s="2" t="str">
        <f t="shared" si="415"/>
        <v>00</v>
      </c>
      <c r="BJ267" s="2" t="str">
        <f t="shared" ref="BJ267:BN282" si="416">IF(HEX2DEC(BJ44)&lt;16,CONCATENATE("0",BJ129), BJ129)</f>
        <v>00</v>
      </c>
      <c r="BK267" s="2" t="str">
        <f t="shared" si="416"/>
        <v>00</v>
      </c>
      <c r="BL267" s="2" t="str">
        <f t="shared" si="416"/>
        <v>00</v>
      </c>
      <c r="BM267" s="2" t="str">
        <f t="shared" si="416"/>
        <v>00</v>
      </c>
      <c r="BN267" s="2" t="str">
        <f t="shared" si="416"/>
        <v>08</v>
      </c>
      <c r="BP267" s="2"/>
      <c r="BQ267" s="2"/>
      <c r="BR267" s="2"/>
      <c r="BS267" s="2"/>
    </row>
    <row r="268" spans="2:71" hidden="1">
      <c r="B268" t="str">
        <f t="shared" ref="B268:B314" si="417">B45</f>
        <v>WP_21</v>
      </c>
      <c r="D268" s="2" t="str">
        <f t="shared" ref="D268:F268" si="418">IF(HEX2DEC(D45)&lt;16,CONCATENATE("0",D130), D130)</f>
        <v>00</v>
      </c>
      <c r="E268" s="2" t="str">
        <f t="shared" si="418"/>
        <v>08</v>
      </c>
      <c r="F268" s="2" t="str">
        <f t="shared" si="418"/>
        <v>01</v>
      </c>
      <c r="G268" s="2" t="str">
        <f t="shared" ref="G268:K268" si="419">IF(G45&lt;16,CONCATENATE("0",G130), G130)</f>
        <v>00</v>
      </c>
      <c r="H268" s="2" t="str">
        <f t="shared" si="419"/>
        <v>00</v>
      </c>
      <c r="I268" s="2" t="str">
        <f t="shared" si="419"/>
        <v>22</v>
      </c>
      <c r="J268" s="2" t="str">
        <f t="shared" si="419"/>
        <v>0E</v>
      </c>
      <c r="K268" s="2" t="str">
        <f t="shared" si="419"/>
        <v>20</v>
      </c>
      <c r="L268" s="2" t="str">
        <f t="shared" ref="L268:P268" si="420">IF(HEX2DEC(L45)&lt;16,CONCATENATE("0",L130), L130)</f>
        <v>00</v>
      </c>
      <c r="M268" s="2" t="str">
        <f t="shared" si="420"/>
        <v>01</v>
      </c>
      <c r="N268" s="2" t="str">
        <f t="shared" si="420"/>
        <v>00</v>
      </c>
      <c r="O268" s="2" t="str">
        <f t="shared" si="420"/>
        <v>00</v>
      </c>
      <c r="P268" s="2" t="str">
        <f t="shared" si="420"/>
        <v>01</v>
      </c>
      <c r="Q268" s="2"/>
      <c r="R268" s="2"/>
      <c r="S268" s="2"/>
      <c r="T268" s="2"/>
      <c r="U268" s="2"/>
      <c r="V268" s="2"/>
      <c r="W268" s="35"/>
      <c r="Z268" t="str">
        <f t="shared" si="399"/>
        <v>AR_21</v>
      </c>
      <c r="AC268" s="2" t="str">
        <f t="shared" ref="AC268:AD268" si="421">IF(HEX2DEC(AC45)&lt;16,CONCATENATE("0",AC130), AC130)</f>
        <v>00</v>
      </c>
      <c r="AD268" s="2" t="str">
        <f t="shared" si="421"/>
        <v>01</v>
      </c>
      <c r="AE268" s="2" t="str">
        <f t="shared" ref="AE268:AJ268" si="422">IF(AE45&lt;16,CONCATENATE("0",AE130), AE130)</f>
        <v>01</v>
      </c>
      <c r="AF268" s="2" t="str">
        <f t="shared" si="422"/>
        <v>00</v>
      </c>
      <c r="AG268" s="2" t="str">
        <f t="shared" si="422"/>
        <v>00</v>
      </c>
      <c r="AH268" s="2" t="str">
        <f t="shared" si="422"/>
        <v>00</v>
      </c>
      <c r="AI268" s="2" t="str">
        <f t="shared" si="422"/>
        <v>00</v>
      </c>
      <c r="AJ268" s="2" t="str">
        <f t="shared" si="422"/>
        <v>00</v>
      </c>
      <c r="AK268" s="2" t="str">
        <f t="shared" ref="AK268:AO268" si="423">IF(HEX2DEC(AK45)&lt;16,CONCATENATE("0",AK130), AK130)</f>
        <v>00</v>
      </c>
      <c r="AL268" s="2" t="str">
        <f t="shared" si="423"/>
        <v>00</v>
      </c>
      <c r="AM268" s="2" t="str">
        <f t="shared" si="423"/>
        <v>00</v>
      </c>
      <c r="AN268" s="2" t="str">
        <f t="shared" si="423"/>
        <v>00</v>
      </c>
      <c r="AO268" s="2" t="str">
        <f t="shared" si="423"/>
        <v>05</v>
      </c>
      <c r="AP268" s="2"/>
      <c r="AQ268" s="2"/>
      <c r="AR268" s="2"/>
      <c r="AS268" s="2"/>
      <c r="AT268" s="2"/>
      <c r="AU268" s="2"/>
      <c r="AV268" s="35"/>
      <c r="AY268" t="str">
        <f t="shared" si="400"/>
        <v>IT_21</v>
      </c>
      <c r="BB268" s="2" t="str">
        <f t="shared" si="414"/>
        <v>00</v>
      </c>
      <c r="BC268" s="2" t="str">
        <f t="shared" si="414"/>
        <v>01</v>
      </c>
      <c r="BD268" s="2" t="str">
        <f t="shared" si="415"/>
        <v>01</v>
      </c>
      <c r="BE268" s="2" t="str">
        <f t="shared" si="415"/>
        <v>00</v>
      </c>
      <c r="BF268" s="2" t="str">
        <f t="shared" si="415"/>
        <v>00</v>
      </c>
      <c r="BG268" s="2" t="str">
        <f t="shared" si="415"/>
        <v>00</v>
      </c>
      <c r="BH268" s="2" t="str">
        <f t="shared" si="415"/>
        <v>00</v>
      </c>
      <c r="BI268" s="2" t="str">
        <f t="shared" si="415"/>
        <v>00</v>
      </c>
      <c r="BJ268" s="2" t="str">
        <f t="shared" si="416"/>
        <v>00</v>
      </c>
      <c r="BK268" s="2" t="str">
        <f t="shared" si="416"/>
        <v>00</v>
      </c>
      <c r="BL268" s="2" t="str">
        <f t="shared" si="416"/>
        <v>00</v>
      </c>
      <c r="BM268" s="2" t="str">
        <f t="shared" si="416"/>
        <v>00</v>
      </c>
      <c r="BN268" s="2" t="str">
        <f t="shared" si="416"/>
        <v>08</v>
      </c>
      <c r="BP268" s="2"/>
      <c r="BQ268" s="2"/>
      <c r="BR268" s="2"/>
      <c r="BS268" s="2"/>
    </row>
    <row r="269" spans="2:71" hidden="1">
      <c r="B269" t="str">
        <f t="shared" si="417"/>
        <v>WP_22</v>
      </c>
      <c r="D269" s="2" t="str">
        <f t="shared" ref="D269:F269" si="424">IF(HEX2DEC(D46)&lt;16,CONCATENATE("0",D131), D131)</f>
        <v>00</v>
      </c>
      <c r="E269" s="2" t="str">
        <f t="shared" si="424"/>
        <v>08</v>
      </c>
      <c r="F269" s="2" t="str">
        <f t="shared" si="424"/>
        <v>01</v>
      </c>
      <c r="G269" s="2" t="str">
        <f t="shared" ref="G269:K269" si="425">IF(G46&lt;16,CONCATENATE("0",G131), G131)</f>
        <v>00</v>
      </c>
      <c r="H269" s="2" t="str">
        <f t="shared" si="425"/>
        <v>00</v>
      </c>
      <c r="I269" s="2" t="str">
        <f t="shared" si="425"/>
        <v>22</v>
      </c>
      <c r="J269" s="2" t="str">
        <f t="shared" si="425"/>
        <v>0E</v>
      </c>
      <c r="K269" s="2" t="str">
        <f t="shared" si="425"/>
        <v>20</v>
      </c>
      <c r="L269" s="2" t="str">
        <f t="shared" ref="L269:P269" si="426">IF(HEX2DEC(L46)&lt;16,CONCATENATE("0",L131), L131)</f>
        <v>00</v>
      </c>
      <c r="M269" s="2" t="str">
        <f t="shared" si="426"/>
        <v>01</v>
      </c>
      <c r="N269" s="2" t="str">
        <f t="shared" si="426"/>
        <v>00</v>
      </c>
      <c r="O269" s="2" t="str">
        <f t="shared" si="426"/>
        <v>00</v>
      </c>
      <c r="P269" s="2" t="str">
        <f t="shared" si="426"/>
        <v>01</v>
      </c>
      <c r="Q269" s="2"/>
      <c r="R269" s="2"/>
      <c r="S269" s="2"/>
      <c r="T269" s="2"/>
      <c r="U269" s="2"/>
      <c r="V269" s="2"/>
      <c r="W269" s="35"/>
      <c r="Z269" t="str">
        <f t="shared" si="399"/>
        <v>AR_22</v>
      </c>
      <c r="AC269" s="2" t="str">
        <f t="shared" ref="AC269:AD269" si="427">IF(HEX2DEC(AC46)&lt;16,CONCATENATE("0",AC131), AC131)</f>
        <v>00</v>
      </c>
      <c r="AD269" s="2" t="str">
        <f t="shared" si="427"/>
        <v>01</v>
      </c>
      <c r="AE269" s="2" t="str">
        <f t="shared" ref="AE269:AJ269" si="428">IF(AE46&lt;16,CONCATENATE("0",AE131), AE131)</f>
        <v>01</v>
      </c>
      <c r="AF269" s="2" t="str">
        <f t="shared" si="428"/>
        <v>00</v>
      </c>
      <c r="AG269" s="2" t="str">
        <f t="shared" si="428"/>
        <v>00</v>
      </c>
      <c r="AH269" s="2" t="str">
        <f t="shared" si="428"/>
        <v>00</v>
      </c>
      <c r="AI269" s="2" t="str">
        <f t="shared" si="428"/>
        <v>00</v>
      </c>
      <c r="AJ269" s="2" t="str">
        <f t="shared" si="428"/>
        <v>00</v>
      </c>
      <c r="AK269" s="2" t="str">
        <f t="shared" ref="AK269:AO269" si="429">IF(HEX2DEC(AK46)&lt;16,CONCATENATE("0",AK131), AK131)</f>
        <v>00</v>
      </c>
      <c r="AL269" s="2" t="str">
        <f t="shared" si="429"/>
        <v>00</v>
      </c>
      <c r="AM269" s="2" t="str">
        <f t="shared" si="429"/>
        <v>00</v>
      </c>
      <c r="AN269" s="2" t="str">
        <f t="shared" si="429"/>
        <v>00</v>
      </c>
      <c r="AO269" s="2" t="str">
        <f t="shared" si="429"/>
        <v>05</v>
      </c>
      <c r="AP269" s="2"/>
      <c r="AQ269" s="2"/>
      <c r="AR269" s="2"/>
      <c r="AS269" s="2"/>
      <c r="AT269" s="2"/>
      <c r="AU269" s="2"/>
      <c r="AV269" s="35"/>
      <c r="AY269" t="str">
        <f t="shared" si="400"/>
        <v>IT_22</v>
      </c>
      <c r="BB269" s="2" t="str">
        <f t="shared" si="414"/>
        <v>00</v>
      </c>
      <c r="BC269" s="2" t="str">
        <f t="shared" si="414"/>
        <v>01</v>
      </c>
      <c r="BD269" s="2" t="str">
        <f t="shared" si="415"/>
        <v>01</v>
      </c>
      <c r="BE269" s="2" t="str">
        <f t="shared" si="415"/>
        <v>00</v>
      </c>
      <c r="BF269" s="2" t="str">
        <f t="shared" si="415"/>
        <v>00</v>
      </c>
      <c r="BG269" s="2" t="str">
        <f t="shared" si="415"/>
        <v>00</v>
      </c>
      <c r="BH269" s="2" t="str">
        <f t="shared" si="415"/>
        <v>00</v>
      </c>
      <c r="BI269" s="2" t="str">
        <f t="shared" si="415"/>
        <v>00</v>
      </c>
      <c r="BJ269" s="2" t="str">
        <f t="shared" si="416"/>
        <v>00</v>
      </c>
      <c r="BK269" s="2" t="str">
        <f t="shared" si="416"/>
        <v>00</v>
      </c>
      <c r="BL269" s="2" t="str">
        <f t="shared" si="416"/>
        <v>00</v>
      </c>
      <c r="BM269" s="2" t="str">
        <f t="shared" si="416"/>
        <v>00</v>
      </c>
      <c r="BN269" s="2" t="str">
        <f t="shared" si="416"/>
        <v>08</v>
      </c>
      <c r="BP269" s="2"/>
      <c r="BQ269" s="2"/>
      <c r="BR269" s="2"/>
      <c r="BS269" s="2"/>
    </row>
    <row r="270" spans="2:71" hidden="1">
      <c r="B270" t="str">
        <f t="shared" si="417"/>
        <v>WP_23</v>
      </c>
      <c r="D270" s="2" t="str">
        <f t="shared" ref="D270:F270" si="430">IF(HEX2DEC(D47)&lt;16,CONCATENATE("0",D132), D132)</f>
        <v>00</v>
      </c>
      <c r="E270" s="2" t="str">
        <f t="shared" si="430"/>
        <v>08</v>
      </c>
      <c r="F270" s="2" t="str">
        <f t="shared" si="430"/>
        <v>01</v>
      </c>
      <c r="G270" s="2" t="str">
        <f t="shared" ref="G270:K270" si="431">IF(G47&lt;16,CONCATENATE("0",G132), G132)</f>
        <v>00</v>
      </c>
      <c r="H270" s="2" t="str">
        <f t="shared" si="431"/>
        <v>00</v>
      </c>
      <c r="I270" s="2" t="str">
        <f t="shared" si="431"/>
        <v>22</v>
      </c>
      <c r="J270" s="2" t="str">
        <f t="shared" si="431"/>
        <v>0E</v>
      </c>
      <c r="K270" s="2" t="str">
        <f t="shared" si="431"/>
        <v>20</v>
      </c>
      <c r="L270" s="2" t="str">
        <f t="shared" ref="L270:P270" si="432">IF(HEX2DEC(L47)&lt;16,CONCATENATE("0",L132), L132)</f>
        <v>00</v>
      </c>
      <c r="M270" s="2" t="str">
        <f t="shared" si="432"/>
        <v>01</v>
      </c>
      <c r="N270" s="2" t="str">
        <f t="shared" si="432"/>
        <v>00</v>
      </c>
      <c r="O270" s="2" t="str">
        <f t="shared" si="432"/>
        <v>00</v>
      </c>
      <c r="P270" s="2" t="str">
        <f t="shared" si="432"/>
        <v>01</v>
      </c>
      <c r="Q270" s="2"/>
      <c r="R270" s="2"/>
      <c r="S270" s="2"/>
      <c r="T270" s="2"/>
      <c r="U270" s="2"/>
      <c r="V270" s="2"/>
      <c r="W270" s="35"/>
      <c r="Z270" t="str">
        <f t="shared" si="399"/>
        <v>AR_23</v>
      </c>
      <c r="AC270" s="2" t="str">
        <f t="shared" ref="AC270:AD270" si="433">IF(HEX2DEC(AC47)&lt;16,CONCATENATE("0",AC132), AC132)</f>
        <v>00</v>
      </c>
      <c r="AD270" s="2" t="str">
        <f t="shared" si="433"/>
        <v>01</v>
      </c>
      <c r="AE270" s="2" t="str">
        <f t="shared" ref="AE270:AJ270" si="434">IF(AE47&lt;16,CONCATENATE("0",AE132), AE132)</f>
        <v>01</v>
      </c>
      <c r="AF270" s="2" t="str">
        <f t="shared" si="434"/>
        <v>00</v>
      </c>
      <c r="AG270" s="2" t="str">
        <f t="shared" si="434"/>
        <v>00</v>
      </c>
      <c r="AH270" s="2" t="str">
        <f t="shared" si="434"/>
        <v>00</v>
      </c>
      <c r="AI270" s="2" t="str">
        <f t="shared" si="434"/>
        <v>00</v>
      </c>
      <c r="AJ270" s="2" t="str">
        <f t="shared" si="434"/>
        <v>00</v>
      </c>
      <c r="AK270" s="2" t="str">
        <f t="shared" ref="AK270:AO270" si="435">IF(HEX2DEC(AK47)&lt;16,CONCATENATE("0",AK132), AK132)</f>
        <v>00</v>
      </c>
      <c r="AL270" s="2" t="str">
        <f t="shared" si="435"/>
        <v>00</v>
      </c>
      <c r="AM270" s="2" t="str">
        <f t="shared" si="435"/>
        <v>00</v>
      </c>
      <c r="AN270" s="2" t="str">
        <f t="shared" si="435"/>
        <v>00</v>
      </c>
      <c r="AO270" s="2" t="str">
        <f t="shared" si="435"/>
        <v>05</v>
      </c>
      <c r="AP270" s="2"/>
      <c r="AQ270" s="2"/>
      <c r="AR270" s="2"/>
      <c r="AS270" s="2"/>
      <c r="AT270" s="2"/>
      <c r="AU270" s="2"/>
      <c r="AV270" s="35"/>
      <c r="AY270" t="str">
        <f t="shared" si="400"/>
        <v>IT_23</v>
      </c>
      <c r="BB270" s="2" t="str">
        <f t="shared" si="414"/>
        <v>00</v>
      </c>
      <c r="BC270" s="2" t="str">
        <f t="shared" si="414"/>
        <v>01</v>
      </c>
      <c r="BD270" s="2" t="str">
        <f t="shared" si="415"/>
        <v>01</v>
      </c>
      <c r="BE270" s="2" t="str">
        <f t="shared" si="415"/>
        <v>00</v>
      </c>
      <c r="BF270" s="2" t="str">
        <f t="shared" si="415"/>
        <v>00</v>
      </c>
      <c r="BG270" s="2" t="str">
        <f t="shared" si="415"/>
        <v>00</v>
      </c>
      <c r="BH270" s="2" t="str">
        <f t="shared" si="415"/>
        <v>00</v>
      </c>
      <c r="BI270" s="2" t="str">
        <f t="shared" si="415"/>
        <v>00</v>
      </c>
      <c r="BJ270" s="2" t="str">
        <f t="shared" si="416"/>
        <v>00</v>
      </c>
      <c r="BK270" s="2" t="str">
        <f t="shared" si="416"/>
        <v>00</v>
      </c>
      <c r="BL270" s="2" t="str">
        <f t="shared" si="416"/>
        <v>00</v>
      </c>
      <c r="BM270" s="2" t="str">
        <f t="shared" si="416"/>
        <v>00</v>
      </c>
      <c r="BN270" s="2" t="str">
        <f t="shared" si="416"/>
        <v>08</v>
      </c>
      <c r="BP270" s="2"/>
      <c r="BQ270" s="2"/>
      <c r="BR270" s="2"/>
      <c r="BS270" s="2"/>
    </row>
    <row r="271" spans="2:71" hidden="1">
      <c r="B271" t="str">
        <f t="shared" si="417"/>
        <v>WP_24</v>
      </c>
      <c r="D271" s="2" t="str">
        <f t="shared" ref="D271:F271" si="436">IF(HEX2DEC(D48)&lt;16,CONCATENATE("0",D133), D133)</f>
        <v>00</v>
      </c>
      <c r="E271" s="2" t="str">
        <f t="shared" si="436"/>
        <v>08</v>
      </c>
      <c r="F271" s="2" t="str">
        <f t="shared" si="436"/>
        <v>01</v>
      </c>
      <c r="G271" s="2" t="str">
        <f t="shared" ref="G271:K271" si="437">IF(G48&lt;16,CONCATENATE("0",G133), G133)</f>
        <v>00</v>
      </c>
      <c r="H271" s="2" t="str">
        <f t="shared" si="437"/>
        <v>00</v>
      </c>
      <c r="I271" s="2" t="str">
        <f t="shared" si="437"/>
        <v>22</v>
      </c>
      <c r="J271" s="2" t="str">
        <f t="shared" si="437"/>
        <v>0E</v>
      </c>
      <c r="K271" s="2" t="str">
        <f t="shared" si="437"/>
        <v>20</v>
      </c>
      <c r="L271" s="2" t="str">
        <f t="shared" ref="L271:P271" si="438">IF(HEX2DEC(L48)&lt;16,CONCATENATE("0",L133), L133)</f>
        <v>00</v>
      </c>
      <c r="M271" s="2" t="str">
        <f t="shared" si="438"/>
        <v>01</v>
      </c>
      <c r="N271" s="2" t="str">
        <f t="shared" si="438"/>
        <v>00</v>
      </c>
      <c r="O271" s="2" t="str">
        <f t="shared" si="438"/>
        <v>00</v>
      </c>
      <c r="P271" s="2" t="str">
        <f t="shared" si="438"/>
        <v>01</v>
      </c>
      <c r="Q271" s="2"/>
      <c r="R271" s="2"/>
      <c r="S271" s="2"/>
      <c r="T271" s="2"/>
      <c r="U271" s="2"/>
      <c r="V271" s="2"/>
      <c r="W271" s="35"/>
      <c r="Z271" t="str">
        <f t="shared" si="399"/>
        <v>AR_24</v>
      </c>
      <c r="AC271" s="2" t="str">
        <f t="shared" ref="AC271:AD271" si="439">IF(HEX2DEC(AC48)&lt;16,CONCATENATE("0",AC133), AC133)</f>
        <v>00</v>
      </c>
      <c r="AD271" s="2" t="str">
        <f t="shared" si="439"/>
        <v>01</v>
      </c>
      <c r="AE271" s="2" t="str">
        <f t="shared" ref="AE271:AJ271" si="440">IF(AE48&lt;16,CONCATENATE("0",AE133), AE133)</f>
        <v>01</v>
      </c>
      <c r="AF271" s="2" t="str">
        <f t="shared" si="440"/>
        <v>00</v>
      </c>
      <c r="AG271" s="2" t="str">
        <f t="shared" si="440"/>
        <v>00</v>
      </c>
      <c r="AH271" s="2" t="str">
        <f t="shared" si="440"/>
        <v>00</v>
      </c>
      <c r="AI271" s="2" t="str">
        <f t="shared" si="440"/>
        <v>00</v>
      </c>
      <c r="AJ271" s="2" t="str">
        <f t="shared" si="440"/>
        <v>00</v>
      </c>
      <c r="AK271" s="2" t="str">
        <f t="shared" ref="AK271:AO271" si="441">IF(HEX2DEC(AK48)&lt;16,CONCATENATE("0",AK133), AK133)</f>
        <v>00</v>
      </c>
      <c r="AL271" s="2" t="str">
        <f t="shared" si="441"/>
        <v>00</v>
      </c>
      <c r="AM271" s="2" t="str">
        <f t="shared" si="441"/>
        <v>00</v>
      </c>
      <c r="AN271" s="2" t="str">
        <f t="shared" si="441"/>
        <v>00</v>
      </c>
      <c r="AO271" s="2" t="str">
        <f t="shared" si="441"/>
        <v>05</v>
      </c>
      <c r="AP271" s="2"/>
      <c r="AQ271" s="2"/>
      <c r="AR271" s="2"/>
      <c r="AS271" s="2"/>
      <c r="AT271" s="2"/>
      <c r="AU271" s="2"/>
      <c r="AV271" s="35"/>
      <c r="AY271" t="str">
        <f t="shared" si="400"/>
        <v>IT_24</v>
      </c>
      <c r="BB271" s="2" t="str">
        <f t="shared" si="414"/>
        <v>00</v>
      </c>
      <c r="BC271" s="2" t="str">
        <f t="shared" si="414"/>
        <v>01</v>
      </c>
      <c r="BD271" s="2" t="str">
        <f t="shared" si="415"/>
        <v>01</v>
      </c>
      <c r="BE271" s="2" t="str">
        <f t="shared" si="415"/>
        <v>00</v>
      </c>
      <c r="BF271" s="2" t="str">
        <f t="shared" si="415"/>
        <v>00</v>
      </c>
      <c r="BG271" s="2" t="str">
        <f t="shared" si="415"/>
        <v>00</v>
      </c>
      <c r="BH271" s="2" t="str">
        <f t="shared" si="415"/>
        <v>00</v>
      </c>
      <c r="BI271" s="2" t="str">
        <f t="shared" si="415"/>
        <v>00</v>
      </c>
      <c r="BJ271" s="2" t="str">
        <f t="shared" si="416"/>
        <v>00</v>
      </c>
      <c r="BK271" s="2" t="str">
        <f t="shared" si="416"/>
        <v>00</v>
      </c>
      <c r="BL271" s="2" t="str">
        <f t="shared" si="416"/>
        <v>00</v>
      </c>
      <c r="BM271" s="2" t="str">
        <f t="shared" si="416"/>
        <v>00</v>
      </c>
      <c r="BN271" s="2" t="str">
        <f t="shared" si="416"/>
        <v>08</v>
      </c>
      <c r="BP271" s="2"/>
      <c r="BQ271" s="2"/>
      <c r="BR271" s="2"/>
      <c r="BS271" s="2"/>
    </row>
    <row r="272" spans="2:71" hidden="1">
      <c r="B272" t="str">
        <f t="shared" si="417"/>
        <v>WP_25</v>
      </c>
      <c r="D272" s="2" t="str">
        <f t="shared" ref="D272:F272" si="442">IF(HEX2DEC(D49)&lt;16,CONCATENATE("0",D134), D134)</f>
        <v>00</v>
      </c>
      <c r="E272" s="2" t="str">
        <f t="shared" si="442"/>
        <v>08</v>
      </c>
      <c r="F272" s="2" t="str">
        <f t="shared" si="442"/>
        <v>01</v>
      </c>
      <c r="G272" s="2" t="str">
        <f t="shared" ref="G272:K272" si="443">IF(G49&lt;16,CONCATENATE("0",G134), G134)</f>
        <v>00</v>
      </c>
      <c r="H272" s="2" t="str">
        <f t="shared" si="443"/>
        <v>00</v>
      </c>
      <c r="I272" s="2" t="str">
        <f t="shared" si="443"/>
        <v>22</v>
      </c>
      <c r="J272" s="2" t="str">
        <f t="shared" si="443"/>
        <v>0E</v>
      </c>
      <c r="K272" s="2" t="str">
        <f t="shared" si="443"/>
        <v>20</v>
      </c>
      <c r="L272" s="2" t="str">
        <f t="shared" ref="L272:P272" si="444">IF(HEX2DEC(L49)&lt;16,CONCATENATE("0",L134), L134)</f>
        <v>00</v>
      </c>
      <c r="M272" s="2" t="str">
        <f t="shared" si="444"/>
        <v>01</v>
      </c>
      <c r="N272" s="2" t="str">
        <f t="shared" si="444"/>
        <v>00</v>
      </c>
      <c r="O272" s="2" t="str">
        <f t="shared" si="444"/>
        <v>00</v>
      </c>
      <c r="P272" s="2" t="str">
        <f t="shared" si="444"/>
        <v>01</v>
      </c>
      <c r="Q272" s="2"/>
      <c r="R272" s="2"/>
      <c r="S272" s="2"/>
      <c r="T272" s="2"/>
      <c r="U272" s="2"/>
      <c r="V272" s="2"/>
      <c r="W272" s="35"/>
      <c r="Z272" t="str">
        <f t="shared" si="399"/>
        <v>AR_25</v>
      </c>
      <c r="AC272" s="2" t="str">
        <f t="shared" ref="AC272:AD272" si="445">IF(HEX2DEC(AC49)&lt;16,CONCATENATE("0",AC134), AC134)</f>
        <v>00</v>
      </c>
      <c r="AD272" s="2" t="str">
        <f t="shared" si="445"/>
        <v>01</v>
      </c>
      <c r="AE272" s="2" t="str">
        <f t="shared" ref="AE272:AJ272" si="446">IF(AE49&lt;16,CONCATENATE("0",AE134), AE134)</f>
        <v>01</v>
      </c>
      <c r="AF272" s="2" t="str">
        <f t="shared" si="446"/>
        <v>00</v>
      </c>
      <c r="AG272" s="2" t="str">
        <f t="shared" si="446"/>
        <v>00</v>
      </c>
      <c r="AH272" s="2" t="str">
        <f t="shared" si="446"/>
        <v>00</v>
      </c>
      <c r="AI272" s="2" t="str">
        <f t="shared" si="446"/>
        <v>00</v>
      </c>
      <c r="AJ272" s="2" t="str">
        <f t="shared" si="446"/>
        <v>00</v>
      </c>
      <c r="AK272" s="2" t="str">
        <f t="shared" ref="AK272:AO272" si="447">IF(HEX2DEC(AK49)&lt;16,CONCATENATE("0",AK134), AK134)</f>
        <v>00</v>
      </c>
      <c r="AL272" s="2" t="str">
        <f t="shared" si="447"/>
        <v>00</v>
      </c>
      <c r="AM272" s="2" t="str">
        <f t="shared" si="447"/>
        <v>00</v>
      </c>
      <c r="AN272" s="2" t="str">
        <f t="shared" si="447"/>
        <v>00</v>
      </c>
      <c r="AO272" s="2" t="str">
        <f t="shared" si="447"/>
        <v>05</v>
      </c>
      <c r="AP272" s="2"/>
      <c r="AQ272" s="2"/>
      <c r="AR272" s="2"/>
      <c r="AS272" s="2"/>
      <c r="AT272" s="2"/>
      <c r="AU272" s="2"/>
      <c r="AV272" s="35"/>
      <c r="AY272" t="str">
        <f t="shared" si="400"/>
        <v>IT_25</v>
      </c>
      <c r="BB272" s="2" t="str">
        <f t="shared" si="414"/>
        <v>00</v>
      </c>
      <c r="BC272" s="2" t="str">
        <f t="shared" si="414"/>
        <v>01</v>
      </c>
      <c r="BD272" s="2" t="str">
        <f t="shared" si="415"/>
        <v>01</v>
      </c>
      <c r="BE272" s="2" t="str">
        <f t="shared" si="415"/>
        <v>00</v>
      </c>
      <c r="BF272" s="2" t="str">
        <f t="shared" si="415"/>
        <v>00</v>
      </c>
      <c r="BG272" s="2" t="str">
        <f t="shared" si="415"/>
        <v>00</v>
      </c>
      <c r="BH272" s="2" t="str">
        <f t="shared" si="415"/>
        <v>00</v>
      </c>
      <c r="BI272" s="2" t="str">
        <f t="shared" si="415"/>
        <v>00</v>
      </c>
      <c r="BJ272" s="2" t="str">
        <f t="shared" si="416"/>
        <v>00</v>
      </c>
      <c r="BK272" s="2" t="str">
        <f t="shared" si="416"/>
        <v>00</v>
      </c>
      <c r="BL272" s="2" t="str">
        <f t="shared" si="416"/>
        <v>00</v>
      </c>
      <c r="BM272" s="2" t="str">
        <f t="shared" si="416"/>
        <v>00</v>
      </c>
      <c r="BN272" s="2" t="str">
        <f t="shared" si="416"/>
        <v>08</v>
      </c>
      <c r="BP272" s="2"/>
      <c r="BQ272" s="2"/>
      <c r="BR272" s="2"/>
      <c r="BS272" s="2"/>
    </row>
    <row r="273" spans="2:71" hidden="1">
      <c r="B273" t="str">
        <f t="shared" si="417"/>
        <v>WP_26</v>
      </c>
      <c r="D273" s="2" t="str">
        <f t="shared" ref="D273:F273" si="448">IF(HEX2DEC(D50)&lt;16,CONCATENATE("0",D135), D135)</f>
        <v>00</v>
      </c>
      <c r="E273" s="2" t="str">
        <f t="shared" si="448"/>
        <v>08</v>
      </c>
      <c r="F273" s="2" t="str">
        <f t="shared" si="448"/>
        <v>01</v>
      </c>
      <c r="G273" s="2" t="str">
        <f t="shared" ref="G273:K273" si="449">IF(G50&lt;16,CONCATENATE("0",G135), G135)</f>
        <v>00</v>
      </c>
      <c r="H273" s="2" t="str">
        <f t="shared" si="449"/>
        <v>00</v>
      </c>
      <c r="I273" s="2" t="str">
        <f t="shared" si="449"/>
        <v>22</v>
      </c>
      <c r="J273" s="2" t="str">
        <f t="shared" si="449"/>
        <v>0E</v>
      </c>
      <c r="K273" s="2" t="str">
        <f t="shared" si="449"/>
        <v>20</v>
      </c>
      <c r="L273" s="2" t="str">
        <f t="shared" ref="L273:P273" si="450">IF(HEX2DEC(L50)&lt;16,CONCATENATE("0",L135), L135)</f>
        <v>00</v>
      </c>
      <c r="M273" s="2" t="str">
        <f t="shared" si="450"/>
        <v>01</v>
      </c>
      <c r="N273" s="2" t="str">
        <f t="shared" si="450"/>
        <v>00</v>
      </c>
      <c r="O273" s="2" t="str">
        <f t="shared" si="450"/>
        <v>00</v>
      </c>
      <c r="P273" s="2" t="str">
        <f t="shared" si="450"/>
        <v>01</v>
      </c>
      <c r="Q273" s="2"/>
      <c r="R273" s="2"/>
      <c r="S273" s="2"/>
      <c r="T273" s="2"/>
      <c r="U273" s="2"/>
      <c r="V273" s="2"/>
      <c r="W273" s="35"/>
      <c r="Z273" t="str">
        <f t="shared" si="399"/>
        <v>AR_26</v>
      </c>
      <c r="AC273" s="2" t="str">
        <f t="shared" ref="AC273:AD273" si="451">IF(HEX2DEC(AC50)&lt;16,CONCATENATE("0",AC135), AC135)</f>
        <v>00</v>
      </c>
      <c r="AD273" s="2" t="str">
        <f t="shared" si="451"/>
        <v>01</v>
      </c>
      <c r="AE273" s="2" t="str">
        <f t="shared" ref="AE273:AJ273" si="452">IF(AE50&lt;16,CONCATENATE("0",AE135), AE135)</f>
        <v>01</v>
      </c>
      <c r="AF273" s="2" t="str">
        <f t="shared" si="452"/>
        <v>00</v>
      </c>
      <c r="AG273" s="2" t="str">
        <f t="shared" si="452"/>
        <v>00</v>
      </c>
      <c r="AH273" s="2" t="str">
        <f t="shared" si="452"/>
        <v>00</v>
      </c>
      <c r="AI273" s="2" t="str">
        <f t="shared" si="452"/>
        <v>00</v>
      </c>
      <c r="AJ273" s="2" t="str">
        <f t="shared" si="452"/>
        <v>00</v>
      </c>
      <c r="AK273" s="2" t="str">
        <f t="shared" ref="AK273:AO273" si="453">IF(HEX2DEC(AK50)&lt;16,CONCATENATE("0",AK135), AK135)</f>
        <v>00</v>
      </c>
      <c r="AL273" s="2" t="str">
        <f t="shared" si="453"/>
        <v>00</v>
      </c>
      <c r="AM273" s="2" t="str">
        <f t="shared" si="453"/>
        <v>00</v>
      </c>
      <c r="AN273" s="2" t="str">
        <f t="shared" si="453"/>
        <v>00</v>
      </c>
      <c r="AO273" s="2" t="str">
        <f t="shared" si="453"/>
        <v>05</v>
      </c>
      <c r="AP273" s="2"/>
      <c r="AQ273" s="2"/>
      <c r="AR273" s="2"/>
      <c r="AS273" s="2"/>
      <c r="AT273" s="2"/>
      <c r="AU273" s="2"/>
      <c r="AV273" s="35"/>
      <c r="AY273" t="str">
        <f t="shared" si="400"/>
        <v>IT_26</v>
      </c>
      <c r="BB273" s="2" t="str">
        <f t="shared" si="414"/>
        <v>00</v>
      </c>
      <c r="BC273" s="2" t="str">
        <f t="shared" si="414"/>
        <v>01</v>
      </c>
      <c r="BD273" s="2" t="str">
        <f t="shared" si="415"/>
        <v>01</v>
      </c>
      <c r="BE273" s="2" t="str">
        <f t="shared" si="415"/>
        <v>00</v>
      </c>
      <c r="BF273" s="2" t="str">
        <f t="shared" si="415"/>
        <v>00</v>
      </c>
      <c r="BG273" s="2" t="str">
        <f t="shared" si="415"/>
        <v>00</v>
      </c>
      <c r="BH273" s="2" t="str">
        <f t="shared" si="415"/>
        <v>00</v>
      </c>
      <c r="BI273" s="2" t="str">
        <f t="shared" si="415"/>
        <v>00</v>
      </c>
      <c r="BJ273" s="2" t="str">
        <f t="shared" si="416"/>
        <v>00</v>
      </c>
      <c r="BK273" s="2" t="str">
        <f t="shared" si="416"/>
        <v>00</v>
      </c>
      <c r="BL273" s="2" t="str">
        <f t="shared" si="416"/>
        <v>00</v>
      </c>
      <c r="BM273" s="2" t="str">
        <f t="shared" si="416"/>
        <v>00</v>
      </c>
      <c r="BN273" s="2" t="str">
        <f t="shared" si="416"/>
        <v>08</v>
      </c>
      <c r="BP273" s="2"/>
      <c r="BQ273" s="2"/>
      <c r="BR273" s="2"/>
      <c r="BS273" s="2"/>
    </row>
    <row r="274" spans="2:71" hidden="1">
      <c r="B274" t="str">
        <f t="shared" si="417"/>
        <v>WP_27</v>
      </c>
      <c r="D274" s="2" t="str">
        <f t="shared" ref="D274:F274" si="454">IF(HEX2DEC(D51)&lt;16,CONCATENATE("0",D136), D136)</f>
        <v>00</v>
      </c>
      <c r="E274" s="2" t="str">
        <f t="shared" si="454"/>
        <v>08</v>
      </c>
      <c r="F274" s="2" t="str">
        <f t="shared" si="454"/>
        <v>01</v>
      </c>
      <c r="G274" s="2" t="str">
        <f t="shared" ref="G274:K274" si="455">IF(G51&lt;16,CONCATENATE("0",G136), G136)</f>
        <v>00</v>
      </c>
      <c r="H274" s="2" t="str">
        <f t="shared" si="455"/>
        <v>00</v>
      </c>
      <c r="I274" s="2" t="str">
        <f t="shared" si="455"/>
        <v>22</v>
      </c>
      <c r="J274" s="2" t="str">
        <f t="shared" si="455"/>
        <v>0E</v>
      </c>
      <c r="K274" s="2" t="str">
        <f t="shared" si="455"/>
        <v>20</v>
      </c>
      <c r="L274" s="2" t="str">
        <f t="shared" ref="L274:P274" si="456">IF(HEX2DEC(L51)&lt;16,CONCATENATE("0",L136), L136)</f>
        <v>00</v>
      </c>
      <c r="M274" s="2" t="str">
        <f t="shared" si="456"/>
        <v>01</v>
      </c>
      <c r="N274" s="2" t="str">
        <f t="shared" si="456"/>
        <v>00</v>
      </c>
      <c r="O274" s="2" t="str">
        <f t="shared" si="456"/>
        <v>00</v>
      </c>
      <c r="P274" s="2" t="str">
        <f t="shared" si="456"/>
        <v>01</v>
      </c>
      <c r="Q274" s="2"/>
      <c r="R274" s="2"/>
      <c r="S274" s="2"/>
      <c r="T274" s="2"/>
      <c r="U274" s="2"/>
      <c r="V274" s="2"/>
      <c r="W274" s="35"/>
      <c r="Z274" t="str">
        <f t="shared" si="399"/>
        <v>AR_27</v>
      </c>
      <c r="AC274" s="2" t="str">
        <f t="shared" ref="AC274:AD274" si="457">IF(HEX2DEC(AC51)&lt;16,CONCATENATE("0",AC136), AC136)</f>
        <v>00</v>
      </c>
      <c r="AD274" s="2" t="str">
        <f t="shared" si="457"/>
        <v>01</v>
      </c>
      <c r="AE274" s="2" t="str">
        <f t="shared" ref="AE274:AJ274" si="458">IF(AE51&lt;16,CONCATENATE("0",AE136), AE136)</f>
        <v>01</v>
      </c>
      <c r="AF274" s="2" t="str">
        <f t="shared" si="458"/>
        <v>00</v>
      </c>
      <c r="AG274" s="2" t="str">
        <f t="shared" si="458"/>
        <v>00</v>
      </c>
      <c r="AH274" s="2" t="str">
        <f t="shared" si="458"/>
        <v>00</v>
      </c>
      <c r="AI274" s="2" t="str">
        <f t="shared" si="458"/>
        <v>00</v>
      </c>
      <c r="AJ274" s="2" t="str">
        <f t="shared" si="458"/>
        <v>00</v>
      </c>
      <c r="AK274" s="2" t="str">
        <f t="shared" ref="AK274:AO274" si="459">IF(HEX2DEC(AK51)&lt;16,CONCATENATE("0",AK136), AK136)</f>
        <v>00</v>
      </c>
      <c r="AL274" s="2" t="str">
        <f t="shared" si="459"/>
        <v>00</v>
      </c>
      <c r="AM274" s="2" t="str">
        <f t="shared" si="459"/>
        <v>00</v>
      </c>
      <c r="AN274" s="2" t="str">
        <f t="shared" si="459"/>
        <v>00</v>
      </c>
      <c r="AO274" s="2" t="str">
        <f t="shared" si="459"/>
        <v>05</v>
      </c>
      <c r="AP274" s="2"/>
      <c r="AQ274" s="2"/>
      <c r="AR274" s="2"/>
      <c r="AS274" s="2"/>
      <c r="AT274" s="2"/>
      <c r="AU274" s="2"/>
      <c r="AV274" s="35"/>
      <c r="AY274" t="str">
        <f t="shared" si="400"/>
        <v>IT_27</v>
      </c>
      <c r="BB274" s="2" t="str">
        <f t="shared" si="414"/>
        <v>00</v>
      </c>
      <c r="BC274" s="2" t="str">
        <f t="shared" si="414"/>
        <v>01</v>
      </c>
      <c r="BD274" s="2" t="str">
        <f t="shared" si="415"/>
        <v>01</v>
      </c>
      <c r="BE274" s="2" t="str">
        <f t="shared" si="415"/>
        <v>00</v>
      </c>
      <c r="BF274" s="2" t="str">
        <f t="shared" si="415"/>
        <v>00</v>
      </c>
      <c r="BG274" s="2" t="str">
        <f t="shared" si="415"/>
        <v>00</v>
      </c>
      <c r="BH274" s="2" t="str">
        <f t="shared" si="415"/>
        <v>00</v>
      </c>
      <c r="BI274" s="2" t="str">
        <f t="shared" si="415"/>
        <v>00</v>
      </c>
      <c r="BJ274" s="2" t="str">
        <f t="shared" si="416"/>
        <v>00</v>
      </c>
      <c r="BK274" s="2" t="str">
        <f t="shared" si="416"/>
        <v>00</v>
      </c>
      <c r="BL274" s="2" t="str">
        <f t="shared" si="416"/>
        <v>00</v>
      </c>
      <c r="BM274" s="2" t="str">
        <f t="shared" si="416"/>
        <v>00</v>
      </c>
      <c r="BN274" s="2" t="str">
        <f t="shared" si="416"/>
        <v>08</v>
      </c>
      <c r="BP274" s="2"/>
      <c r="BQ274" s="2"/>
      <c r="BR274" s="2"/>
      <c r="BS274" s="2"/>
    </row>
    <row r="275" spans="2:71" hidden="1">
      <c r="B275" t="str">
        <f t="shared" si="417"/>
        <v>WP_28</v>
      </c>
      <c r="D275" s="2" t="str">
        <f t="shared" ref="D275:F275" si="460">IF(HEX2DEC(D52)&lt;16,CONCATENATE("0",D137), D137)</f>
        <v>00</v>
      </c>
      <c r="E275" s="2" t="str">
        <f t="shared" si="460"/>
        <v>08</v>
      </c>
      <c r="F275" s="2" t="str">
        <f t="shared" si="460"/>
        <v>01</v>
      </c>
      <c r="G275" s="2" t="str">
        <f t="shared" ref="G275:K275" si="461">IF(G52&lt;16,CONCATENATE("0",G137), G137)</f>
        <v>00</v>
      </c>
      <c r="H275" s="2" t="str">
        <f t="shared" si="461"/>
        <v>00</v>
      </c>
      <c r="I275" s="2" t="str">
        <f t="shared" si="461"/>
        <v>22</v>
      </c>
      <c r="J275" s="2" t="str">
        <f t="shared" si="461"/>
        <v>0E</v>
      </c>
      <c r="K275" s="2" t="str">
        <f t="shared" si="461"/>
        <v>20</v>
      </c>
      <c r="L275" s="2" t="str">
        <f t="shared" ref="L275:P275" si="462">IF(HEX2DEC(L52)&lt;16,CONCATENATE("0",L137), L137)</f>
        <v>00</v>
      </c>
      <c r="M275" s="2" t="str">
        <f t="shared" si="462"/>
        <v>01</v>
      </c>
      <c r="N275" s="2" t="str">
        <f t="shared" si="462"/>
        <v>00</v>
      </c>
      <c r="O275" s="2" t="str">
        <f t="shared" si="462"/>
        <v>00</v>
      </c>
      <c r="P275" s="2" t="str">
        <f t="shared" si="462"/>
        <v>01</v>
      </c>
      <c r="Q275" s="2"/>
      <c r="R275" s="2"/>
      <c r="S275" s="2"/>
      <c r="T275" s="2"/>
      <c r="U275" s="2"/>
      <c r="V275" s="2"/>
      <c r="W275" s="35"/>
      <c r="Z275" t="str">
        <f t="shared" si="399"/>
        <v>AR_28</v>
      </c>
      <c r="AC275" s="2" t="str">
        <f t="shared" ref="AC275:AD275" si="463">IF(HEX2DEC(AC52)&lt;16,CONCATENATE("0",AC137), AC137)</f>
        <v>00</v>
      </c>
      <c r="AD275" s="2" t="str">
        <f t="shared" si="463"/>
        <v>01</v>
      </c>
      <c r="AE275" s="2" t="str">
        <f t="shared" ref="AE275:AJ275" si="464">IF(AE52&lt;16,CONCATENATE("0",AE137), AE137)</f>
        <v>01</v>
      </c>
      <c r="AF275" s="2" t="str">
        <f t="shared" si="464"/>
        <v>00</v>
      </c>
      <c r="AG275" s="2" t="str">
        <f t="shared" si="464"/>
        <v>00</v>
      </c>
      <c r="AH275" s="2" t="str">
        <f t="shared" si="464"/>
        <v>00</v>
      </c>
      <c r="AI275" s="2" t="str">
        <f t="shared" si="464"/>
        <v>00</v>
      </c>
      <c r="AJ275" s="2" t="str">
        <f t="shared" si="464"/>
        <v>00</v>
      </c>
      <c r="AK275" s="2" t="str">
        <f t="shared" ref="AK275:AO275" si="465">IF(HEX2DEC(AK52)&lt;16,CONCATENATE("0",AK137), AK137)</f>
        <v>00</v>
      </c>
      <c r="AL275" s="2" t="str">
        <f t="shared" si="465"/>
        <v>00</v>
      </c>
      <c r="AM275" s="2" t="str">
        <f t="shared" si="465"/>
        <v>00</v>
      </c>
      <c r="AN275" s="2" t="str">
        <f t="shared" si="465"/>
        <v>00</v>
      </c>
      <c r="AO275" s="2" t="str">
        <f t="shared" si="465"/>
        <v>05</v>
      </c>
      <c r="AP275" s="2"/>
      <c r="AQ275" s="2"/>
      <c r="AR275" s="2"/>
      <c r="AS275" s="2"/>
      <c r="AT275" s="2"/>
      <c r="AU275" s="2"/>
      <c r="AV275" s="35"/>
      <c r="AY275" t="str">
        <f t="shared" si="400"/>
        <v>IT_28</v>
      </c>
      <c r="BB275" s="2" t="str">
        <f t="shared" si="414"/>
        <v>00</v>
      </c>
      <c r="BC275" s="2" t="str">
        <f t="shared" si="414"/>
        <v>01</v>
      </c>
      <c r="BD275" s="2" t="str">
        <f t="shared" si="415"/>
        <v>01</v>
      </c>
      <c r="BE275" s="2" t="str">
        <f t="shared" si="415"/>
        <v>00</v>
      </c>
      <c r="BF275" s="2" t="str">
        <f t="shared" si="415"/>
        <v>00</v>
      </c>
      <c r="BG275" s="2" t="str">
        <f t="shared" si="415"/>
        <v>00</v>
      </c>
      <c r="BH275" s="2" t="str">
        <f t="shared" si="415"/>
        <v>00</v>
      </c>
      <c r="BI275" s="2" t="str">
        <f t="shared" si="415"/>
        <v>00</v>
      </c>
      <c r="BJ275" s="2" t="str">
        <f t="shared" si="416"/>
        <v>00</v>
      </c>
      <c r="BK275" s="2" t="str">
        <f t="shared" si="416"/>
        <v>00</v>
      </c>
      <c r="BL275" s="2" t="str">
        <f t="shared" si="416"/>
        <v>00</v>
      </c>
      <c r="BM275" s="2" t="str">
        <f t="shared" si="416"/>
        <v>00</v>
      </c>
      <c r="BN275" s="2" t="str">
        <f t="shared" si="416"/>
        <v>08</v>
      </c>
      <c r="BP275" s="2"/>
      <c r="BQ275" s="2"/>
      <c r="BR275" s="2"/>
      <c r="BS275" s="2"/>
    </row>
    <row r="276" spans="2:71" hidden="1">
      <c r="B276" t="str">
        <f t="shared" si="417"/>
        <v>WP_29</v>
      </c>
      <c r="D276" s="2" t="str">
        <f t="shared" ref="D276:F276" si="466">IF(HEX2DEC(D53)&lt;16,CONCATENATE("0",D138), D138)</f>
        <v>00</v>
      </c>
      <c r="E276" s="2" t="str">
        <f t="shared" si="466"/>
        <v>08</v>
      </c>
      <c r="F276" s="2" t="str">
        <f t="shared" si="466"/>
        <v>01</v>
      </c>
      <c r="G276" s="2" t="str">
        <f t="shared" ref="G276:K276" si="467">IF(G53&lt;16,CONCATENATE("0",G138), G138)</f>
        <v>00</v>
      </c>
      <c r="H276" s="2" t="str">
        <f t="shared" si="467"/>
        <v>00</v>
      </c>
      <c r="I276" s="2" t="str">
        <f t="shared" si="467"/>
        <v>22</v>
      </c>
      <c r="J276" s="2" t="str">
        <f t="shared" si="467"/>
        <v>0E</v>
      </c>
      <c r="K276" s="2" t="str">
        <f t="shared" si="467"/>
        <v>20</v>
      </c>
      <c r="L276" s="2" t="str">
        <f t="shared" ref="L276:P276" si="468">IF(HEX2DEC(L53)&lt;16,CONCATENATE("0",L138), L138)</f>
        <v>00</v>
      </c>
      <c r="M276" s="2" t="str">
        <f t="shared" si="468"/>
        <v>01</v>
      </c>
      <c r="N276" s="2" t="str">
        <f t="shared" si="468"/>
        <v>00</v>
      </c>
      <c r="O276" s="2" t="str">
        <f t="shared" si="468"/>
        <v>00</v>
      </c>
      <c r="P276" s="2" t="str">
        <f t="shared" si="468"/>
        <v>01</v>
      </c>
      <c r="Q276" s="2"/>
      <c r="R276" s="2"/>
      <c r="S276" s="2"/>
      <c r="T276" s="2"/>
      <c r="U276" s="2"/>
      <c r="V276" s="2"/>
      <c r="W276" s="35"/>
      <c r="Z276" t="str">
        <f t="shared" si="399"/>
        <v>AR_29</v>
      </c>
      <c r="AC276" s="2" t="str">
        <f t="shared" ref="AC276:AD276" si="469">IF(HEX2DEC(AC53)&lt;16,CONCATENATE("0",AC138), AC138)</f>
        <v>00</v>
      </c>
      <c r="AD276" s="2" t="str">
        <f t="shared" si="469"/>
        <v>01</v>
      </c>
      <c r="AE276" s="2" t="str">
        <f t="shared" ref="AE276:AJ276" si="470">IF(AE53&lt;16,CONCATENATE("0",AE138), AE138)</f>
        <v>01</v>
      </c>
      <c r="AF276" s="2" t="str">
        <f t="shared" si="470"/>
        <v>00</v>
      </c>
      <c r="AG276" s="2" t="str">
        <f t="shared" si="470"/>
        <v>00</v>
      </c>
      <c r="AH276" s="2" t="str">
        <f t="shared" si="470"/>
        <v>00</v>
      </c>
      <c r="AI276" s="2" t="str">
        <f t="shared" si="470"/>
        <v>00</v>
      </c>
      <c r="AJ276" s="2" t="str">
        <f t="shared" si="470"/>
        <v>00</v>
      </c>
      <c r="AK276" s="2" t="str">
        <f t="shared" ref="AK276:AO276" si="471">IF(HEX2DEC(AK53)&lt;16,CONCATENATE("0",AK138), AK138)</f>
        <v>00</v>
      </c>
      <c r="AL276" s="2" t="str">
        <f t="shared" si="471"/>
        <v>00</v>
      </c>
      <c r="AM276" s="2" t="str">
        <f t="shared" si="471"/>
        <v>00</v>
      </c>
      <c r="AN276" s="2" t="str">
        <f t="shared" si="471"/>
        <v>00</v>
      </c>
      <c r="AO276" s="2" t="str">
        <f t="shared" si="471"/>
        <v>05</v>
      </c>
      <c r="AP276" s="2"/>
      <c r="AQ276" s="2"/>
      <c r="AR276" s="2"/>
      <c r="AS276" s="2"/>
      <c r="AT276" s="2"/>
      <c r="AU276" s="2"/>
      <c r="AV276" s="35"/>
      <c r="AY276" t="str">
        <f t="shared" si="400"/>
        <v>IT_29</v>
      </c>
      <c r="BB276" s="2" t="str">
        <f t="shared" si="414"/>
        <v>00</v>
      </c>
      <c r="BC276" s="2" t="str">
        <f t="shared" si="414"/>
        <v>01</v>
      </c>
      <c r="BD276" s="2" t="str">
        <f t="shared" si="415"/>
        <v>01</v>
      </c>
      <c r="BE276" s="2" t="str">
        <f t="shared" si="415"/>
        <v>00</v>
      </c>
      <c r="BF276" s="2" t="str">
        <f t="shared" si="415"/>
        <v>00</v>
      </c>
      <c r="BG276" s="2" t="str">
        <f t="shared" si="415"/>
        <v>00</v>
      </c>
      <c r="BH276" s="2" t="str">
        <f t="shared" si="415"/>
        <v>00</v>
      </c>
      <c r="BI276" s="2" t="str">
        <f t="shared" si="415"/>
        <v>00</v>
      </c>
      <c r="BJ276" s="2" t="str">
        <f t="shared" si="416"/>
        <v>00</v>
      </c>
      <c r="BK276" s="2" t="str">
        <f t="shared" si="416"/>
        <v>00</v>
      </c>
      <c r="BL276" s="2" t="str">
        <f t="shared" si="416"/>
        <v>00</v>
      </c>
      <c r="BM276" s="2" t="str">
        <f t="shared" si="416"/>
        <v>00</v>
      </c>
      <c r="BN276" s="2" t="str">
        <f t="shared" si="416"/>
        <v>08</v>
      </c>
      <c r="BP276" s="2"/>
      <c r="BQ276" s="2"/>
      <c r="BR276" s="2"/>
      <c r="BS276" s="2"/>
    </row>
    <row r="277" spans="2:71" hidden="1">
      <c r="B277" t="str">
        <f t="shared" si="417"/>
        <v>WP_2A</v>
      </c>
      <c r="D277" s="2" t="str">
        <f t="shared" ref="D277:F277" si="472">IF(HEX2DEC(D54)&lt;16,CONCATENATE("0",D139), D139)</f>
        <v>00</v>
      </c>
      <c r="E277" s="2" t="str">
        <f t="shared" si="472"/>
        <v>08</v>
      </c>
      <c r="F277" s="2" t="str">
        <f t="shared" si="472"/>
        <v>01</v>
      </c>
      <c r="G277" s="2" t="str">
        <f t="shared" ref="G277:K277" si="473">IF(G54&lt;16,CONCATENATE("0",G139), G139)</f>
        <v>00</v>
      </c>
      <c r="H277" s="2" t="str">
        <f t="shared" si="473"/>
        <v>00</v>
      </c>
      <c r="I277" s="2" t="str">
        <f t="shared" si="473"/>
        <v>22</v>
      </c>
      <c r="J277" s="2" t="str">
        <f t="shared" si="473"/>
        <v>0E</v>
      </c>
      <c r="K277" s="2" t="str">
        <f t="shared" si="473"/>
        <v>20</v>
      </c>
      <c r="L277" s="2" t="str">
        <f t="shared" ref="L277:P277" si="474">IF(HEX2DEC(L54)&lt;16,CONCATENATE("0",L139), L139)</f>
        <v>00</v>
      </c>
      <c r="M277" s="2" t="str">
        <f t="shared" si="474"/>
        <v>01</v>
      </c>
      <c r="N277" s="2" t="str">
        <f t="shared" si="474"/>
        <v>00</v>
      </c>
      <c r="O277" s="2" t="str">
        <f t="shared" si="474"/>
        <v>00</v>
      </c>
      <c r="P277" s="2" t="str">
        <f t="shared" si="474"/>
        <v>01</v>
      </c>
      <c r="Q277" s="2"/>
      <c r="R277" s="2"/>
      <c r="S277" s="2"/>
      <c r="T277" s="2"/>
      <c r="U277" s="2"/>
      <c r="V277" s="2"/>
      <c r="W277" s="35"/>
      <c r="Z277" t="str">
        <f t="shared" si="399"/>
        <v>AR_2A</v>
      </c>
      <c r="AC277" s="2" t="str">
        <f t="shared" ref="AC277:AD277" si="475">IF(HEX2DEC(AC54)&lt;16,CONCATENATE("0",AC139), AC139)</f>
        <v>00</v>
      </c>
      <c r="AD277" s="2" t="str">
        <f t="shared" si="475"/>
        <v>01</v>
      </c>
      <c r="AE277" s="2" t="str">
        <f t="shared" ref="AE277:AJ277" si="476">IF(AE54&lt;16,CONCATENATE("0",AE139), AE139)</f>
        <v>01</v>
      </c>
      <c r="AF277" s="2" t="str">
        <f t="shared" si="476"/>
        <v>00</v>
      </c>
      <c r="AG277" s="2" t="str">
        <f t="shared" si="476"/>
        <v>00</v>
      </c>
      <c r="AH277" s="2" t="str">
        <f t="shared" si="476"/>
        <v>00</v>
      </c>
      <c r="AI277" s="2" t="str">
        <f t="shared" si="476"/>
        <v>00</v>
      </c>
      <c r="AJ277" s="2" t="str">
        <f t="shared" si="476"/>
        <v>00</v>
      </c>
      <c r="AK277" s="2" t="str">
        <f t="shared" ref="AK277:AO277" si="477">IF(HEX2DEC(AK54)&lt;16,CONCATENATE("0",AK139), AK139)</f>
        <v>00</v>
      </c>
      <c r="AL277" s="2" t="str">
        <f t="shared" si="477"/>
        <v>00</v>
      </c>
      <c r="AM277" s="2" t="str">
        <f t="shared" si="477"/>
        <v>00</v>
      </c>
      <c r="AN277" s="2" t="str">
        <f t="shared" si="477"/>
        <v>00</v>
      </c>
      <c r="AO277" s="2" t="str">
        <f t="shared" si="477"/>
        <v>05</v>
      </c>
      <c r="AP277" s="2"/>
      <c r="AQ277" s="2"/>
      <c r="AR277" s="2"/>
      <c r="AS277" s="2"/>
      <c r="AT277" s="2"/>
      <c r="AU277" s="2"/>
      <c r="AV277" s="35"/>
      <c r="AY277" t="str">
        <f t="shared" si="400"/>
        <v>IT_2A</v>
      </c>
      <c r="BB277" s="2" t="str">
        <f t="shared" si="414"/>
        <v>00</v>
      </c>
      <c r="BC277" s="2" t="str">
        <f t="shared" si="414"/>
        <v>01</v>
      </c>
      <c r="BD277" s="2" t="str">
        <f t="shared" si="415"/>
        <v>01</v>
      </c>
      <c r="BE277" s="2" t="str">
        <f t="shared" si="415"/>
        <v>00</v>
      </c>
      <c r="BF277" s="2" t="str">
        <f t="shared" si="415"/>
        <v>00</v>
      </c>
      <c r="BG277" s="2" t="str">
        <f t="shared" si="415"/>
        <v>00</v>
      </c>
      <c r="BH277" s="2" t="str">
        <f t="shared" si="415"/>
        <v>00</v>
      </c>
      <c r="BI277" s="2" t="str">
        <f t="shared" si="415"/>
        <v>00</v>
      </c>
      <c r="BJ277" s="2" t="str">
        <f t="shared" si="416"/>
        <v>00</v>
      </c>
      <c r="BK277" s="2" t="str">
        <f t="shared" si="416"/>
        <v>00</v>
      </c>
      <c r="BL277" s="2" t="str">
        <f t="shared" si="416"/>
        <v>00</v>
      </c>
      <c r="BM277" s="2" t="str">
        <f t="shared" si="416"/>
        <v>00</v>
      </c>
      <c r="BN277" s="2" t="str">
        <f t="shared" si="416"/>
        <v>08</v>
      </c>
      <c r="BP277" s="2"/>
      <c r="BQ277" s="2"/>
      <c r="BR277" s="2"/>
      <c r="BS277" s="2"/>
    </row>
    <row r="278" spans="2:71" hidden="1">
      <c r="B278" t="str">
        <f t="shared" si="417"/>
        <v>WP_2B</v>
      </c>
      <c r="D278" s="2" t="str">
        <f t="shared" ref="D278:F278" si="478">IF(HEX2DEC(D55)&lt;16,CONCATENATE("0",D140), D140)</f>
        <v>00</v>
      </c>
      <c r="E278" s="2" t="str">
        <f t="shared" si="478"/>
        <v>08</v>
      </c>
      <c r="F278" s="2" t="str">
        <f t="shared" si="478"/>
        <v>01</v>
      </c>
      <c r="G278" s="2" t="str">
        <f t="shared" ref="G278:K278" si="479">IF(G55&lt;16,CONCATENATE("0",G140), G140)</f>
        <v>00</v>
      </c>
      <c r="H278" s="2" t="str">
        <f t="shared" si="479"/>
        <v>00</v>
      </c>
      <c r="I278" s="2" t="str">
        <f t="shared" si="479"/>
        <v>22</v>
      </c>
      <c r="J278" s="2" t="str">
        <f t="shared" si="479"/>
        <v>0E</v>
      </c>
      <c r="K278" s="2" t="str">
        <f t="shared" si="479"/>
        <v>20</v>
      </c>
      <c r="L278" s="2" t="str">
        <f t="shared" ref="L278:P278" si="480">IF(HEX2DEC(L55)&lt;16,CONCATENATE("0",L140), L140)</f>
        <v>00</v>
      </c>
      <c r="M278" s="2" t="str">
        <f t="shared" si="480"/>
        <v>01</v>
      </c>
      <c r="N278" s="2" t="str">
        <f t="shared" si="480"/>
        <v>00</v>
      </c>
      <c r="O278" s="2" t="str">
        <f t="shared" si="480"/>
        <v>00</v>
      </c>
      <c r="P278" s="2" t="str">
        <f t="shared" si="480"/>
        <v>01</v>
      </c>
      <c r="Q278" s="2"/>
      <c r="R278" s="2"/>
      <c r="S278" s="2"/>
      <c r="T278" s="2"/>
      <c r="U278" s="2"/>
      <c r="V278" s="2"/>
      <c r="W278" s="35"/>
      <c r="Z278" t="str">
        <f t="shared" si="399"/>
        <v>AR_2B</v>
      </c>
      <c r="AC278" s="2" t="str">
        <f t="shared" ref="AC278:AD278" si="481">IF(HEX2DEC(AC55)&lt;16,CONCATENATE("0",AC140), AC140)</f>
        <v>00</v>
      </c>
      <c r="AD278" s="2" t="str">
        <f t="shared" si="481"/>
        <v>01</v>
      </c>
      <c r="AE278" s="2" t="str">
        <f t="shared" ref="AE278:AJ278" si="482">IF(AE55&lt;16,CONCATENATE("0",AE140), AE140)</f>
        <v>01</v>
      </c>
      <c r="AF278" s="2" t="str">
        <f t="shared" si="482"/>
        <v>00</v>
      </c>
      <c r="AG278" s="2" t="str">
        <f t="shared" si="482"/>
        <v>00</v>
      </c>
      <c r="AH278" s="2" t="str">
        <f t="shared" si="482"/>
        <v>00</v>
      </c>
      <c r="AI278" s="2" t="str">
        <f t="shared" si="482"/>
        <v>00</v>
      </c>
      <c r="AJ278" s="2" t="str">
        <f t="shared" si="482"/>
        <v>00</v>
      </c>
      <c r="AK278" s="2" t="str">
        <f t="shared" ref="AK278:AO278" si="483">IF(HEX2DEC(AK55)&lt;16,CONCATENATE("0",AK140), AK140)</f>
        <v>00</v>
      </c>
      <c r="AL278" s="2" t="str">
        <f t="shared" si="483"/>
        <v>00</v>
      </c>
      <c r="AM278" s="2" t="str">
        <f t="shared" si="483"/>
        <v>00</v>
      </c>
      <c r="AN278" s="2" t="str">
        <f t="shared" si="483"/>
        <v>00</v>
      </c>
      <c r="AO278" s="2" t="str">
        <f t="shared" si="483"/>
        <v>05</v>
      </c>
      <c r="AP278" s="2"/>
      <c r="AQ278" s="2"/>
      <c r="AR278" s="2"/>
      <c r="AS278" s="2"/>
      <c r="AT278" s="2"/>
      <c r="AU278" s="2"/>
      <c r="AV278" s="35"/>
      <c r="AY278" t="str">
        <f t="shared" si="400"/>
        <v>IT_2B</v>
      </c>
      <c r="BB278" s="2" t="str">
        <f t="shared" si="414"/>
        <v>00</v>
      </c>
      <c r="BC278" s="2" t="str">
        <f t="shared" si="414"/>
        <v>01</v>
      </c>
      <c r="BD278" s="2" t="str">
        <f t="shared" si="415"/>
        <v>01</v>
      </c>
      <c r="BE278" s="2" t="str">
        <f t="shared" si="415"/>
        <v>00</v>
      </c>
      <c r="BF278" s="2" t="str">
        <f t="shared" si="415"/>
        <v>00</v>
      </c>
      <c r="BG278" s="2" t="str">
        <f t="shared" si="415"/>
        <v>00</v>
      </c>
      <c r="BH278" s="2" t="str">
        <f t="shared" si="415"/>
        <v>00</v>
      </c>
      <c r="BI278" s="2" t="str">
        <f t="shared" si="415"/>
        <v>00</v>
      </c>
      <c r="BJ278" s="2" t="str">
        <f t="shared" si="416"/>
        <v>00</v>
      </c>
      <c r="BK278" s="2" t="str">
        <f t="shared" si="416"/>
        <v>00</v>
      </c>
      <c r="BL278" s="2" t="str">
        <f t="shared" si="416"/>
        <v>00</v>
      </c>
      <c r="BM278" s="2" t="str">
        <f t="shared" si="416"/>
        <v>00</v>
      </c>
      <c r="BN278" s="2" t="str">
        <f t="shared" si="416"/>
        <v>08</v>
      </c>
      <c r="BP278" s="2"/>
      <c r="BQ278" s="2"/>
      <c r="BR278" s="2"/>
      <c r="BS278" s="2"/>
    </row>
    <row r="279" spans="2:71" hidden="1">
      <c r="B279" t="str">
        <f t="shared" si="417"/>
        <v>WP_2C</v>
      </c>
      <c r="D279" s="2" t="str">
        <f t="shared" ref="D279:F279" si="484">IF(HEX2DEC(D56)&lt;16,CONCATENATE("0",D141), D141)</f>
        <v>00</v>
      </c>
      <c r="E279" s="2" t="str">
        <f t="shared" si="484"/>
        <v>08</v>
      </c>
      <c r="F279" s="2" t="str">
        <f t="shared" si="484"/>
        <v>01</v>
      </c>
      <c r="G279" s="2" t="str">
        <f t="shared" ref="G279:K279" si="485">IF(G56&lt;16,CONCATENATE("0",G141), G141)</f>
        <v>00</v>
      </c>
      <c r="H279" s="2" t="str">
        <f t="shared" si="485"/>
        <v>00</v>
      </c>
      <c r="I279" s="2" t="str">
        <f t="shared" si="485"/>
        <v>22</v>
      </c>
      <c r="J279" s="2" t="str">
        <f t="shared" si="485"/>
        <v>0E</v>
      </c>
      <c r="K279" s="2" t="str">
        <f t="shared" si="485"/>
        <v>20</v>
      </c>
      <c r="L279" s="2" t="str">
        <f t="shared" ref="L279:P279" si="486">IF(HEX2DEC(L56)&lt;16,CONCATENATE("0",L141), L141)</f>
        <v>00</v>
      </c>
      <c r="M279" s="2" t="str">
        <f t="shared" si="486"/>
        <v>01</v>
      </c>
      <c r="N279" s="2" t="str">
        <f t="shared" si="486"/>
        <v>00</v>
      </c>
      <c r="O279" s="2" t="str">
        <f t="shared" si="486"/>
        <v>00</v>
      </c>
      <c r="P279" s="2" t="str">
        <f t="shared" si="486"/>
        <v>01</v>
      </c>
      <c r="Q279" s="2"/>
      <c r="R279" s="2"/>
      <c r="S279" s="2"/>
      <c r="T279" s="2"/>
      <c r="U279" s="2"/>
      <c r="V279" s="2"/>
      <c r="W279" s="35"/>
      <c r="Z279" t="str">
        <f t="shared" si="399"/>
        <v>AR_2C</v>
      </c>
      <c r="AC279" s="2" t="str">
        <f t="shared" ref="AC279:AD279" si="487">IF(HEX2DEC(AC56)&lt;16,CONCATENATE("0",AC141), AC141)</f>
        <v>00</v>
      </c>
      <c r="AD279" s="2" t="str">
        <f t="shared" si="487"/>
        <v>01</v>
      </c>
      <c r="AE279" s="2" t="str">
        <f t="shared" ref="AE279:AJ279" si="488">IF(AE56&lt;16,CONCATENATE("0",AE141), AE141)</f>
        <v>01</v>
      </c>
      <c r="AF279" s="2" t="str">
        <f t="shared" si="488"/>
        <v>00</v>
      </c>
      <c r="AG279" s="2" t="str">
        <f t="shared" si="488"/>
        <v>00</v>
      </c>
      <c r="AH279" s="2" t="str">
        <f t="shared" si="488"/>
        <v>00</v>
      </c>
      <c r="AI279" s="2" t="str">
        <f t="shared" si="488"/>
        <v>00</v>
      </c>
      <c r="AJ279" s="2" t="str">
        <f t="shared" si="488"/>
        <v>00</v>
      </c>
      <c r="AK279" s="2" t="str">
        <f t="shared" ref="AK279:AO279" si="489">IF(HEX2DEC(AK56)&lt;16,CONCATENATE("0",AK141), AK141)</f>
        <v>00</v>
      </c>
      <c r="AL279" s="2" t="str">
        <f t="shared" si="489"/>
        <v>00</v>
      </c>
      <c r="AM279" s="2" t="str">
        <f t="shared" si="489"/>
        <v>00</v>
      </c>
      <c r="AN279" s="2" t="str">
        <f t="shared" si="489"/>
        <v>00</v>
      </c>
      <c r="AO279" s="2" t="str">
        <f t="shared" si="489"/>
        <v>05</v>
      </c>
      <c r="AP279" s="2"/>
      <c r="AQ279" s="2"/>
      <c r="AR279" s="2"/>
      <c r="AS279" s="2"/>
      <c r="AT279" s="2"/>
      <c r="AU279" s="2"/>
      <c r="AV279" s="35"/>
      <c r="AY279" t="str">
        <f t="shared" si="400"/>
        <v>IT_2C</v>
      </c>
      <c r="BB279" s="2" t="str">
        <f t="shared" si="414"/>
        <v>00</v>
      </c>
      <c r="BC279" s="2" t="str">
        <f t="shared" si="414"/>
        <v>01</v>
      </c>
      <c r="BD279" s="2" t="str">
        <f t="shared" si="415"/>
        <v>01</v>
      </c>
      <c r="BE279" s="2" t="str">
        <f t="shared" si="415"/>
        <v>00</v>
      </c>
      <c r="BF279" s="2" t="str">
        <f t="shared" si="415"/>
        <v>00</v>
      </c>
      <c r="BG279" s="2" t="str">
        <f t="shared" si="415"/>
        <v>00</v>
      </c>
      <c r="BH279" s="2" t="str">
        <f t="shared" si="415"/>
        <v>00</v>
      </c>
      <c r="BI279" s="2" t="str">
        <f t="shared" si="415"/>
        <v>00</v>
      </c>
      <c r="BJ279" s="2" t="str">
        <f t="shared" si="416"/>
        <v>00</v>
      </c>
      <c r="BK279" s="2" t="str">
        <f t="shared" si="416"/>
        <v>00</v>
      </c>
      <c r="BL279" s="2" t="str">
        <f t="shared" si="416"/>
        <v>00</v>
      </c>
      <c r="BM279" s="2" t="str">
        <f t="shared" si="416"/>
        <v>00</v>
      </c>
      <c r="BN279" s="2" t="str">
        <f t="shared" si="416"/>
        <v>08</v>
      </c>
      <c r="BP279" s="2"/>
      <c r="BQ279" s="2"/>
      <c r="BR279" s="2"/>
      <c r="BS279" s="2"/>
    </row>
    <row r="280" spans="2:71" hidden="1">
      <c r="B280" t="str">
        <f t="shared" si="417"/>
        <v>WP_2D</v>
      </c>
      <c r="D280" s="2" t="str">
        <f t="shared" ref="D280:F280" si="490">IF(HEX2DEC(D57)&lt;16,CONCATENATE("0",D142), D142)</f>
        <v>00</v>
      </c>
      <c r="E280" s="2" t="str">
        <f t="shared" si="490"/>
        <v>08</v>
      </c>
      <c r="F280" s="2" t="str">
        <f t="shared" si="490"/>
        <v>01</v>
      </c>
      <c r="G280" s="2" t="str">
        <f t="shared" ref="G280:K280" si="491">IF(G57&lt;16,CONCATENATE("0",G142), G142)</f>
        <v>00</v>
      </c>
      <c r="H280" s="2" t="str">
        <f t="shared" si="491"/>
        <v>00</v>
      </c>
      <c r="I280" s="2" t="str">
        <f t="shared" si="491"/>
        <v>22</v>
      </c>
      <c r="J280" s="2" t="str">
        <f t="shared" si="491"/>
        <v>0E</v>
      </c>
      <c r="K280" s="2" t="str">
        <f t="shared" si="491"/>
        <v>20</v>
      </c>
      <c r="L280" s="2" t="str">
        <f t="shared" ref="L280:P280" si="492">IF(HEX2DEC(L57)&lt;16,CONCATENATE("0",L142), L142)</f>
        <v>00</v>
      </c>
      <c r="M280" s="2" t="str">
        <f t="shared" si="492"/>
        <v>01</v>
      </c>
      <c r="N280" s="2" t="str">
        <f t="shared" si="492"/>
        <v>00</v>
      </c>
      <c r="O280" s="2" t="str">
        <f t="shared" si="492"/>
        <v>00</v>
      </c>
      <c r="P280" s="2" t="str">
        <f t="shared" si="492"/>
        <v>01</v>
      </c>
      <c r="Q280" s="2"/>
      <c r="R280" s="2"/>
      <c r="S280" s="2"/>
      <c r="T280" s="2"/>
      <c r="U280" s="2"/>
      <c r="V280" s="2"/>
      <c r="W280" s="35"/>
      <c r="Z280" t="str">
        <f t="shared" si="399"/>
        <v>AR_2D</v>
      </c>
      <c r="AC280" s="2" t="str">
        <f t="shared" ref="AC280:AD280" si="493">IF(HEX2DEC(AC57)&lt;16,CONCATENATE("0",AC142), AC142)</f>
        <v>00</v>
      </c>
      <c r="AD280" s="2" t="str">
        <f t="shared" si="493"/>
        <v>01</v>
      </c>
      <c r="AE280" s="2" t="str">
        <f t="shared" ref="AE280:AJ280" si="494">IF(AE57&lt;16,CONCATENATE("0",AE142), AE142)</f>
        <v>01</v>
      </c>
      <c r="AF280" s="2" t="str">
        <f t="shared" si="494"/>
        <v>00</v>
      </c>
      <c r="AG280" s="2" t="str">
        <f t="shared" si="494"/>
        <v>00</v>
      </c>
      <c r="AH280" s="2" t="str">
        <f t="shared" si="494"/>
        <v>00</v>
      </c>
      <c r="AI280" s="2" t="str">
        <f t="shared" si="494"/>
        <v>00</v>
      </c>
      <c r="AJ280" s="2" t="str">
        <f t="shared" si="494"/>
        <v>00</v>
      </c>
      <c r="AK280" s="2" t="str">
        <f t="shared" ref="AK280:AO280" si="495">IF(HEX2DEC(AK57)&lt;16,CONCATENATE("0",AK142), AK142)</f>
        <v>00</v>
      </c>
      <c r="AL280" s="2" t="str">
        <f t="shared" si="495"/>
        <v>00</v>
      </c>
      <c r="AM280" s="2" t="str">
        <f t="shared" si="495"/>
        <v>00</v>
      </c>
      <c r="AN280" s="2" t="str">
        <f t="shared" si="495"/>
        <v>00</v>
      </c>
      <c r="AO280" s="2" t="str">
        <f t="shared" si="495"/>
        <v>05</v>
      </c>
      <c r="AP280" s="2"/>
      <c r="AQ280" s="2"/>
      <c r="AR280" s="2"/>
      <c r="AS280" s="2"/>
      <c r="AT280" s="2"/>
      <c r="AU280" s="2"/>
      <c r="AV280" s="35"/>
      <c r="AY280" t="str">
        <f t="shared" si="400"/>
        <v>IT_2D</v>
      </c>
      <c r="BB280" s="2" t="str">
        <f t="shared" si="414"/>
        <v>00</v>
      </c>
      <c r="BC280" s="2" t="str">
        <f t="shared" si="414"/>
        <v>01</v>
      </c>
      <c r="BD280" s="2" t="str">
        <f t="shared" si="415"/>
        <v>01</v>
      </c>
      <c r="BE280" s="2" t="str">
        <f t="shared" si="415"/>
        <v>00</v>
      </c>
      <c r="BF280" s="2" t="str">
        <f t="shared" si="415"/>
        <v>00</v>
      </c>
      <c r="BG280" s="2" t="str">
        <f t="shared" si="415"/>
        <v>00</v>
      </c>
      <c r="BH280" s="2" t="str">
        <f t="shared" si="415"/>
        <v>00</v>
      </c>
      <c r="BI280" s="2" t="str">
        <f t="shared" si="415"/>
        <v>00</v>
      </c>
      <c r="BJ280" s="2" t="str">
        <f t="shared" si="416"/>
        <v>00</v>
      </c>
      <c r="BK280" s="2" t="str">
        <f t="shared" si="416"/>
        <v>00</v>
      </c>
      <c r="BL280" s="2" t="str">
        <f t="shared" si="416"/>
        <v>00</v>
      </c>
      <c r="BM280" s="2" t="str">
        <f t="shared" si="416"/>
        <v>00</v>
      </c>
      <c r="BN280" s="2" t="str">
        <f t="shared" si="416"/>
        <v>08</v>
      </c>
      <c r="BP280" s="2"/>
      <c r="BQ280" s="2"/>
      <c r="BR280" s="2"/>
      <c r="BS280" s="2"/>
    </row>
    <row r="281" spans="2:71" hidden="1">
      <c r="B281" t="str">
        <f t="shared" si="417"/>
        <v>WP_2E</v>
      </c>
      <c r="D281" s="2" t="str">
        <f t="shared" ref="D281:F281" si="496">IF(HEX2DEC(D58)&lt;16,CONCATENATE("0",D143), D143)</f>
        <v>00</v>
      </c>
      <c r="E281" s="2" t="str">
        <f t="shared" si="496"/>
        <v>08</v>
      </c>
      <c r="F281" s="2" t="str">
        <f t="shared" si="496"/>
        <v>01</v>
      </c>
      <c r="G281" s="2" t="str">
        <f t="shared" ref="G281:K281" si="497">IF(G58&lt;16,CONCATENATE("0",G143), G143)</f>
        <v>00</v>
      </c>
      <c r="H281" s="2" t="str">
        <f t="shared" si="497"/>
        <v>00</v>
      </c>
      <c r="I281" s="2" t="str">
        <f t="shared" si="497"/>
        <v>22</v>
      </c>
      <c r="J281" s="2" t="str">
        <f t="shared" si="497"/>
        <v>0E</v>
      </c>
      <c r="K281" s="2" t="str">
        <f t="shared" si="497"/>
        <v>20</v>
      </c>
      <c r="L281" s="2" t="str">
        <f t="shared" ref="L281:P281" si="498">IF(HEX2DEC(L58)&lt;16,CONCATENATE("0",L143), L143)</f>
        <v>00</v>
      </c>
      <c r="M281" s="2" t="str">
        <f t="shared" si="498"/>
        <v>01</v>
      </c>
      <c r="N281" s="2" t="str">
        <f t="shared" si="498"/>
        <v>00</v>
      </c>
      <c r="O281" s="2" t="str">
        <f t="shared" si="498"/>
        <v>00</v>
      </c>
      <c r="P281" s="2" t="str">
        <f t="shared" si="498"/>
        <v>01</v>
      </c>
      <c r="Q281" s="2"/>
      <c r="R281" s="2"/>
      <c r="S281" s="2"/>
      <c r="T281" s="2"/>
      <c r="U281" s="2"/>
      <c r="V281" s="2"/>
      <c r="W281" s="35"/>
      <c r="Z281" t="str">
        <f t="shared" si="399"/>
        <v>AR_2E</v>
      </c>
      <c r="AC281" s="2" t="str">
        <f t="shared" ref="AC281:AD281" si="499">IF(HEX2DEC(AC58)&lt;16,CONCATENATE("0",AC143), AC143)</f>
        <v>00</v>
      </c>
      <c r="AD281" s="2" t="str">
        <f t="shared" si="499"/>
        <v>01</v>
      </c>
      <c r="AE281" s="2" t="str">
        <f t="shared" ref="AE281:AJ281" si="500">IF(AE58&lt;16,CONCATENATE("0",AE143), AE143)</f>
        <v>01</v>
      </c>
      <c r="AF281" s="2" t="str">
        <f t="shared" si="500"/>
        <v>00</v>
      </c>
      <c r="AG281" s="2" t="str">
        <f t="shared" si="500"/>
        <v>00</v>
      </c>
      <c r="AH281" s="2" t="str">
        <f t="shared" si="500"/>
        <v>00</v>
      </c>
      <c r="AI281" s="2" t="str">
        <f t="shared" si="500"/>
        <v>00</v>
      </c>
      <c r="AJ281" s="2" t="str">
        <f t="shared" si="500"/>
        <v>00</v>
      </c>
      <c r="AK281" s="2" t="str">
        <f t="shared" ref="AK281:AO281" si="501">IF(HEX2DEC(AK58)&lt;16,CONCATENATE("0",AK143), AK143)</f>
        <v>00</v>
      </c>
      <c r="AL281" s="2" t="str">
        <f t="shared" si="501"/>
        <v>00</v>
      </c>
      <c r="AM281" s="2" t="str">
        <f t="shared" si="501"/>
        <v>00</v>
      </c>
      <c r="AN281" s="2" t="str">
        <f t="shared" si="501"/>
        <v>00</v>
      </c>
      <c r="AO281" s="2" t="str">
        <f t="shared" si="501"/>
        <v>05</v>
      </c>
      <c r="AP281" s="2"/>
      <c r="AQ281" s="2"/>
      <c r="AR281" s="2"/>
      <c r="AS281" s="2"/>
      <c r="AT281" s="2"/>
      <c r="AU281" s="2"/>
      <c r="AV281" s="35"/>
      <c r="AY281" t="str">
        <f t="shared" si="400"/>
        <v>IT_2E</v>
      </c>
      <c r="BB281" s="2" t="str">
        <f t="shared" si="414"/>
        <v>00</v>
      </c>
      <c r="BC281" s="2" t="str">
        <f t="shared" si="414"/>
        <v>01</v>
      </c>
      <c r="BD281" s="2" t="str">
        <f t="shared" si="415"/>
        <v>01</v>
      </c>
      <c r="BE281" s="2" t="str">
        <f t="shared" si="415"/>
        <v>00</v>
      </c>
      <c r="BF281" s="2" t="str">
        <f t="shared" si="415"/>
        <v>00</v>
      </c>
      <c r="BG281" s="2" t="str">
        <f t="shared" si="415"/>
        <v>00</v>
      </c>
      <c r="BH281" s="2" t="str">
        <f t="shared" si="415"/>
        <v>00</v>
      </c>
      <c r="BI281" s="2" t="str">
        <f t="shared" si="415"/>
        <v>00</v>
      </c>
      <c r="BJ281" s="2" t="str">
        <f t="shared" si="416"/>
        <v>00</v>
      </c>
      <c r="BK281" s="2" t="str">
        <f t="shared" si="416"/>
        <v>00</v>
      </c>
      <c r="BL281" s="2" t="str">
        <f t="shared" si="416"/>
        <v>00</v>
      </c>
      <c r="BM281" s="2" t="str">
        <f t="shared" si="416"/>
        <v>00</v>
      </c>
      <c r="BN281" s="2" t="str">
        <f t="shared" si="416"/>
        <v>08</v>
      </c>
      <c r="BP281" s="2"/>
      <c r="BQ281" s="2"/>
      <c r="BR281" s="2"/>
      <c r="BS281" s="2"/>
    </row>
    <row r="282" spans="2:71" hidden="1">
      <c r="B282" t="str">
        <f t="shared" si="417"/>
        <v>WP_2F</v>
      </c>
      <c r="D282" s="2" t="str">
        <f t="shared" ref="D282:F282" si="502">IF(HEX2DEC(D59)&lt;16,CONCATENATE("0",D144), D144)</f>
        <v>00</v>
      </c>
      <c r="E282" s="2" t="str">
        <f t="shared" si="502"/>
        <v>08</v>
      </c>
      <c r="F282" s="2" t="str">
        <f t="shared" si="502"/>
        <v>01</v>
      </c>
      <c r="G282" s="2" t="str">
        <f t="shared" ref="G282:K282" si="503">IF(G59&lt;16,CONCATENATE("0",G144), G144)</f>
        <v>00</v>
      </c>
      <c r="H282" s="2" t="str">
        <f t="shared" si="503"/>
        <v>00</v>
      </c>
      <c r="I282" s="2" t="str">
        <f t="shared" si="503"/>
        <v>22</v>
      </c>
      <c r="J282" s="2" t="str">
        <f t="shared" si="503"/>
        <v>0E</v>
      </c>
      <c r="K282" s="2" t="str">
        <f t="shared" si="503"/>
        <v>20</v>
      </c>
      <c r="L282" s="2" t="str">
        <f t="shared" ref="L282:P282" si="504">IF(HEX2DEC(L59)&lt;16,CONCATENATE("0",L144), L144)</f>
        <v>00</v>
      </c>
      <c r="M282" s="2" t="str">
        <f t="shared" si="504"/>
        <v>01</v>
      </c>
      <c r="N282" s="2" t="str">
        <f t="shared" si="504"/>
        <v>00</v>
      </c>
      <c r="O282" s="2" t="str">
        <f t="shared" si="504"/>
        <v>00</v>
      </c>
      <c r="P282" s="2" t="str">
        <f t="shared" si="504"/>
        <v>01</v>
      </c>
      <c r="Q282" s="2"/>
      <c r="R282" s="2"/>
      <c r="S282" s="2"/>
      <c r="T282" s="2"/>
      <c r="U282" s="2"/>
      <c r="V282" s="2"/>
      <c r="W282" s="35"/>
      <c r="Z282" t="str">
        <f t="shared" si="399"/>
        <v>AR_2F</v>
      </c>
      <c r="AC282" s="2" t="str">
        <f t="shared" ref="AC282:AD282" si="505">IF(HEX2DEC(AC59)&lt;16,CONCATENATE("0",AC144), AC144)</f>
        <v>00</v>
      </c>
      <c r="AD282" s="2" t="str">
        <f t="shared" si="505"/>
        <v>01</v>
      </c>
      <c r="AE282" s="2" t="str">
        <f t="shared" ref="AE282:AJ282" si="506">IF(AE59&lt;16,CONCATENATE("0",AE144), AE144)</f>
        <v>01</v>
      </c>
      <c r="AF282" s="2" t="str">
        <f t="shared" si="506"/>
        <v>00</v>
      </c>
      <c r="AG282" s="2" t="str">
        <f t="shared" si="506"/>
        <v>00</v>
      </c>
      <c r="AH282" s="2" t="str">
        <f t="shared" si="506"/>
        <v>00</v>
      </c>
      <c r="AI282" s="2" t="str">
        <f t="shared" si="506"/>
        <v>00</v>
      </c>
      <c r="AJ282" s="2" t="str">
        <f t="shared" si="506"/>
        <v>00</v>
      </c>
      <c r="AK282" s="2" t="str">
        <f t="shared" ref="AK282:AO282" si="507">IF(HEX2DEC(AK59)&lt;16,CONCATENATE("0",AK144), AK144)</f>
        <v>00</v>
      </c>
      <c r="AL282" s="2" t="str">
        <f t="shared" si="507"/>
        <v>00</v>
      </c>
      <c r="AM282" s="2" t="str">
        <f t="shared" si="507"/>
        <v>00</v>
      </c>
      <c r="AN282" s="2" t="str">
        <f t="shared" si="507"/>
        <v>00</v>
      </c>
      <c r="AO282" s="2" t="str">
        <f t="shared" si="507"/>
        <v>05</v>
      </c>
      <c r="AP282" s="2"/>
      <c r="AQ282" s="2"/>
      <c r="AR282" s="2"/>
      <c r="AS282" s="2"/>
      <c r="AT282" s="2"/>
      <c r="AU282" s="2"/>
      <c r="AV282" s="35"/>
      <c r="AY282" t="str">
        <f t="shared" si="400"/>
        <v>IT_2F</v>
      </c>
      <c r="BB282" s="2" t="str">
        <f t="shared" si="414"/>
        <v>00</v>
      </c>
      <c r="BC282" s="2" t="str">
        <f t="shared" si="414"/>
        <v>01</v>
      </c>
      <c r="BD282" s="2" t="str">
        <f t="shared" si="415"/>
        <v>01</v>
      </c>
      <c r="BE282" s="2" t="str">
        <f t="shared" si="415"/>
        <v>00</v>
      </c>
      <c r="BF282" s="2" t="str">
        <f t="shared" si="415"/>
        <v>00</v>
      </c>
      <c r="BG282" s="2" t="str">
        <f t="shared" si="415"/>
        <v>00</v>
      </c>
      <c r="BH282" s="2" t="str">
        <f t="shared" si="415"/>
        <v>00</v>
      </c>
      <c r="BI282" s="2" t="str">
        <f t="shared" si="415"/>
        <v>00</v>
      </c>
      <c r="BJ282" s="2" t="str">
        <f t="shared" si="416"/>
        <v>00</v>
      </c>
      <c r="BK282" s="2" t="str">
        <f t="shared" si="416"/>
        <v>00</v>
      </c>
      <c r="BL282" s="2" t="str">
        <f t="shared" si="416"/>
        <v>00</v>
      </c>
      <c r="BM282" s="2" t="str">
        <f t="shared" si="416"/>
        <v>00</v>
      </c>
      <c r="BN282" s="2" t="str">
        <f t="shared" si="416"/>
        <v>08</v>
      </c>
      <c r="BP282" s="2"/>
      <c r="BQ282" s="2"/>
      <c r="BR282" s="2"/>
      <c r="BS282" s="2"/>
    </row>
    <row r="283" spans="2:71" hidden="1">
      <c r="B283" t="str">
        <f t="shared" si="417"/>
        <v>WP_30</v>
      </c>
      <c r="D283" s="2" t="str">
        <f t="shared" ref="D283:F283" si="508">IF(HEX2DEC(D60)&lt;16,CONCATENATE("0",D145), D145)</f>
        <v>00</v>
      </c>
      <c r="E283" s="2" t="str">
        <f t="shared" si="508"/>
        <v>08</v>
      </c>
      <c r="F283" s="2" t="str">
        <f t="shared" si="508"/>
        <v>01</v>
      </c>
      <c r="G283" s="2" t="str">
        <f t="shared" ref="G283:K283" si="509">IF(G60&lt;16,CONCATENATE("0",G145), G145)</f>
        <v>00</v>
      </c>
      <c r="H283" s="2" t="str">
        <f t="shared" si="509"/>
        <v>00</v>
      </c>
      <c r="I283" s="2" t="str">
        <f t="shared" si="509"/>
        <v>22</v>
      </c>
      <c r="J283" s="2" t="str">
        <f t="shared" si="509"/>
        <v>0E</v>
      </c>
      <c r="K283" s="2" t="str">
        <f t="shared" si="509"/>
        <v>20</v>
      </c>
      <c r="L283" s="2" t="str">
        <f t="shared" ref="L283:P283" si="510">IF(HEX2DEC(L60)&lt;16,CONCATENATE("0",L145), L145)</f>
        <v>00</v>
      </c>
      <c r="M283" s="2" t="str">
        <f t="shared" si="510"/>
        <v>01</v>
      </c>
      <c r="N283" s="2" t="str">
        <f t="shared" si="510"/>
        <v>00</v>
      </c>
      <c r="O283" s="2" t="str">
        <f t="shared" si="510"/>
        <v>00</v>
      </c>
      <c r="P283" s="2" t="str">
        <f t="shared" si="510"/>
        <v>01</v>
      </c>
      <c r="Q283" s="2"/>
      <c r="R283" s="2"/>
      <c r="S283" s="2"/>
      <c r="T283" s="2"/>
      <c r="U283" s="2"/>
      <c r="V283" s="2"/>
      <c r="W283" s="35"/>
      <c r="Z283" t="str">
        <f t="shared" si="399"/>
        <v>AR_30</v>
      </c>
      <c r="AC283" s="2" t="str">
        <f t="shared" ref="AC283:AD283" si="511">IF(HEX2DEC(AC60)&lt;16,CONCATENATE("0",AC145), AC145)</f>
        <v>00</v>
      </c>
      <c r="AD283" s="2" t="str">
        <f t="shared" si="511"/>
        <v>01</v>
      </c>
      <c r="AE283" s="2" t="str">
        <f t="shared" ref="AE283:AJ283" si="512">IF(AE60&lt;16,CONCATENATE("0",AE145), AE145)</f>
        <v>01</v>
      </c>
      <c r="AF283" s="2" t="str">
        <f t="shared" si="512"/>
        <v>00</v>
      </c>
      <c r="AG283" s="2" t="str">
        <f t="shared" si="512"/>
        <v>00</v>
      </c>
      <c r="AH283" s="2" t="str">
        <f t="shared" si="512"/>
        <v>00</v>
      </c>
      <c r="AI283" s="2" t="str">
        <f t="shared" si="512"/>
        <v>00</v>
      </c>
      <c r="AJ283" s="2" t="str">
        <f t="shared" si="512"/>
        <v>00</v>
      </c>
      <c r="AK283" s="2" t="str">
        <f t="shared" ref="AK283:AO283" si="513">IF(HEX2DEC(AK60)&lt;16,CONCATENATE("0",AK145), AK145)</f>
        <v>00</v>
      </c>
      <c r="AL283" s="2" t="str">
        <f t="shared" si="513"/>
        <v>00</v>
      </c>
      <c r="AM283" s="2" t="str">
        <f t="shared" si="513"/>
        <v>00</v>
      </c>
      <c r="AN283" s="2" t="str">
        <f t="shared" si="513"/>
        <v>00</v>
      </c>
      <c r="AO283" s="2" t="str">
        <f t="shared" si="513"/>
        <v>05</v>
      </c>
      <c r="AP283" s="2"/>
      <c r="AQ283" s="2"/>
      <c r="AR283" s="2"/>
      <c r="AS283" s="2"/>
      <c r="AT283" s="2"/>
      <c r="AU283" s="2"/>
      <c r="AV283" s="35"/>
      <c r="AY283" t="str">
        <f t="shared" si="400"/>
        <v>IT_30</v>
      </c>
      <c r="BB283" s="2" t="str">
        <f t="shared" ref="BB283:BC298" si="514">IF(HEX2DEC(BB60)&lt;16,CONCATENATE("0",BB145), BB145)</f>
        <v>00</v>
      </c>
      <c r="BC283" s="2" t="str">
        <f t="shared" si="514"/>
        <v>01</v>
      </c>
      <c r="BD283" s="2" t="str">
        <f t="shared" ref="BD283:BI298" si="515">IF(BD60&lt;16,CONCATENATE("0",BD145), BD145)</f>
        <v>01</v>
      </c>
      <c r="BE283" s="2" t="str">
        <f t="shared" si="515"/>
        <v>00</v>
      </c>
      <c r="BF283" s="2" t="str">
        <f t="shared" si="515"/>
        <v>00</v>
      </c>
      <c r="BG283" s="2" t="str">
        <f t="shared" si="515"/>
        <v>00</v>
      </c>
      <c r="BH283" s="2" t="str">
        <f t="shared" si="515"/>
        <v>30</v>
      </c>
      <c r="BI283" s="2" t="str">
        <f t="shared" si="515"/>
        <v>00</v>
      </c>
      <c r="BJ283" s="2" t="str">
        <f t="shared" ref="BJ283:BN298" si="516">IF(HEX2DEC(BJ60)&lt;16,CONCATENATE("0",BJ145), BJ145)</f>
        <v>00</v>
      </c>
      <c r="BK283" s="2" t="str">
        <f t="shared" si="516"/>
        <v>00</v>
      </c>
      <c r="BL283" s="2" t="str">
        <f t="shared" si="516"/>
        <v>00</v>
      </c>
      <c r="BM283" s="2" t="str">
        <f t="shared" si="516"/>
        <v>00</v>
      </c>
      <c r="BN283" s="2" t="str">
        <f t="shared" si="516"/>
        <v>08</v>
      </c>
      <c r="BP283" s="2"/>
      <c r="BQ283" s="2"/>
      <c r="BR283" s="2"/>
      <c r="BS283" s="2"/>
    </row>
    <row r="284" spans="2:71" hidden="1">
      <c r="B284" t="str">
        <f t="shared" si="417"/>
        <v>WP_31</v>
      </c>
      <c r="D284" s="2" t="str">
        <f t="shared" ref="D284:F284" si="517">IF(HEX2DEC(D61)&lt;16,CONCATENATE("0",D146), D146)</f>
        <v>00</v>
      </c>
      <c r="E284" s="2" t="str">
        <f t="shared" si="517"/>
        <v>08</v>
      </c>
      <c r="F284" s="2" t="str">
        <f t="shared" si="517"/>
        <v>01</v>
      </c>
      <c r="G284" s="2" t="str">
        <f t="shared" ref="G284:K284" si="518">IF(G61&lt;16,CONCATENATE("0",G146), G146)</f>
        <v>00</v>
      </c>
      <c r="H284" s="2" t="str">
        <f t="shared" si="518"/>
        <v>00</v>
      </c>
      <c r="I284" s="2" t="str">
        <f t="shared" si="518"/>
        <v>22</v>
      </c>
      <c r="J284" s="2" t="str">
        <f t="shared" si="518"/>
        <v>0E</v>
      </c>
      <c r="K284" s="2" t="str">
        <f t="shared" si="518"/>
        <v>20</v>
      </c>
      <c r="L284" s="2" t="str">
        <f t="shared" ref="L284:P284" si="519">IF(HEX2DEC(L61)&lt;16,CONCATENATE("0",L146), L146)</f>
        <v>00</v>
      </c>
      <c r="M284" s="2" t="str">
        <f t="shared" si="519"/>
        <v>01</v>
      </c>
      <c r="N284" s="2" t="str">
        <f t="shared" si="519"/>
        <v>00</v>
      </c>
      <c r="O284" s="2" t="str">
        <f t="shared" si="519"/>
        <v>00</v>
      </c>
      <c r="P284" s="2" t="str">
        <f t="shared" si="519"/>
        <v>01</v>
      </c>
      <c r="Q284" s="2"/>
      <c r="R284" s="2"/>
      <c r="S284" s="2"/>
      <c r="T284" s="2"/>
      <c r="U284" s="2"/>
      <c r="V284" s="2"/>
      <c r="W284" s="35"/>
      <c r="Z284" t="str">
        <f t="shared" si="399"/>
        <v>AR_31</v>
      </c>
      <c r="AC284" s="2" t="str">
        <f t="shared" ref="AC284:AD284" si="520">IF(HEX2DEC(AC61)&lt;16,CONCATENATE("0",AC146), AC146)</f>
        <v>00</v>
      </c>
      <c r="AD284" s="2" t="str">
        <f t="shared" si="520"/>
        <v>01</v>
      </c>
      <c r="AE284" s="2" t="str">
        <f t="shared" ref="AE284:AJ284" si="521">IF(AE61&lt;16,CONCATENATE("0",AE146), AE146)</f>
        <v>01</v>
      </c>
      <c r="AF284" s="2" t="str">
        <f t="shared" si="521"/>
        <v>00</v>
      </c>
      <c r="AG284" s="2" t="str">
        <f t="shared" si="521"/>
        <v>00</v>
      </c>
      <c r="AH284" s="2" t="str">
        <f t="shared" si="521"/>
        <v>00</v>
      </c>
      <c r="AI284" s="2" t="str">
        <f t="shared" si="521"/>
        <v>00</v>
      </c>
      <c r="AJ284" s="2" t="str">
        <f t="shared" si="521"/>
        <v>00</v>
      </c>
      <c r="AK284" s="2" t="str">
        <f t="shared" ref="AK284:AO284" si="522">IF(HEX2DEC(AK61)&lt;16,CONCATENATE("0",AK146), AK146)</f>
        <v>00</v>
      </c>
      <c r="AL284" s="2" t="str">
        <f t="shared" si="522"/>
        <v>00</v>
      </c>
      <c r="AM284" s="2" t="str">
        <f t="shared" si="522"/>
        <v>00</v>
      </c>
      <c r="AN284" s="2" t="str">
        <f t="shared" si="522"/>
        <v>00</v>
      </c>
      <c r="AO284" s="2" t="str">
        <f t="shared" si="522"/>
        <v>05</v>
      </c>
      <c r="AP284" s="2"/>
      <c r="AQ284" s="2"/>
      <c r="AR284" s="2"/>
      <c r="AS284" s="2"/>
      <c r="AT284" s="2"/>
      <c r="AU284" s="2"/>
      <c r="AV284" s="35"/>
      <c r="AY284" t="str">
        <f t="shared" si="400"/>
        <v>IT_31</v>
      </c>
      <c r="BB284" s="2" t="str">
        <f t="shared" si="514"/>
        <v>00</v>
      </c>
      <c r="BC284" s="2" t="str">
        <f t="shared" si="514"/>
        <v>01</v>
      </c>
      <c r="BD284" s="2" t="str">
        <f t="shared" si="515"/>
        <v>01</v>
      </c>
      <c r="BE284" s="2" t="str">
        <f t="shared" si="515"/>
        <v>00</v>
      </c>
      <c r="BF284" s="2" t="str">
        <f t="shared" si="515"/>
        <v>00</v>
      </c>
      <c r="BG284" s="2" t="str">
        <f t="shared" si="515"/>
        <v>00</v>
      </c>
      <c r="BH284" s="2" t="str">
        <f t="shared" si="515"/>
        <v>00</v>
      </c>
      <c r="BI284" s="2" t="str">
        <f t="shared" si="515"/>
        <v>00</v>
      </c>
      <c r="BJ284" s="2" t="str">
        <f t="shared" si="516"/>
        <v>00</v>
      </c>
      <c r="BK284" s="2" t="str">
        <f t="shared" si="516"/>
        <v>00</v>
      </c>
      <c r="BL284" s="2" t="str">
        <f t="shared" si="516"/>
        <v>00</v>
      </c>
      <c r="BM284" s="2" t="str">
        <f t="shared" si="516"/>
        <v>00</v>
      </c>
      <c r="BN284" s="2" t="str">
        <f t="shared" si="516"/>
        <v>08</v>
      </c>
      <c r="BP284" s="2"/>
      <c r="BQ284" s="2"/>
      <c r="BR284" s="2"/>
      <c r="BS284" s="2"/>
    </row>
    <row r="285" spans="2:71" hidden="1">
      <c r="B285" t="str">
        <f t="shared" si="417"/>
        <v>WP_32</v>
      </c>
      <c r="D285" s="2" t="str">
        <f t="shared" ref="D285:F285" si="523">IF(HEX2DEC(D62)&lt;16,CONCATENATE("0",D147), D147)</f>
        <v>00</v>
      </c>
      <c r="E285" s="2" t="str">
        <f t="shared" si="523"/>
        <v>08</v>
      </c>
      <c r="F285" s="2" t="str">
        <f t="shared" si="523"/>
        <v>01</v>
      </c>
      <c r="G285" s="2" t="str">
        <f t="shared" ref="G285:K285" si="524">IF(G62&lt;16,CONCATENATE("0",G147), G147)</f>
        <v>00</v>
      </c>
      <c r="H285" s="2" t="str">
        <f t="shared" si="524"/>
        <v>00</v>
      </c>
      <c r="I285" s="2" t="str">
        <f t="shared" si="524"/>
        <v>22</v>
      </c>
      <c r="J285" s="2" t="str">
        <f t="shared" si="524"/>
        <v>0E</v>
      </c>
      <c r="K285" s="2" t="str">
        <f t="shared" si="524"/>
        <v>20</v>
      </c>
      <c r="L285" s="2" t="str">
        <f t="shared" ref="L285:P285" si="525">IF(HEX2DEC(L62)&lt;16,CONCATENATE("0",L147), L147)</f>
        <v>00</v>
      </c>
      <c r="M285" s="2" t="str">
        <f t="shared" si="525"/>
        <v>01</v>
      </c>
      <c r="N285" s="2" t="str">
        <f t="shared" si="525"/>
        <v>00</v>
      </c>
      <c r="O285" s="2" t="str">
        <f t="shared" si="525"/>
        <v>00</v>
      </c>
      <c r="P285" s="2" t="str">
        <f t="shared" si="525"/>
        <v>01</v>
      </c>
      <c r="Q285" s="2"/>
      <c r="R285" s="2"/>
      <c r="S285" s="2"/>
      <c r="T285" s="2"/>
      <c r="U285" s="2"/>
      <c r="V285" s="2"/>
      <c r="W285" s="35"/>
      <c r="Z285" t="str">
        <f t="shared" si="399"/>
        <v>AR_32</v>
      </c>
      <c r="AC285" s="2" t="str">
        <f t="shared" ref="AC285:AD285" si="526">IF(HEX2DEC(AC62)&lt;16,CONCATENATE("0",AC147), AC147)</f>
        <v>00</v>
      </c>
      <c r="AD285" s="2" t="str">
        <f t="shared" si="526"/>
        <v>01</v>
      </c>
      <c r="AE285" s="2" t="str">
        <f t="shared" ref="AE285:AJ285" si="527">IF(AE62&lt;16,CONCATENATE("0",AE147), AE147)</f>
        <v>01</v>
      </c>
      <c r="AF285" s="2" t="str">
        <f t="shared" si="527"/>
        <v>00</v>
      </c>
      <c r="AG285" s="2" t="str">
        <f t="shared" si="527"/>
        <v>00</v>
      </c>
      <c r="AH285" s="2" t="str">
        <f t="shared" si="527"/>
        <v>00</v>
      </c>
      <c r="AI285" s="2" t="str">
        <f t="shared" si="527"/>
        <v>00</v>
      </c>
      <c r="AJ285" s="2" t="str">
        <f t="shared" si="527"/>
        <v>00</v>
      </c>
      <c r="AK285" s="2" t="str">
        <f t="shared" ref="AK285:AO285" si="528">IF(HEX2DEC(AK62)&lt;16,CONCATENATE("0",AK147), AK147)</f>
        <v>00</v>
      </c>
      <c r="AL285" s="2" t="str">
        <f t="shared" si="528"/>
        <v>00</v>
      </c>
      <c r="AM285" s="2" t="str">
        <f t="shared" si="528"/>
        <v>00</v>
      </c>
      <c r="AN285" s="2" t="str">
        <f t="shared" si="528"/>
        <v>00</v>
      </c>
      <c r="AO285" s="2" t="str">
        <f t="shared" si="528"/>
        <v>05</v>
      </c>
      <c r="AP285" s="2"/>
      <c r="AQ285" s="2"/>
      <c r="AR285" s="2"/>
      <c r="AS285" s="2"/>
      <c r="AT285" s="2"/>
      <c r="AU285" s="2"/>
      <c r="AV285" s="35"/>
      <c r="AY285" t="str">
        <f t="shared" si="400"/>
        <v>IT_32</v>
      </c>
      <c r="BB285" s="2" t="str">
        <f t="shared" si="514"/>
        <v>00</v>
      </c>
      <c r="BC285" s="2" t="str">
        <f t="shared" si="514"/>
        <v>01</v>
      </c>
      <c r="BD285" s="2" t="str">
        <f t="shared" si="515"/>
        <v>01</v>
      </c>
      <c r="BE285" s="2" t="str">
        <f t="shared" si="515"/>
        <v>00</v>
      </c>
      <c r="BF285" s="2" t="str">
        <f t="shared" si="515"/>
        <v>00</v>
      </c>
      <c r="BG285" s="2" t="str">
        <f t="shared" si="515"/>
        <v>00</v>
      </c>
      <c r="BH285" s="2" t="str">
        <f t="shared" si="515"/>
        <v>00</v>
      </c>
      <c r="BI285" s="2" t="str">
        <f t="shared" si="515"/>
        <v>00</v>
      </c>
      <c r="BJ285" s="2" t="str">
        <f t="shared" si="516"/>
        <v>00</v>
      </c>
      <c r="BK285" s="2" t="str">
        <f t="shared" si="516"/>
        <v>00</v>
      </c>
      <c r="BL285" s="2" t="str">
        <f t="shared" si="516"/>
        <v>00</v>
      </c>
      <c r="BM285" s="2" t="str">
        <f t="shared" si="516"/>
        <v>00</v>
      </c>
      <c r="BN285" s="2" t="str">
        <f t="shared" si="516"/>
        <v>08</v>
      </c>
      <c r="BP285" s="2"/>
      <c r="BQ285" s="2"/>
      <c r="BR285" s="2"/>
      <c r="BS285" s="2"/>
    </row>
    <row r="286" spans="2:71" hidden="1">
      <c r="B286" t="str">
        <f t="shared" si="417"/>
        <v>WP_33</v>
      </c>
      <c r="D286" s="2" t="str">
        <f t="shared" ref="D286:F286" si="529">IF(HEX2DEC(D63)&lt;16,CONCATENATE("0",D148), D148)</f>
        <v>00</v>
      </c>
      <c r="E286" s="2" t="str">
        <f t="shared" si="529"/>
        <v>08</v>
      </c>
      <c r="F286" s="2" t="str">
        <f t="shared" si="529"/>
        <v>01</v>
      </c>
      <c r="G286" s="2" t="str">
        <f t="shared" ref="G286:K286" si="530">IF(G63&lt;16,CONCATENATE("0",G148), G148)</f>
        <v>00</v>
      </c>
      <c r="H286" s="2" t="str">
        <f t="shared" si="530"/>
        <v>00</v>
      </c>
      <c r="I286" s="2" t="str">
        <f t="shared" si="530"/>
        <v>22</v>
      </c>
      <c r="J286" s="2" t="str">
        <f t="shared" si="530"/>
        <v>0E</v>
      </c>
      <c r="K286" s="2" t="str">
        <f t="shared" si="530"/>
        <v>20</v>
      </c>
      <c r="L286" s="2" t="str">
        <f t="shared" ref="L286:P286" si="531">IF(HEX2DEC(L63)&lt;16,CONCATENATE("0",L148), L148)</f>
        <v>00</v>
      </c>
      <c r="M286" s="2" t="str">
        <f t="shared" si="531"/>
        <v>01</v>
      </c>
      <c r="N286" s="2" t="str">
        <f t="shared" si="531"/>
        <v>00</v>
      </c>
      <c r="O286" s="2" t="str">
        <f t="shared" si="531"/>
        <v>00</v>
      </c>
      <c r="P286" s="2" t="str">
        <f t="shared" si="531"/>
        <v>01</v>
      </c>
      <c r="Q286" s="2"/>
      <c r="R286" s="2"/>
      <c r="S286" s="2"/>
      <c r="T286" s="2"/>
      <c r="U286" s="2"/>
      <c r="V286" s="2"/>
      <c r="W286" s="35"/>
      <c r="Z286" t="str">
        <f t="shared" si="399"/>
        <v>AR_33</v>
      </c>
      <c r="AC286" s="2" t="str">
        <f t="shared" ref="AC286:AD286" si="532">IF(HEX2DEC(AC63)&lt;16,CONCATENATE("0",AC148), AC148)</f>
        <v>00</v>
      </c>
      <c r="AD286" s="2" t="str">
        <f t="shared" si="532"/>
        <v>01</v>
      </c>
      <c r="AE286" s="2" t="str">
        <f t="shared" ref="AE286:AJ286" si="533">IF(AE63&lt;16,CONCATENATE("0",AE148), AE148)</f>
        <v>01</v>
      </c>
      <c r="AF286" s="2" t="str">
        <f t="shared" si="533"/>
        <v>00</v>
      </c>
      <c r="AG286" s="2" t="str">
        <f t="shared" si="533"/>
        <v>00</v>
      </c>
      <c r="AH286" s="2" t="str">
        <f t="shared" si="533"/>
        <v>00</v>
      </c>
      <c r="AI286" s="2" t="str">
        <f t="shared" si="533"/>
        <v>00</v>
      </c>
      <c r="AJ286" s="2" t="str">
        <f t="shared" si="533"/>
        <v>00</v>
      </c>
      <c r="AK286" s="2" t="str">
        <f t="shared" ref="AK286:AO286" si="534">IF(HEX2DEC(AK63)&lt;16,CONCATENATE("0",AK148), AK148)</f>
        <v>00</v>
      </c>
      <c r="AL286" s="2" t="str">
        <f t="shared" si="534"/>
        <v>00</v>
      </c>
      <c r="AM286" s="2" t="str">
        <f t="shared" si="534"/>
        <v>00</v>
      </c>
      <c r="AN286" s="2" t="str">
        <f t="shared" si="534"/>
        <v>00</v>
      </c>
      <c r="AO286" s="2" t="str">
        <f t="shared" si="534"/>
        <v>05</v>
      </c>
      <c r="AP286" s="2"/>
      <c r="AQ286" s="2"/>
      <c r="AR286" s="2"/>
      <c r="AS286" s="2"/>
      <c r="AT286" s="2"/>
      <c r="AU286" s="2"/>
      <c r="AV286" s="35"/>
      <c r="AY286" t="str">
        <f t="shared" si="400"/>
        <v>IT_33</v>
      </c>
      <c r="BB286" s="2" t="str">
        <f t="shared" si="514"/>
        <v>00</v>
      </c>
      <c r="BC286" s="2" t="str">
        <f t="shared" si="514"/>
        <v>01</v>
      </c>
      <c r="BD286" s="2" t="str">
        <f t="shared" si="515"/>
        <v>01</v>
      </c>
      <c r="BE286" s="2" t="str">
        <f t="shared" si="515"/>
        <v>00</v>
      </c>
      <c r="BF286" s="2" t="str">
        <f t="shared" si="515"/>
        <v>00</v>
      </c>
      <c r="BG286" s="2" t="str">
        <f t="shared" si="515"/>
        <v>00</v>
      </c>
      <c r="BH286" s="2" t="str">
        <f t="shared" si="515"/>
        <v>00</v>
      </c>
      <c r="BI286" s="2" t="str">
        <f t="shared" si="515"/>
        <v>00</v>
      </c>
      <c r="BJ286" s="2" t="str">
        <f t="shared" si="516"/>
        <v>00</v>
      </c>
      <c r="BK286" s="2" t="str">
        <f t="shared" si="516"/>
        <v>00</v>
      </c>
      <c r="BL286" s="2" t="str">
        <f t="shared" si="516"/>
        <v>00</v>
      </c>
      <c r="BM286" s="2" t="str">
        <f t="shared" si="516"/>
        <v>00</v>
      </c>
      <c r="BN286" s="2" t="str">
        <f t="shared" si="516"/>
        <v>08</v>
      </c>
      <c r="BP286" s="2"/>
      <c r="BQ286" s="2"/>
      <c r="BR286" s="2"/>
      <c r="BS286" s="2"/>
    </row>
    <row r="287" spans="2:71" hidden="1">
      <c r="B287" t="str">
        <f t="shared" si="417"/>
        <v>WP_34</v>
      </c>
      <c r="D287" s="2" t="str">
        <f t="shared" ref="D287:F287" si="535">IF(HEX2DEC(D64)&lt;16,CONCATENATE("0",D149), D149)</f>
        <v>00</v>
      </c>
      <c r="E287" s="2" t="str">
        <f t="shared" si="535"/>
        <v>08</v>
      </c>
      <c r="F287" s="2" t="str">
        <f t="shared" si="535"/>
        <v>01</v>
      </c>
      <c r="G287" s="2" t="str">
        <f t="shared" ref="G287:K287" si="536">IF(G64&lt;16,CONCATENATE("0",G149), G149)</f>
        <v>00</v>
      </c>
      <c r="H287" s="2" t="str">
        <f t="shared" si="536"/>
        <v>00</v>
      </c>
      <c r="I287" s="2" t="str">
        <f t="shared" si="536"/>
        <v>22</v>
      </c>
      <c r="J287" s="2" t="str">
        <f t="shared" si="536"/>
        <v>0E</v>
      </c>
      <c r="K287" s="2" t="str">
        <f t="shared" si="536"/>
        <v>20</v>
      </c>
      <c r="L287" s="2" t="str">
        <f t="shared" ref="L287:P287" si="537">IF(HEX2DEC(L64)&lt;16,CONCATENATE("0",L149), L149)</f>
        <v>00</v>
      </c>
      <c r="M287" s="2" t="str">
        <f t="shared" si="537"/>
        <v>01</v>
      </c>
      <c r="N287" s="2" t="str">
        <f t="shared" si="537"/>
        <v>00</v>
      </c>
      <c r="O287" s="2" t="str">
        <f t="shared" si="537"/>
        <v>00</v>
      </c>
      <c r="P287" s="2" t="str">
        <f t="shared" si="537"/>
        <v>01</v>
      </c>
      <c r="Q287" s="2"/>
      <c r="R287" s="2"/>
      <c r="S287" s="2"/>
      <c r="T287" s="2"/>
      <c r="U287" s="2"/>
      <c r="V287" s="2"/>
      <c r="W287" s="35"/>
      <c r="Z287" t="str">
        <f t="shared" si="399"/>
        <v>AR_34</v>
      </c>
      <c r="AC287" s="2" t="str">
        <f t="shared" ref="AC287:AD287" si="538">IF(HEX2DEC(AC64)&lt;16,CONCATENATE("0",AC149), AC149)</f>
        <v>00</v>
      </c>
      <c r="AD287" s="2" t="str">
        <f t="shared" si="538"/>
        <v>01</v>
      </c>
      <c r="AE287" s="2" t="str">
        <f t="shared" ref="AE287:AJ287" si="539">IF(AE64&lt;16,CONCATENATE("0",AE149), AE149)</f>
        <v>01</v>
      </c>
      <c r="AF287" s="2" t="str">
        <f t="shared" si="539"/>
        <v>00</v>
      </c>
      <c r="AG287" s="2" t="str">
        <f t="shared" si="539"/>
        <v>00</v>
      </c>
      <c r="AH287" s="2" t="str">
        <f t="shared" si="539"/>
        <v>00</v>
      </c>
      <c r="AI287" s="2" t="str">
        <f t="shared" si="539"/>
        <v>00</v>
      </c>
      <c r="AJ287" s="2" t="str">
        <f t="shared" si="539"/>
        <v>00</v>
      </c>
      <c r="AK287" s="2" t="str">
        <f t="shared" ref="AK287:AO287" si="540">IF(HEX2DEC(AK64)&lt;16,CONCATENATE("0",AK149), AK149)</f>
        <v>00</v>
      </c>
      <c r="AL287" s="2" t="str">
        <f t="shared" si="540"/>
        <v>00</v>
      </c>
      <c r="AM287" s="2" t="str">
        <f t="shared" si="540"/>
        <v>00</v>
      </c>
      <c r="AN287" s="2" t="str">
        <f t="shared" si="540"/>
        <v>00</v>
      </c>
      <c r="AO287" s="2" t="str">
        <f t="shared" si="540"/>
        <v>05</v>
      </c>
      <c r="AP287" s="2"/>
      <c r="AQ287" s="2"/>
      <c r="AR287" s="2"/>
      <c r="AS287" s="2"/>
      <c r="AT287" s="2"/>
      <c r="AU287" s="2"/>
      <c r="AV287" s="35"/>
      <c r="AY287" t="str">
        <f t="shared" si="400"/>
        <v>IT_34</v>
      </c>
      <c r="BB287" s="2" t="str">
        <f t="shared" si="514"/>
        <v>00</v>
      </c>
      <c r="BC287" s="2" t="str">
        <f t="shared" si="514"/>
        <v>01</v>
      </c>
      <c r="BD287" s="2" t="str">
        <f t="shared" si="515"/>
        <v>01</v>
      </c>
      <c r="BE287" s="2" t="str">
        <f t="shared" si="515"/>
        <v>00</v>
      </c>
      <c r="BF287" s="2" t="str">
        <f t="shared" si="515"/>
        <v>00</v>
      </c>
      <c r="BG287" s="2" t="str">
        <f t="shared" si="515"/>
        <v>00</v>
      </c>
      <c r="BH287" s="2" t="str">
        <f t="shared" si="515"/>
        <v>00</v>
      </c>
      <c r="BI287" s="2" t="str">
        <f t="shared" si="515"/>
        <v>00</v>
      </c>
      <c r="BJ287" s="2" t="str">
        <f t="shared" si="516"/>
        <v>00</v>
      </c>
      <c r="BK287" s="2" t="str">
        <f t="shared" si="516"/>
        <v>00</v>
      </c>
      <c r="BL287" s="2" t="str">
        <f t="shared" si="516"/>
        <v>00</v>
      </c>
      <c r="BM287" s="2" t="str">
        <f t="shared" si="516"/>
        <v>00</v>
      </c>
      <c r="BN287" s="2" t="str">
        <f t="shared" si="516"/>
        <v>08</v>
      </c>
      <c r="BP287" s="2"/>
      <c r="BQ287" s="2"/>
      <c r="BR287" s="2"/>
      <c r="BS287" s="2"/>
    </row>
    <row r="288" spans="2:71" hidden="1">
      <c r="B288" t="str">
        <f t="shared" si="417"/>
        <v>WP_35</v>
      </c>
      <c r="D288" s="2" t="str">
        <f t="shared" ref="D288:F288" si="541">IF(HEX2DEC(D65)&lt;16,CONCATENATE("0",D150), D150)</f>
        <v>00</v>
      </c>
      <c r="E288" s="2" t="str">
        <f t="shared" si="541"/>
        <v>08</v>
      </c>
      <c r="F288" s="2" t="str">
        <f t="shared" si="541"/>
        <v>01</v>
      </c>
      <c r="G288" s="2" t="str">
        <f t="shared" ref="G288:K288" si="542">IF(G65&lt;16,CONCATENATE("0",G150), G150)</f>
        <v>00</v>
      </c>
      <c r="H288" s="2" t="str">
        <f t="shared" si="542"/>
        <v>00</v>
      </c>
      <c r="I288" s="2" t="str">
        <f t="shared" si="542"/>
        <v>22</v>
      </c>
      <c r="J288" s="2" t="str">
        <f t="shared" si="542"/>
        <v>0E</v>
      </c>
      <c r="K288" s="2" t="str">
        <f t="shared" si="542"/>
        <v>20</v>
      </c>
      <c r="L288" s="2" t="str">
        <f t="shared" ref="L288:P288" si="543">IF(HEX2DEC(L65)&lt;16,CONCATENATE("0",L150), L150)</f>
        <v>00</v>
      </c>
      <c r="M288" s="2" t="str">
        <f t="shared" si="543"/>
        <v>01</v>
      </c>
      <c r="N288" s="2" t="str">
        <f t="shared" si="543"/>
        <v>00</v>
      </c>
      <c r="O288" s="2" t="str">
        <f t="shared" si="543"/>
        <v>00</v>
      </c>
      <c r="P288" s="2" t="str">
        <f t="shared" si="543"/>
        <v>01</v>
      </c>
      <c r="Q288" s="2"/>
      <c r="R288" s="2"/>
      <c r="S288" s="2"/>
      <c r="T288" s="2"/>
      <c r="U288" s="2"/>
      <c r="V288" s="2"/>
      <c r="W288" s="35"/>
      <c r="Z288" t="str">
        <f t="shared" si="399"/>
        <v>AR_35</v>
      </c>
      <c r="AC288" s="2" t="str">
        <f t="shared" ref="AC288:AD288" si="544">IF(HEX2DEC(AC65)&lt;16,CONCATENATE("0",AC150), AC150)</f>
        <v>00</v>
      </c>
      <c r="AD288" s="2" t="str">
        <f t="shared" si="544"/>
        <v>01</v>
      </c>
      <c r="AE288" s="2" t="str">
        <f t="shared" ref="AE288:AJ288" si="545">IF(AE65&lt;16,CONCATENATE("0",AE150), AE150)</f>
        <v>01</v>
      </c>
      <c r="AF288" s="2" t="str">
        <f t="shared" si="545"/>
        <v>00</v>
      </c>
      <c r="AG288" s="2" t="str">
        <f t="shared" si="545"/>
        <v>00</v>
      </c>
      <c r="AH288" s="2" t="str">
        <f t="shared" si="545"/>
        <v>00</v>
      </c>
      <c r="AI288" s="2" t="str">
        <f t="shared" si="545"/>
        <v>00</v>
      </c>
      <c r="AJ288" s="2" t="str">
        <f t="shared" si="545"/>
        <v>00</v>
      </c>
      <c r="AK288" s="2" t="str">
        <f t="shared" ref="AK288:AO288" si="546">IF(HEX2DEC(AK65)&lt;16,CONCATENATE("0",AK150), AK150)</f>
        <v>00</v>
      </c>
      <c r="AL288" s="2" t="str">
        <f t="shared" si="546"/>
        <v>00</v>
      </c>
      <c r="AM288" s="2" t="str">
        <f t="shared" si="546"/>
        <v>00</v>
      </c>
      <c r="AN288" s="2" t="str">
        <f t="shared" si="546"/>
        <v>00</v>
      </c>
      <c r="AO288" s="2" t="str">
        <f t="shared" si="546"/>
        <v>05</v>
      </c>
      <c r="AP288" s="2"/>
      <c r="AQ288" s="2"/>
      <c r="AR288" s="2"/>
      <c r="AS288" s="2"/>
      <c r="AT288" s="2"/>
      <c r="AU288" s="2"/>
      <c r="AV288" s="35"/>
      <c r="AY288" t="str">
        <f t="shared" si="400"/>
        <v>IT_35</v>
      </c>
      <c r="BB288" s="2" t="str">
        <f t="shared" si="514"/>
        <v>00</v>
      </c>
      <c r="BC288" s="2" t="str">
        <f t="shared" si="514"/>
        <v>01</v>
      </c>
      <c r="BD288" s="2" t="str">
        <f t="shared" si="515"/>
        <v>01</v>
      </c>
      <c r="BE288" s="2" t="str">
        <f t="shared" si="515"/>
        <v>00</v>
      </c>
      <c r="BF288" s="2" t="str">
        <f t="shared" si="515"/>
        <v>00</v>
      </c>
      <c r="BG288" s="2" t="str">
        <f t="shared" si="515"/>
        <v>00</v>
      </c>
      <c r="BH288" s="2" t="str">
        <f t="shared" si="515"/>
        <v>00</v>
      </c>
      <c r="BI288" s="2" t="str">
        <f t="shared" si="515"/>
        <v>00</v>
      </c>
      <c r="BJ288" s="2" t="str">
        <f t="shared" si="516"/>
        <v>00</v>
      </c>
      <c r="BK288" s="2" t="str">
        <f t="shared" si="516"/>
        <v>00</v>
      </c>
      <c r="BL288" s="2" t="str">
        <f t="shared" si="516"/>
        <v>00</v>
      </c>
      <c r="BM288" s="2" t="str">
        <f t="shared" si="516"/>
        <v>00</v>
      </c>
      <c r="BN288" s="2" t="str">
        <f t="shared" si="516"/>
        <v>08</v>
      </c>
      <c r="BP288" s="2"/>
      <c r="BQ288" s="2"/>
      <c r="BR288" s="2"/>
      <c r="BS288" s="2"/>
    </row>
    <row r="289" spans="2:71" hidden="1">
      <c r="B289" t="str">
        <f t="shared" si="417"/>
        <v>WP_36</v>
      </c>
      <c r="D289" s="2" t="str">
        <f t="shared" ref="D289:F289" si="547">IF(HEX2DEC(D66)&lt;16,CONCATENATE("0",D151), D151)</f>
        <v>00</v>
      </c>
      <c r="E289" s="2" t="str">
        <f t="shared" si="547"/>
        <v>08</v>
      </c>
      <c r="F289" s="2" t="str">
        <f t="shared" si="547"/>
        <v>01</v>
      </c>
      <c r="G289" s="2" t="str">
        <f t="shared" ref="G289:K289" si="548">IF(G66&lt;16,CONCATENATE("0",G151), G151)</f>
        <v>00</v>
      </c>
      <c r="H289" s="2" t="str">
        <f t="shared" si="548"/>
        <v>00</v>
      </c>
      <c r="I289" s="2" t="str">
        <f t="shared" si="548"/>
        <v>22</v>
      </c>
      <c r="J289" s="2" t="str">
        <f t="shared" si="548"/>
        <v>0E</v>
      </c>
      <c r="K289" s="2" t="str">
        <f t="shared" si="548"/>
        <v>20</v>
      </c>
      <c r="L289" s="2" t="str">
        <f t="shared" ref="L289:P289" si="549">IF(HEX2DEC(L66)&lt;16,CONCATENATE("0",L151), L151)</f>
        <v>00</v>
      </c>
      <c r="M289" s="2" t="str">
        <f t="shared" si="549"/>
        <v>01</v>
      </c>
      <c r="N289" s="2" t="str">
        <f t="shared" si="549"/>
        <v>00</v>
      </c>
      <c r="O289" s="2" t="str">
        <f t="shared" si="549"/>
        <v>00</v>
      </c>
      <c r="P289" s="2" t="str">
        <f t="shared" si="549"/>
        <v>01</v>
      </c>
      <c r="Q289" s="2"/>
      <c r="R289" s="2"/>
      <c r="S289" s="2"/>
      <c r="T289" s="2"/>
      <c r="U289" s="2"/>
      <c r="V289" s="2"/>
      <c r="W289" s="35"/>
      <c r="Z289" t="str">
        <f t="shared" si="399"/>
        <v>AR_36</v>
      </c>
      <c r="AC289" s="2" t="str">
        <f t="shared" ref="AC289:AD289" si="550">IF(HEX2DEC(AC66)&lt;16,CONCATENATE("0",AC151), AC151)</f>
        <v>00</v>
      </c>
      <c r="AD289" s="2" t="str">
        <f t="shared" si="550"/>
        <v>01</v>
      </c>
      <c r="AE289" s="2" t="str">
        <f t="shared" ref="AE289:AJ289" si="551">IF(AE66&lt;16,CONCATENATE("0",AE151), AE151)</f>
        <v>01</v>
      </c>
      <c r="AF289" s="2" t="str">
        <f t="shared" si="551"/>
        <v>00</v>
      </c>
      <c r="AG289" s="2" t="str">
        <f t="shared" si="551"/>
        <v>00</v>
      </c>
      <c r="AH289" s="2" t="str">
        <f t="shared" si="551"/>
        <v>00</v>
      </c>
      <c r="AI289" s="2" t="str">
        <f t="shared" si="551"/>
        <v>00</v>
      </c>
      <c r="AJ289" s="2" t="str">
        <f t="shared" si="551"/>
        <v>00</v>
      </c>
      <c r="AK289" s="2" t="str">
        <f t="shared" ref="AK289:AO289" si="552">IF(HEX2DEC(AK66)&lt;16,CONCATENATE("0",AK151), AK151)</f>
        <v>00</v>
      </c>
      <c r="AL289" s="2" t="str">
        <f t="shared" si="552"/>
        <v>00</v>
      </c>
      <c r="AM289" s="2" t="str">
        <f t="shared" si="552"/>
        <v>00</v>
      </c>
      <c r="AN289" s="2" t="str">
        <f t="shared" si="552"/>
        <v>00</v>
      </c>
      <c r="AO289" s="2" t="str">
        <f t="shared" si="552"/>
        <v>05</v>
      </c>
      <c r="AP289" s="2"/>
      <c r="AQ289" s="2"/>
      <c r="AR289" s="2"/>
      <c r="AS289" s="2"/>
      <c r="AT289" s="2"/>
      <c r="AU289" s="2"/>
      <c r="AV289" s="35"/>
      <c r="AY289" t="str">
        <f t="shared" si="400"/>
        <v>IT_36</v>
      </c>
      <c r="BB289" s="2" t="str">
        <f t="shared" si="514"/>
        <v>00</v>
      </c>
      <c r="BC289" s="2" t="str">
        <f t="shared" si="514"/>
        <v>01</v>
      </c>
      <c r="BD289" s="2" t="str">
        <f t="shared" si="515"/>
        <v>01</v>
      </c>
      <c r="BE289" s="2" t="str">
        <f t="shared" si="515"/>
        <v>00</v>
      </c>
      <c r="BF289" s="2" t="str">
        <f t="shared" si="515"/>
        <v>00</v>
      </c>
      <c r="BG289" s="2" t="str">
        <f t="shared" si="515"/>
        <v>00</v>
      </c>
      <c r="BH289" s="2" t="str">
        <f t="shared" si="515"/>
        <v>00</v>
      </c>
      <c r="BI289" s="2" t="str">
        <f t="shared" si="515"/>
        <v>00</v>
      </c>
      <c r="BJ289" s="2" t="str">
        <f t="shared" si="516"/>
        <v>00</v>
      </c>
      <c r="BK289" s="2" t="str">
        <f t="shared" si="516"/>
        <v>00</v>
      </c>
      <c r="BL289" s="2" t="str">
        <f t="shared" si="516"/>
        <v>00</v>
      </c>
      <c r="BM289" s="2" t="str">
        <f t="shared" si="516"/>
        <v>00</v>
      </c>
      <c r="BN289" s="2" t="str">
        <f t="shared" si="516"/>
        <v>08</v>
      </c>
      <c r="BP289" s="2"/>
      <c r="BQ289" s="2"/>
      <c r="BR289" s="2"/>
      <c r="BS289" s="2"/>
    </row>
    <row r="290" spans="2:71" hidden="1">
      <c r="B290" t="str">
        <f t="shared" si="417"/>
        <v>WP_37</v>
      </c>
      <c r="D290" s="2" t="str">
        <f t="shared" ref="D290:F290" si="553">IF(HEX2DEC(D67)&lt;16,CONCATENATE("0",D152), D152)</f>
        <v>00</v>
      </c>
      <c r="E290" s="2" t="str">
        <f t="shared" si="553"/>
        <v>08</v>
      </c>
      <c r="F290" s="2" t="str">
        <f t="shared" si="553"/>
        <v>01</v>
      </c>
      <c r="G290" s="2" t="str">
        <f t="shared" ref="G290:K290" si="554">IF(G67&lt;16,CONCATENATE("0",G152), G152)</f>
        <v>00</v>
      </c>
      <c r="H290" s="2" t="str">
        <f t="shared" si="554"/>
        <v>00</v>
      </c>
      <c r="I290" s="2" t="str">
        <f t="shared" si="554"/>
        <v>22</v>
      </c>
      <c r="J290" s="2" t="str">
        <f t="shared" si="554"/>
        <v>0E</v>
      </c>
      <c r="K290" s="2" t="str">
        <f t="shared" si="554"/>
        <v>20</v>
      </c>
      <c r="L290" s="2" t="str">
        <f t="shared" ref="L290:P290" si="555">IF(HEX2DEC(L67)&lt;16,CONCATENATE("0",L152), L152)</f>
        <v>00</v>
      </c>
      <c r="M290" s="2" t="str">
        <f t="shared" si="555"/>
        <v>01</v>
      </c>
      <c r="N290" s="2" t="str">
        <f t="shared" si="555"/>
        <v>00</v>
      </c>
      <c r="O290" s="2" t="str">
        <f t="shared" si="555"/>
        <v>00</v>
      </c>
      <c r="P290" s="2" t="str">
        <f t="shared" si="555"/>
        <v>01</v>
      </c>
      <c r="Q290" s="2"/>
      <c r="R290" s="2"/>
      <c r="S290" s="2"/>
      <c r="T290" s="2"/>
      <c r="U290" s="2"/>
      <c r="V290" s="2"/>
      <c r="W290" s="35"/>
      <c r="Z290" t="str">
        <f t="shared" si="399"/>
        <v>AR_37</v>
      </c>
      <c r="AC290" s="2" t="str">
        <f t="shared" ref="AC290:AD290" si="556">IF(HEX2DEC(AC67)&lt;16,CONCATENATE("0",AC152), AC152)</f>
        <v>00</v>
      </c>
      <c r="AD290" s="2" t="str">
        <f t="shared" si="556"/>
        <v>01</v>
      </c>
      <c r="AE290" s="2" t="str">
        <f t="shared" ref="AE290:AJ290" si="557">IF(AE67&lt;16,CONCATENATE("0",AE152), AE152)</f>
        <v>01</v>
      </c>
      <c r="AF290" s="2" t="str">
        <f t="shared" si="557"/>
        <v>00</v>
      </c>
      <c r="AG290" s="2" t="str">
        <f t="shared" si="557"/>
        <v>00</v>
      </c>
      <c r="AH290" s="2" t="str">
        <f t="shared" si="557"/>
        <v>00</v>
      </c>
      <c r="AI290" s="2" t="str">
        <f t="shared" si="557"/>
        <v>00</v>
      </c>
      <c r="AJ290" s="2" t="str">
        <f t="shared" si="557"/>
        <v>00</v>
      </c>
      <c r="AK290" s="2" t="str">
        <f t="shared" ref="AK290:AO290" si="558">IF(HEX2DEC(AK67)&lt;16,CONCATENATE("0",AK152), AK152)</f>
        <v>00</v>
      </c>
      <c r="AL290" s="2" t="str">
        <f t="shared" si="558"/>
        <v>00</v>
      </c>
      <c r="AM290" s="2" t="str">
        <f t="shared" si="558"/>
        <v>00</v>
      </c>
      <c r="AN290" s="2" t="str">
        <f t="shared" si="558"/>
        <v>00</v>
      </c>
      <c r="AO290" s="2" t="str">
        <f t="shared" si="558"/>
        <v>05</v>
      </c>
      <c r="AP290" s="2"/>
      <c r="AQ290" s="2"/>
      <c r="AR290" s="2"/>
      <c r="AS290" s="2"/>
      <c r="AT290" s="2"/>
      <c r="AU290" s="2"/>
      <c r="AV290" s="35"/>
      <c r="AY290" t="str">
        <f t="shared" si="400"/>
        <v>IT_37</v>
      </c>
      <c r="BB290" s="2" t="str">
        <f t="shared" si="514"/>
        <v>00</v>
      </c>
      <c r="BC290" s="2" t="str">
        <f t="shared" si="514"/>
        <v>01</v>
      </c>
      <c r="BD290" s="2" t="str">
        <f t="shared" si="515"/>
        <v>01</v>
      </c>
      <c r="BE290" s="2" t="str">
        <f t="shared" si="515"/>
        <v>00</v>
      </c>
      <c r="BF290" s="2" t="str">
        <f t="shared" si="515"/>
        <v>00</v>
      </c>
      <c r="BG290" s="2" t="str">
        <f t="shared" si="515"/>
        <v>00</v>
      </c>
      <c r="BH290" s="2" t="str">
        <f t="shared" si="515"/>
        <v>00</v>
      </c>
      <c r="BI290" s="2" t="str">
        <f t="shared" si="515"/>
        <v>00</v>
      </c>
      <c r="BJ290" s="2" t="str">
        <f t="shared" si="516"/>
        <v>00</v>
      </c>
      <c r="BK290" s="2" t="str">
        <f t="shared" si="516"/>
        <v>00</v>
      </c>
      <c r="BL290" s="2" t="str">
        <f t="shared" si="516"/>
        <v>00</v>
      </c>
      <c r="BM290" s="2" t="str">
        <f t="shared" si="516"/>
        <v>00</v>
      </c>
      <c r="BN290" s="2" t="str">
        <f t="shared" si="516"/>
        <v>08</v>
      </c>
      <c r="BP290" s="2"/>
      <c r="BQ290" s="2"/>
      <c r="BR290" s="2"/>
      <c r="BS290" s="2"/>
    </row>
    <row r="291" spans="2:71" hidden="1">
      <c r="B291" t="str">
        <f t="shared" si="417"/>
        <v>WP_38</v>
      </c>
      <c r="D291" s="2" t="str">
        <f t="shared" ref="D291:F291" si="559">IF(HEX2DEC(D68)&lt;16,CONCATENATE("0",D153), D153)</f>
        <v>00</v>
      </c>
      <c r="E291" s="2" t="str">
        <f t="shared" si="559"/>
        <v>08</v>
      </c>
      <c r="F291" s="2" t="str">
        <f t="shared" si="559"/>
        <v>01</v>
      </c>
      <c r="G291" s="2" t="str">
        <f t="shared" ref="G291:K291" si="560">IF(G68&lt;16,CONCATENATE("0",G153), G153)</f>
        <v>00</v>
      </c>
      <c r="H291" s="2" t="str">
        <f t="shared" si="560"/>
        <v>00</v>
      </c>
      <c r="I291" s="2" t="str">
        <f t="shared" si="560"/>
        <v>22</v>
      </c>
      <c r="J291" s="2" t="str">
        <f t="shared" si="560"/>
        <v>0E</v>
      </c>
      <c r="K291" s="2" t="str">
        <f t="shared" si="560"/>
        <v>20</v>
      </c>
      <c r="L291" s="2" t="str">
        <f t="shared" ref="L291:P291" si="561">IF(HEX2DEC(L68)&lt;16,CONCATENATE("0",L153), L153)</f>
        <v>00</v>
      </c>
      <c r="M291" s="2" t="str">
        <f t="shared" si="561"/>
        <v>01</v>
      </c>
      <c r="N291" s="2" t="str">
        <f t="shared" si="561"/>
        <v>00</v>
      </c>
      <c r="O291" s="2" t="str">
        <f t="shared" si="561"/>
        <v>00</v>
      </c>
      <c r="P291" s="2" t="str">
        <f t="shared" si="561"/>
        <v>01</v>
      </c>
      <c r="Q291" s="2"/>
      <c r="R291" s="2"/>
      <c r="S291" s="2"/>
      <c r="T291" s="2"/>
      <c r="U291" s="2"/>
      <c r="V291" s="2"/>
      <c r="W291" s="35"/>
      <c r="Z291" t="str">
        <f t="shared" si="399"/>
        <v>AR_38</v>
      </c>
      <c r="AC291" s="2" t="str">
        <f t="shared" ref="AC291:AD291" si="562">IF(HEX2DEC(AC68)&lt;16,CONCATENATE("0",AC153), AC153)</f>
        <v>00</v>
      </c>
      <c r="AD291" s="2" t="str">
        <f t="shared" si="562"/>
        <v>01</v>
      </c>
      <c r="AE291" s="2" t="str">
        <f t="shared" ref="AE291:AJ291" si="563">IF(AE68&lt;16,CONCATENATE("0",AE153), AE153)</f>
        <v>01</v>
      </c>
      <c r="AF291" s="2" t="str">
        <f t="shared" si="563"/>
        <v>00</v>
      </c>
      <c r="AG291" s="2" t="str">
        <f t="shared" si="563"/>
        <v>00</v>
      </c>
      <c r="AH291" s="2" t="str">
        <f t="shared" si="563"/>
        <v>00</v>
      </c>
      <c r="AI291" s="2" t="str">
        <f t="shared" si="563"/>
        <v>00</v>
      </c>
      <c r="AJ291" s="2" t="str">
        <f t="shared" si="563"/>
        <v>00</v>
      </c>
      <c r="AK291" s="2" t="str">
        <f t="shared" ref="AK291:AO291" si="564">IF(HEX2DEC(AK68)&lt;16,CONCATENATE("0",AK153), AK153)</f>
        <v>00</v>
      </c>
      <c r="AL291" s="2" t="str">
        <f t="shared" si="564"/>
        <v>00</v>
      </c>
      <c r="AM291" s="2" t="str">
        <f t="shared" si="564"/>
        <v>00</v>
      </c>
      <c r="AN291" s="2" t="str">
        <f t="shared" si="564"/>
        <v>00</v>
      </c>
      <c r="AO291" s="2" t="str">
        <f t="shared" si="564"/>
        <v>05</v>
      </c>
      <c r="AP291" s="2"/>
      <c r="AQ291" s="2"/>
      <c r="AR291" s="2"/>
      <c r="AS291" s="2"/>
      <c r="AT291" s="2"/>
      <c r="AU291" s="2"/>
      <c r="AV291" s="35"/>
      <c r="AY291" t="str">
        <f t="shared" si="400"/>
        <v>IT_38</v>
      </c>
      <c r="BB291" s="2" t="str">
        <f t="shared" si="514"/>
        <v>00</v>
      </c>
      <c r="BC291" s="2" t="str">
        <f t="shared" si="514"/>
        <v>01</v>
      </c>
      <c r="BD291" s="2" t="str">
        <f t="shared" si="515"/>
        <v>01</v>
      </c>
      <c r="BE291" s="2" t="str">
        <f t="shared" si="515"/>
        <v>00</v>
      </c>
      <c r="BF291" s="2" t="str">
        <f t="shared" si="515"/>
        <v>00</v>
      </c>
      <c r="BG291" s="2" t="str">
        <f t="shared" si="515"/>
        <v>00</v>
      </c>
      <c r="BH291" s="2" t="str">
        <f t="shared" si="515"/>
        <v>00</v>
      </c>
      <c r="BI291" s="2" t="str">
        <f t="shared" si="515"/>
        <v>00</v>
      </c>
      <c r="BJ291" s="2" t="str">
        <f t="shared" si="516"/>
        <v>00</v>
      </c>
      <c r="BK291" s="2" t="str">
        <f t="shared" si="516"/>
        <v>00</v>
      </c>
      <c r="BL291" s="2" t="str">
        <f t="shared" si="516"/>
        <v>00</v>
      </c>
      <c r="BM291" s="2" t="str">
        <f t="shared" si="516"/>
        <v>00</v>
      </c>
      <c r="BN291" s="2" t="str">
        <f t="shared" si="516"/>
        <v>08</v>
      </c>
      <c r="BP291" s="2"/>
      <c r="BQ291" s="2"/>
      <c r="BR291" s="2"/>
      <c r="BS291" s="2"/>
    </row>
    <row r="292" spans="2:71" hidden="1">
      <c r="B292" t="str">
        <f t="shared" si="417"/>
        <v>WP_39</v>
      </c>
      <c r="D292" s="2" t="str">
        <f t="shared" ref="D292:F292" si="565">IF(HEX2DEC(D69)&lt;16,CONCATENATE("0",D154), D154)</f>
        <v>00</v>
      </c>
      <c r="E292" s="2" t="str">
        <f t="shared" si="565"/>
        <v>08</v>
      </c>
      <c r="F292" s="2" t="str">
        <f t="shared" si="565"/>
        <v>01</v>
      </c>
      <c r="G292" s="2" t="str">
        <f t="shared" ref="G292:K292" si="566">IF(G69&lt;16,CONCATENATE("0",G154), G154)</f>
        <v>00</v>
      </c>
      <c r="H292" s="2" t="str">
        <f t="shared" si="566"/>
        <v>00</v>
      </c>
      <c r="I292" s="2" t="str">
        <f t="shared" si="566"/>
        <v>22</v>
      </c>
      <c r="J292" s="2" t="str">
        <f t="shared" si="566"/>
        <v>0E</v>
      </c>
      <c r="K292" s="2" t="str">
        <f t="shared" si="566"/>
        <v>20</v>
      </c>
      <c r="L292" s="2" t="str">
        <f t="shared" ref="L292:P292" si="567">IF(HEX2DEC(L69)&lt;16,CONCATENATE("0",L154), L154)</f>
        <v>00</v>
      </c>
      <c r="M292" s="2" t="str">
        <f t="shared" si="567"/>
        <v>01</v>
      </c>
      <c r="N292" s="2" t="str">
        <f t="shared" si="567"/>
        <v>00</v>
      </c>
      <c r="O292" s="2" t="str">
        <f t="shared" si="567"/>
        <v>00</v>
      </c>
      <c r="P292" s="2" t="str">
        <f t="shared" si="567"/>
        <v>01</v>
      </c>
      <c r="Q292" s="2"/>
      <c r="R292" s="2"/>
      <c r="S292" s="2"/>
      <c r="T292" s="2"/>
      <c r="U292" s="2"/>
      <c r="V292" s="2"/>
      <c r="W292" s="35"/>
      <c r="Z292" t="str">
        <f t="shared" si="399"/>
        <v>AR_39</v>
      </c>
      <c r="AC292" s="2" t="str">
        <f t="shared" ref="AC292:AD292" si="568">IF(HEX2DEC(AC69)&lt;16,CONCATENATE("0",AC154), AC154)</f>
        <v>00</v>
      </c>
      <c r="AD292" s="2" t="str">
        <f t="shared" si="568"/>
        <v>01</v>
      </c>
      <c r="AE292" s="2" t="str">
        <f t="shared" ref="AE292:AJ292" si="569">IF(AE69&lt;16,CONCATENATE("0",AE154), AE154)</f>
        <v>01</v>
      </c>
      <c r="AF292" s="2" t="str">
        <f t="shared" si="569"/>
        <v>00</v>
      </c>
      <c r="AG292" s="2" t="str">
        <f t="shared" si="569"/>
        <v>00</v>
      </c>
      <c r="AH292" s="2" t="str">
        <f t="shared" si="569"/>
        <v>00</v>
      </c>
      <c r="AI292" s="2" t="str">
        <f t="shared" si="569"/>
        <v>00</v>
      </c>
      <c r="AJ292" s="2" t="str">
        <f t="shared" si="569"/>
        <v>00</v>
      </c>
      <c r="AK292" s="2" t="str">
        <f t="shared" ref="AK292:AO292" si="570">IF(HEX2DEC(AK69)&lt;16,CONCATENATE("0",AK154), AK154)</f>
        <v>00</v>
      </c>
      <c r="AL292" s="2" t="str">
        <f t="shared" si="570"/>
        <v>00</v>
      </c>
      <c r="AM292" s="2" t="str">
        <f t="shared" si="570"/>
        <v>00</v>
      </c>
      <c r="AN292" s="2" t="str">
        <f t="shared" si="570"/>
        <v>00</v>
      </c>
      <c r="AO292" s="2" t="str">
        <f t="shared" si="570"/>
        <v>05</v>
      </c>
      <c r="AP292" s="2"/>
      <c r="AQ292" s="2"/>
      <c r="AR292" s="2"/>
      <c r="AS292" s="2"/>
      <c r="AT292" s="2"/>
      <c r="AU292" s="2"/>
      <c r="AV292" s="35"/>
      <c r="AY292" t="str">
        <f t="shared" si="400"/>
        <v>IT_39</v>
      </c>
      <c r="BB292" s="2" t="str">
        <f t="shared" si="514"/>
        <v>00</v>
      </c>
      <c r="BC292" s="2" t="str">
        <f t="shared" si="514"/>
        <v>01</v>
      </c>
      <c r="BD292" s="2" t="str">
        <f t="shared" si="515"/>
        <v>01</v>
      </c>
      <c r="BE292" s="2" t="str">
        <f t="shared" si="515"/>
        <v>00</v>
      </c>
      <c r="BF292" s="2" t="str">
        <f t="shared" si="515"/>
        <v>00</v>
      </c>
      <c r="BG292" s="2" t="str">
        <f t="shared" si="515"/>
        <v>00</v>
      </c>
      <c r="BH292" s="2" t="str">
        <f t="shared" si="515"/>
        <v>00</v>
      </c>
      <c r="BI292" s="2" t="str">
        <f t="shared" si="515"/>
        <v>00</v>
      </c>
      <c r="BJ292" s="2" t="str">
        <f t="shared" si="516"/>
        <v>00</v>
      </c>
      <c r="BK292" s="2" t="str">
        <f t="shared" si="516"/>
        <v>00</v>
      </c>
      <c r="BL292" s="2" t="str">
        <f t="shared" si="516"/>
        <v>00</v>
      </c>
      <c r="BM292" s="2" t="str">
        <f t="shared" si="516"/>
        <v>00</v>
      </c>
      <c r="BN292" s="2" t="str">
        <f t="shared" si="516"/>
        <v>08</v>
      </c>
      <c r="BP292" s="2"/>
      <c r="BQ292" s="2"/>
      <c r="BR292" s="2"/>
      <c r="BS292" s="2"/>
    </row>
    <row r="293" spans="2:71" hidden="1">
      <c r="B293" t="str">
        <f t="shared" si="417"/>
        <v>WP_3A</v>
      </c>
      <c r="D293" s="2" t="str">
        <f t="shared" ref="D293:F293" si="571">IF(HEX2DEC(D70)&lt;16,CONCATENATE("0",D155), D155)</f>
        <v>00</v>
      </c>
      <c r="E293" s="2" t="str">
        <f t="shared" si="571"/>
        <v>08</v>
      </c>
      <c r="F293" s="2" t="str">
        <f t="shared" si="571"/>
        <v>01</v>
      </c>
      <c r="G293" s="2" t="str">
        <f t="shared" ref="G293:K293" si="572">IF(G70&lt;16,CONCATENATE("0",G155), G155)</f>
        <v>00</v>
      </c>
      <c r="H293" s="2" t="str">
        <f t="shared" si="572"/>
        <v>00</v>
      </c>
      <c r="I293" s="2" t="str">
        <f t="shared" si="572"/>
        <v>22</v>
      </c>
      <c r="J293" s="2" t="str">
        <f t="shared" si="572"/>
        <v>0E</v>
      </c>
      <c r="K293" s="2" t="str">
        <f t="shared" si="572"/>
        <v>20</v>
      </c>
      <c r="L293" s="2" t="str">
        <f t="shared" ref="L293:P293" si="573">IF(HEX2DEC(L70)&lt;16,CONCATENATE("0",L155), L155)</f>
        <v>00</v>
      </c>
      <c r="M293" s="2" t="str">
        <f t="shared" si="573"/>
        <v>01</v>
      </c>
      <c r="N293" s="2" t="str">
        <f t="shared" si="573"/>
        <v>00</v>
      </c>
      <c r="O293" s="2" t="str">
        <f t="shared" si="573"/>
        <v>00</v>
      </c>
      <c r="P293" s="2" t="str">
        <f t="shared" si="573"/>
        <v>01</v>
      </c>
      <c r="Q293" s="2"/>
      <c r="R293" s="2"/>
      <c r="S293" s="2"/>
      <c r="T293" s="2"/>
      <c r="U293" s="2"/>
      <c r="V293" s="2"/>
      <c r="W293" s="35"/>
      <c r="Z293" t="str">
        <f t="shared" si="399"/>
        <v>AR_3A</v>
      </c>
      <c r="AC293" s="2" t="str">
        <f t="shared" ref="AC293:AD293" si="574">IF(HEX2DEC(AC70)&lt;16,CONCATENATE("0",AC155), AC155)</f>
        <v>00</v>
      </c>
      <c r="AD293" s="2" t="str">
        <f t="shared" si="574"/>
        <v>01</v>
      </c>
      <c r="AE293" s="2" t="str">
        <f t="shared" ref="AE293:AJ293" si="575">IF(AE70&lt;16,CONCATENATE("0",AE155), AE155)</f>
        <v>01</v>
      </c>
      <c r="AF293" s="2" t="str">
        <f t="shared" si="575"/>
        <v>00</v>
      </c>
      <c r="AG293" s="2" t="str">
        <f t="shared" si="575"/>
        <v>00</v>
      </c>
      <c r="AH293" s="2" t="str">
        <f t="shared" si="575"/>
        <v>00</v>
      </c>
      <c r="AI293" s="2" t="str">
        <f t="shared" si="575"/>
        <v>00</v>
      </c>
      <c r="AJ293" s="2" t="str">
        <f t="shared" si="575"/>
        <v>00</v>
      </c>
      <c r="AK293" s="2" t="str">
        <f t="shared" ref="AK293:AO293" si="576">IF(HEX2DEC(AK70)&lt;16,CONCATENATE("0",AK155), AK155)</f>
        <v>00</v>
      </c>
      <c r="AL293" s="2" t="str">
        <f t="shared" si="576"/>
        <v>00</v>
      </c>
      <c r="AM293" s="2" t="str">
        <f t="shared" si="576"/>
        <v>00</v>
      </c>
      <c r="AN293" s="2" t="str">
        <f t="shared" si="576"/>
        <v>00</v>
      </c>
      <c r="AO293" s="2" t="str">
        <f t="shared" si="576"/>
        <v>05</v>
      </c>
      <c r="AP293" s="2"/>
      <c r="AQ293" s="2"/>
      <c r="AR293" s="2"/>
      <c r="AS293" s="2"/>
      <c r="AT293" s="2"/>
      <c r="AU293" s="2"/>
      <c r="AV293" s="35"/>
      <c r="AY293" t="str">
        <f t="shared" si="400"/>
        <v>IT_3A</v>
      </c>
      <c r="BB293" s="2" t="str">
        <f t="shared" si="514"/>
        <v>00</v>
      </c>
      <c r="BC293" s="2" t="str">
        <f t="shared" si="514"/>
        <v>01</v>
      </c>
      <c r="BD293" s="2" t="str">
        <f t="shared" si="515"/>
        <v>01</v>
      </c>
      <c r="BE293" s="2" t="str">
        <f t="shared" si="515"/>
        <v>00</v>
      </c>
      <c r="BF293" s="2" t="str">
        <f t="shared" si="515"/>
        <v>00</v>
      </c>
      <c r="BG293" s="2" t="str">
        <f t="shared" si="515"/>
        <v>00</v>
      </c>
      <c r="BH293" s="2" t="str">
        <f t="shared" si="515"/>
        <v>00</v>
      </c>
      <c r="BI293" s="2" t="str">
        <f t="shared" si="515"/>
        <v>00</v>
      </c>
      <c r="BJ293" s="2" t="str">
        <f t="shared" si="516"/>
        <v>00</v>
      </c>
      <c r="BK293" s="2" t="str">
        <f t="shared" si="516"/>
        <v>00</v>
      </c>
      <c r="BL293" s="2" t="str">
        <f t="shared" si="516"/>
        <v>00</v>
      </c>
      <c r="BM293" s="2" t="str">
        <f t="shared" si="516"/>
        <v>00</v>
      </c>
      <c r="BN293" s="2" t="str">
        <f t="shared" si="516"/>
        <v>08</v>
      </c>
      <c r="BP293" s="2"/>
      <c r="BQ293" s="2"/>
      <c r="BR293" s="2"/>
      <c r="BS293" s="2"/>
    </row>
    <row r="294" spans="2:71" hidden="1">
      <c r="B294" t="str">
        <f t="shared" si="417"/>
        <v>WP_3B</v>
      </c>
      <c r="D294" s="2" t="str">
        <f t="shared" ref="D294:F294" si="577">IF(HEX2DEC(D71)&lt;16,CONCATENATE("0",D156), D156)</f>
        <v>00</v>
      </c>
      <c r="E294" s="2" t="str">
        <f t="shared" si="577"/>
        <v>08</v>
      </c>
      <c r="F294" s="2" t="str">
        <f t="shared" si="577"/>
        <v>01</v>
      </c>
      <c r="G294" s="2" t="str">
        <f t="shared" ref="G294:K294" si="578">IF(G71&lt;16,CONCATENATE("0",G156), G156)</f>
        <v>00</v>
      </c>
      <c r="H294" s="2" t="str">
        <f t="shared" si="578"/>
        <v>00</v>
      </c>
      <c r="I294" s="2" t="str">
        <f t="shared" si="578"/>
        <v>22</v>
      </c>
      <c r="J294" s="2" t="str">
        <f t="shared" si="578"/>
        <v>0E</v>
      </c>
      <c r="K294" s="2" t="str">
        <f t="shared" si="578"/>
        <v>20</v>
      </c>
      <c r="L294" s="2" t="str">
        <f t="shared" ref="L294:P294" si="579">IF(HEX2DEC(L71)&lt;16,CONCATENATE("0",L156), L156)</f>
        <v>00</v>
      </c>
      <c r="M294" s="2" t="str">
        <f t="shared" si="579"/>
        <v>01</v>
      </c>
      <c r="N294" s="2" t="str">
        <f t="shared" si="579"/>
        <v>00</v>
      </c>
      <c r="O294" s="2" t="str">
        <f t="shared" si="579"/>
        <v>00</v>
      </c>
      <c r="P294" s="2" t="str">
        <f t="shared" si="579"/>
        <v>01</v>
      </c>
      <c r="Q294" s="2"/>
      <c r="R294" s="2"/>
      <c r="S294" s="2"/>
      <c r="T294" s="2"/>
      <c r="U294" s="2"/>
      <c r="V294" s="2"/>
      <c r="W294" s="35"/>
      <c r="Z294" t="str">
        <f t="shared" si="399"/>
        <v>AR_3B</v>
      </c>
      <c r="AC294" s="2" t="str">
        <f t="shared" ref="AC294:AD294" si="580">IF(HEX2DEC(AC71)&lt;16,CONCATENATE("0",AC156), AC156)</f>
        <v>00</v>
      </c>
      <c r="AD294" s="2" t="str">
        <f t="shared" si="580"/>
        <v>01</v>
      </c>
      <c r="AE294" s="2" t="str">
        <f t="shared" ref="AE294:AJ294" si="581">IF(AE71&lt;16,CONCATENATE("0",AE156), AE156)</f>
        <v>01</v>
      </c>
      <c r="AF294" s="2" t="str">
        <f t="shared" si="581"/>
        <v>00</v>
      </c>
      <c r="AG294" s="2" t="str">
        <f t="shared" si="581"/>
        <v>00</v>
      </c>
      <c r="AH294" s="2" t="str">
        <f t="shared" si="581"/>
        <v>00</v>
      </c>
      <c r="AI294" s="2" t="str">
        <f t="shared" si="581"/>
        <v>00</v>
      </c>
      <c r="AJ294" s="2" t="str">
        <f t="shared" si="581"/>
        <v>00</v>
      </c>
      <c r="AK294" s="2" t="str">
        <f t="shared" ref="AK294:AO294" si="582">IF(HEX2DEC(AK71)&lt;16,CONCATENATE("0",AK156), AK156)</f>
        <v>00</v>
      </c>
      <c r="AL294" s="2" t="str">
        <f t="shared" si="582"/>
        <v>00</v>
      </c>
      <c r="AM294" s="2" t="str">
        <f t="shared" si="582"/>
        <v>00</v>
      </c>
      <c r="AN294" s="2" t="str">
        <f t="shared" si="582"/>
        <v>00</v>
      </c>
      <c r="AO294" s="2" t="str">
        <f t="shared" si="582"/>
        <v>05</v>
      </c>
      <c r="AP294" s="2"/>
      <c r="AQ294" s="2"/>
      <c r="AR294" s="2"/>
      <c r="AS294" s="2"/>
      <c r="AT294" s="2"/>
      <c r="AU294" s="2"/>
      <c r="AV294" s="35"/>
      <c r="AY294" t="str">
        <f t="shared" si="400"/>
        <v>IT_3B</v>
      </c>
      <c r="BB294" s="2" t="str">
        <f t="shared" si="514"/>
        <v>00</v>
      </c>
      <c r="BC294" s="2" t="str">
        <f t="shared" si="514"/>
        <v>01</v>
      </c>
      <c r="BD294" s="2" t="str">
        <f t="shared" si="515"/>
        <v>01</v>
      </c>
      <c r="BE294" s="2" t="str">
        <f t="shared" si="515"/>
        <v>00</v>
      </c>
      <c r="BF294" s="2" t="str">
        <f t="shared" si="515"/>
        <v>00</v>
      </c>
      <c r="BG294" s="2" t="str">
        <f t="shared" si="515"/>
        <v>00</v>
      </c>
      <c r="BH294" s="2" t="str">
        <f t="shared" si="515"/>
        <v>00</v>
      </c>
      <c r="BI294" s="2" t="str">
        <f t="shared" si="515"/>
        <v>00</v>
      </c>
      <c r="BJ294" s="2" t="str">
        <f t="shared" si="516"/>
        <v>00</v>
      </c>
      <c r="BK294" s="2" t="str">
        <f t="shared" si="516"/>
        <v>00</v>
      </c>
      <c r="BL294" s="2" t="str">
        <f t="shared" si="516"/>
        <v>00</v>
      </c>
      <c r="BM294" s="2" t="str">
        <f t="shared" si="516"/>
        <v>00</v>
      </c>
      <c r="BN294" s="2" t="str">
        <f t="shared" si="516"/>
        <v>08</v>
      </c>
      <c r="BP294" s="2"/>
      <c r="BQ294" s="2"/>
      <c r="BR294" s="2"/>
      <c r="BS294" s="2"/>
    </row>
    <row r="295" spans="2:71" hidden="1">
      <c r="B295" t="str">
        <f t="shared" si="417"/>
        <v>WP_3C</v>
      </c>
      <c r="D295" s="2" t="str">
        <f t="shared" ref="D295:F295" si="583">IF(HEX2DEC(D72)&lt;16,CONCATENATE("0",D157), D157)</f>
        <v>00</v>
      </c>
      <c r="E295" s="2" t="str">
        <f t="shared" si="583"/>
        <v>08</v>
      </c>
      <c r="F295" s="2" t="str">
        <f t="shared" si="583"/>
        <v>01</v>
      </c>
      <c r="G295" s="2" t="str">
        <f t="shared" ref="G295:K295" si="584">IF(G72&lt;16,CONCATENATE("0",G157), G157)</f>
        <v>00</v>
      </c>
      <c r="H295" s="2" t="str">
        <f t="shared" si="584"/>
        <v>00</v>
      </c>
      <c r="I295" s="2" t="str">
        <f t="shared" si="584"/>
        <v>22</v>
      </c>
      <c r="J295" s="2" t="str">
        <f t="shared" si="584"/>
        <v>0E</v>
      </c>
      <c r="K295" s="2" t="str">
        <f t="shared" si="584"/>
        <v>20</v>
      </c>
      <c r="L295" s="2" t="str">
        <f t="shared" ref="L295:P295" si="585">IF(HEX2DEC(L72)&lt;16,CONCATENATE("0",L157), L157)</f>
        <v>00</v>
      </c>
      <c r="M295" s="2" t="str">
        <f t="shared" si="585"/>
        <v>01</v>
      </c>
      <c r="N295" s="2" t="str">
        <f t="shared" si="585"/>
        <v>00</v>
      </c>
      <c r="O295" s="2" t="str">
        <f t="shared" si="585"/>
        <v>00</v>
      </c>
      <c r="P295" s="2" t="str">
        <f t="shared" si="585"/>
        <v>01</v>
      </c>
      <c r="Q295" s="2"/>
      <c r="R295" s="2"/>
      <c r="S295" s="2"/>
      <c r="T295" s="2"/>
      <c r="U295" s="2"/>
      <c r="V295" s="2"/>
      <c r="W295" s="35"/>
      <c r="Z295" t="str">
        <f t="shared" si="399"/>
        <v>AR_3C</v>
      </c>
      <c r="AC295" s="2" t="str">
        <f t="shared" ref="AC295:AD295" si="586">IF(HEX2DEC(AC72)&lt;16,CONCATENATE("0",AC157), AC157)</f>
        <v>00</v>
      </c>
      <c r="AD295" s="2" t="str">
        <f t="shared" si="586"/>
        <v>01</v>
      </c>
      <c r="AE295" s="2" t="str">
        <f t="shared" ref="AE295:AJ295" si="587">IF(AE72&lt;16,CONCATENATE("0",AE157), AE157)</f>
        <v>01</v>
      </c>
      <c r="AF295" s="2" t="str">
        <f t="shared" si="587"/>
        <v>00</v>
      </c>
      <c r="AG295" s="2" t="str">
        <f t="shared" si="587"/>
        <v>00</v>
      </c>
      <c r="AH295" s="2" t="str">
        <f t="shared" si="587"/>
        <v>00</v>
      </c>
      <c r="AI295" s="2" t="str">
        <f t="shared" si="587"/>
        <v>00</v>
      </c>
      <c r="AJ295" s="2" t="str">
        <f t="shared" si="587"/>
        <v>00</v>
      </c>
      <c r="AK295" s="2" t="str">
        <f t="shared" ref="AK295:AO295" si="588">IF(HEX2DEC(AK72)&lt;16,CONCATENATE("0",AK157), AK157)</f>
        <v>00</v>
      </c>
      <c r="AL295" s="2" t="str">
        <f t="shared" si="588"/>
        <v>00</v>
      </c>
      <c r="AM295" s="2" t="str">
        <f t="shared" si="588"/>
        <v>00</v>
      </c>
      <c r="AN295" s="2" t="str">
        <f t="shared" si="588"/>
        <v>00</v>
      </c>
      <c r="AO295" s="2" t="str">
        <f t="shared" si="588"/>
        <v>05</v>
      </c>
      <c r="AP295" s="2"/>
      <c r="AQ295" s="2"/>
      <c r="AR295" s="2"/>
      <c r="AS295" s="2"/>
      <c r="AT295" s="2"/>
      <c r="AU295" s="2"/>
      <c r="AV295" s="35"/>
      <c r="AY295" t="str">
        <f t="shared" si="400"/>
        <v>IT_3C</v>
      </c>
      <c r="BB295" s="2" t="str">
        <f t="shared" si="514"/>
        <v>00</v>
      </c>
      <c r="BC295" s="2" t="str">
        <f t="shared" si="514"/>
        <v>01</v>
      </c>
      <c r="BD295" s="2" t="str">
        <f t="shared" si="515"/>
        <v>01</v>
      </c>
      <c r="BE295" s="2" t="str">
        <f t="shared" si="515"/>
        <v>00</v>
      </c>
      <c r="BF295" s="2" t="str">
        <f t="shared" si="515"/>
        <v>00</v>
      </c>
      <c r="BG295" s="2" t="str">
        <f t="shared" si="515"/>
        <v>00</v>
      </c>
      <c r="BH295" s="2" t="str">
        <f t="shared" si="515"/>
        <v>00</v>
      </c>
      <c r="BI295" s="2" t="str">
        <f t="shared" si="515"/>
        <v>00</v>
      </c>
      <c r="BJ295" s="2" t="str">
        <f t="shared" si="516"/>
        <v>00</v>
      </c>
      <c r="BK295" s="2" t="str">
        <f t="shared" si="516"/>
        <v>00</v>
      </c>
      <c r="BL295" s="2" t="str">
        <f t="shared" si="516"/>
        <v>00</v>
      </c>
      <c r="BM295" s="2" t="str">
        <f t="shared" si="516"/>
        <v>00</v>
      </c>
      <c r="BN295" s="2" t="str">
        <f t="shared" si="516"/>
        <v>08</v>
      </c>
      <c r="BP295" s="2"/>
      <c r="BQ295" s="2"/>
      <c r="BR295" s="2"/>
      <c r="BS295" s="2"/>
    </row>
    <row r="296" spans="2:71" hidden="1">
      <c r="B296" t="str">
        <f t="shared" si="417"/>
        <v>WP_3D</v>
      </c>
      <c r="D296" s="2" t="str">
        <f t="shared" ref="D296:F296" si="589">IF(HEX2DEC(D73)&lt;16,CONCATENATE("0",D158), D158)</f>
        <v>00</v>
      </c>
      <c r="E296" s="2" t="str">
        <f t="shared" si="589"/>
        <v>08</v>
      </c>
      <c r="F296" s="2" t="str">
        <f t="shared" si="589"/>
        <v>01</v>
      </c>
      <c r="G296" s="2" t="str">
        <f t="shared" ref="G296:K296" si="590">IF(G73&lt;16,CONCATENATE("0",G158), G158)</f>
        <v>00</v>
      </c>
      <c r="H296" s="2" t="str">
        <f t="shared" si="590"/>
        <v>00</v>
      </c>
      <c r="I296" s="2" t="str">
        <f t="shared" si="590"/>
        <v>22</v>
      </c>
      <c r="J296" s="2" t="str">
        <f t="shared" si="590"/>
        <v>0E</v>
      </c>
      <c r="K296" s="2" t="str">
        <f t="shared" si="590"/>
        <v>20</v>
      </c>
      <c r="L296" s="2" t="str">
        <f t="shared" ref="L296:P296" si="591">IF(HEX2DEC(L73)&lt;16,CONCATENATE("0",L158), L158)</f>
        <v>00</v>
      </c>
      <c r="M296" s="2" t="str">
        <f t="shared" si="591"/>
        <v>01</v>
      </c>
      <c r="N296" s="2" t="str">
        <f t="shared" si="591"/>
        <v>00</v>
      </c>
      <c r="O296" s="2" t="str">
        <f t="shared" si="591"/>
        <v>00</v>
      </c>
      <c r="P296" s="2" t="str">
        <f t="shared" si="591"/>
        <v>01</v>
      </c>
      <c r="Q296" s="2"/>
      <c r="R296" s="2"/>
      <c r="S296" s="2"/>
      <c r="T296" s="2"/>
      <c r="U296" s="2"/>
      <c r="V296" s="2"/>
      <c r="W296" s="35"/>
      <c r="Z296" t="str">
        <f t="shared" si="399"/>
        <v>AR_3D</v>
      </c>
      <c r="AC296" s="2" t="str">
        <f t="shared" ref="AC296:AD296" si="592">IF(HEX2DEC(AC73)&lt;16,CONCATENATE("0",AC158), AC158)</f>
        <v>00</v>
      </c>
      <c r="AD296" s="2" t="str">
        <f t="shared" si="592"/>
        <v>01</v>
      </c>
      <c r="AE296" s="2" t="str">
        <f t="shared" ref="AE296:AJ296" si="593">IF(AE73&lt;16,CONCATENATE("0",AE158), AE158)</f>
        <v>01</v>
      </c>
      <c r="AF296" s="2" t="str">
        <f t="shared" si="593"/>
        <v>00</v>
      </c>
      <c r="AG296" s="2" t="str">
        <f t="shared" si="593"/>
        <v>00</v>
      </c>
      <c r="AH296" s="2" t="str">
        <f t="shared" si="593"/>
        <v>00</v>
      </c>
      <c r="AI296" s="2" t="str">
        <f t="shared" si="593"/>
        <v>00</v>
      </c>
      <c r="AJ296" s="2" t="str">
        <f t="shared" si="593"/>
        <v>00</v>
      </c>
      <c r="AK296" s="2" t="str">
        <f t="shared" ref="AK296:AO296" si="594">IF(HEX2DEC(AK73)&lt;16,CONCATENATE("0",AK158), AK158)</f>
        <v>00</v>
      </c>
      <c r="AL296" s="2" t="str">
        <f t="shared" si="594"/>
        <v>00</v>
      </c>
      <c r="AM296" s="2" t="str">
        <f t="shared" si="594"/>
        <v>00</v>
      </c>
      <c r="AN296" s="2" t="str">
        <f t="shared" si="594"/>
        <v>00</v>
      </c>
      <c r="AO296" s="2" t="str">
        <f t="shared" si="594"/>
        <v>05</v>
      </c>
      <c r="AP296" s="2"/>
      <c r="AQ296" s="2"/>
      <c r="AR296" s="2"/>
      <c r="AS296" s="2"/>
      <c r="AT296" s="2"/>
      <c r="AU296" s="2"/>
      <c r="AV296" s="35"/>
      <c r="AY296" t="str">
        <f t="shared" si="400"/>
        <v>IT_3D</v>
      </c>
      <c r="BB296" s="2" t="str">
        <f t="shared" si="514"/>
        <v>00</v>
      </c>
      <c r="BC296" s="2" t="str">
        <f t="shared" si="514"/>
        <v>01</v>
      </c>
      <c r="BD296" s="2" t="str">
        <f t="shared" si="515"/>
        <v>01</v>
      </c>
      <c r="BE296" s="2" t="str">
        <f t="shared" si="515"/>
        <v>00</v>
      </c>
      <c r="BF296" s="2" t="str">
        <f t="shared" si="515"/>
        <v>00</v>
      </c>
      <c r="BG296" s="2" t="str">
        <f t="shared" si="515"/>
        <v>00</v>
      </c>
      <c r="BH296" s="2" t="str">
        <f t="shared" si="515"/>
        <v>00</v>
      </c>
      <c r="BI296" s="2" t="str">
        <f t="shared" si="515"/>
        <v>00</v>
      </c>
      <c r="BJ296" s="2" t="str">
        <f t="shared" si="516"/>
        <v>00</v>
      </c>
      <c r="BK296" s="2" t="str">
        <f t="shared" si="516"/>
        <v>00</v>
      </c>
      <c r="BL296" s="2" t="str">
        <f t="shared" si="516"/>
        <v>00</v>
      </c>
      <c r="BM296" s="2" t="str">
        <f t="shared" si="516"/>
        <v>00</v>
      </c>
      <c r="BN296" s="2" t="str">
        <f t="shared" si="516"/>
        <v>08</v>
      </c>
      <c r="BP296" s="2"/>
      <c r="BQ296" s="2"/>
      <c r="BR296" s="2"/>
      <c r="BS296" s="2"/>
    </row>
    <row r="297" spans="2:71" hidden="1">
      <c r="B297" t="str">
        <f t="shared" si="417"/>
        <v>WP_3E</v>
      </c>
      <c r="D297" s="2" t="str">
        <f t="shared" ref="D297:F297" si="595">IF(HEX2DEC(D74)&lt;16,CONCATENATE("0",D159), D159)</f>
        <v>00</v>
      </c>
      <c r="E297" s="2" t="str">
        <f t="shared" si="595"/>
        <v>08</v>
      </c>
      <c r="F297" s="2" t="str">
        <f t="shared" si="595"/>
        <v>01</v>
      </c>
      <c r="G297" s="2" t="str">
        <f t="shared" ref="G297:K297" si="596">IF(G74&lt;16,CONCATENATE("0",G159), G159)</f>
        <v>00</v>
      </c>
      <c r="H297" s="2" t="str">
        <f t="shared" si="596"/>
        <v>00</v>
      </c>
      <c r="I297" s="2" t="str">
        <f t="shared" si="596"/>
        <v>22</v>
      </c>
      <c r="J297" s="2" t="str">
        <f t="shared" si="596"/>
        <v>0E</v>
      </c>
      <c r="K297" s="2" t="str">
        <f t="shared" si="596"/>
        <v>20</v>
      </c>
      <c r="L297" s="2" t="str">
        <f t="shared" ref="L297:P297" si="597">IF(HEX2DEC(L74)&lt;16,CONCATENATE("0",L159), L159)</f>
        <v>00</v>
      </c>
      <c r="M297" s="2" t="str">
        <f t="shared" si="597"/>
        <v>01</v>
      </c>
      <c r="N297" s="2" t="str">
        <f t="shared" si="597"/>
        <v>00</v>
      </c>
      <c r="O297" s="2" t="str">
        <f t="shared" si="597"/>
        <v>00</v>
      </c>
      <c r="P297" s="2" t="str">
        <f t="shared" si="597"/>
        <v>01</v>
      </c>
      <c r="Q297" s="2"/>
      <c r="R297" s="2"/>
      <c r="S297" s="2"/>
      <c r="T297" s="2"/>
      <c r="U297" s="2"/>
      <c r="V297" s="2"/>
      <c r="W297" s="35"/>
      <c r="Z297" t="str">
        <f t="shared" si="399"/>
        <v>AR_3E</v>
      </c>
      <c r="AC297" s="2" t="str">
        <f t="shared" ref="AC297:AD297" si="598">IF(HEX2DEC(AC74)&lt;16,CONCATENATE("0",AC159), AC159)</f>
        <v>00</v>
      </c>
      <c r="AD297" s="2" t="str">
        <f t="shared" si="598"/>
        <v>01</v>
      </c>
      <c r="AE297" s="2" t="str">
        <f t="shared" ref="AE297:AJ297" si="599">IF(AE74&lt;16,CONCATENATE("0",AE159), AE159)</f>
        <v>01</v>
      </c>
      <c r="AF297" s="2" t="str">
        <f t="shared" si="599"/>
        <v>00</v>
      </c>
      <c r="AG297" s="2" t="str">
        <f t="shared" si="599"/>
        <v>00</v>
      </c>
      <c r="AH297" s="2" t="str">
        <f t="shared" si="599"/>
        <v>00</v>
      </c>
      <c r="AI297" s="2" t="str">
        <f t="shared" si="599"/>
        <v>00</v>
      </c>
      <c r="AJ297" s="2" t="str">
        <f t="shared" si="599"/>
        <v>00</v>
      </c>
      <c r="AK297" s="2" t="str">
        <f t="shared" ref="AK297:AO297" si="600">IF(HEX2DEC(AK74)&lt;16,CONCATENATE("0",AK159), AK159)</f>
        <v>00</v>
      </c>
      <c r="AL297" s="2" t="str">
        <f t="shared" si="600"/>
        <v>00</v>
      </c>
      <c r="AM297" s="2" t="str">
        <f t="shared" si="600"/>
        <v>00</v>
      </c>
      <c r="AN297" s="2" t="str">
        <f t="shared" si="600"/>
        <v>00</v>
      </c>
      <c r="AO297" s="2" t="str">
        <f t="shared" si="600"/>
        <v>05</v>
      </c>
      <c r="AP297" s="2"/>
      <c r="AQ297" s="2"/>
      <c r="AR297" s="2"/>
      <c r="AS297" s="2"/>
      <c r="AT297" s="2"/>
      <c r="AU297" s="2"/>
      <c r="AV297" s="35"/>
      <c r="AY297" t="str">
        <f t="shared" si="400"/>
        <v>IT_3E</v>
      </c>
      <c r="BB297" s="2" t="str">
        <f t="shared" si="514"/>
        <v>00</v>
      </c>
      <c r="BC297" s="2" t="str">
        <f t="shared" si="514"/>
        <v>01</v>
      </c>
      <c r="BD297" s="2" t="str">
        <f t="shared" si="515"/>
        <v>01</v>
      </c>
      <c r="BE297" s="2" t="str">
        <f t="shared" si="515"/>
        <v>00</v>
      </c>
      <c r="BF297" s="2" t="str">
        <f t="shared" si="515"/>
        <v>00</v>
      </c>
      <c r="BG297" s="2" t="str">
        <f t="shared" si="515"/>
        <v>00</v>
      </c>
      <c r="BH297" s="2" t="str">
        <f t="shared" si="515"/>
        <v>00</v>
      </c>
      <c r="BI297" s="2" t="str">
        <f t="shared" si="515"/>
        <v>00</v>
      </c>
      <c r="BJ297" s="2" t="str">
        <f t="shared" si="516"/>
        <v>00</v>
      </c>
      <c r="BK297" s="2" t="str">
        <f t="shared" si="516"/>
        <v>00</v>
      </c>
      <c r="BL297" s="2" t="str">
        <f t="shared" si="516"/>
        <v>00</v>
      </c>
      <c r="BM297" s="2" t="str">
        <f t="shared" si="516"/>
        <v>00</v>
      </c>
      <c r="BN297" s="2" t="str">
        <f t="shared" si="516"/>
        <v>08</v>
      </c>
      <c r="BP297" s="2"/>
      <c r="BQ297" s="2"/>
      <c r="BR297" s="2"/>
      <c r="BS297" s="2"/>
    </row>
    <row r="298" spans="2:71" hidden="1">
      <c r="B298" t="str">
        <f t="shared" si="417"/>
        <v>WP_3F</v>
      </c>
      <c r="D298" s="2" t="str">
        <f t="shared" ref="D298:F298" si="601">IF(HEX2DEC(D75)&lt;16,CONCATENATE("0",D160), D160)</f>
        <v>00</v>
      </c>
      <c r="E298" s="2" t="str">
        <f t="shared" si="601"/>
        <v>08</v>
      </c>
      <c r="F298" s="2" t="str">
        <f t="shared" si="601"/>
        <v>01</v>
      </c>
      <c r="G298" s="2" t="str">
        <f t="shared" ref="G298:K298" si="602">IF(G75&lt;16,CONCATENATE("0",G160), G160)</f>
        <v>00</v>
      </c>
      <c r="H298" s="2" t="str">
        <f t="shared" si="602"/>
        <v>00</v>
      </c>
      <c r="I298" s="2" t="str">
        <f t="shared" si="602"/>
        <v>22</v>
      </c>
      <c r="J298" s="2" t="str">
        <f t="shared" si="602"/>
        <v>0E</v>
      </c>
      <c r="K298" s="2" t="str">
        <f t="shared" si="602"/>
        <v>20</v>
      </c>
      <c r="L298" s="2" t="str">
        <f t="shared" ref="L298:P298" si="603">IF(HEX2DEC(L75)&lt;16,CONCATENATE("0",L160), L160)</f>
        <v>00</v>
      </c>
      <c r="M298" s="2" t="str">
        <f t="shared" si="603"/>
        <v>01</v>
      </c>
      <c r="N298" s="2" t="str">
        <f t="shared" si="603"/>
        <v>00</v>
      </c>
      <c r="O298" s="2" t="str">
        <f t="shared" si="603"/>
        <v>00</v>
      </c>
      <c r="P298" s="2" t="str">
        <f t="shared" si="603"/>
        <v>01</v>
      </c>
      <c r="Q298" s="2"/>
      <c r="R298" s="2"/>
      <c r="S298" s="2"/>
      <c r="T298" s="2"/>
      <c r="U298" s="2"/>
      <c r="V298" s="2"/>
      <c r="W298" s="35"/>
      <c r="Z298" t="str">
        <f t="shared" si="399"/>
        <v>AR_3F</v>
      </c>
      <c r="AC298" s="2" t="str">
        <f t="shared" ref="AC298:AD298" si="604">IF(HEX2DEC(AC75)&lt;16,CONCATENATE("0",AC160), AC160)</f>
        <v>00</v>
      </c>
      <c r="AD298" s="2" t="str">
        <f t="shared" si="604"/>
        <v>01</v>
      </c>
      <c r="AE298" s="2" t="str">
        <f t="shared" ref="AE298:AJ298" si="605">IF(AE75&lt;16,CONCATENATE("0",AE160), AE160)</f>
        <v>01</v>
      </c>
      <c r="AF298" s="2" t="str">
        <f t="shared" si="605"/>
        <v>00</v>
      </c>
      <c r="AG298" s="2" t="str">
        <f t="shared" si="605"/>
        <v>00</v>
      </c>
      <c r="AH298" s="2" t="str">
        <f t="shared" si="605"/>
        <v>00</v>
      </c>
      <c r="AI298" s="2" t="str">
        <f t="shared" si="605"/>
        <v>00</v>
      </c>
      <c r="AJ298" s="2" t="str">
        <f t="shared" si="605"/>
        <v>00</v>
      </c>
      <c r="AK298" s="2" t="str">
        <f t="shared" ref="AK298:AO298" si="606">IF(HEX2DEC(AK75)&lt;16,CONCATENATE("0",AK160), AK160)</f>
        <v>00</v>
      </c>
      <c r="AL298" s="2" t="str">
        <f t="shared" si="606"/>
        <v>00</v>
      </c>
      <c r="AM298" s="2" t="str">
        <f t="shared" si="606"/>
        <v>00</v>
      </c>
      <c r="AN298" s="2" t="str">
        <f t="shared" si="606"/>
        <v>00</v>
      </c>
      <c r="AO298" s="2" t="str">
        <f t="shared" si="606"/>
        <v>05</v>
      </c>
      <c r="AP298" s="2"/>
      <c r="AQ298" s="2"/>
      <c r="AR298" s="2"/>
      <c r="AS298" s="2"/>
      <c r="AT298" s="2"/>
      <c r="AU298" s="2"/>
      <c r="AV298" s="35"/>
      <c r="AY298" t="str">
        <f t="shared" si="400"/>
        <v>IT_3F</v>
      </c>
      <c r="BB298" s="2" t="str">
        <f t="shared" si="514"/>
        <v>00</v>
      </c>
      <c r="BC298" s="2" t="str">
        <f t="shared" si="514"/>
        <v>01</v>
      </c>
      <c r="BD298" s="2" t="str">
        <f t="shared" si="515"/>
        <v>01</v>
      </c>
      <c r="BE298" s="2" t="str">
        <f t="shared" si="515"/>
        <v>00</v>
      </c>
      <c r="BF298" s="2" t="str">
        <f t="shared" si="515"/>
        <v>00</v>
      </c>
      <c r="BG298" s="2" t="str">
        <f t="shared" si="515"/>
        <v>00</v>
      </c>
      <c r="BH298" s="2" t="str">
        <f t="shared" si="515"/>
        <v>00</v>
      </c>
      <c r="BI298" s="2" t="str">
        <f t="shared" si="515"/>
        <v>00</v>
      </c>
      <c r="BJ298" s="2" t="str">
        <f t="shared" si="516"/>
        <v>00</v>
      </c>
      <c r="BK298" s="2" t="str">
        <f t="shared" si="516"/>
        <v>00</v>
      </c>
      <c r="BL298" s="2" t="str">
        <f t="shared" si="516"/>
        <v>00</v>
      </c>
      <c r="BM298" s="2" t="str">
        <f t="shared" si="516"/>
        <v>00</v>
      </c>
      <c r="BN298" s="2" t="str">
        <f t="shared" si="516"/>
        <v>08</v>
      </c>
      <c r="BP298" s="2"/>
      <c r="BQ298" s="2"/>
      <c r="BR298" s="2"/>
      <c r="BS298" s="2"/>
    </row>
    <row r="299" spans="2:71" hidden="1">
      <c r="B299" t="str">
        <f t="shared" si="417"/>
        <v>WP_40</v>
      </c>
      <c r="D299" s="2" t="str">
        <f t="shared" ref="D299:F299" si="607">IF(HEX2DEC(D76)&lt;16,CONCATENATE("0",D161), D161)</f>
        <v>00</v>
      </c>
      <c r="E299" s="2" t="str">
        <f t="shared" si="607"/>
        <v>08</v>
      </c>
      <c r="F299" s="2" t="str">
        <f t="shared" si="607"/>
        <v>01</v>
      </c>
      <c r="G299" s="2" t="str">
        <f t="shared" ref="G299:K299" si="608">IF(G76&lt;16,CONCATENATE("0",G161), G161)</f>
        <v>00</v>
      </c>
      <c r="H299" s="2" t="str">
        <f t="shared" si="608"/>
        <v>00</v>
      </c>
      <c r="I299" s="2" t="str">
        <f t="shared" si="608"/>
        <v>22</v>
      </c>
      <c r="J299" s="2" t="str">
        <f t="shared" si="608"/>
        <v>0E</v>
      </c>
      <c r="K299" s="2" t="str">
        <f t="shared" si="608"/>
        <v>20</v>
      </c>
      <c r="L299" s="2" t="str">
        <f t="shared" ref="L299:P299" si="609">IF(HEX2DEC(L76)&lt;16,CONCATENATE("0",L161), L161)</f>
        <v>00</v>
      </c>
      <c r="M299" s="2" t="str">
        <f t="shared" si="609"/>
        <v>01</v>
      </c>
      <c r="N299" s="2" t="str">
        <f t="shared" si="609"/>
        <v>00</v>
      </c>
      <c r="O299" s="2" t="str">
        <f t="shared" si="609"/>
        <v>00</v>
      </c>
      <c r="P299" s="2" t="str">
        <f t="shared" si="609"/>
        <v>01</v>
      </c>
      <c r="Q299" s="2"/>
      <c r="R299" s="2"/>
      <c r="S299" s="2"/>
      <c r="T299" s="2"/>
      <c r="U299" s="2"/>
      <c r="V299" s="2"/>
      <c r="W299" s="35"/>
      <c r="Z299" t="str">
        <f t="shared" si="399"/>
        <v>AR_40</v>
      </c>
      <c r="AC299" s="2" t="str">
        <f t="shared" ref="AC299:AD299" si="610">IF(HEX2DEC(AC76)&lt;16,CONCATENATE("0",AC161), AC161)</f>
        <v>00</v>
      </c>
      <c r="AD299" s="2" t="str">
        <f t="shared" si="610"/>
        <v>01</v>
      </c>
      <c r="AE299" s="2" t="str">
        <f t="shared" ref="AE299:AJ299" si="611">IF(AE76&lt;16,CONCATENATE("0",AE161), AE161)</f>
        <v>01</v>
      </c>
      <c r="AF299" s="2" t="str">
        <f t="shared" si="611"/>
        <v>00</v>
      </c>
      <c r="AG299" s="2" t="str">
        <f t="shared" si="611"/>
        <v>00</v>
      </c>
      <c r="AH299" s="2" t="str">
        <f t="shared" si="611"/>
        <v>00</v>
      </c>
      <c r="AI299" s="2" t="str">
        <f t="shared" si="611"/>
        <v>00</v>
      </c>
      <c r="AJ299" s="2" t="str">
        <f t="shared" si="611"/>
        <v>00</v>
      </c>
      <c r="AK299" s="2" t="str">
        <f t="shared" ref="AK299:AO299" si="612">IF(HEX2DEC(AK76)&lt;16,CONCATENATE("0",AK161), AK161)</f>
        <v>00</v>
      </c>
      <c r="AL299" s="2" t="str">
        <f t="shared" si="612"/>
        <v>00</v>
      </c>
      <c r="AM299" s="2" t="str">
        <f t="shared" si="612"/>
        <v>00</v>
      </c>
      <c r="AN299" s="2" t="str">
        <f t="shared" si="612"/>
        <v>00</v>
      </c>
      <c r="AO299" s="2" t="str">
        <f t="shared" si="612"/>
        <v>05</v>
      </c>
      <c r="AP299" s="2"/>
      <c r="AQ299" s="2"/>
      <c r="AR299" s="2"/>
      <c r="AS299" s="2"/>
      <c r="AT299" s="2"/>
      <c r="AU299" s="2"/>
      <c r="AV299" s="35"/>
      <c r="AY299" t="str">
        <f t="shared" si="400"/>
        <v>IT_40</v>
      </c>
      <c r="BB299" s="2" t="str">
        <f t="shared" ref="BB299:BC314" si="613">IF(HEX2DEC(BB76)&lt;16,CONCATENATE("0",BB161), BB161)</f>
        <v>00</v>
      </c>
      <c r="BC299" s="2" t="str">
        <f t="shared" si="613"/>
        <v>01</v>
      </c>
      <c r="BD299" s="2" t="str">
        <f t="shared" ref="BD299:BI314" si="614">IF(BD76&lt;16,CONCATENATE("0",BD161), BD161)</f>
        <v>01</v>
      </c>
      <c r="BE299" s="2" t="str">
        <f t="shared" si="614"/>
        <v>00</v>
      </c>
      <c r="BF299" s="2" t="str">
        <f t="shared" si="614"/>
        <v>00</v>
      </c>
      <c r="BG299" s="2" t="str">
        <f t="shared" si="614"/>
        <v>00</v>
      </c>
      <c r="BH299" s="2" t="str">
        <f t="shared" si="614"/>
        <v>00</v>
      </c>
      <c r="BI299" s="2" t="str">
        <f t="shared" si="614"/>
        <v>00</v>
      </c>
      <c r="BJ299" s="2" t="str">
        <f t="shared" ref="BJ299:BN314" si="615">IF(HEX2DEC(BJ76)&lt;16,CONCATENATE("0",BJ161), BJ161)</f>
        <v>00</v>
      </c>
      <c r="BK299" s="2" t="str">
        <f t="shared" si="615"/>
        <v>00</v>
      </c>
      <c r="BL299" s="2" t="str">
        <f t="shared" si="615"/>
        <v>00</v>
      </c>
      <c r="BM299" s="2" t="str">
        <f t="shared" si="615"/>
        <v>00</v>
      </c>
      <c r="BN299" s="2" t="str">
        <f t="shared" si="615"/>
        <v>06</v>
      </c>
      <c r="BP299" s="2"/>
      <c r="BQ299" s="2"/>
      <c r="BR299" s="2"/>
      <c r="BS299" s="2"/>
    </row>
    <row r="300" spans="2:71" hidden="1">
      <c r="B300" t="str">
        <f t="shared" si="417"/>
        <v>WP_41</v>
      </c>
      <c r="D300" s="2" t="str">
        <f t="shared" ref="D300:F300" si="616">IF(HEX2DEC(D77)&lt;16,CONCATENATE("0",D162), D162)</f>
        <v>00</v>
      </c>
      <c r="E300" s="2" t="str">
        <f t="shared" si="616"/>
        <v>08</v>
      </c>
      <c r="F300" s="2" t="str">
        <f t="shared" si="616"/>
        <v>01</v>
      </c>
      <c r="G300" s="2" t="str">
        <f t="shared" ref="G300:K300" si="617">IF(G77&lt;16,CONCATENATE("0",G162), G162)</f>
        <v>00</v>
      </c>
      <c r="H300" s="2" t="str">
        <f t="shared" si="617"/>
        <v>00</v>
      </c>
      <c r="I300" s="2" t="str">
        <f t="shared" si="617"/>
        <v>22</v>
      </c>
      <c r="J300" s="2" t="str">
        <f t="shared" si="617"/>
        <v>0E</v>
      </c>
      <c r="K300" s="2" t="str">
        <f t="shared" si="617"/>
        <v>20</v>
      </c>
      <c r="L300" s="2" t="str">
        <f t="shared" ref="L300:P300" si="618">IF(HEX2DEC(L77)&lt;16,CONCATENATE("0",L162), L162)</f>
        <v>00</v>
      </c>
      <c r="M300" s="2" t="str">
        <f t="shared" si="618"/>
        <v>01</v>
      </c>
      <c r="N300" s="2" t="str">
        <f t="shared" si="618"/>
        <v>00</v>
      </c>
      <c r="O300" s="2" t="str">
        <f t="shared" si="618"/>
        <v>00</v>
      </c>
      <c r="P300" s="2" t="str">
        <f t="shared" si="618"/>
        <v>01</v>
      </c>
      <c r="Q300" s="2"/>
      <c r="R300" s="2"/>
      <c r="S300" s="2"/>
      <c r="T300" s="2"/>
      <c r="U300" s="2"/>
      <c r="V300" s="2"/>
      <c r="W300" s="35"/>
      <c r="Z300" t="str">
        <f t="shared" si="399"/>
        <v>AR_41</v>
      </c>
      <c r="AC300" s="2" t="str">
        <f t="shared" ref="AC300:AD300" si="619">IF(HEX2DEC(AC77)&lt;16,CONCATENATE("0",AC162), AC162)</f>
        <v>00</v>
      </c>
      <c r="AD300" s="2" t="str">
        <f t="shared" si="619"/>
        <v>01</v>
      </c>
      <c r="AE300" s="2" t="str">
        <f t="shared" ref="AE300:AJ300" si="620">IF(AE77&lt;16,CONCATENATE("0",AE162), AE162)</f>
        <v>01</v>
      </c>
      <c r="AF300" s="2" t="str">
        <f t="shared" si="620"/>
        <v>00</v>
      </c>
      <c r="AG300" s="2" t="str">
        <f t="shared" si="620"/>
        <v>00</v>
      </c>
      <c r="AH300" s="2" t="str">
        <f t="shared" si="620"/>
        <v>00</v>
      </c>
      <c r="AI300" s="2" t="str">
        <f t="shared" si="620"/>
        <v>00</v>
      </c>
      <c r="AJ300" s="2" t="str">
        <f t="shared" si="620"/>
        <v>00</v>
      </c>
      <c r="AK300" s="2" t="str">
        <f t="shared" ref="AK300:AO300" si="621">IF(HEX2DEC(AK77)&lt;16,CONCATENATE("0",AK162), AK162)</f>
        <v>00</v>
      </c>
      <c r="AL300" s="2" t="str">
        <f t="shared" si="621"/>
        <v>00</v>
      </c>
      <c r="AM300" s="2" t="str">
        <f t="shared" si="621"/>
        <v>00</v>
      </c>
      <c r="AN300" s="2" t="str">
        <f t="shared" si="621"/>
        <v>00</v>
      </c>
      <c r="AO300" s="2" t="str">
        <f t="shared" si="621"/>
        <v>05</v>
      </c>
      <c r="AP300" s="2"/>
      <c r="AQ300" s="2"/>
      <c r="AR300" s="2"/>
      <c r="AS300" s="2"/>
      <c r="AT300" s="2"/>
      <c r="AU300" s="2"/>
      <c r="AV300" s="35"/>
      <c r="AY300" t="str">
        <f t="shared" si="400"/>
        <v>IT_41</v>
      </c>
      <c r="BB300" s="2" t="str">
        <f t="shared" si="613"/>
        <v>00</v>
      </c>
      <c r="BC300" s="2" t="str">
        <f t="shared" si="613"/>
        <v>01</v>
      </c>
      <c r="BD300" s="2" t="str">
        <f t="shared" si="614"/>
        <v>01</v>
      </c>
      <c r="BE300" s="2" t="str">
        <f t="shared" si="614"/>
        <v>00</v>
      </c>
      <c r="BF300" s="2" t="str">
        <f t="shared" si="614"/>
        <v>00</v>
      </c>
      <c r="BG300" s="2" t="str">
        <f t="shared" si="614"/>
        <v>00</v>
      </c>
      <c r="BH300" s="2" t="str">
        <f t="shared" si="614"/>
        <v>00</v>
      </c>
      <c r="BI300" s="2" t="str">
        <f t="shared" si="614"/>
        <v>00</v>
      </c>
      <c r="BJ300" s="2" t="str">
        <f t="shared" si="615"/>
        <v>00</v>
      </c>
      <c r="BK300" s="2" t="str">
        <f t="shared" si="615"/>
        <v>00</v>
      </c>
      <c r="BL300" s="2" t="str">
        <f t="shared" si="615"/>
        <v>00</v>
      </c>
      <c r="BM300" s="2" t="str">
        <f t="shared" si="615"/>
        <v>00</v>
      </c>
      <c r="BN300" s="2" t="str">
        <f t="shared" si="615"/>
        <v>07</v>
      </c>
      <c r="BP300" s="2"/>
      <c r="BQ300" s="2"/>
      <c r="BR300" s="2"/>
      <c r="BS300" s="2"/>
    </row>
    <row r="301" spans="2:71" hidden="1">
      <c r="B301" t="str">
        <f t="shared" si="417"/>
        <v>WP_42</v>
      </c>
      <c r="D301" s="2" t="str">
        <f t="shared" ref="D301:F301" si="622">IF(HEX2DEC(D78)&lt;16,CONCATENATE("0",D163), D163)</f>
        <v>00</v>
      </c>
      <c r="E301" s="2" t="str">
        <f t="shared" si="622"/>
        <v>08</v>
      </c>
      <c r="F301" s="2" t="str">
        <f t="shared" si="622"/>
        <v>01</v>
      </c>
      <c r="G301" s="2" t="str">
        <f t="shared" ref="G301:K301" si="623">IF(G78&lt;16,CONCATENATE("0",G163), G163)</f>
        <v>00</v>
      </c>
      <c r="H301" s="2" t="str">
        <f t="shared" si="623"/>
        <v>00</v>
      </c>
      <c r="I301" s="2" t="str">
        <f t="shared" si="623"/>
        <v>22</v>
      </c>
      <c r="J301" s="2" t="str">
        <f t="shared" si="623"/>
        <v>0E</v>
      </c>
      <c r="K301" s="2" t="str">
        <f t="shared" si="623"/>
        <v>20</v>
      </c>
      <c r="L301" s="2" t="str">
        <f t="shared" ref="L301:P301" si="624">IF(HEX2DEC(L78)&lt;16,CONCATENATE("0",L163), L163)</f>
        <v>00</v>
      </c>
      <c r="M301" s="2" t="str">
        <f t="shared" si="624"/>
        <v>01</v>
      </c>
      <c r="N301" s="2" t="str">
        <f t="shared" si="624"/>
        <v>00</v>
      </c>
      <c r="O301" s="2" t="str">
        <f t="shared" si="624"/>
        <v>00</v>
      </c>
      <c r="P301" s="2" t="str">
        <f t="shared" si="624"/>
        <v>01</v>
      </c>
      <c r="Q301" s="2"/>
      <c r="R301" s="2"/>
      <c r="S301" s="2"/>
      <c r="T301" s="2"/>
      <c r="U301" s="2"/>
      <c r="V301" s="2"/>
      <c r="W301" s="35"/>
      <c r="Z301" t="str">
        <f t="shared" si="399"/>
        <v>AR_42</v>
      </c>
      <c r="AC301" s="2" t="str">
        <f t="shared" ref="AC301:AD301" si="625">IF(HEX2DEC(AC78)&lt;16,CONCATENATE("0",AC163), AC163)</f>
        <v>00</v>
      </c>
      <c r="AD301" s="2" t="str">
        <f t="shared" si="625"/>
        <v>01</v>
      </c>
      <c r="AE301" s="2" t="str">
        <f t="shared" ref="AE301:AJ301" si="626">IF(AE78&lt;16,CONCATENATE("0",AE163), AE163)</f>
        <v>01</v>
      </c>
      <c r="AF301" s="2" t="str">
        <f t="shared" si="626"/>
        <v>00</v>
      </c>
      <c r="AG301" s="2" t="str">
        <f t="shared" si="626"/>
        <v>00</v>
      </c>
      <c r="AH301" s="2" t="str">
        <f t="shared" si="626"/>
        <v>00</v>
      </c>
      <c r="AI301" s="2" t="str">
        <f t="shared" si="626"/>
        <v>00</v>
      </c>
      <c r="AJ301" s="2" t="str">
        <f t="shared" si="626"/>
        <v>00</v>
      </c>
      <c r="AK301" s="2" t="str">
        <f t="shared" ref="AK301:AO301" si="627">IF(HEX2DEC(AK78)&lt;16,CONCATENATE("0",AK163), AK163)</f>
        <v>00</v>
      </c>
      <c r="AL301" s="2" t="str">
        <f t="shared" si="627"/>
        <v>00</v>
      </c>
      <c r="AM301" s="2" t="str">
        <f t="shared" si="627"/>
        <v>00</v>
      </c>
      <c r="AN301" s="2" t="str">
        <f t="shared" si="627"/>
        <v>00</v>
      </c>
      <c r="AO301" s="2" t="str">
        <f t="shared" si="627"/>
        <v>05</v>
      </c>
      <c r="AP301" s="2"/>
      <c r="AQ301" s="2"/>
      <c r="AR301" s="2"/>
      <c r="AS301" s="2"/>
      <c r="AT301" s="2"/>
      <c r="AU301" s="2"/>
      <c r="AV301" s="35"/>
      <c r="AY301" t="str">
        <f t="shared" si="400"/>
        <v>IT_42</v>
      </c>
      <c r="BB301" s="2" t="str">
        <f t="shared" si="613"/>
        <v>00</v>
      </c>
      <c r="BC301" s="2" t="str">
        <f t="shared" si="613"/>
        <v>01</v>
      </c>
      <c r="BD301" s="2" t="str">
        <f t="shared" si="614"/>
        <v>01</v>
      </c>
      <c r="BE301" s="2" t="str">
        <f t="shared" si="614"/>
        <v>00</v>
      </c>
      <c r="BF301" s="2" t="str">
        <f t="shared" si="614"/>
        <v>00</v>
      </c>
      <c r="BG301" s="2" t="str">
        <f t="shared" si="614"/>
        <v>00</v>
      </c>
      <c r="BH301" s="2" t="str">
        <f t="shared" si="614"/>
        <v>00</v>
      </c>
      <c r="BI301" s="2" t="str">
        <f t="shared" si="614"/>
        <v>00</v>
      </c>
      <c r="BJ301" s="2" t="str">
        <f t="shared" si="615"/>
        <v>00</v>
      </c>
      <c r="BK301" s="2" t="str">
        <f t="shared" si="615"/>
        <v>00</v>
      </c>
      <c r="BL301" s="2" t="str">
        <f t="shared" si="615"/>
        <v>00</v>
      </c>
      <c r="BM301" s="2" t="str">
        <f t="shared" si="615"/>
        <v>00</v>
      </c>
      <c r="BN301" s="2" t="str">
        <f t="shared" si="615"/>
        <v>07</v>
      </c>
      <c r="BP301" s="2"/>
      <c r="BQ301" s="2"/>
      <c r="BR301" s="2"/>
      <c r="BS301" s="2"/>
    </row>
    <row r="302" spans="2:71" hidden="1">
      <c r="B302" t="str">
        <f t="shared" si="417"/>
        <v>WP_43</v>
      </c>
      <c r="D302" s="2" t="str">
        <f t="shared" ref="D302:F302" si="628">IF(HEX2DEC(D79)&lt;16,CONCATENATE("0",D164), D164)</f>
        <v>00</v>
      </c>
      <c r="E302" s="2" t="str">
        <f t="shared" si="628"/>
        <v>08</v>
      </c>
      <c r="F302" s="2" t="str">
        <f t="shared" si="628"/>
        <v>01</v>
      </c>
      <c r="G302" s="2" t="str">
        <f t="shared" ref="G302:K302" si="629">IF(G79&lt;16,CONCATENATE("0",G164), G164)</f>
        <v>00</v>
      </c>
      <c r="H302" s="2" t="str">
        <f t="shared" si="629"/>
        <v>00</v>
      </c>
      <c r="I302" s="2" t="str">
        <f t="shared" si="629"/>
        <v>22</v>
      </c>
      <c r="J302" s="2" t="str">
        <f t="shared" si="629"/>
        <v>0E</v>
      </c>
      <c r="K302" s="2" t="str">
        <f t="shared" si="629"/>
        <v>20</v>
      </c>
      <c r="L302" s="2" t="str">
        <f t="shared" ref="L302:P302" si="630">IF(HEX2DEC(L79)&lt;16,CONCATENATE("0",L164), L164)</f>
        <v>00</v>
      </c>
      <c r="M302" s="2" t="str">
        <f t="shared" si="630"/>
        <v>01</v>
      </c>
      <c r="N302" s="2" t="str">
        <f t="shared" si="630"/>
        <v>00</v>
      </c>
      <c r="O302" s="2" t="str">
        <f t="shared" si="630"/>
        <v>00</v>
      </c>
      <c r="P302" s="2" t="str">
        <f t="shared" si="630"/>
        <v>01</v>
      </c>
      <c r="Q302" s="2"/>
      <c r="R302" s="2"/>
      <c r="S302" s="2"/>
      <c r="T302" s="2"/>
      <c r="U302" s="2"/>
      <c r="V302" s="2"/>
      <c r="W302" s="35"/>
      <c r="Z302" t="str">
        <f t="shared" si="399"/>
        <v>AR_43</v>
      </c>
      <c r="AC302" s="2" t="str">
        <f t="shared" ref="AC302:AD302" si="631">IF(HEX2DEC(AC79)&lt;16,CONCATENATE("0",AC164), AC164)</f>
        <v>00</v>
      </c>
      <c r="AD302" s="2" t="str">
        <f t="shared" si="631"/>
        <v>01</v>
      </c>
      <c r="AE302" s="2" t="str">
        <f t="shared" ref="AE302:AJ302" si="632">IF(AE79&lt;16,CONCATENATE("0",AE164), AE164)</f>
        <v>01</v>
      </c>
      <c r="AF302" s="2" t="str">
        <f t="shared" si="632"/>
        <v>00</v>
      </c>
      <c r="AG302" s="2" t="str">
        <f t="shared" si="632"/>
        <v>00</v>
      </c>
      <c r="AH302" s="2" t="str">
        <f t="shared" si="632"/>
        <v>00</v>
      </c>
      <c r="AI302" s="2" t="str">
        <f t="shared" si="632"/>
        <v>00</v>
      </c>
      <c r="AJ302" s="2" t="str">
        <f t="shared" si="632"/>
        <v>00</v>
      </c>
      <c r="AK302" s="2" t="str">
        <f t="shared" ref="AK302:AO302" si="633">IF(HEX2DEC(AK79)&lt;16,CONCATENATE("0",AK164), AK164)</f>
        <v>00</v>
      </c>
      <c r="AL302" s="2" t="str">
        <f t="shared" si="633"/>
        <v>00</v>
      </c>
      <c r="AM302" s="2" t="str">
        <f t="shared" si="633"/>
        <v>00</v>
      </c>
      <c r="AN302" s="2" t="str">
        <f t="shared" si="633"/>
        <v>00</v>
      </c>
      <c r="AO302" s="2" t="str">
        <f t="shared" si="633"/>
        <v>05</v>
      </c>
      <c r="AP302" s="2"/>
      <c r="AQ302" s="2"/>
      <c r="AR302" s="2"/>
      <c r="AS302" s="2"/>
      <c r="AT302" s="2"/>
      <c r="AU302" s="2"/>
      <c r="AV302" s="35"/>
      <c r="AY302" t="str">
        <f t="shared" si="400"/>
        <v>IT_43</v>
      </c>
      <c r="BB302" s="2" t="str">
        <f t="shared" si="613"/>
        <v>00</v>
      </c>
      <c r="BC302" s="2" t="str">
        <f t="shared" si="613"/>
        <v>01</v>
      </c>
      <c r="BD302" s="2" t="str">
        <f t="shared" si="614"/>
        <v>01</v>
      </c>
      <c r="BE302" s="2" t="str">
        <f t="shared" si="614"/>
        <v>00</v>
      </c>
      <c r="BF302" s="2" t="str">
        <f t="shared" si="614"/>
        <v>00</v>
      </c>
      <c r="BG302" s="2" t="str">
        <f t="shared" si="614"/>
        <v>00</v>
      </c>
      <c r="BH302" s="2" t="str">
        <f t="shared" si="614"/>
        <v>00</v>
      </c>
      <c r="BI302" s="2" t="str">
        <f t="shared" si="614"/>
        <v>00</v>
      </c>
      <c r="BJ302" s="2" t="str">
        <f t="shared" si="615"/>
        <v>00</v>
      </c>
      <c r="BK302" s="2" t="str">
        <f t="shared" si="615"/>
        <v>00</v>
      </c>
      <c r="BL302" s="2" t="str">
        <f t="shared" si="615"/>
        <v>00</v>
      </c>
      <c r="BM302" s="2" t="str">
        <f t="shared" si="615"/>
        <v>00</v>
      </c>
      <c r="BN302" s="2" t="str">
        <f t="shared" si="615"/>
        <v>07</v>
      </c>
      <c r="BP302" s="2"/>
      <c r="BQ302" s="2"/>
      <c r="BR302" s="2"/>
      <c r="BS302" s="2"/>
    </row>
    <row r="303" spans="2:71" hidden="1">
      <c r="B303" t="str">
        <f t="shared" si="417"/>
        <v>WP_44</v>
      </c>
      <c r="D303" s="2" t="str">
        <f t="shared" ref="D303:F303" si="634">IF(HEX2DEC(D80)&lt;16,CONCATENATE("0",D165), D165)</f>
        <v>00</v>
      </c>
      <c r="E303" s="2" t="str">
        <f t="shared" si="634"/>
        <v>08</v>
      </c>
      <c r="F303" s="2" t="str">
        <f t="shared" si="634"/>
        <v>01</v>
      </c>
      <c r="G303" s="2" t="str">
        <f t="shared" ref="G303:K303" si="635">IF(G80&lt;16,CONCATENATE("0",G165), G165)</f>
        <v>00</v>
      </c>
      <c r="H303" s="2" t="str">
        <f t="shared" si="635"/>
        <v>00</v>
      </c>
      <c r="I303" s="2" t="str">
        <f t="shared" si="635"/>
        <v>22</v>
      </c>
      <c r="J303" s="2" t="str">
        <f t="shared" si="635"/>
        <v>0E</v>
      </c>
      <c r="K303" s="2" t="str">
        <f t="shared" si="635"/>
        <v>20</v>
      </c>
      <c r="L303" s="2" t="str">
        <f t="shared" ref="L303:P303" si="636">IF(HEX2DEC(L80)&lt;16,CONCATENATE("0",L165), L165)</f>
        <v>00</v>
      </c>
      <c r="M303" s="2" t="str">
        <f t="shared" si="636"/>
        <v>01</v>
      </c>
      <c r="N303" s="2" t="str">
        <f t="shared" si="636"/>
        <v>00</v>
      </c>
      <c r="O303" s="2" t="str">
        <f t="shared" si="636"/>
        <v>00</v>
      </c>
      <c r="P303" s="2" t="str">
        <f t="shared" si="636"/>
        <v>01</v>
      </c>
      <c r="Q303" s="2"/>
      <c r="R303" s="2"/>
      <c r="S303" s="2"/>
      <c r="T303" s="2"/>
      <c r="U303" s="2"/>
      <c r="V303" s="2"/>
      <c r="W303" s="35"/>
      <c r="Z303" t="str">
        <f t="shared" si="399"/>
        <v>AR_44</v>
      </c>
      <c r="AC303" s="2" t="str">
        <f t="shared" ref="AC303:AD303" si="637">IF(HEX2DEC(AC80)&lt;16,CONCATENATE("0",AC165), AC165)</f>
        <v>00</v>
      </c>
      <c r="AD303" s="2" t="str">
        <f t="shared" si="637"/>
        <v>01</v>
      </c>
      <c r="AE303" s="2" t="str">
        <f t="shared" ref="AE303:AJ303" si="638">IF(AE80&lt;16,CONCATENATE("0",AE165), AE165)</f>
        <v>01</v>
      </c>
      <c r="AF303" s="2" t="str">
        <f t="shared" si="638"/>
        <v>00</v>
      </c>
      <c r="AG303" s="2" t="str">
        <f t="shared" si="638"/>
        <v>00</v>
      </c>
      <c r="AH303" s="2" t="str">
        <f t="shared" si="638"/>
        <v>00</v>
      </c>
      <c r="AI303" s="2" t="str">
        <f t="shared" si="638"/>
        <v>00</v>
      </c>
      <c r="AJ303" s="2" t="str">
        <f t="shared" si="638"/>
        <v>00</v>
      </c>
      <c r="AK303" s="2" t="str">
        <f t="shared" ref="AK303:AO303" si="639">IF(HEX2DEC(AK80)&lt;16,CONCATENATE("0",AK165), AK165)</f>
        <v>00</v>
      </c>
      <c r="AL303" s="2" t="str">
        <f t="shared" si="639"/>
        <v>00</v>
      </c>
      <c r="AM303" s="2" t="str">
        <f t="shared" si="639"/>
        <v>00</v>
      </c>
      <c r="AN303" s="2" t="str">
        <f t="shared" si="639"/>
        <v>00</v>
      </c>
      <c r="AO303" s="2" t="str">
        <f t="shared" si="639"/>
        <v>05</v>
      </c>
      <c r="AP303" s="2"/>
      <c r="AQ303" s="2"/>
      <c r="AR303" s="2"/>
      <c r="AS303" s="2"/>
      <c r="AT303" s="2"/>
      <c r="AU303" s="2"/>
      <c r="AV303" s="35"/>
      <c r="AY303" t="str">
        <f t="shared" si="400"/>
        <v>IT_44</v>
      </c>
      <c r="BB303" s="2" t="str">
        <f t="shared" si="613"/>
        <v>00</v>
      </c>
      <c r="BC303" s="2" t="str">
        <f t="shared" si="613"/>
        <v>01</v>
      </c>
      <c r="BD303" s="2" t="str">
        <f t="shared" si="614"/>
        <v>01</v>
      </c>
      <c r="BE303" s="2" t="str">
        <f t="shared" si="614"/>
        <v>00</v>
      </c>
      <c r="BF303" s="2" t="str">
        <f t="shared" si="614"/>
        <v>00</v>
      </c>
      <c r="BG303" s="2" t="str">
        <f t="shared" si="614"/>
        <v>00</v>
      </c>
      <c r="BH303" s="2" t="str">
        <f t="shared" si="614"/>
        <v>00</v>
      </c>
      <c r="BI303" s="2" t="str">
        <f t="shared" si="614"/>
        <v>00</v>
      </c>
      <c r="BJ303" s="2" t="str">
        <f t="shared" si="615"/>
        <v>00</v>
      </c>
      <c r="BK303" s="2" t="str">
        <f t="shared" si="615"/>
        <v>00</v>
      </c>
      <c r="BL303" s="2" t="str">
        <f t="shared" si="615"/>
        <v>00</v>
      </c>
      <c r="BM303" s="2" t="str">
        <f t="shared" si="615"/>
        <v>00</v>
      </c>
      <c r="BN303" s="2" t="str">
        <f t="shared" si="615"/>
        <v>07</v>
      </c>
      <c r="BP303" s="2"/>
      <c r="BQ303" s="2"/>
      <c r="BR303" s="2"/>
      <c r="BS303" s="2"/>
    </row>
    <row r="304" spans="2:71" hidden="1">
      <c r="B304" t="str">
        <f t="shared" si="417"/>
        <v>WP_45</v>
      </c>
      <c r="D304" s="2" t="str">
        <f t="shared" ref="D304:F304" si="640">IF(HEX2DEC(D81)&lt;16,CONCATENATE("0",D166), D166)</f>
        <v>00</v>
      </c>
      <c r="E304" s="2" t="str">
        <f t="shared" si="640"/>
        <v>08</v>
      </c>
      <c r="F304" s="2" t="str">
        <f t="shared" si="640"/>
        <v>01</v>
      </c>
      <c r="G304" s="2" t="str">
        <f t="shared" ref="G304:K304" si="641">IF(G81&lt;16,CONCATENATE("0",G166), G166)</f>
        <v>00</v>
      </c>
      <c r="H304" s="2" t="str">
        <f t="shared" si="641"/>
        <v>00</v>
      </c>
      <c r="I304" s="2" t="str">
        <f t="shared" si="641"/>
        <v>22</v>
      </c>
      <c r="J304" s="2" t="str">
        <f t="shared" si="641"/>
        <v>0E</v>
      </c>
      <c r="K304" s="2" t="str">
        <f t="shared" si="641"/>
        <v>20</v>
      </c>
      <c r="L304" s="2" t="str">
        <f t="shared" ref="L304:P304" si="642">IF(HEX2DEC(L81)&lt;16,CONCATENATE("0",L166), L166)</f>
        <v>00</v>
      </c>
      <c r="M304" s="2" t="str">
        <f t="shared" si="642"/>
        <v>01</v>
      </c>
      <c r="N304" s="2" t="str">
        <f t="shared" si="642"/>
        <v>00</v>
      </c>
      <c r="O304" s="2" t="str">
        <f t="shared" si="642"/>
        <v>00</v>
      </c>
      <c r="P304" s="2" t="str">
        <f t="shared" si="642"/>
        <v>01</v>
      </c>
      <c r="Q304" s="2"/>
      <c r="R304" s="2"/>
      <c r="S304" s="2"/>
      <c r="T304" s="2"/>
      <c r="U304" s="2"/>
      <c r="V304" s="2"/>
      <c r="W304" s="35"/>
      <c r="Z304" t="str">
        <f t="shared" si="399"/>
        <v>AR_45</v>
      </c>
      <c r="AC304" s="2" t="str">
        <f t="shared" ref="AC304:AD304" si="643">IF(HEX2DEC(AC81)&lt;16,CONCATENATE("0",AC166), AC166)</f>
        <v>00</v>
      </c>
      <c r="AD304" s="2" t="str">
        <f t="shared" si="643"/>
        <v>01</v>
      </c>
      <c r="AE304" s="2" t="str">
        <f t="shared" ref="AE304:AJ304" si="644">IF(AE81&lt;16,CONCATENATE("0",AE166), AE166)</f>
        <v>01</v>
      </c>
      <c r="AF304" s="2" t="str">
        <f t="shared" si="644"/>
        <v>00</v>
      </c>
      <c r="AG304" s="2" t="str">
        <f t="shared" si="644"/>
        <v>00</v>
      </c>
      <c r="AH304" s="2" t="str">
        <f t="shared" si="644"/>
        <v>00</v>
      </c>
      <c r="AI304" s="2" t="str">
        <f t="shared" si="644"/>
        <v>00</v>
      </c>
      <c r="AJ304" s="2" t="str">
        <f t="shared" si="644"/>
        <v>00</v>
      </c>
      <c r="AK304" s="2" t="str">
        <f t="shared" ref="AK304:AO304" si="645">IF(HEX2DEC(AK81)&lt;16,CONCATENATE("0",AK166), AK166)</f>
        <v>00</v>
      </c>
      <c r="AL304" s="2" t="str">
        <f t="shared" si="645"/>
        <v>00</v>
      </c>
      <c r="AM304" s="2" t="str">
        <f t="shared" si="645"/>
        <v>00</v>
      </c>
      <c r="AN304" s="2" t="str">
        <f t="shared" si="645"/>
        <v>00</v>
      </c>
      <c r="AO304" s="2" t="str">
        <f t="shared" si="645"/>
        <v>05</v>
      </c>
      <c r="AP304" s="2"/>
      <c r="AQ304" s="2"/>
      <c r="AR304" s="2"/>
      <c r="AS304" s="2"/>
      <c r="AT304" s="2"/>
      <c r="AU304" s="2"/>
      <c r="AV304" s="35"/>
      <c r="AY304" t="str">
        <f t="shared" si="400"/>
        <v>IT_45</v>
      </c>
      <c r="BB304" s="2" t="str">
        <f t="shared" si="613"/>
        <v>00</v>
      </c>
      <c r="BC304" s="2" t="str">
        <f t="shared" si="613"/>
        <v>01</v>
      </c>
      <c r="BD304" s="2" t="str">
        <f t="shared" si="614"/>
        <v>01</v>
      </c>
      <c r="BE304" s="2" t="str">
        <f t="shared" si="614"/>
        <v>00</v>
      </c>
      <c r="BF304" s="2" t="str">
        <f t="shared" si="614"/>
        <v>00</v>
      </c>
      <c r="BG304" s="2" t="str">
        <f t="shared" si="614"/>
        <v>00</v>
      </c>
      <c r="BH304" s="2" t="str">
        <f t="shared" si="614"/>
        <v>00</v>
      </c>
      <c r="BI304" s="2" t="str">
        <f t="shared" si="614"/>
        <v>00</v>
      </c>
      <c r="BJ304" s="2" t="str">
        <f t="shared" si="615"/>
        <v>00</v>
      </c>
      <c r="BK304" s="2" t="str">
        <f t="shared" si="615"/>
        <v>00</v>
      </c>
      <c r="BL304" s="2" t="str">
        <f t="shared" si="615"/>
        <v>00</v>
      </c>
      <c r="BM304" s="2" t="str">
        <f t="shared" si="615"/>
        <v>00</v>
      </c>
      <c r="BN304" s="2" t="str">
        <f t="shared" si="615"/>
        <v>07</v>
      </c>
      <c r="BP304" s="2"/>
      <c r="BQ304" s="2"/>
      <c r="BR304" s="2"/>
      <c r="BS304" s="2"/>
    </row>
    <row r="305" spans="2:71" hidden="1">
      <c r="B305" t="str">
        <f t="shared" si="417"/>
        <v>WP_46</v>
      </c>
      <c r="D305" s="2" t="str">
        <f t="shared" ref="D305:F305" si="646">IF(HEX2DEC(D82)&lt;16,CONCATENATE("0",D167), D167)</f>
        <v>00</v>
      </c>
      <c r="E305" s="2" t="str">
        <f t="shared" si="646"/>
        <v>08</v>
      </c>
      <c r="F305" s="2" t="str">
        <f t="shared" si="646"/>
        <v>01</v>
      </c>
      <c r="G305" s="2" t="str">
        <f t="shared" ref="G305:K305" si="647">IF(G82&lt;16,CONCATENATE("0",G167), G167)</f>
        <v>00</v>
      </c>
      <c r="H305" s="2" t="str">
        <f t="shared" si="647"/>
        <v>00</v>
      </c>
      <c r="I305" s="2" t="str">
        <f t="shared" si="647"/>
        <v>22</v>
      </c>
      <c r="J305" s="2" t="str">
        <f t="shared" si="647"/>
        <v>0E</v>
      </c>
      <c r="K305" s="2" t="str">
        <f t="shared" si="647"/>
        <v>20</v>
      </c>
      <c r="L305" s="2" t="str">
        <f t="shared" ref="L305:P305" si="648">IF(HEX2DEC(L82)&lt;16,CONCATENATE("0",L167), L167)</f>
        <v>00</v>
      </c>
      <c r="M305" s="2" t="str">
        <f t="shared" si="648"/>
        <v>01</v>
      </c>
      <c r="N305" s="2" t="str">
        <f t="shared" si="648"/>
        <v>00</v>
      </c>
      <c r="O305" s="2" t="str">
        <f t="shared" si="648"/>
        <v>00</v>
      </c>
      <c r="P305" s="2" t="str">
        <f t="shared" si="648"/>
        <v>01</v>
      </c>
      <c r="Q305" s="2"/>
      <c r="R305" s="2"/>
      <c r="S305" s="2"/>
      <c r="T305" s="2"/>
      <c r="U305" s="2"/>
      <c r="V305" s="2"/>
      <c r="W305" s="35"/>
      <c r="Z305" t="str">
        <f t="shared" si="399"/>
        <v>AR_46</v>
      </c>
      <c r="AC305" s="2" t="str">
        <f t="shared" ref="AC305:AD305" si="649">IF(HEX2DEC(AC82)&lt;16,CONCATENATE("0",AC167), AC167)</f>
        <v>00</v>
      </c>
      <c r="AD305" s="2" t="str">
        <f t="shared" si="649"/>
        <v>01</v>
      </c>
      <c r="AE305" s="2" t="str">
        <f t="shared" ref="AE305:AJ305" si="650">IF(AE82&lt;16,CONCATENATE("0",AE167), AE167)</f>
        <v>01</v>
      </c>
      <c r="AF305" s="2" t="str">
        <f t="shared" si="650"/>
        <v>00</v>
      </c>
      <c r="AG305" s="2" t="str">
        <f t="shared" si="650"/>
        <v>00</v>
      </c>
      <c r="AH305" s="2" t="str">
        <f t="shared" si="650"/>
        <v>00</v>
      </c>
      <c r="AI305" s="2" t="str">
        <f t="shared" si="650"/>
        <v>00</v>
      </c>
      <c r="AJ305" s="2" t="str">
        <f t="shared" si="650"/>
        <v>00</v>
      </c>
      <c r="AK305" s="2" t="str">
        <f t="shared" ref="AK305:AO305" si="651">IF(HEX2DEC(AK82)&lt;16,CONCATENATE("0",AK167), AK167)</f>
        <v>00</v>
      </c>
      <c r="AL305" s="2" t="str">
        <f t="shared" si="651"/>
        <v>00</v>
      </c>
      <c r="AM305" s="2" t="str">
        <f t="shared" si="651"/>
        <v>00</v>
      </c>
      <c r="AN305" s="2" t="str">
        <f t="shared" si="651"/>
        <v>00</v>
      </c>
      <c r="AO305" s="2" t="str">
        <f t="shared" si="651"/>
        <v>05</v>
      </c>
      <c r="AP305" s="2"/>
      <c r="AQ305" s="2"/>
      <c r="AR305" s="2"/>
      <c r="AS305" s="2"/>
      <c r="AT305" s="2"/>
      <c r="AU305" s="2"/>
      <c r="AV305" s="35"/>
      <c r="AY305" t="str">
        <f t="shared" si="400"/>
        <v>IT_46</v>
      </c>
      <c r="BB305" s="2" t="str">
        <f t="shared" si="613"/>
        <v>00</v>
      </c>
      <c r="BC305" s="2" t="str">
        <f t="shared" si="613"/>
        <v>01</v>
      </c>
      <c r="BD305" s="2" t="str">
        <f t="shared" si="614"/>
        <v>01</v>
      </c>
      <c r="BE305" s="2" t="str">
        <f t="shared" si="614"/>
        <v>00</v>
      </c>
      <c r="BF305" s="2" t="str">
        <f t="shared" si="614"/>
        <v>00</v>
      </c>
      <c r="BG305" s="2" t="str">
        <f t="shared" si="614"/>
        <v>00</v>
      </c>
      <c r="BH305" s="2" t="str">
        <f t="shared" si="614"/>
        <v>00</v>
      </c>
      <c r="BI305" s="2" t="str">
        <f t="shared" si="614"/>
        <v>00</v>
      </c>
      <c r="BJ305" s="2" t="str">
        <f t="shared" si="615"/>
        <v>00</v>
      </c>
      <c r="BK305" s="2" t="str">
        <f t="shared" si="615"/>
        <v>00</v>
      </c>
      <c r="BL305" s="2" t="str">
        <f t="shared" si="615"/>
        <v>00</v>
      </c>
      <c r="BM305" s="2" t="str">
        <f t="shared" si="615"/>
        <v>00</v>
      </c>
      <c r="BN305" s="2" t="str">
        <f t="shared" si="615"/>
        <v>07</v>
      </c>
      <c r="BP305" s="2"/>
      <c r="BQ305" s="2"/>
      <c r="BR305" s="2"/>
      <c r="BS305" s="2"/>
    </row>
    <row r="306" spans="2:71" hidden="1">
      <c r="B306" t="str">
        <f t="shared" si="417"/>
        <v>WP_47</v>
      </c>
      <c r="D306" s="2" t="str">
        <f t="shared" ref="D306:F306" si="652">IF(HEX2DEC(D83)&lt;16,CONCATENATE("0",D168), D168)</f>
        <v>00</v>
      </c>
      <c r="E306" s="2" t="str">
        <f t="shared" si="652"/>
        <v>08</v>
      </c>
      <c r="F306" s="2" t="str">
        <f t="shared" si="652"/>
        <v>01</v>
      </c>
      <c r="G306" s="2" t="str">
        <f t="shared" ref="G306:K306" si="653">IF(G83&lt;16,CONCATENATE("0",G168), G168)</f>
        <v>00</v>
      </c>
      <c r="H306" s="2" t="str">
        <f t="shared" si="653"/>
        <v>00</v>
      </c>
      <c r="I306" s="2" t="str">
        <f t="shared" si="653"/>
        <v>22</v>
      </c>
      <c r="J306" s="2" t="str">
        <f t="shared" si="653"/>
        <v>0E</v>
      </c>
      <c r="K306" s="2" t="str">
        <f t="shared" si="653"/>
        <v>20</v>
      </c>
      <c r="L306" s="2" t="str">
        <f t="shared" ref="L306:P306" si="654">IF(HEX2DEC(L83)&lt;16,CONCATENATE("0",L168), L168)</f>
        <v>00</v>
      </c>
      <c r="M306" s="2" t="str">
        <f t="shared" si="654"/>
        <v>01</v>
      </c>
      <c r="N306" s="2" t="str">
        <f t="shared" si="654"/>
        <v>00</v>
      </c>
      <c r="O306" s="2" t="str">
        <f t="shared" si="654"/>
        <v>00</v>
      </c>
      <c r="P306" s="2" t="str">
        <f t="shared" si="654"/>
        <v>01</v>
      </c>
      <c r="Q306" s="2"/>
      <c r="R306" s="2"/>
      <c r="S306" s="2"/>
      <c r="T306" s="2"/>
      <c r="U306" s="2"/>
      <c r="V306" s="2"/>
      <c r="W306" s="35"/>
      <c r="Z306" t="str">
        <f t="shared" si="399"/>
        <v>AR_47</v>
      </c>
      <c r="AC306" s="2" t="str">
        <f t="shared" ref="AC306:AD306" si="655">IF(HEX2DEC(AC83)&lt;16,CONCATENATE("0",AC168), AC168)</f>
        <v>00</v>
      </c>
      <c r="AD306" s="2" t="str">
        <f t="shared" si="655"/>
        <v>01</v>
      </c>
      <c r="AE306" s="2" t="str">
        <f t="shared" ref="AE306:AJ306" si="656">IF(AE83&lt;16,CONCATENATE("0",AE168), AE168)</f>
        <v>01</v>
      </c>
      <c r="AF306" s="2" t="str">
        <f t="shared" si="656"/>
        <v>00</v>
      </c>
      <c r="AG306" s="2" t="str">
        <f t="shared" si="656"/>
        <v>00</v>
      </c>
      <c r="AH306" s="2" t="str">
        <f t="shared" si="656"/>
        <v>00</v>
      </c>
      <c r="AI306" s="2" t="str">
        <f t="shared" si="656"/>
        <v>00</v>
      </c>
      <c r="AJ306" s="2" t="str">
        <f t="shared" si="656"/>
        <v>00</v>
      </c>
      <c r="AK306" s="2" t="str">
        <f t="shared" ref="AK306:AO306" si="657">IF(HEX2DEC(AK83)&lt;16,CONCATENATE("0",AK168), AK168)</f>
        <v>00</v>
      </c>
      <c r="AL306" s="2" t="str">
        <f t="shared" si="657"/>
        <v>00</v>
      </c>
      <c r="AM306" s="2" t="str">
        <f t="shared" si="657"/>
        <v>00</v>
      </c>
      <c r="AN306" s="2" t="str">
        <f t="shared" si="657"/>
        <v>00</v>
      </c>
      <c r="AO306" s="2" t="str">
        <f t="shared" si="657"/>
        <v>05</v>
      </c>
      <c r="AP306" s="2"/>
      <c r="AQ306" s="2"/>
      <c r="AR306" s="2"/>
      <c r="AS306" s="2"/>
      <c r="AT306" s="2"/>
      <c r="AU306" s="2"/>
      <c r="AV306" s="35"/>
      <c r="AY306" t="str">
        <f t="shared" si="400"/>
        <v>IT_47</v>
      </c>
      <c r="BB306" s="2" t="str">
        <f t="shared" si="613"/>
        <v>00</v>
      </c>
      <c r="BC306" s="2" t="str">
        <f t="shared" si="613"/>
        <v>01</v>
      </c>
      <c r="BD306" s="2" t="str">
        <f t="shared" si="614"/>
        <v>01</v>
      </c>
      <c r="BE306" s="2" t="str">
        <f t="shared" si="614"/>
        <v>00</v>
      </c>
      <c r="BF306" s="2" t="str">
        <f t="shared" si="614"/>
        <v>00</v>
      </c>
      <c r="BG306" s="2" t="str">
        <f t="shared" si="614"/>
        <v>00</v>
      </c>
      <c r="BH306" s="2" t="str">
        <f t="shared" si="614"/>
        <v>00</v>
      </c>
      <c r="BI306" s="2" t="str">
        <f t="shared" si="614"/>
        <v>00</v>
      </c>
      <c r="BJ306" s="2" t="str">
        <f t="shared" si="615"/>
        <v>00</v>
      </c>
      <c r="BK306" s="2" t="str">
        <f t="shared" si="615"/>
        <v>00</v>
      </c>
      <c r="BL306" s="2" t="str">
        <f t="shared" si="615"/>
        <v>00</v>
      </c>
      <c r="BM306" s="2" t="str">
        <f t="shared" si="615"/>
        <v>00</v>
      </c>
      <c r="BN306" s="2" t="str">
        <f t="shared" si="615"/>
        <v>07</v>
      </c>
      <c r="BP306" s="2"/>
      <c r="BQ306" s="2"/>
      <c r="BR306" s="2"/>
      <c r="BS306" s="2"/>
    </row>
    <row r="307" spans="2:71" hidden="1">
      <c r="B307" t="str">
        <f t="shared" si="417"/>
        <v>WP_48</v>
      </c>
      <c r="D307" s="2" t="str">
        <f t="shared" ref="D307:F307" si="658">IF(HEX2DEC(D84)&lt;16,CONCATENATE("0",D169), D169)</f>
        <v>00</v>
      </c>
      <c r="E307" s="2" t="str">
        <f t="shared" si="658"/>
        <v>08</v>
      </c>
      <c r="F307" s="2" t="str">
        <f t="shared" si="658"/>
        <v>01</v>
      </c>
      <c r="G307" s="2" t="str">
        <f t="shared" ref="G307:K307" si="659">IF(G84&lt;16,CONCATENATE("0",G169), G169)</f>
        <v>00</v>
      </c>
      <c r="H307" s="2" t="str">
        <f t="shared" si="659"/>
        <v>00</v>
      </c>
      <c r="I307" s="2" t="str">
        <f t="shared" si="659"/>
        <v>22</v>
      </c>
      <c r="J307" s="2" t="str">
        <f t="shared" si="659"/>
        <v>0E</v>
      </c>
      <c r="K307" s="2" t="str">
        <f t="shared" si="659"/>
        <v>20</v>
      </c>
      <c r="L307" s="2" t="str">
        <f t="shared" ref="L307:P307" si="660">IF(HEX2DEC(L84)&lt;16,CONCATENATE("0",L169), L169)</f>
        <v>00</v>
      </c>
      <c r="M307" s="2" t="str">
        <f t="shared" si="660"/>
        <v>01</v>
      </c>
      <c r="N307" s="2" t="str">
        <f t="shared" si="660"/>
        <v>00</v>
      </c>
      <c r="O307" s="2" t="str">
        <f t="shared" si="660"/>
        <v>00</v>
      </c>
      <c r="P307" s="2" t="str">
        <f t="shared" si="660"/>
        <v>01</v>
      </c>
      <c r="Q307" s="2"/>
      <c r="R307" s="2"/>
      <c r="S307" s="2"/>
      <c r="T307" s="2"/>
      <c r="U307" s="2"/>
      <c r="V307" s="2"/>
      <c r="W307" s="35"/>
      <c r="Z307" t="str">
        <f t="shared" si="399"/>
        <v>AR_48</v>
      </c>
      <c r="AC307" s="2" t="str">
        <f t="shared" ref="AC307:AD307" si="661">IF(HEX2DEC(AC84)&lt;16,CONCATENATE("0",AC169), AC169)</f>
        <v>00</v>
      </c>
      <c r="AD307" s="2" t="str">
        <f t="shared" si="661"/>
        <v>01</v>
      </c>
      <c r="AE307" s="2" t="str">
        <f t="shared" ref="AE307:AJ307" si="662">IF(AE84&lt;16,CONCATENATE("0",AE169), AE169)</f>
        <v>01</v>
      </c>
      <c r="AF307" s="2" t="str">
        <f t="shared" si="662"/>
        <v>00</v>
      </c>
      <c r="AG307" s="2" t="str">
        <f t="shared" si="662"/>
        <v>00</v>
      </c>
      <c r="AH307" s="2" t="str">
        <f t="shared" si="662"/>
        <v>00</v>
      </c>
      <c r="AI307" s="2" t="str">
        <f t="shared" si="662"/>
        <v>00</v>
      </c>
      <c r="AJ307" s="2" t="str">
        <f t="shared" si="662"/>
        <v>00</v>
      </c>
      <c r="AK307" s="2" t="str">
        <f t="shared" ref="AK307:AO307" si="663">IF(HEX2DEC(AK84)&lt;16,CONCATENATE("0",AK169), AK169)</f>
        <v>00</v>
      </c>
      <c r="AL307" s="2" t="str">
        <f t="shared" si="663"/>
        <v>00</v>
      </c>
      <c r="AM307" s="2" t="str">
        <f t="shared" si="663"/>
        <v>00</v>
      </c>
      <c r="AN307" s="2" t="str">
        <f t="shared" si="663"/>
        <v>00</v>
      </c>
      <c r="AO307" s="2" t="str">
        <f t="shared" si="663"/>
        <v>05</v>
      </c>
      <c r="AP307" s="2"/>
      <c r="AQ307" s="2"/>
      <c r="AR307" s="2"/>
      <c r="AS307" s="2"/>
      <c r="AT307" s="2"/>
      <c r="AU307" s="2"/>
      <c r="AV307" s="35"/>
      <c r="AY307" t="str">
        <f t="shared" si="400"/>
        <v>IT_48</v>
      </c>
      <c r="BB307" s="2" t="str">
        <f t="shared" si="613"/>
        <v>00</v>
      </c>
      <c r="BC307" s="2" t="str">
        <f t="shared" si="613"/>
        <v>01</v>
      </c>
      <c r="BD307" s="2" t="str">
        <f t="shared" si="614"/>
        <v>01</v>
      </c>
      <c r="BE307" s="2" t="str">
        <f t="shared" si="614"/>
        <v>00</v>
      </c>
      <c r="BF307" s="2" t="str">
        <f t="shared" si="614"/>
        <v>00</v>
      </c>
      <c r="BG307" s="2" t="str">
        <f t="shared" si="614"/>
        <v>00</v>
      </c>
      <c r="BH307" s="2" t="str">
        <f t="shared" si="614"/>
        <v>00</v>
      </c>
      <c r="BI307" s="2" t="str">
        <f t="shared" si="614"/>
        <v>00</v>
      </c>
      <c r="BJ307" s="2" t="str">
        <f t="shared" si="615"/>
        <v>00</v>
      </c>
      <c r="BK307" s="2" t="str">
        <f t="shared" si="615"/>
        <v>00</v>
      </c>
      <c r="BL307" s="2" t="str">
        <f t="shared" si="615"/>
        <v>00</v>
      </c>
      <c r="BM307" s="2" t="str">
        <f t="shared" si="615"/>
        <v>00</v>
      </c>
      <c r="BN307" s="2" t="str">
        <f t="shared" si="615"/>
        <v>07</v>
      </c>
      <c r="BP307" s="2"/>
      <c r="BQ307" s="2"/>
      <c r="BR307" s="2"/>
      <c r="BS307" s="2"/>
    </row>
    <row r="308" spans="2:71" hidden="1">
      <c r="B308" t="str">
        <f t="shared" si="417"/>
        <v>WP_49</v>
      </c>
      <c r="D308" s="2" t="str">
        <f t="shared" ref="D308:F308" si="664">IF(HEX2DEC(D85)&lt;16,CONCATENATE("0",D170), D170)</f>
        <v>00</v>
      </c>
      <c r="E308" s="2" t="str">
        <f t="shared" si="664"/>
        <v>08</v>
      </c>
      <c r="F308" s="2" t="str">
        <f t="shared" si="664"/>
        <v>01</v>
      </c>
      <c r="G308" s="2" t="str">
        <f t="shared" ref="G308:K308" si="665">IF(G85&lt;16,CONCATENATE("0",G170), G170)</f>
        <v>00</v>
      </c>
      <c r="H308" s="2" t="str">
        <f t="shared" si="665"/>
        <v>00</v>
      </c>
      <c r="I308" s="2" t="str">
        <f t="shared" si="665"/>
        <v>22</v>
      </c>
      <c r="J308" s="2" t="str">
        <f t="shared" si="665"/>
        <v>0E</v>
      </c>
      <c r="K308" s="2" t="str">
        <f t="shared" si="665"/>
        <v>20</v>
      </c>
      <c r="L308" s="2" t="str">
        <f t="shared" ref="L308:P308" si="666">IF(HEX2DEC(L85)&lt;16,CONCATENATE("0",L170), L170)</f>
        <v>00</v>
      </c>
      <c r="M308" s="2" t="str">
        <f t="shared" si="666"/>
        <v>01</v>
      </c>
      <c r="N308" s="2" t="str">
        <f t="shared" si="666"/>
        <v>00</v>
      </c>
      <c r="O308" s="2" t="str">
        <f t="shared" si="666"/>
        <v>00</v>
      </c>
      <c r="P308" s="2" t="str">
        <f t="shared" si="666"/>
        <v>01</v>
      </c>
      <c r="Q308" s="2"/>
      <c r="R308" s="2"/>
      <c r="S308" s="2"/>
      <c r="T308" s="2"/>
      <c r="U308" s="2"/>
      <c r="V308" s="2"/>
      <c r="W308" s="35"/>
      <c r="Z308" t="str">
        <f t="shared" si="399"/>
        <v>AR_49</v>
      </c>
      <c r="AC308" s="2" t="str">
        <f t="shared" ref="AC308:AD308" si="667">IF(HEX2DEC(AC85)&lt;16,CONCATENATE("0",AC170), AC170)</f>
        <v>00</v>
      </c>
      <c r="AD308" s="2" t="str">
        <f t="shared" si="667"/>
        <v>01</v>
      </c>
      <c r="AE308" s="2" t="str">
        <f t="shared" ref="AE308:AJ308" si="668">IF(AE85&lt;16,CONCATENATE("0",AE170), AE170)</f>
        <v>01</v>
      </c>
      <c r="AF308" s="2" t="str">
        <f t="shared" si="668"/>
        <v>00</v>
      </c>
      <c r="AG308" s="2" t="str">
        <f t="shared" si="668"/>
        <v>00</v>
      </c>
      <c r="AH308" s="2" t="str">
        <f t="shared" si="668"/>
        <v>00</v>
      </c>
      <c r="AI308" s="2" t="str">
        <f t="shared" si="668"/>
        <v>00</v>
      </c>
      <c r="AJ308" s="2" t="str">
        <f t="shared" si="668"/>
        <v>00</v>
      </c>
      <c r="AK308" s="2" t="str">
        <f t="shared" ref="AK308:AO308" si="669">IF(HEX2DEC(AK85)&lt;16,CONCATENATE("0",AK170), AK170)</f>
        <v>00</v>
      </c>
      <c r="AL308" s="2" t="str">
        <f t="shared" si="669"/>
        <v>00</v>
      </c>
      <c r="AM308" s="2" t="str">
        <f t="shared" si="669"/>
        <v>00</v>
      </c>
      <c r="AN308" s="2" t="str">
        <f t="shared" si="669"/>
        <v>00</v>
      </c>
      <c r="AO308" s="2" t="str">
        <f t="shared" si="669"/>
        <v>05</v>
      </c>
      <c r="AP308" s="2"/>
      <c r="AQ308" s="2"/>
      <c r="AR308" s="2"/>
      <c r="AS308" s="2"/>
      <c r="AT308" s="2"/>
      <c r="AU308" s="2"/>
      <c r="AV308" s="35"/>
      <c r="AY308" t="str">
        <f t="shared" si="400"/>
        <v>IT_49</v>
      </c>
      <c r="BB308" s="2" t="str">
        <f t="shared" si="613"/>
        <v>00</v>
      </c>
      <c r="BC308" s="2" t="str">
        <f t="shared" si="613"/>
        <v>01</v>
      </c>
      <c r="BD308" s="2" t="str">
        <f t="shared" si="614"/>
        <v>01</v>
      </c>
      <c r="BE308" s="2" t="str">
        <f t="shared" si="614"/>
        <v>00</v>
      </c>
      <c r="BF308" s="2" t="str">
        <f t="shared" si="614"/>
        <v>00</v>
      </c>
      <c r="BG308" s="2" t="str">
        <f t="shared" si="614"/>
        <v>00</v>
      </c>
      <c r="BH308" s="2" t="str">
        <f t="shared" si="614"/>
        <v>00</v>
      </c>
      <c r="BI308" s="2" t="str">
        <f t="shared" si="614"/>
        <v>00</v>
      </c>
      <c r="BJ308" s="2" t="str">
        <f t="shared" si="615"/>
        <v>00</v>
      </c>
      <c r="BK308" s="2" t="str">
        <f t="shared" si="615"/>
        <v>00</v>
      </c>
      <c r="BL308" s="2" t="str">
        <f t="shared" si="615"/>
        <v>00</v>
      </c>
      <c r="BM308" s="2" t="str">
        <f t="shared" si="615"/>
        <v>00</v>
      </c>
      <c r="BN308" s="2" t="str">
        <f t="shared" si="615"/>
        <v>07</v>
      </c>
      <c r="BP308" s="2"/>
      <c r="BQ308" s="2"/>
      <c r="BR308" s="2"/>
      <c r="BS308" s="2"/>
    </row>
    <row r="309" spans="2:71" hidden="1">
      <c r="B309" t="str">
        <f t="shared" si="417"/>
        <v>WP_4A</v>
      </c>
      <c r="D309" s="2" t="str">
        <f t="shared" ref="D309:F309" si="670">IF(HEX2DEC(D86)&lt;16,CONCATENATE("0",D171), D171)</f>
        <v>00</v>
      </c>
      <c r="E309" s="2" t="str">
        <f t="shared" si="670"/>
        <v>08</v>
      </c>
      <c r="F309" s="2" t="str">
        <f t="shared" si="670"/>
        <v>01</v>
      </c>
      <c r="G309" s="2" t="str">
        <f t="shared" ref="G309:K309" si="671">IF(G86&lt;16,CONCATENATE("0",G171), G171)</f>
        <v>00</v>
      </c>
      <c r="H309" s="2" t="str">
        <f t="shared" si="671"/>
        <v>00</v>
      </c>
      <c r="I309" s="2" t="str">
        <f t="shared" si="671"/>
        <v>22</v>
      </c>
      <c r="J309" s="2" t="str">
        <f t="shared" si="671"/>
        <v>0E</v>
      </c>
      <c r="K309" s="2" t="str">
        <f t="shared" si="671"/>
        <v>20</v>
      </c>
      <c r="L309" s="2" t="str">
        <f t="shared" ref="L309:P309" si="672">IF(HEX2DEC(L86)&lt;16,CONCATENATE("0",L171), L171)</f>
        <v>00</v>
      </c>
      <c r="M309" s="2" t="str">
        <f t="shared" si="672"/>
        <v>01</v>
      </c>
      <c r="N309" s="2" t="str">
        <f t="shared" si="672"/>
        <v>00</v>
      </c>
      <c r="O309" s="2" t="str">
        <f t="shared" si="672"/>
        <v>00</v>
      </c>
      <c r="P309" s="2" t="str">
        <f t="shared" si="672"/>
        <v>01</v>
      </c>
      <c r="Q309" s="2"/>
      <c r="R309" s="2"/>
      <c r="S309" s="2"/>
      <c r="T309" s="2"/>
      <c r="U309" s="2"/>
      <c r="V309" s="2"/>
      <c r="W309" s="35"/>
      <c r="Z309" t="str">
        <f t="shared" si="399"/>
        <v>AR_4A</v>
      </c>
      <c r="AC309" s="2" t="str">
        <f t="shared" ref="AC309:AD309" si="673">IF(HEX2DEC(AC86)&lt;16,CONCATENATE("0",AC171), AC171)</f>
        <v>00</v>
      </c>
      <c r="AD309" s="2" t="str">
        <f t="shared" si="673"/>
        <v>01</v>
      </c>
      <c r="AE309" s="2" t="str">
        <f t="shared" ref="AE309:AJ309" si="674">IF(AE86&lt;16,CONCATENATE("0",AE171), AE171)</f>
        <v>01</v>
      </c>
      <c r="AF309" s="2" t="str">
        <f t="shared" si="674"/>
        <v>00</v>
      </c>
      <c r="AG309" s="2" t="str">
        <f t="shared" si="674"/>
        <v>00</v>
      </c>
      <c r="AH309" s="2" t="str">
        <f t="shared" si="674"/>
        <v>00</v>
      </c>
      <c r="AI309" s="2" t="str">
        <f t="shared" si="674"/>
        <v>00</v>
      </c>
      <c r="AJ309" s="2" t="str">
        <f t="shared" si="674"/>
        <v>00</v>
      </c>
      <c r="AK309" s="2" t="str">
        <f t="shared" ref="AK309:AO309" si="675">IF(HEX2DEC(AK86)&lt;16,CONCATENATE("0",AK171), AK171)</f>
        <v>00</v>
      </c>
      <c r="AL309" s="2" t="str">
        <f t="shared" si="675"/>
        <v>00</v>
      </c>
      <c r="AM309" s="2" t="str">
        <f t="shared" si="675"/>
        <v>00</v>
      </c>
      <c r="AN309" s="2" t="str">
        <f t="shared" si="675"/>
        <v>00</v>
      </c>
      <c r="AO309" s="2" t="str">
        <f t="shared" si="675"/>
        <v>05</v>
      </c>
      <c r="AP309" s="2"/>
      <c r="AQ309" s="2"/>
      <c r="AR309" s="2"/>
      <c r="AS309" s="2"/>
      <c r="AT309" s="2"/>
      <c r="AU309" s="2"/>
      <c r="AV309" s="35"/>
      <c r="AY309" t="str">
        <f t="shared" si="400"/>
        <v>IT_4A</v>
      </c>
      <c r="BB309" s="2" t="str">
        <f t="shared" si="613"/>
        <v>00</v>
      </c>
      <c r="BC309" s="2" t="str">
        <f t="shared" si="613"/>
        <v>01</v>
      </c>
      <c r="BD309" s="2" t="str">
        <f t="shared" si="614"/>
        <v>01</v>
      </c>
      <c r="BE309" s="2" t="str">
        <f t="shared" si="614"/>
        <v>00</v>
      </c>
      <c r="BF309" s="2" t="str">
        <f t="shared" si="614"/>
        <v>00</v>
      </c>
      <c r="BG309" s="2" t="str">
        <f t="shared" si="614"/>
        <v>00</v>
      </c>
      <c r="BH309" s="2" t="str">
        <f t="shared" si="614"/>
        <v>00</v>
      </c>
      <c r="BI309" s="2" t="str">
        <f t="shared" si="614"/>
        <v>00</v>
      </c>
      <c r="BJ309" s="2" t="str">
        <f t="shared" si="615"/>
        <v>00</v>
      </c>
      <c r="BK309" s="2" t="str">
        <f t="shared" si="615"/>
        <v>00</v>
      </c>
      <c r="BL309" s="2" t="str">
        <f t="shared" si="615"/>
        <v>00</v>
      </c>
      <c r="BM309" s="2" t="str">
        <f t="shared" si="615"/>
        <v>00</v>
      </c>
      <c r="BN309" s="2" t="str">
        <f t="shared" si="615"/>
        <v>07</v>
      </c>
      <c r="BP309" s="2"/>
      <c r="BQ309" s="2"/>
      <c r="BR309" s="2"/>
      <c r="BS309" s="2"/>
    </row>
    <row r="310" spans="2:71" hidden="1">
      <c r="B310" t="str">
        <f t="shared" si="417"/>
        <v>WP_4B</v>
      </c>
      <c r="D310" s="2" t="str">
        <f t="shared" ref="D310:F310" si="676">IF(HEX2DEC(D87)&lt;16,CONCATENATE("0",D172), D172)</f>
        <v>00</v>
      </c>
      <c r="E310" s="2" t="str">
        <f t="shared" si="676"/>
        <v>08</v>
      </c>
      <c r="F310" s="2" t="str">
        <f t="shared" si="676"/>
        <v>01</v>
      </c>
      <c r="G310" s="2" t="str">
        <f t="shared" ref="G310:K310" si="677">IF(G87&lt;16,CONCATENATE("0",G172), G172)</f>
        <v>00</v>
      </c>
      <c r="H310" s="2" t="str">
        <f t="shared" si="677"/>
        <v>00</v>
      </c>
      <c r="I310" s="2" t="str">
        <f t="shared" si="677"/>
        <v>22</v>
      </c>
      <c r="J310" s="2" t="str">
        <f t="shared" si="677"/>
        <v>0E</v>
      </c>
      <c r="K310" s="2" t="str">
        <f t="shared" si="677"/>
        <v>20</v>
      </c>
      <c r="L310" s="2" t="str">
        <f t="shared" ref="L310:P310" si="678">IF(HEX2DEC(L87)&lt;16,CONCATENATE("0",L172), L172)</f>
        <v>00</v>
      </c>
      <c r="M310" s="2" t="str">
        <f t="shared" si="678"/>
        <v>01</v>
      </c>
      <c r="N310" s="2" t="str">
        <f t="shared" si="678"/>
        <v>00</v>
      </c>
      <c r="O310" s="2" t="str">
        <f t="shared" si="678"/>
        <v>00</v>
      </c>
      <c r="P310" s="2" t="str">
        <f t="shared" si="678"/>
        <v>01</v>
      </c>
      <c r="Q310" s="2"/>
      <c r="R310" s="2"/>
      <c r="S310" s="2"/>
      <c r="T310" s="2"/>
      <c r="U310" s="2"/>
      <c r="V310" s="2"/>
      <c r="W310" s="35"/>
      <c r="Z310" t="str">
        <f t="shared" ref="Z310:Z314" si="679">Z87</f>
        <v>AR_4B</v>
      </c>
      <c r="AC310" s="2" t="str">
        <f t="shared" ref="AC310:AD310" si="680">IF(HEX2DEC(AC87)&lt;16,CONCATENATE("0",AC172), AC172)</f>
        <v>00</v>
      </c>
      <c r="AD310" s="2" t="str">
        <f t="shared" si="680"/>
        <v>01</v>
      </c>
      <c r="AE310" s="2" t="str">
        <f t="shared" ref="AE310:AJ310" si="681">IF(AE87&lt;16,CONCATENATE("0",AE172), AE172)</f>
        <v>01</v>
      </c>
      <c r="AF310" s="2" t="str">
        <f t="shared" si="681"/>
        <v>00</v>
      </c>
      <c r="AG310" s="2" t="str">
        <f t="shared" si="681"/>
        <v>00</v>
      </c>
      <c r="AH310" s="2" t="str">
        <f t="shared" si="681"/>
        <v>00</v>
      </c>
      <c r="AI310" s="2" t="str">
        <f t="shared" si="681"/>
        <v>00</v>
      </c>
      <c r="AJ310" s="2" t="str">
        <f t="shared" si="681"/>
        <v>00</v>
      </c>
      <c r="AK310" s="2" t="str">
        <f t="shared" ref="AK310:AO310" si="682">IF(HEX2DEC(AK87)&lt;16,CONCATENATE("0",AK172), AK172)</f>
        <v>00</v>
      </c>
      <c r="AL310" s="2" t="str">
        <f t="shared" si="682"/>
        <v>00</v>
      </c>
      <c r="AM310" s="2" t="str">
        <f t="shared" si="682"/>
        <v>00</v>
      </c>
      <c r="AN310" s="2" t="str">
        <f t="shared" si="682"/>
        <v>00</v>
      </c>
      <c r="AO310" s="2" t="str">
        <f t="shared" si="682"/>
        <v>05</v>
      </c>
      <c r="AP310" s="2"/>
      <c r="AQ310" s="2"/>
      <c r="AR310" s="2"/>
      <c r="AS310" s="2"/>
      <c r="AT310" s="2"/>
      <c r="AU310" s="2"/>
      <c r="AV310" s="35"/>
      <c r="AY310" t="str">
        <f t="shared" ref="AY310:AY314" si="683">AY87</f>
        <v>IT_4B</v>
      </c>
      <c r="BB310" s="2" t="str">
        <f t="shared" si="613"/>
        <v>00</v>
      </c>
      <c r="BC310" s="2" t="str">
        <f t="shared" si="613"/>
        <v>01</v>
      </c>
      <c r="BD310" s="2" t="str">
        <f t="shared" si="614"/>
        <v>01</v>
      </c>
      <c r="BE310" s="2" t="str">
        <f t="shared" si="614"/>
        <v>00</v>
      </c>
      <c r="BF310" s="2" t="str">
        <f t="shared" si="614"/>
        <v>00</v>
      </c>
      <c r="BG310" s="2" t="str">
        <f t="shared" si="614"/>
        <v>00</v>
      </c>
      <c r="BH310" s="2" t="str">
        <f t="shared" si="614"/>
        <v>00</v>
      </c>
      <c r="BI310" s="2" t="str">
        <f t="shared" si="614"/>
        <v>00</v>
      </c>
      <c r="BJ310" s="2" t="str">
        <f t="shared" si="615"/>
        <v>00</v>
      </c>
      <c r="BK310" s="2" t="str">
        <f t="shared" si="615"/>
        <v>00</v>
      </c>
      <c r="BL310" s="2" t="str">
        <f t="shared" si="615"/>
        <v>00</v>
      </c>
      <c r="BM310" s="2" t="str">
        <f t="shared" si="615"/>
        <v>00</v>
      </c>
      <c r="BN310" s="2" t="str">
        <f t="shared" si="615"/>
        <v>07</v>
      </c>
      <c r="BP310" s="2"/>
      <c r="BQ310" s="2"/>
      <c r="BR310" s="2"/>
      <c r="BS310" s="2"/>
    </row>
    <row r="311" spans="2:71" hidden="1">
      <c r="B311" t="str">
        <f t="shared" si="417"/>
        <v>WP_4C</v>
      </c>
      <c r="D311" s="2" t="str">
        <f t="shared" ref="D311:F311" si="684">IF(HEX2DEC(D88)&lt;16,CONCATENATE("0",D173), D173)</f>
        <v>00</v>
      </c>
      <c r="E311" s="2" t="str">
        <f t="shared" si="684"/>
        <v>08</v>
      </c>
      <c r="F311" s="2" t="str">
        <f t="shared" si="684"/>
        <v>01</v>
      </c>
      <c r="G311" s="2" t="str">
        <f t="shared" ref="G311:K311" si="685">IF(G88&lt;16,CONCATENATE("0",G173), G173)</f>
        <v>00</v>
      </c>
      <c r="H311" s="2" t="str">
        <f t="shared" si="685"/>
        <v>00</v>
      </c>
      <c r="I311" s="2" t="str">
        <f t="shared" si="685"/>
        <v>22</v>
      </c>
      <c r="J311" s="2" t="str">
        <f t="shared" si="685"/>
        <v>0E</v>
      </c>
      <c r="K311" s="2" t="str">
        <f t="shared" si="685"/>
        <v>20</v>
      </c>
      <c r="L311" s="2" t="str">
        <f t="shared" ref="L311:P311" si="686">IF(HEX2DEC(L88)&lt;16,CONCATENATE("0",L173), L173)</f>
        <v>00</v>
      </c>
      <c r="M311" s="2" t="str">
        <f t="shared" si="686"/>
        <v>01</v>
      </c>
      <c r="N311" s="2" t="str">
        <f t="shared" si="686"/>
        <v>00</v>
      </c>
      <c r="O311" s="2" t="str">
        <f t="shared" si="686"/>
        <v>00</v>
      </c>
      <c r="P311" s="2" t="str">
        <f t="shared" si="686"/>
        <v>01</v>
      </c>
      <c r="Q311" s="2"/>
      <c r="R311" s="2"/>
      <c r="S311" s="2"/>
      <c r="T311" s="2"/>
      <c r="U311" s="2"/>
      <c r="V311" s="2"/>
      <c r="W311" s="35"/>
      <c r="Z311" t="str">
        <f t="shared" si="679"/>
        <v>AR_4C</v>
      </c>
      <c r="AC311" s="2" t="str">
        <f t="shared" ref="AC311:AD311" si="687">IF(HEX2DEC(AC88)&lt;16,CONCATENATE("0",AC173), AC173)</f>
        <v>00</v>
      </c>
      <c r="AD311" s="2" t="str">
        <f t="shared" si="687"/>
        <v>01</v>
      </c>
      <c r="AE311" s="2" t="str">
        <f t="shared" ref="AE311:AJ311" si="688">IF(AE88&lt;16,CONCATENATE("0",AE173), AE173)</f>
        <v>01</v>
      </c>
      <c r="AF311" s="2" t="str">
        <f t="shared" si="688"/>
        <v>00</v>
      </c>
      <c r="AG311" s="2" t="str">
        <f t="shared" si="688"/>
        <v>00</v>
      </c>
      <c r="AH311" s="2" t="str">
        <f t="shared" si="688"/>
        <v>00</v>
      </c>
      <c r="AI311" s="2" t="str">
        <f t="shared" si="688"/>
        <v>00</v>
      </c>
      <c r="AJ311" s="2" t="str">
        <f t="shared" si="688"/>
        <v>00</v>
      </c>
      <c r="AK311" s="2" t="str">
        <f t="shared" ref="AK311:AO311" si="689">IF(HEX2DEC(AK88)&lt;16,CONCATENATE("0",AK173), AK173)</f>
        <v>00</v>
      </c>
      <c r="AL311" s="2" t="str">
        <f t="shared" si="689"/>
        <v>00</v>
      </c>
      <c r="AM311" s="2" t="str">
        <f t="shared" si="689"/>
        <v>00</v>
      </c>
      <c r="AN311" s="2" t="str">
        <f t="shared" si="689"/>
        <v>00</v>
      </c>
      <c r="AO311" s="2" t="str">
        <f t="shared" si="689"/>
        <v>05</v>
      </c>
      <c r="AP311" s="2"/>
      <c r="AQ311" s="2"/>
      <c r="AR311" s="2"/>
      <c r="AS311" s="2"/>
      <c r="AT311" s="2"/>
      <c r="AU311" s="2"/>
      <c r="AV311" s="35"/>
      <c r="AY311" t="str">
        <f t="shared" si="683"/>
        <v>IT_4C</v>
      </c>
      <c r="BB311" s="2" t="str">
        <f t="shared" si="613"/>
        <v>00</v>
      </c>
      <c r="BC311" s="2" t="str">
        <f t="shared" si="613"/>
        <v>01</v>
      </c>
      <c r="BD311" s="2" t="str">
        <f t="shared" si="614"/>
        <v>01</v>
      </c>
      <c r="BE311" s="2" t="str">
        <f t="shared" si="614"/>
        <v>00</v>
      </c>
      <c r="BF311" s="2" t="str">
        <f t="shared" si="614"/>
        <v>00</v>
      </c>
      <c r="BG311" s="2" t="str">
        <f t="shared" si="614"/>
        <v>00</v>
      </c>
      <c r="BH311" s="2" t="str">
        <f t="shared" si="614"/>
        <v>00</v>
      </c>
      <c r="BI311" s="2" t="str">
        <f t="shared" si="614"/>
        <v>00</v>
      </c>
      <c r="BJ311" s="2" t="str">
        <f t="shared" si="615"/>
        <v>00</v>
      </c>
      <c r="BK311" s="2" t="str">
        <f t="shared" si="615"/>
        <v>00</v>
      </c>
      <c r="BL311" s="2" t="str">
        <f t="shared" si="615"/>
        <v>00</v>
      </c>
      <c r="BM311" s="2" t="str">
        <f t="shared" si="615"/>
        <v>00</v>
      </c>
      <c r="BN311" s="2" t="str">
        <f t="shared" si="615"/>
        <v>07</v>
      </c>
      <c r="BP311" s="2"/>
      <c r="BQ311" s="2"/>
      <c r="BR311" s="2"/>
      <c r="BS311" s="2"/>
    </row>
    <row r="312" spans="2:71" hidden="1">
      <c r="B312" t="str">
        <f t="shared" si="417"/>
        <v>WP_4D</v>
      </c>
      <c r="D312" s="2" t="str">
        <f t="shared" ref="D312:F312" si="690">IF(HEX2DEC(D89)&lt;16,CONCATENATE("0",D174), D174)</f>
        <v>00</v>
      </c>
      <c r="E312" s="2" t="str">
        <f t="shared" si="690"/>
        <v>08</v>
      </c>
      <c r="F312" s="2" t="str">
        <f t="shared" si="690"/>
        <v>01</v>
      </c>
      <c r="G312" s="2" t="str">
        <f t="shared" ref="G312:K312" si="691">IF(G89&lt;16,CONCATENATE("0",G174), G174)</f>
        <v>00</v>
      </c>
      <c r="H312" s="2" t="str">
        <f t="shared" si="691"/>
        <v>00</v>
      </c>
      <c r="I312" s="2" t="str">
        <f t="shared" si="691"/>
        <v>22</v>
      </c>
      <c r="J312" s="2" t="str">
        <f t="shared" si="691"/>
        <v>0E</v>
      </c>
      <c r="K312" s="2" t="str">
        <f t="shared" si="691"/>
        <v>20</v>
      </c>
      <c r="L312" s="2" t="str">
        <f t="shared" ref="L312:P312" si="692">IF(HEX2DEC(L89)&lt;16,CONCATENATE("0",L174), L174)</f>
        <v>00</v>
      </c>
      <c r="M312" s="2" t="str">
        <f t="shared" si="692"/>
        <v>01</v>
      </c>
      <c r="N312" s="2" t="str">
        <f t="shared" si="692"/>
        <v>00</v>
      </c>
      <c r="O312" s="2" t="str">
        <f t="shared" si="692"/>
        <v>00</v>
      </c>
      <c r="P312" s="2" t="str">
        <f t="shared" si="692"/>
        <v>01</v>
      </c>
      <c r="Q312" s="2"/>
      <c r="R312" s="2"/>
      <c r="S312" s="2"/>
      <c r="T312" s="2"/>
      <c r="U312" s="2"/>
      <c r="V312" s="2"/>
      <c r="W312" s="35"/>
      <c r="Z312" t="str">
        <f t="shared" si="679"/>
        <v>AR_4D</v>
      </c>
      <c r="AC312" s="2" t="str">
        <f t="shared" ref="AC312:AD312" si="693">IF(HEX2DEC(AC89)&lt;16,CONCATENATE("0",AC174), AC174)</f>
        <v>00</v>
      </c>
      <c r="AD312" s="2" t="str">
        <f t="shared" si="693"/>
        <v>01</v>
      </c>
      <c r="AE312" s="2" t="str">
        <f t="shared" ref="AE312:AJ312" si="694">IF(AE89&lt;16,CONCATENATE("0",AE174), AE174)</f>
        <v>01</v>
      </c>
      <c r="AF312" s="2" t="str">
        <f t="shared" si="694"/>
        <v>00</v>
      </c>
      <c r="AG312" s="2" t="str">
        <f t="shared" si="694"/>
        <v>00</v>
      </c>
      <c r="AH312" s="2" t="str">
        <f t="shared" si="694"/>
        <v>00</v>
      </c>
      <c r="AI312" s="2" t="str">
        <f t="shared" si="694"/>
        <v>00</v>
      </c>
      <c r="AJ312" s="2" t="str">
        <f t="shared" si="694"/>
        <v>00</v>
      </c>
      <c r="AK312" s="2" t="str">
        <f t="shared" ref="AK312:AO312" si="695">IF(HEX2DEC(AK89)&lt;16,CONCATENATE("0",AK174), AK174)</f>
        <v>00</v>
      </c>
      <c r="AL312" s="2" t="str">
        <f t="shared" si="695"/>
        <v>00</v>
      </c>
      <c r="AM312" s="2" t="str">
        <f t="shared" si="695"/>
        <v>00</v>
      </c>
      <c r="AN312" s="2" t="str">
        <f t="shared" si="695"/>
        <v>00</v>
      </c>
      <c r="AO312" s="2" t="str">
        <f t="shared" si="695"/>
        <v>05</v>
      </c>
      <c r="AP312" s="2"/>
      <c r="AQ312" s="2"/>
      <c r="AR312" s="2"/>
      <c r="AS312" s="2"/>
      <c r="AT312" s="2"/>
      <c r="AU312" s="2"/>
      <c r="AV312" s="35"/>
      <c r="AY312" t="str">
        <f t="shared" si="683"/>
        <v>IT_4D</v>
      </c>
      <c r="BB312" s="2" t="str">
        <f t="shared" si="613"/>
        <v>00</v>
      </c>
      <c r="BC312" s="2" t="str">
        <f t="shared" si="613"/>
        <v>01</v>
      </c>
      <c r="BD312" s="2" t="str">
        <f t="shared" si="614"/>
        <v>01</v>
      </c>
      <c r="BE312" s="2" t="str">
        <f t="shared" si="614"/>
        <v>00</v>
      </c>
      <c r="BF312" s="2" t="str">
        <f t="shared" si="614"/>
        <v>00</v>
      </c>
      <c r="BG312" s="2" t="str">
        <f t="shared" si="614"/>
        <v>00</v>
      </c>
      <c r="BH312" s="2" t="str">
        <f t="shared" si="614"/>
        <v>00</v>
      </c>
      <c r="BI312" s="2" t="str">
        <f t="shared" si="614"/>
        <v>00</v>
      </c>
      <c r="BJ312" s="2" t="str">
        <f t="shared" si="615"/>
        <v>00</v>
      </c>
      <c r="BK312" s="2" t="str">
        <f t="shared" si="615"/>
        <v>00</v>
      </c>
      <c r="BL312" s="2" t="str">
        <f t="shared" si="615"/>
        <v>00</v>
      </c>
      <c r="BM312" s="2" t="str">
        <f t="shared" si="615"/>
        <v>00</v>
      </c>
      <c r="BN312" s="2" t="str">
        <f t="shared" si="615"/>
        <v>07</v>
      </c>
      <c r="BP312" s="2"/>
      <c r="BQ312" s="2"/>
      <c r="BR312" s="2"/>
      <c r="BS312" s="2"/>
    </row>
    <row r="313" spans="2:71" hidden="1">
      <c r="B313" t="str">
        <f t="shared" si="417"/>
        <v>WP_4E</v>
      </c>
      <c r="D313" s="2" t="str">
        <f t="shared" ref="D313:F313" si="696">IF(HEX2DEC(D90)&lt;16,CONCATENATE("0",D175), D175)</f>
        <v>00</v>
      </c>
      <c r="E313" s="2" t="str">
        <f t="shared" si="696"/>
        <v>08</v>
      </c>
      <c r="F313" s="2" t="str">
        <f t="shared" si="696"/>
        <v>01</v>
      </c>
      <c r="G313" s="2" t="str">
        <f t="shared" ref="G313:K313" si="697">IF(G90&lt;16,CONCATENATE("0",G175), G175)</f>
        <v>00</v>
      </c>
      <c r="H313" s="2" t="str">
        <f t="shared" si="697"/>
        <v>00</v>
      </c>
      <c r="I313" s="2" t="str">
        <f t="shared" si="697"/>
        <v>22</v>
      </c>
      <c r="J313" s="2" t="str">
        <f t="shared" si="697"/>
        <v>0E</v>
      </c>
      <c r="K313" s="2" t="str">
        <f t="shared" si="697"/>
        <v>20</v>
      </c>
      <c r="L313" s="2" t="str">
        <f t="shared" ref="L313:P313" si="698">IF(HEX2DEC(L90)&lt;16,CONCATENATE("0",L175), L175)</f>
        <v>00</v>
      </c>
      <c r="M313" s="2" t="str">
        <f t="shared" si="698"/>
        <v>01</v>
      </c>
      <c r="N313" s="2" t="str">
        <f t="shared" si="698"/>
        <v>00</v>
      </c>
      <c r="O313" s="2" t="str">
        <f t="shared" si="698"/>
        <v>00</v>
      </c>
      <c r="P313" s="2" t="str">
        <f t="shared" si="698"/>
        <v>01</v>
      </c>
      <c r="Q313" s="2"/>
      <c r="R313" s="2"/>
      <c r="S313" s="2"/>
      <c r="T313" s="2"/>
      <c r="U313" s="2"/>
      <c r="V313" s="2"/>
      <c r="W313" s="35"/>
      <c r="Z313" t="str">
        <f t="shared" si="679"/>
        <v>AR_4E</v>
      </c>
      <c r="AC313" s="2" t="str">
        <f t="shared" ref="AC313:AD313" si="699">IF(HEX2DEC(AC90)&lt;16,CONCATENATE("0",AC175), AC175)</f>
        <v>00</v>
      </c>
      <c r="AD313" s="2" t="str">
        <f t="shared" si="699"/>
        <v>01</v>
      </c>
      <c r="AE313" s="2" t="str">
        <f t="shared" ref="AE313:AJ313" si="700">IF(AE90&lt;16,CONCATENATE("0",AE175), AE175)</f>
        <v>01</v>
      </c>
      <c r="AF313" s="2" t="str">
        <f t="shared" si="700"/>
        <v>00</v>
      </c>
      <c r="AG313" s="2" t="str">
        <f t="shared" si="700"/>
        <v>00</v>
      </c>
      <c r="AH313" s="2" t="str">
        <f t="shared" si="700"/>
        <v>00</v>
      </c>
      <c r="AI313" s="2" t="str">
        <f t="shared" si="700"/>
        <v>00</v>
      </c>
      <c r="AJ313" s="2" t="str">
        <f t="shared" si="700"/>
        <v>00</v>
      </c>
      <c r="AK313" s="2" t="str">
        <f t="shared" ref="AK313:AO313" si="701">IF(HEX2DEC(AK90)&lt;16,CONCATENATE("0",AK175), AK175)</f>
        <v>00</v>
      </c>
      <c r="AL313" s="2" t="str">
        <f t="shared" si="701"/>
        <v>00</v>
      </c>
      <c r="AM313" s="2" t="str">
        <f t="shared" si="701"/>
        <v>00</v>
      </c>
      <c r="AN313" s="2" t="str">
        <f t="shared" si="701"/>
        <v>00</v>
      </c>
      <c r="AO313" s="2" t="str">
        <f t="shared" si="701"/>
        <v>05</v>
      </c>
      <c r="AP313" s="2"/>
      <c r="AQ313" s="2"/>
      <c r="AR313" s="2"/>
      <c r="AS313" s="2"/>
      <c r="AT313" s="2"/>
      <c r="AU313" s="2"/>
      <c r="AV313" s="35"/>
      <c r="AY313" t="str">
        <f t="shared" si="683"/>
        <v>IT_4E</v>
      </c>
      <c r="BB313" s="2" t="str">
        <f t="shared" si="613"/>
        <v>00</v>
      </c>
      <c r="BC313" s="2" t="str">
        <f t="shared" si="613"/>
        <v>01</v>
      </c>
      <c r="BD313" s="2" t="str">
        <f t="shared" si="614"/>
        <v>01</v>
      </c>
      <c r="BE313" s="2" t="str">
        <f t="shared" si="614"/>
        <v>00</v>
      </c>
      <c r="BF313" s="2" t="str">
        <f t="shared" si="614"/>
        <v>00</v>
      </c>
      <c r="BG313" s="2" t="str">
        <f t="shared" si="614"/>
        <v>00</v>
      </c>
      <c r="BH313" s="2" t="str">
        <f t="shared" si="614"/>
        <v>00</v>
      </c>
      <c r="BI313" s="2" t="str">
        <f t="shared" si="614"/>
        <v>00</v>
      </c>
      <c r="BJ313" s="2" t="str">
        <f t="shared" si="615"/>
        <v>00</v>
      </c>
      <c r="BK313" s="2" t="str">
        <f t="shared" si="615"/>
        <v>00</v>
      </c>
      <c r="BL313" s="2" t="str">
        <f t="shared" si="615"/>
        <v>00</v>
      </c>
      <c r="BM313" s="2" t="str">
        <f t="shared" si="615"/>
        <v>00</v>
      </c>
      <c r="BN313" s="2" t="str">
        <f t="shared" si="615"/>
        <v>07</v>
      </c>
      <c r="BP313" s="2"/>
      <c r="BQ313" s="2"/>
      <c r="BR313" s="2"/>
      <c r="BS313" s="2"/>
    </row>
    <row r="314" spans="2:71" hidden="1">
      <c r="B314" t="str">
        <f t="shared" si="417"/>
        <v>WP_4F</v>
      </c>
      <c r="D314" s="2" t="str">
        <f t="shared" ref="D314:F314" si="702">IF(HEX2DEC(D91)&lt;16,CONCATENATE("0",D176), D176)</f>
        <v>00</v>
      </c>
      <c r="E314" s="2" t="str">
        <f t="shared" si="702"/>
        <v>08</v>
      </c>
      <c r="F314" s="2" t="str">
        <f t="shared" si="702"/>
        <v>01</v>
      </c>
      <c r="G314" s="2" t="str">
        <f t="shared" ref="G314:K314" si="703">IF(G91&lt;16,CONCATENATE("0",G176), G176)</f>
        <v>00</v>
      </c>
      <c r="H314" s="2" t="str">
        <f t="shared" si="703"/>
        <v>00</v>
      </c>
      <c r="I314" s="2" t="str">
        <f t="shared" si="703"/>
        <v>22</v>
      </c>
      <c r="J314" s="2" t="str">
        <f t="shared" si="703"/>
        <v>0E</v>
      </c>
      <c r="K314" s="2" t="str">
        <f t="shared" si="703"/>
        <v>20</v>
      </c>
      <c r="L314" s="2" t="str">
        <f t="shared" ref="L314:P314" si="704">IF(HEX2DEC(L91)&lt;16,CONCATENATE("0",L176), L176)</f>
        <v>00</v>
      </c>
      <c r="M314" s="2" t="str">
        <f t="shared" si="704"/>
        <v>01</v>
      </c>
      <c r="N314" s="2" t="str">
        <f t="shared" si="704"/>
        <v>00</v>
      </c>
      <c r="O314" s="2" t="str">
        <f t="shared" si="704"/>
        <v>00</v>
      </c>
      <c r="P314" s="2" t="str">
        <f t="shared" si="704"/>
        <v>01</v>
      </c>
      <c r="Q314" s="2"/>
      <c r="R314" s="2"/>
      <c r="S314" s="2"/>
      <c r="T314" s="2"/>
      <c r="U314" s="2"/>
      <c r="V314" s="2"/>
      <c r="W314" s="35"/>
      <c r="Z314" t="str">
        <f t="shared" si="679"/>
        <v>AR_4F</v>
      </c>
      <c r="AC314" s="2" t="str">
        <f t="shared" ref="AC314:AD314" si="705">IF(HEX2DEC(AC91)&lt;16,CONCATENATE("0",AC176), AC176)</f>
        <v>00</v>
      </c>
      <c r="AD314" s="2" t="str">
        <f t="shared" si="705"/>
        <v>01</v>
      </c>
      <c r="AE314" s="2" t="str">
        <f t="shared" ref="AE314:AJ314" si="706">IF(AE91&lt;16,CONCATENATE("0",AE176), AE176)</f>
        <v>01</v>
      </c>
      <c r="AF314" s="2" t="str">
        <f t="shared" si="706"/>
        <v>00</v>
      </c>
      <c r="AG314" s="2" t="str">
        <f t="shared" si="706"/>
        <v>00</v>
      </c>
      <c r="AH314" s="2" t="str">
        <f t="shared" si="706"/>
        <v>00</v>
      </c>
      <c r="AI314" s="2" t="str">
        <f t="shared" si="706"/>
        <v>00</v>
      </c>
      <c r="AJ314" s="2" t="str">
        <f t="shared" si="706"/>
        <v>00</v>
      </c>
      <c r="AK314" s="2" t="str">
        <f t="shared" ref="AK314:AO314" si="707">IF(HEX2DEC(AK91)&lt;16,CONCATENATE("0",AK176), AK176)</f>
        <v>00</v>
      </c>
      <c r="AL314" s="2" t="str">
        <f t="shared" si="707"/>
        <v>00</v>
      </c>
      <c r="AM314" s="2" t="str">
        <f t="shared" si="707"/>
        <v>00</v>
      </c>
      <c r="AN314" s="2" t="str">
        <f t="shared" si="707"/>
        <v>00</v>
      </c>
      <c r="AO314" s="2" t="str">
        <f t="shared" si="707"/>
        <v>05</v>
      </c>
      <c r="AP314" s="2"/>
      <c r="AQ314" s="2"/>
      <c r="AR314" s="2"/>
      <c r="AS314" s="2"/>
      <c r="AT314" s="2"/>
      <c r="AU314" s="2"/>
      <c r="AV314" s="35"/>
      <c r="AY314" t="str">
        <f t="shared" si="683"/>
        <v>IT_4F</v>
      </c>
      <c r="BB314" s="2" t="str">
        <f t="shared" si="613"/>
        <v>00</v>
      </c>
      <c r="BC314" s="2" t="str">
        <f t="shared" si="613"/>
        <v>01</v>
      </c>
      <c r="BD314" s="2" t="str">
        <f t="shared" si="614"/>
        <v>01</v>
      </c>
      <c r="BE314" s="2" t="str">
        <f t="shared" si="614"/>
        <v>00</v>
      </c>
      <c r="BF314" s="2" t="str">
        <f t="shared" si="614"/>
        <v>00</v>
      </c>
      <c r="BG314" s="2" t="str">
        <f t="shared" si="614"/>
        <v>00</v>
      </c>
      <c r="BH314" s="2" t="str">
        <f t="shared" si="614"/>
        <v>00</v>
      </c>
      <c r="BI314" s="2" t="str">
        <f t="shared" si="614"/>
        <v>00</v>
      </c>
      <c r="BJ314" s="2" t="str">
        <f t="shared" si="615"/>
        <v>00</v>
      </c>
      <c r="BK314" s="2" t="str">
        <f t="shared" si="615"/>
        <v>00</v>
      </c>
      <c r="BL314" s="2" t="str">
        <f t="shared" si="615"/>
        <v>00</v>
      </c>
      <c r="BM314" s="2" t="str">
        <f t="shared" si="615"/>
        <v>00</v>
      </c>
      <c r="BN314" s="2" t="str">
        <f t="shared" si="615"/>
        <v>07</v>
      </c>
      <c r="BP314" s="2"/>
      <c r="BQ314" s="2"/>
      <c r="BR314" s="2"/>
      <c r="BS314" s="2"/>
    </row>
    <row r="315" spans="2:71" hidden="1">
      <c r="D315" s="2"/>
      <c r="E315" s="2"/>
      <c r="F315" s="2"/>
      <c r="G315" s="2"/>
      <c r="H315" s="2"/>
      <c r="I315" s="2"/>
      <c r="J315" s="2"/>
      <c r="K315" s="2"/>
      <c r="L315" s="2"/>
      <c r="M315" s="2"/>
      <c r="N315" s="2"/>
      <c r="O315" s="2"/>
      <c r="P315" s="2"/>
      <c r="Q315" s="2"/>
      <c r="R315" s="2"/>
      <c r="S315" s="2"/>
      <c r="T315" s="2"/>
      <c r="U315" s="2"/>
      <c r="V315" s="2"/>
      <c r="W315" s="35"/>
      <c r="AC315" s="2"/>
      <c r="AD315" s="2"/>
      <c r="AE315" s="2"/>
      <c r="AF315" s="2"/>
      <c r="AG315" s="2"/>
      <c r="AH315" s="2"/>
      <c r="AI315" s="2"/>
      <c r="AJ315" s="2"/>
      <c r="AK315" s="2"/>
      <c r="AL315" s="2"/>
      <c r="AM315" s="2"/>
      <c r="AN315" s="2"/>
      <c r="AO315" s="2"/>
      <c r="AP315" s="2"/>
      <c r="AQ315" s="2"/>
      <c r="AR315" s="2"/>
      <c r="AS315" s="2"/>
      <c r="AT315" s="2"/>
      <c r="AU315" s="2"/>
      <c r="AV315" s="35"/>
      <c r="BB315" s="2"/>
      <c r="BC315" s="2"/>
      <c r="BD315" s="2"/>
      <c r="BE315" s="2"/>
      <c r="BF315" s="2"/>
      <c r="BG315" s="2"/>
      <c r="BH315" s="2"/>
      <c r="BI315" s="2"/>
      <c r="BJ315" s="2"/>
      <c r="BK315" s="2"/>
      <c r="BL315" s="2"/>
      <c r="BM315" s="2"/>
      <c r="BN315" s="2"/>
      <c r="BP315" s="2"/>
      <c r="BQ315" s="2"/>
      <c r="BR315" s="2"/>
      <c r="BS315" s="2"/>
    </row>
    <row r="316" spans="2:71" hidden="1">
      <c r="D316" s="2"/>
      <c r="E316" s="2"/>
      <c r="F316" s="2"/>
      <c r="G316" s="2"/>
      <c r="H316" s="2"/>
      <c r="I316" s="2"/>
      <c r="J316" s="2"/>
      <c r="K316" s="2"/>
      <c r="L316" s="2"/>
      <c r="M316" s="2"/>
      <c r="N316" s="2"/>
      <c r="O316" s="2"/>
      <c r="P316" s="2"/>
      <c r="Q316" s="2"/>
      <c r="R316" s="2"/>
      <c r="S316" s="2"/>
      <c r="T316" s="2"/>
      <c r="U316" s="2"/>
      <c r="V316" s="2"/>
      <c r="W316" s="35"/>
      <c r="AC316" s="2"/>
      <c r="AD316" s="2"/>
      <c r="AE316" s="2"/>
      <c r="AF316" s="2"/>
      <c r="AG316" s="2"/>
      <c r="AH316" s="2"/>
      <c r="AI316" s="2"/>
      <c r="AJ316" s="2"/>
      <c r="AK316" s="2"/>
      <c r="AL316" s="2"/>
      <c r="AM316" s="2"/>
      <c r="AN316" s="2"/>
      <c r="AO316" s="2"/>
      <c r="AP316" s="2"/>
      <c r="AQ316" s="2"/>
      <c r="AR316" s="2"/>
      <c r="AS316" s="2"/>
      <c r="AT316" s="2"/>
      <c r="AU316" s="2"/>
      <c r="AV316" s="35"/>
      <c r="BB316" s="2"/>
      <c r="BC316" s="2"/>
      <c r="BD316" s="2"/>
      <c r="BE316" s="2"/>
      <c r="BF316" s="2"/>
      <c r="BG316" s="2"/>
      <c r="BH316" s="2"/>
      <c r="BI316" s="2"/>
      <c r="BJ316" s="2"/>
      <c r="BK316" s="2"/>
      <c r="BL316" s="2"/>
      <c r="BM316" s="2"/>
      <c r="BN316" s="2"/>
      <c r="BP316" s="2"/>
      <c r="BQ316" s="2"/>
      <c r="BR316" s="2"/>
      <c r="BS316" s="2"/>
    </row>
    <row r="317" spans="2:71" hidden="1">
      <c r="D317" s="2"/>
      <c r="E317" s="2"/>
      <c r="F317" s="2"/>
      <c r="G317" s="2"/>
      <c r="H317" s="2"/>
      <c r="I317" s="2"/>
      <c r="J317" s="2"/>
      <c r="K317" s="2"/>
      <c r="L317" s="2"/>
      <c r="M317" s="2"/>
      <c r="N317" s="2"/>
      <c r="O317" s="2"/>
      <c r="P317" s="2"/>
      <c r="Q317" s="2"/>
      <c r="R317" s="2"/>
      <c r="S317" s="2"/>
      <c r="T317" s="2"/>
      <c r="U317" s="2"/>
      <c r="V317" s="2"/>
      <c r="W317" s="35"/>
      <c r="AC317" s="2"/>
      <c r="AD317" s="2"/>
      <c r="AE317" s="2"/>
      <c r="AF317" s="2"/>
      <c r="AG317" s="2"/>
      <c r="AH317" s="2"/>
      <c r="AI317" s="2"/>
      <c r="AJ317" s="2"/>
      <c r="AK317" s="2"/>
      <c r="AL317" s="2"/>
      <c r="AM317" s="2"/>
      <c r="AN317" s="2"/>
      <c r="AQ317" s="2"/>
      <c r="AR317" s="2"/>
      <c r="AS317" s="2"/>
      <c r="AT317" s="2"/>
      <c r="AV317" s="35"/>
      <c r="BB317" s="2"/>
      <c r="BC317" s="2"/>
      <c r="BD317" s="2"/>
      <c r="BE317" s="2"/>
      <c r="BF317" s="2"/>
      <c r="BG317" s="2"/>
      <c r="BH317" s="2"/>
      <c r="BI317" s="2"/>
      <c r="BJ317" s="2"/>
      <c r="BK317" s="2"/>
      <c r="BL317" s="2"/>
      <c r="BM317" s="2"/>
      <c r="BP317" s="2"/>
      <c r="BQ317" s="2"/>
      <c r="BR317" s="2"/>
      <c r="BS317" s="2"/>
    </row>
    <row r="318" spans="2:71" hidden="1">
      <c r="D318" s="2"/>
      <c r="E318" s="2"/>
      <c r="F318" s="2"/>
      <c r="G318" s="2"/>
      <c r="H318" s="2"/>
      <c r="I318" s="2"/>
      <c r="J318" s="2"/>
      <c r="K318" s="2"/>
      <c r="L318" s="2"/>
      <c r="M318" s="2"/>
      <c r="N318" s="2"/>
      <c r="O318" s="2"/>
      <c r="P318" s="2"/>
      <c r="Q318" s="2"/>
      <c r="R318" s="2"/>
      <c r="S318" s="2"/>
      <c r="T318" s="2"/>
      <c r="U318" s="2"/>
      <c r="V318" s="2"/>
      <c r="W318" s="35"/>
      <c r="AC318" s="2"/>
      <c r="AD318" s="2"/>
      <c r="AE318" s="2"/>
      <c r="AF318" s="2"/>
      <c r="AG318" s="2"/>
      <c r="AH318" s="2"/>
      <c r="AI318" s="2"/>
      <c r="AJ318" s="2"/>
      <c r="AK318" s="2"/>
      <c r="AL318" s="2"/>
      <c r="AM318" s="2"/>
      <c r="AN318" s="2"/>
      <c r="AQ318" s="2"/>
      <c r="AR318" s="2"/>
      <c r="AS318" s="2"/>
      <c r="AT318" s="2"/>
      <c r="AV318" s="35"/>
      <c r="BB318" s="2"/>
      <c r="BC318" s="2"/>
      <c r="BD318" s="2"/>
      <c r="BE318" s="2"/>
      <c r="BF318" s="2"/>
      <c r="BG318" s="2"/>
      <c r="BH318" s="2"/>
      <c r="BI318" s="2"/>
      <c r="BJ318" s="2"/>
      <c r="BK318" s="2"/>
      <c r="BL318" s="2"/>
      <c r="BM318" s="2"/>
      <c r="BP318" s="2"/>
      <c r="BQ318" s="2"/>
      <c r="BR318" s="2"/>
      <c r="BS318" s="2"/>
    </row>
    <row r="319" spans="2:71" hidden="1">
      <c r="D319" s="2"/>
      <c r="E319" s="2"/>
      <c r="F319" s="2"/>
      <c r="G319" s="2"/>
      <c r="H319" s="2"/>
      <c r="I319" s="2"/>
      <c r="J319" s="2"/>
      <c r="K319" s="2"/>
      <c r="L319" s="2"/>
      <c r="M319" s="2"/>
      <c r="N319" s="2"/>
      <c r="O319" s="2"/>
      <c r="P319" s="2"/>
      <c r="Q319" s="2"/>
      <c r="R319" s="2"/>
      <c r="S319" s="2"/>
      <c r="T319" s="2"/>
      <c r="U319" s="2"/>
      <c r="V319" s="2"/>
      <c r="W319" s="35"/>
      <c r="AC319" s="2"/>
      <c r="AD319" s="2"/>
      <c r="AE319" s="2"/>
      <c r="AF319" s="2"/>
      <c r="AG319" s="2"/>
      <c r="AH319" s="2"/>
      <c r="AI319" s="2"/>
      <c r="AJ319" s="2"/>
      <c r="AK319" s="2"/>
      <c r="AL319" s="2"/>
      <c r="AM319" s="2"/>
      <c r="AN319" s="2"/>
      <c r="AQ319" s="2"/>
      <c r="AR319" s="2"/>
      <c r="AS319" s="2"/>
      <c r="AT319" s="2"/>
      <c r="AV319" s="35"/>
      <c r="BB319" s="2"/>
      <c r="BC319" s="2"/>
      <c r="BD319" s="2"/>
      <c r="BE319" s="2"/>
      <c r="BF319" s="2"/>
      <c r="BG319" s="2"/>
      <c r="BH319" s="2"/>
      <c r="BI319" s="2"/>
      <c r="BJ319" s="2"/>
      <c r="BK319" s="2"/>
      <c r="BL319" s="2"/>
      <c r="BM319" s="2"/>
      <c r="BP319" s="2"/>
      <c r="BQ319" s="2"/>
      <c r="BR319" s="2"/>
      <c r="BS319" s="2"/>
    </row>
    <row r="320" spans="2:71" hidden="1"/>
    <row r="321" spans="1:65" hidden="1">
      <c r="D321" s="2"/>
      <c r="AC321" s="2"/>
      <c r="BB321" s="2"/>
    </row>
    <row r="322" spans="1:65" hidden="1">
      <c r="B322" s="1" t="s">
        <v>70</v>
      </c>
      <c r="O322" s="1" t="s">
        <v>114</v>
      </c>
      <c r="Z322" s="1" t="s">
        <v>70</v>
      </c>
      <c r="AA322" s="1"/>
      <c r="AN322" s="1" t="s">
        <v>114</v>
      </c>
      <c r="AY322" s="1" t="s">
        <v>70</v>
      </c>
      <c r="AZ322" s="1"/>
      <c r="BM322" s="1" t="s">
        <v>114</v>
      </c>
    </row>
    <row r="323" spans="1:65" hidden="1">
      <c r="A323">
        <f t="shared" ref="A323:B333" si="708">A12</f>
        <v>0</v>
      </c>
      <c r="B323" t="str">
        <f t="shared" si="708"/>
        <v>WP_0</v>
      </c>
      <c r="D323" t="str">
        <f t="shared" ref="D323:D328" si="709">CONCATENATE(D235,".",E235)</f>
        <v>00.00</v>
      </c>
      <c r="E323" t="str">
        <f t="shared" ref="E323:O323" si="710">CONCATENATE(D323,".",F235)</f>
        <v>00.00.00</v>
      </c>
      <c r="F323" t="str">
        <f t="shared" si="710"/>
        <v>00.00.00.00</v>
      </c>
      <c r="G323" t="str">
        <f t="shared" si="710"/>
        <v>00.00.00.00.00</v>
      </c>
      <c r="H323" t="str">
        <f t="shared" si="710"/>
        <v>00.00.00.00.00.00</v>
      </c>
      <c r="I323" t="str">
        <f t="shared" si="710"/>
        <v>00.00.00.00.00.00.00</v>
      </c>
      <c r="J323" t="str">
        <f t="shared" si="710"/>
        <v>00.00.00.00.00.00.00.00</v>
      </c>
      <c r="K323" t="str">
        <f t="shared" si="710"/>
        <v>00.00.00.00.00.00.00.00.00</v>
      </c>
      <c r="L323" t="str">
        <f t="shared" si="710"/>
        <v>00.00.00.00.00.00.00.00.00.01</v>
      </c>
      <c r="M323" t="str">
        <f t="shared" si="710"/>
        <v>00.00.00.00.00.00.00.00.00.01.00</v>
      </c>
      <c r="N323" t="str">
        <f t="shared" si="710"/>
        <v>00.00.00.00.00.00.00.00.00.01.00.00</v>
      </c>
      <c r="O323" t="str">
        <f t="shared" si="710"/>
        <v>00.00.00.00.00.00.00.00.00.01.00.00.01</v>
      </c>
      <c r="Y323">
        <f t="shared" ref="Y323:Z327" si="711">Y12</f>
        <v>0</v>
      </c>
      <c r="Z323" t="str">
        <f t="shared" si="711"/>
        <v>AR_0</v>
      </c>
      <c r="AC323" t="str">
        <f t="shared" ref="AC323:AC328" si="712">CONCATENATE(AC235,".",AD235)</f>
        <v>00.01</v>
      </c>
      <c r="AD323" t="str">
        <f t="shared" ref="AD323:AM323" si="713">CONCATENATE(AC323,".",AE235)</f>
        <v>00.01.00</v>
      </c>
      <c r="AE323" t="str">
        <f t="shared" si="713"/>
        <v>00.01.00.00</v>
      </c>
      <c r="AF323" t="str">
        <f t="shared" si="713"/>
        <v>00.01.00.00.00</v>
      </c>
      <c r="AG323" t="str">
        <f t="shared" si="713"/>
        <v>00.01.00.00.00.00</v>
      </c>
      <c r="AH323" t="str">
        <f t="shared" si="713"/>
        <v>00.01.00.00.00.00.00</v>
      </c>
      <c r="AI323" t="str">
        <f t="shared" si="713"/>
        <v>00.01.00.00.00.00.00.00</v>
      </c>
      <c r="AJ323" t="str">
        <f t="shared" si="713"/>
        <v>00.01.00.00.00.00.00.00.00</v>
      </c>
      <c r="AK323" t="str">
        <f t="shared" si="713"/>
        <v>00.01.00.00.00.00.00.00.00.00</v>
      </c>
      <c r="AL323" t="str">
        <f t="shared" si="713"/>
        <v>00.01.00.00.00.00.00.00.00.00.00</v>
      </c>
      <c r="AM323" t="str">
        <f t="shared" si="713"/>
        <v>00.01.00.00.00.00.00.00.00.00.00.00</v>
      </c>
      <c r="AN323" t="str">
        <f t="shared" ref="AN323:AN354" si="714">CONCATENATE(AM323,".",AO235)</f>
        <v>00.01.00.00.00.00.00.00.00.00.00.00.03</v>
      </c>
      <c r="AX323">
        <f t="shared" ref="AX323:AY329" si="715">AX12</f>
        <v>0</v>
      </c>
      <c r="AY323" t="str">
        <f t="shared" si="715"/>
        <v>IT_0</v>
      </c>
      <c r="BB323" t="str">
        <f t="shared" ref="BB323:BB386" si="716">CONCATENATE(BB235,".",BC235)</f>
        <v>00.01</v>
      </c>
      <c r="BC323" t="str">
        <f t="shared" ref="BC323:BM338" si="717">CONCATENATE(BB323,".",BD235)</f>
        <v>00.01.00</v>
      </c>
      <c r="BD323" t="str">
        <f t="shared" si="717"/>
        <v>00.01.00.00</v>
      </c>
      <c r="BE323" t="str">
        <f t="shared" si="717"/>
        <v>00.01.00.00.00</v>
      </c>
      <c r="BF323" t="str">
        <f t="shared" si="717"/>
        <v>00.01.00.00.00.00</v>
      </c>
      <c r="BG323" t="str">
        <f t="shared" si="717"/>
        <v>00.01.00.00.00.00.00</v>
      </c>
      <c r="BH323" t="str">
        <f t="shared" si="717"/>
        <v>00.01.00.00.00.00.00.00</v>
      </c>
      <c r="BI323" t="str">
        <f t="shared" si="717"/>
        <v>00.01.00.00.00.00.00.00.00</v>
      </c>
      <c r="BJ323" t="str">
        <f t="shared" si="717"/>
        <v>00.01.00.00.00.00.00.00.00.05</v>
      </c>
      <c r="BK323" t="str">
        <f t="shared" si="717"/>
        <v>00.01.00.00.00.00.00.00.00.05.0A</v>
      </c>
      <c r="BL323" t="str">
        <f t="shared" si="717"/>
        <v>00.01.00.00.00.00.00.00.00.05.0A.00</v>
      </c>
      <c r="BM323" t="str">
        <f t="shared" si="717"/>
        <v>00.01.00.00.00.00.00.00.00.05.0A.00.08</v>
      </c>
    </row>
    <row r="324" spans="1:65" hidden="1">
      <c r="A324">
        <f t="shared" si="708"/>
        <v>0</v>
      </c>
      <c r="B324" t="str">
        <f t="shared" si="708"/>
        <v>WP_1</v>
      </c>
      <c r="D324" t="str">
        <f t="shared" si="709"/>
        <v>00.08</v>
      </c>
      <c r="E324" t="str">
        <f t="shared" ref="E324:O324" si="718">CONCATENATE(D324,".",F236)</f>
        <v>00.08.01</v>
      </c>
      <c r="F324" t="str">
        <f t="shared" si="718"/>
        <v>00.08.01.00</v>
      </c>
      <c r="G324" t="str">
        <f t="shared" si="718"/>
        <v>00.08.01.00.00</v>
      </c>
      <c r="H324" t="str">
        <f t="shared" si="718"/>
        <v>00.08.01.00.00.22</v>
      </c>
      <c r="I324" t="str">
        <f t="shared" si="718"/>
        <v>00.08.01.00.00.22.0E</v>
      </c>
      <c r="J324" t="str">
        <f t="shared" si="718"/>
        <v>00.08.01.00.00.22.0E.20</v>
      </c>
      <c r="K324" t="str">
        <f t="shared" si="718"/>
        <v>00.08.01.00.00.22.0E.20.00</v>
      </c>
      <c r="L324" t="str">
        <f t="shared" si="718"/>
        <v>00.08.01.00.00.22.0E.20.00.01</v>
      </c>
      <c r="M324" t="str">
        <f t="shared" si="718"/>
        <v>00.08.01.00.00.22.0E.20.00.01.00</v>
      </c>
      <c r="N324" t="str">
        <f t="shared" si="718"/>
        <v>00.08.01.00.00.22.0E.20.00.01.00.00</v>
      </c>
      <c r="O324" t="str">
        <f t="shared" si="718"/>
        <v>00.08.01.00.00.22.0E.20.00.01.00.00.01</v>
      </c>
      <c r="Y324">
        <f t="shared" si="711"/>
        <v>0</v>
      </c>
      <c r="Z324" t="str">
        <f t="shared" si="711"/>
        <v>AR_1</v>
      </c>
      <c r="AC324" t="str">
        <f t="shared" si="712"/>
        <v>00.08</v>
      </c>
      <c r="AD324" t="str">
        <f t="shared" ref="AD324:AM324" si="719">CONCATENATE(AC324,".",AE236)</f>
        <v>00.08.10</v>
      </c>
      <c r="AE324" t="str">
        <f t="shared" si="719"/>
        <v>00.08.10.00</v>
      </c>
      <c r="AF324" t="str">
        <f t="shared" si="719"/>
        <v>00.08.10.00.00</v>
      </c>
      <c r="AG324" t="str">
        <f t="shared" si="719"/>
        <v>00.08.10.00.00.50</v>
      </c>
      <c r="AH324" t="str">
        <f t="shared" si="719"/>
        <v>00.08.10.00.00.50.00</v>
      </c>
      <c r="AI324" t="str">
        <f t="shared" si="719"/>
        <v>00.08.10.00.00.50.00.00</v>
      </c>
      <c r="AJ324" t="str">
        <f t="shared" si="719"/>
        <v>00.08.10.00.00.50.00.00.00</v>
      </c>
      <c r="AK324" t="str">
        <f t="shared" si="719"/>
        <v>00.08.10.00.00.50.00.00.00.00</v>
      </c>
      <c r="AL324" t="str">
        <f t="shared" si="719"/>
        <v>00.08.10.00.00.50.00.00.00.00.00</v>
      </c>
      <c r="AM324" t="str">
        <f t="shared" si="719"/>
        <v>00.08.10.00.00.50.00.00.00.00.00.00</v>
      </c>
      <c r="AN324" t="str">
        <f t="shared" si="714"/>
        <v>00.08.10.00.00.50.00.00.00.00.00.00.03</v>
      </c>
      <c r="AX324">
        <f t="shared" si="715"/>
        <v>0</v>
      </c>
      <c r="AY324" t="str">
        <f t="shared" si="715"/>
        <v>IT_1</v>
      </c>
      <c r="BB324" t="str">
        <f t="shared" si="716"/>
        <v>00.01</v>
      </c>
      <c r="BC324" t="str">
        <f t="shared" si="717"/>
        <v>00.01.00</v>
      </c>
      <c r="BD324" t="str">
        <f t="shared" si="717"/>
        <v>00.01.00.00</v>
      </c>
      <c r="BE324" t="str">
        <f t="shared" si="717"/>
        <v>00.01.00.00.00</v>
      </c>
      <c r="BF324" t="str">
        <f t="shared" si="717"/>
        <v>00.01.00.00.00.00</v>
      </c>
      <c r="BG324" t="str">
        <f t="shared" si="717"/>
        <v>00.01.00.00.00.00.01</v>
      </c>
      <c r="BH324" t="str">
        <f t="shared" si="717"/>
        <v>00.01.00.00.00.00.01.00</v>
      </c>
      <c r="BI324" t="str">
        <f t="shared" si="717"/>
        <v>00.01.00.00.00.00.01.00.00</v>
      </c>
      <c r="BJ324" t="str">
        <f t="shared" si="717"/>
        <v>00.01.00.00.00.00.01.00.00.00</v>
      </c>
      <c r="BK324" t="str">
        <f t="shared" si="717"/>
        <v>00.01.00.00.00.00.01.00.00.00.1E</v>
      </c>
      <c r="BL324" t="str">
        <f t="shared" si="717"/>
        <v>00.01.00.00.00.00.01.00.00.00.1E.00</v>
      </c>
      <c r="BM324" t="str">
        <f t="shared" si="717"/>
        <v>00.01.00.00.00.00.01.00.00.00.1E.00.08</v>
      </c>
    </row>
    <row r="325" spans="1:65" hidden="1">
      <c r="A325">
        <f t="shared" si="708"/>
        <v>0</v>
      </c>
      <c r="B325" t="str">
        <f t="shared" si="708"/>
        <v>WP_2</v>
      </c>
      <c r="D325" t="str">
        <f t="shared" si="709"/>
        <v>00.08</v>
      </c>
      <c r="E325" t="str">
        <f t="shared" ref="E325:O325" si="720">CONCATENATE(D325,".",F237)</f>
        <v>00.08.01</v>
      </c>
      <c r="F325" t="str">
        <f t="shared" si="720"/>
        <v>00.08.01.00</v>
      </c>
      <c r="G325" t="str">
        <f t="shared" si="720"/>
        <v>00.08.01.00.00</v>
      </c>
      <c r="H325" t="str">
        <f t="shared" si="720"/>
        <v>00.08.01.00.00.22</v>
      </c>
      <c r="I325" t="str">
        <f t="shared" si="720"/>
        <v>00.08.01.00.00.22.0E</v>
      </c>
      <c r="J325" t="str">
        <f t="shared" si="720"/>
        <v>00.08.01.00.00.22.0E.20</v>
      </c>
      <c r="K325" t="str">
        <f t="shared" si="720"/>
        <v>00.08.01.00.00.22.0E.20.00</v>
      </c>
      <c r="L325" t="str">
        <f t="shared" si="720"/>
        <v>00.08.01.00.00.22.0E.20.00.01</v>
      </c>
      <c r="M325" t="str">
        <f t="shared" si="720"/>
        <v>00.08.01.00.00.22.0E.20.00.01.00</v>
      </c>
      <c r="N325" t="str">
        <f t="shared" si="720"/>
        <v>00.08.01.00.00.22.0E.20.00.01.00.00</v>
      </c>
      <c r="O325" t="str">
        <f t="shared" si="720"/>
        <v>00.08.01.00.00.22.0E.20.00.01.00.00.01</v>
      </c>
      <c r="Y325">
        <f t="shared" si="711"/>
        <v>0</v>
      </c>
      <c r="Z325" t="str">
        <f t="shared" si="711"/>
        <v>AR_2</v>
      </c>
      <c r="AC325" t="str">
        <f t="shared" si="712"/>
        <v>00.08</v>
      </c>
      <c r="AD325" t="str">
        <f t="shared" ref="AD325:AM325" si="721">CONCATENATE(AC325,".",AE237)</f>
        <v>00.08.10</v>
      </c>
      <c r="AE325" t="str">
        <f t="shared" si="721"/>
        <v>00.08.10.00</v>
      </c>
      <c r="AF325" t="str">
        <f t="shared" si="721"/>
        <v>00.08.10.00.00</v>
      </c>
      <c r="AG325" t="str">
        <f t="shared" si="721"/>
        <v>00.08.10.00.00.50</v>
      </c>
      <c r="AH325" t="str">
        <f t="shared" si="721"/>
        <v>00.08.10.00.00.50.00</v>
      </c>
      <c r="AI325" t="str">
        <f t="shared" si="721"/>
        <v>00.08.10.00.00.50.00.00</v>
      </c>
      <c r="AJ325" t="str">
        <f t="shared" si="721"/>
        <v>00.08.10.00.00.50.00.00.00</v>
      </c>
      <c r="AK325" t="str">
        <f t="shared" si="721"/>
        <v>00.08.10.00.00.50.00.00.00.00</v>
      </c>
      <c r="AL325" t="str">
        <f t="shared" si="721"/>
        <v>00.08.10.00.00.50.00.00.00.00.00</v>
      </c>
      <c r="AM325" t="str">
        <f t="shared" si="721"/>
        <v>00.08.10.00.00.50.00.00.00.00.00.00</v>
      </c>
      <c r="AN325" t="str">
        <f t="shared" si="714"/>
        <v>00.08.10.00.00.50.00.00.00.00.00.00.03</v>
      </c>
      <c r="AX325">
        <f t="shared" si="715"/>
        <v>0</v>
      </c>
      <c r="AY325" t="str">
        <f t="shared" si="715"/>
        <v>IT_2</v>
      </c>
      <c r="BB325" t="str">
        <f t="shared" si="716"/>
        <v>00.01</v>
      </c>
      <c r="BC325" t="str">
        <f t="shared" si="717"/>
        <v>00.01.00</v>
      </c>
      <c r="BD325" t="str">
        <f t="shared" si="717"/>
        <v>00.01.00.00</v>
      </c>
      <c r="BE325" t="str">
        <f t="shared" si="717"/>
        <v>00.01.00.00.00</v>
      </c>
      <c r="BF325" t="str">
        <f t="shared" si="717"/>
        <v>00.01.00.00.00.00</v>
      </c>
      <c r="BG325" t="str">
        <f t="shared" si="717"/>
        <v>00.01.00.00.00.00.02</v>
      </c>
      <c r="BH325" t="str">
        <f t="shared" si="717"/>
        <v>00.01.00.00.00.00.02.00</v>
      </c>
      <c r="BI325" t="str">
        <f t="shared" si="717"/>
        <v>00.01.00.00.00.00.02.00.00</v>
      </c>
      <c r="BJ325" t="str">
        <f t="shared" si="717"/>
        <v>00.01.00.00.00.00.02.00.00.00</v>
      </c>
      <c r="BK325" t="str">
        <f t="shared" si="717"/>
        <v>00.01.00.00.00.00.02.00.00.00.0F</v>
      </c>
      <c r="BL325" t="str">
        <f t="shared" si="717"/>
        <v>00.01.00.00.00.00.02.00.00.00.0F.80</v>
      </c>
      <c r="BM325" t="str">
        <f t="shared" si="717"/>
        <v>00.01.00.00.00.00.02.00.00.00.0F.80.08</v>
      </c>
    </row>
    <row r="326" spans="1:65" hidden="1">
      <c r="A326">
        <f t="shared" si="708"/>
        <v>0</v>
      </c>
      <c r="B326" t="str">
        <f t="shared" si="708"/>
        <v>WP_3</v>
      </c>
      <c r="D326" t="str">
        <f t="shared" si="709"/>
        <v>00.08</v>
      </c>
      <c r="E326" t="str">
        <f t="shared" ref="E326:O326" si="722">CONCATENATE(D326,".",F238)</f>
        <v>00.08.01</v>
      </c>
      <c r="F326" t="str">
        <f t="shared" si="722"/>
        <v>00.08.01.00</v>
      </c>
      <c r="G326" t="str">
        <f t="shared" si="722"/>
        <v>00.08.01.00.00</v>
      </c>
      <c r="H326" t="str">
        <f t="shared" si="722"/>
        <v>00.08.01.00.00.22</v>
      </c>
      <c r="I326" t="str">
        <f t="shared" si="722"/>
        <v>00.08.01.00.00.22.0E</v>
      </c>
      <c r="J326" t="str">
        <f t="shared" si="722"/>
        <v>00.08.01.00.00.22.0E.20</v>
      </c>
      <c r="K326" t="str">
        <f t="shared" si="722"/>
        <v>00.08.01.00.00.22.0E.20.00</v>
      </c>
      <c r="L326" t="str">
        <f t="shared" si="722"/>
        <v>00.08.01.00.00.22.0E.20.00.0F</v>
      </c>
      <c r="M326" t="str">
        <f t="shared" si="722"/>
        <v>00.08.01.00.00.22.0E.20.00.0F.00</v>
      </c>
      <c r="N326" t="str">
        <f t="shared" si="722"/>
        <v>00.08.01.00.00.22.0E.20.00.0F.00.03</v>
      </c>
      <c r="O326" t="str">
        <f t="shared" si="722"/>
        <v>00.08.01.00.00.22.0E.20.00.0F.00.03.01</v>
      </c>
      <c r="Y326">
        <f t="shared" si="711"/>
        <v>0</v>
      </c>
      <c r="Z326" t="str">
        <f t="shared" si="711"/>
        <v>AR_3</v>
      </c>
      <c r="AC326" t="str">
        <f t="shared" si="712"/>
        <v>00.08</v>
      </c>
      <c r="AD326" t="str">
        <f t="shared" ref="AD326:AM326" si="723">CONCATENATE(AC326,".",AE238)</f>
        <v>00.08.10</v>
      </c>
      <c r="AE326" t="str">
        <f t="shared" si="723"/>
        <v>00.08.10.00</v>
      </c>
      <c r="AF326" t="str">
        <f t="shared" si="723"/>
        <v>00.08.10.00.00</v>
      </c>
      <c r="AG326" t="str">
        <f t="shared" si="723"/>
        <v>00.08.10.00.00.28</v>
      </c>
      <c r="AH326" t="str">
        <f t="shared" si="723"/>
        <v>00.08.10.00.00.28.00</v>
      </c>
      <c r="AI326" t="str">
        <f t="shared" si="723"/>
        <v>00.08.10.00.00.28.00.00</v>
      </c>
      <c r="AJ326" t="str">
        <f t="shared" si="723"/>
        <v>00.08.10.00.00.28.00.00.00</v>
      </c>
      <c r="AK326" t="str">
        <f t="shared" si="723"/>
        <v>00.08.10.00.00.28.00.00.00.00</v>
      </c>
      <c r="AL326" t="str">
        <f t="shared" si="723"/>
        <v>00.08.10.00.00.28.00.00.00.00.00</v>
      </c>
      <c r="AM326" t="str">
        <f t="shared" si="723"/>
        <v>00.08.10.00.00.28.00.00.00.00.00.00</v>
      </c>
      <c r="AN326" t="str">
        <f t="shared" si="714"/>
        <v>00.08.10.00.00.28.00.00.00.00.00.00.03</v>
      </c>
      <c r="AX326">
        <f t="shared" si="715"/>
        <v>0</v>
      </c>
      <c r="AY326" t="str">
        <f t="shared" si="715"/>
        <v>IT_3</v>
      </c>
      <c r="BB326" t="str">
        <f t="shared" si="716"/>
        <v>00.01</v>
      </c>
      <c r="BC326" t="str">
        <f t="shared" si="717"/>
        <v>00.01.00</v>
      </c>
      <c r="BD326" t="str">
        <f t="shared" si="717"/>
        <v>00.01.00.00</v>
      </c>
      <c r="BE326" t="str">
        <f t="shared" si="717"/>
        <v>00.01.00.00.00</v>
      </c>
      <c r="BF326" t="str">
        <f t="shared" si="717"/>
        <v>00.01.00.00.00.00</v>
      </c>
      <c r="BG326" t="str">
        <f t="shared" si="717"/>
        <v>00.01.00.00.00.00.03</v>
      </c>
      <c r="BH326" t="str">
        <f t="shared" si="717"/>
        <v>00.01.00.00.00.00.03.00</v>
      </c>
      <c r="BI326" t="str">
        <f t="shared" si="717"/>
        <v>00.01.00.00.00.00.03.00.00</v>
      </c>
      <c r="BJ326" t="str">
        <f t="shared" si="717"/>
        <v>00.01.00.00.00.00.03.00.00.00</v>
      </c>
      <c r="BK326" t="str">
        <f t="shared" si="717"/>
        <v>00.01.00.00.00.00.03.00.00.00.19</v>
      </c>
      <c r="BL326" t="str">
        <f t="shared" si="717"/>
        <v>00.01.00.00.00.00.03.00.00.00.19.80</v>
      </c>
      <c r="BM326" t="str">
        <f t="shared" si="717"/>
        <v>00.01.00.00.00.00.03.00.00.00.19.80.08</v>
      </c>
    </row>
    <row r="327" spans="1:65" hidden="1">
      <c r="A327">
        <f t="shared" si="708"/>
        <v>0</v>
      </c>
      <c r="B327" t="str">
        <f t="shared" si="708"/>
        <v>WP_4</v>
      </c>
      <c r="D327" t="str">
        <f t="shared" si="709"/>
        <v>00.08</v>
      </c>
      <c r="E327" t="str">
        <f t="shared" ref="E327:O327" si="724">CONCATENATE(D327,".",F239)</f>
        <v>00.08.01</v>
      </c>
      <c r="F327" t="str">
        <f t="shared" si="724"/>
        <v>00.08.01.00</v>
      </c>
      <c r="G327" t="str">
        <f t="shared" si="724"/>
        <v>00.08.01.00.00</v>
      </c>
      <c r="H327" t="str">
        <f t="shared" si="724"/>
        <v>00.08.01.00.00.12</v>
      </c>
      <c r="I327" t="str">
        <f t="shared" si="724"/>
        <v>00.08.01.00.00.12.0E</v>
      </c>
      <c r="J327" t="str">
        <f t="shared" si="724"/>
        <v>00.08.01.00.00.12.0E.20</v>
      </c>
      <c r="K327" t="str">
        <f t="shared" si="724"/>
        <v>00.08.01.00.00.12.0E.20.00</v>
      </c>
      <c r="L327" t="str">
        <f t="shared" si="724"/>
        <v>00.08.01.00.00.12.0E.20.00.01</v>
      </c>
      <c r="M327" t="str">
        <f t="shared" si="724"/>
        <v>00.08.01.00.00.12.0E.20.00.01.00</v>
      </c>
      <c r="N327" t="str">
        <f t="shared" si="724"/>
        <v>00.08.01.00.00.12.0E.20.00.01.00.00</v>
      </c>
      <c r="O327" t="str">
        <f t="shared" si="724"/>
        <v>00.08.01.00.00.12.0E.20.00.01.00.00.01</v>
      </c>
      <c r="Y327">
        <f t="shared" si="711"/>
        <v>0</v>
      </c>
      <c r="Z327" t="str">
        <f t="shared" si="711"/>
        <v>AR_4</v>
      </c>
      <c r="AC327" t="str">
        <f t="shared" si="712"/>
        <v>00.08</v>
      </c>
      <c r="AD327" t="str">
        <f t="shared" ref="AD327:AM327" si="725">CONCATENATE(AC327,".",AE239)</f>
        <v>00.08.01</v>
      </c>
      <c r="AE327" t="str">
        <f t="shared" si="725"/>
        <v>00.08.01.00</v>
      </c>
      <c r="AF327" t="str">
        <f t="shared" si="725"/>
        <v>00.08.01.00.00</v>
      </c>
      <c r="AG327" t="str">
        <f t="shared" si="725"/>
        <v>00.08.01.00.00.14</v>
      </c>
      <c r="AH327" t="str">
        <f t="shared" si="725"/>
        <v>00.08.01.00.00.14.00</v>
      </c>
      <c r="AI327" t="str">
        <f t="shared" si="725"/>
        <v>00.08.01.00.00.14.00.00</v>
      </c>
      <c r="AJ327" t="str">
        <f t="shared" si="725"/>
        <v>00.08.01.00.00.14.00.00.00</v>
      </c>
      <c r="AK327" t="str">
        <f t="shared" si="725"/>
        <v>00.08.01.00.00.14.00.00.00.00</v>
      </c>
      <c r="AL327" t="str">
        <f t="shared" si="725"/>
        <v>00.08.01.00.00.14.00.00.00.00.00</v>
      </c>
      <c r="AM327" t="str">
        <f t="shared" si="725"/>
        <v>00.08.01.00.00.14.00.00.00.00.00.00</v>
      </c>
      <c r="AN327" t="str">
        <f t="shared" si="714"/>
        <v>00.08.01.00.00.14.00.00.00.00.00.00.03</v>
      </c>
      <c r="AX327">
        <f t="shared" si="715"/>
        <v>0</v>
      </c>
      <c r="AY327" t="str">
        <f t="shared" si="715"/>
        <v>IT_4</v>
      </c>
      <c r="BB327" t="str">
        <f t="shared" si="716"/>
        <v>00.01</v>
      </c>
      <c r="BC327" t="str">
        <f t="shared" si="717"/>
        <v>00.01.00</v>
      </c>
      <c r="BD327" t="str">
        <f t="shared" si="717"/>
        <v>00.01.00.00</v>
      </c>
      <c r="BE327" t="str">
        <f t="shared" si="717"/>
        <v>00.01.00.00.00</v>
      </c>
      <c r="BF327" t="str">
        <f t="shared" si="717"/>
        <v>00.01.00.00.00.00</v>
      </c>
      <c r="BG327" t="str">
        <f t="shared" si="717"/>
        <v>00.01.00.00.00.00.04</v>
      </c>
      <c r="BH327" t="str">
        <f t="shared" si="717"/>
        <v>00.01.00.00.00.00.04.00</v>
      </c>
      <c r="BI327" t="str">
        <f t="shared" si="717"/>
        <v>00.01.00.00.00.00.04.00.00</v>
      </c>
      <c r="BJ327" t="str">
        <f t="shared" si="717"/>
        <v>00.01.00.00.00.00.04.00.00.00</v>
      </c>
      <c r="BK327" t="str">
        <f t="shared" si="717"/>
        <v>00.01.00.00.00.00.04.00.00.00.2D</v>
      </c>
      <c r="BL327" t="str">
        <f t="shared" si="717"/>
        <v>00.01.00.00.00.00.04.00.00.00.2D.80</v>
      </c>
      <c r="BM327" t="str">
        <f t="shared" si="717"/>
        <v>00.01.00.00.00.00.04.00.00.00.2D.80.08</v>
      </c>
    </row>
    <row r="328" spans="1:65" hidden="1">
      <c r="A328">
        <f t="shared" si="708"/>
        <v>0</v>
      </c>
      <c r="B328" t="str">
        <f t="shared" si="708"/>
        <v>WP_5</v>
      </c>
      <c r="D328" t="str">
        <f t="shared" si="709"/>
        <v>00.08</v>
      </c>
      <c r="E328" t="str">
        <f t="shared" ref="E328:O328" si="726">CONCATENATE(D328,".",F240)</f>
        <v>00.08.01</v>
      </c>
      <c r="F328" t="str">
        <f t="shared" si="726"/>
        <v>00.08.01.00</v>
      </c>
      <c r="G328" t="str">
        <f t="shared" si="726"/>
        <v>00.08.01.00.00</v>
      </c>
      <c r="H328" t="str">
        <f t="shared" si="726"/>
        <v>00.08.01.00.00.0A</v>
      </c>
      <c r="I328" t="str">
        <f t="shared" si="726"/>
        <v>00.08.01.00.00.0A.01</v>
      </c>
      <c r="J328" t="str">
        <f t="shared" si="726"/>
        <v>00.08.01.00.00.0A.01.0B</v>
      </c>
      <c r="K328" t="str">
        <f t="shared" si="726"/>
        <v>00.08.01.00.00.0A.01.0B.00</v>
      </c>
      <c r="L328" t="str">
        <f t="shared" si="726"/>
        <v>00.08.01.00.00.0A.01.0B.00.01</v>
      </c>
      <c r="M328" t="str">
        <f t="shared" si="726"/>
        <v>00.08.01.00.00.0A.01.0B.00.01.00</v>
      </c>
      <c r="N328" t="str">
        <f t="shared" si="726"/>
        <v>00.08.01.00.00.0A.01.0B.00.01.00.00</v>
      </c>
      <c r="O328" t="str">
        <f t="shared" si="726"/>
        <v>00.08.01.00.00.0A.01.0B.00.01.00.00.01</v>
      </c>
      <c r="Y328">
        <f t="shared" ref="Y328:Z334" si="727">Y17</f>
        <v>0</v>
      </c>
      <c r="Z328" t="str">
        <f t="shared" si="727"/>
        <v>AR_5</v>
      </c>
      <c r="AC328" t="str">
        <f t="shared" si="712"/>
        <v>00.08</v>
      </c>
      <c r="AD328" t="str">
        <f t="shared" ref="AD328:AM328" si="728">CONCATENATE(AC328,".",AE240)</f>
        <v>00.08.02</v>
      </c>
      <c r="AE328" t="str">
        <f t="shared" si="728"/>
        <v>00.08.02.00</v>
      </c>
      <c r="AF328" t="str">
        <f t="shared" si="728"/>
        <v>00.08.02.00.00</v>
      </c>
      <c r="AG328" t="str">
        <f t="shared" si="728"/>
        <v>00.08.02.00.00.14</v>
      </c>
      <c r="AH328" t="str">
        <f t="shared" si="728"/>
        <v>00.08.02.00.00.14.00</v>
      </c>
      <c r="AI328" t="str">
        <f t="shared" si="728"/>
        <v>00.08.02.00.00.14.00.00</v>
      </c>
      <c r="AJ328" t="str">
        <f t="shared" si="728"/>
        <v>00.08.02.00.00.14.00.00.00</v>
      </c>
      <c r="AK328" t="str">
        <f t="shared" si="728"/>
        <v>00.08.02.00.00.14.00.00.00.00</v>
      </c>
      <c r="AL328" t="str">
        <f t="shared" si="728"/>
        <v>00.08.02.00.00.14.00.00.00.00.00</v>
      </c>
      <c r="AM328" t="str">
        <f t="shared" si="728"/>
        <v>00.08.02.00.00.14.00.00.00.00.00.00</v>
      </c>
      <c r="AN328" t="str">
        <f t="shared" si="714"/>
        <v>00.08.02.00.00.14.00.00.00.00.00.00.03</v>
      </c>
      <c r="AX328">
        <f t="shared" si="715"/>
        <v>0</v>
      </c>
      <c r="AY328" t="str">
        <f t="shared" si="715"/>
        <v>IT_5</v>
      </c>
      <c r="BB328" t="str">
        <f t="shared" si="716"/>
        <v>00.01</v>
      </c>
      <c r="BC328" t="str">
        <f t="shared" si="717"/>
        <v>00.01.00</v>
      </c>
      <c r="BD328" t="str">
        <f t="shared" si="717"/>
        <v>00.01.00.00</v>
      </c>
      <c r="BE328" t="str">
        <f t="shared" si="717"/>
        <v>00.01.00.00.00</v>
      </c>
      <c r="BF328" t="str">
        <f t="shared" si="717"/>
        <v>00.01.00.00.00.00</v>
      </c>
      <c r="BG328" t="str">
        <f t="shared" si="717"/>
        <v>00.01.00.00.00.00.05</v>
      </c>
      <c r="BH328" t="str">
        <f t="shared" si="717"/>
        <v>00.01.00.00.00.00.05.00</v>
      </c>
      <c r="BI328" t="str">
        <f t="shared" si="717"/>
        <v>00.01.00.00.00.00.05.00.00</v>
      </c>
      <c r="BJ328" t="str">
        <f t="shared" si="717"/>
        <v>00.01.00.00.00.00.05.00.00.00</v>
      </c>
      <c r="BK328" t="str">
        <f t="shared" si="717"/>
        <v>00.01.00.00.00.00.05.00.00.00.50</v>
      </c>
      <c r="BL328" t="str">
        <f t="shared" si="717"/>
        <v>00.01.00.00.00.00.05.00.00.00.50.00</v>
      </c>
      <c r="BM328" t="str">
        <f t="shared" si="717"/>
        <v>00.01.00.00.00.00.05.00.00.00.50.00.08</v>
      </c>
    </row>
    <row r="329" spans="1:65" hidden="1">
      <c r="A329">
        <f t="shared" si="708"/>
        <v>0</v>
      </c>
      <c r="B329" t="str">
        <f t="shared" si="708"/>
        <v>WP_6</v>
      </c>
      <c r="D329" t="str">
        <f>CONCATENATE(D241,".",E241)</f>
        <v>00.08</v>
      </c>
      <c r="E329" t="str">
        <f t="shared" ref="E329:O329" si="729">CONCATENATE(D329,".",F241)</f>
        <v>00.08.01</v>
      </c>
      <c r="F329" t="str">
        <f t="shared" si="729"/>
        <v>00.08.01.00</v>
      </c>
      <c r="G329" t="str">
        <f t="shared" si="729"/>
        <v>00.08.01.00.00</v>
      </c>
      <c r="H329" t="str">
        <f t="shared" si="729"/>
        <v>00.08.01.00.00.0A</v>
      </c>
      <c r="I329" t="str">
        <f t="shared" si="729"/>
        <v>00.08.01.00.00.0A.01</v>
      </c>
      <c r="J329" t="str">
        <f t="shared" si="729"/>
        <v>00.08.01.00.00.0A.01.0B</v>
      </c>
      <c r="K329" t="str">
        <f t="shared" si="729"/>
        <v>00.08.01.00.00.0A.01.0B.00</v>
      </c>
      <c r="L329" t="str">
        <f t="shared" si="729"/>
        <v>00.08.01.00.00.0A.01.0B.00.01</v>
      </c>
      <c r="M329" t="str">
        <f t="shared" si="729"/>
        <v>00.08.01.00.00.0A.01.0B.00.01.00</v>
      </c>
      <c r="N329" t="str">
        <f t="shared" si="729"/>
        <v>00.08.01.00.00.0A.01.0B.00.01.00.00</v>
      </c>
      <c r="O329" t="str">
        <f t="shared" si="729"/>
        <v>00.08.01.00.00.0A.01.0B.00.01.00.00.01</v>
      </c>
      <c r="Y329">
        <f t="shared" si="727"/>
        <v>0</v>
      </c>
      <c r="Z329" t="str">
        <f t="shared" si="727"/>
        <v>AR_6</v>
      </c>
      <c r="AC329" t="str">
        <f t="shared" ref="AC329:AC334" si="730">CONCATENATE(AC241,".",AD241)</f>
        <v>05.08</v>
      </c>
      <c r="AD329" t="str">
        <f t="shared" ref="AD329:AM329" si="731">CONCATENATE(AC329,".",AE241)</f>
        <v>05.08.02</v>
      </c>
      <c r="AE329" t="str">
        <f t="shared" si="731"/>
        <v>05.08.02.00</v>
      </c>
      <c r="AF329" t="str">
        <f t="shared" si="731"/>
        <v>05.08.02.00.00</v>
      </c>
      <c r="AG329" t="str">
        <f t="shared" si="731"/>
        <v>05.08.02.00.00.14</v>
      </c>
      <c r="AH329" t="str">
        <f t="shared" si="731"/>
        <v>05.08.02.00.00.14.00</v>
      </c>
      <c r="AI329" t="str">
        <f t="shared" si="731"/>
        <v>05.08.02.00.00.14.00.00</v>
      </c>
      <c r="AJ329" t="str">
        <f t="shared" si="731"/>
        <v>05.08.02.00.00.14.00.00.00</v>
      </c>
      <c r="AK329" t="str">
        <f t="shared" si="731"/>
        <v>05.08.02.00.00.14.00.00.00.00</v>
      </c>
      <c r="AL329" t="str">
        <f t="shared" si="731"/>
        <v>05.08.02.00.00.14.00.00.00.00.00</v>
      </c>
      <c r="AM329" t="str">
        <f t="shared" si="731"/>
        <v>05.08.02.00.00.14.00.00.00.00.00.00</v>
      </c>
      <c r="AN329" t="str">
        <f t="shared" si="714"/>
        <v>05.08.02.00.00.14.00.00.00.00.00.00.03</v>
      </c>
      <c r="AX329">
        <f t="shared" si="715"/>
        <v>0</v>
      </c>
      <c r="AY329" t="str">
        <f t="shared" si="715"/>
        <v>IT_6</v>
      </c>
      <c r="BB329" t="str">
        <f t="shared" si="716"/>
        <v>00.01</v>
      </c>
      <c r="BC329" t="str">
        <f t="shared" si="717"/>
        <v>00.01.00</v>
      </c>
      <c r="BD329" t="str">
        <f t="shared" si="717"/>
        <v>00.01.00.00</v>
      </c>
      <c r="BE329" t="str">
        <f t="shared" si="717"/>
        <v>00.01.00.00.00</v>
      </c>
      <c r="BF329" t="str">
        <f t="shared" si="717"/>
        <v>00.01.00.00.00.00</v>
      </c>
      <c r="BG329" t="str">
        <f t="shared" si="717"/>
        <v>00.01.00.00.00.00.06</v>
      </c>
      <c r="BH329" t="str">
        <f t="shared" si="717"/>
        <v>00.01.00.00.00.00.06.00</v>
      </c>
      <c r="BI329" t="str">
        <f t="shared" si="717"/>
        <v>00.01.00.00.00.00.06.00.00</v>
      </c>
      <c r="BJ329" t="str">
        <f t="shared" si="717"/>
        <v>00.01.00.00.00.00.06.00.00.00</v>
      </c>
      <c r="BK329" t="str">
        <f t="shared" si="717"/>
        <v>00.01.00.00.00.00.06.00.00.00.32</v>
      </c>
      <c r="BL329" t="str">
        <f t="shared" si="717"/>
        <v>00.01.00.00.00.00.06.00.00.00.32.00</v>
      </c>
      <c r="BM329" t="str">
        <f t="shared" si="717"/>
        <v>00.01.00.00.00.00.06.00.00.00.32.00.08</v>
      </c>
    </row>
    <row r="330" spans="1:65" hidden="1">
      <c r="B330" t="str">
        <f t="shared" si="708"/>
        <v>WP_7</v>
      </c>
      <c r="D330" t="str">
        <f>CONCATENATE(D242,".",E242)</f>
        <v>00.08</v>
      </c>
      <c r="E330" t="str">
        <f t="shared" ref="E330:O330" si="732">CONCATENATE(D330,".",F242)</f>
        <v>00.08.01</v>
      </c>
      <c r="F330" t="str">
        <f t="shared" si="732"/>
        <v>00.08.01.00</v>
      </c>
      <c r="G330" t="str">
        <f t="shared" si="732"/>
        <v>00.08.01.00.00</v>
      </c>
      <c r="H330" t="str">
        <f t="shared" si="732"/>
        <v>00.08.01.00.00.22</v>
      </c>
      <c r="I330" t="str">
        <f t="shared" si="732"/>
        <v>00.08.01.00.00.22.0E</v>
      </c>
      <c r="J330" t="str">
        <f t="shared" si="732"/>
        <v>00.08.01.00.00.22.0E.20</v>
      </c>
      <c r="K330" t="str">
        <f t="shared" si="732"/>
        <v>00.08.01.00.00.22.0E.20.00</v>
      </c>
      <c r="L330" t="str">
        <f t="shared" si="732"/>
        <v>00.08.01.00.00.22.0E.20.00.01</v>
      </c>
      <c r="M330" t="str">
        <f t="shared" si="732"/>
        <v>00.08.01.00.00.22.0E.20.00.01.00</v>
      </c>
      <c r="N330" t="str">
        <f t="shared" si="732"/>
        <v>00.08.01.00.00.22.0E.20.00.01.00.00</v>
      </c>
      <c r="O330" t="str">
        <f t="shared" si="732"/>
        <v>00.08.01.00.00.22.0E.20.00.01.00.00.01</v>
      </c>
      <c r="Z330" t="str">
        <f t="shared" si="727"/>
        <v>AR_7</v>
      </c>
      <c r="AC330" t="str">
        <f t="shared" si="730"/>
        <v>00.01</v>
      </c>
      <c r="AD330" t="str">
        <f t="shared" ref="AD330:AM330" si="733">CONCATENATE(AC330,".",AE242)</f>
        <v>00.01.01</v>
      </c>
      <c r="AE330" t="str">
        <f t="shared" si="733"/>
        <v>00.01.01.00</v>
      </c>
      <c r="AF330" t="str">
        <f t="shared" si="733"/>
        <v>00.01.01.00.00</v>
      </c>
      <c r="AG330" t="str">
        <f t="shared" si="733"/>
        <v>00.01.01.00.00.00</v>
      </c>
      <c r="AH330" t="str">
        <f t="shared" si="733"/>
        <v>00.01.01.00.00.00.00</v>
      </c>
      <c r="AI330" t="str">
        <f t="shared" si="733"/>
        <v>00.01.01.00.00.00.00.00</v>
      </c>
      <c r="AJ330" t="str">
        <f t="shared" si="733"/>
        <v>00.01.01.00.00.00.00.00.00</v>
      </c>
      <c r="AK330" t="str">
        <f t="shared" si="733"/>
        <v>00.01.01.00.00.00.00.00.00.00</v>
      </c>
      <c r="AL330" t="str">
        <f t="shared" si="733"/>
        <v>00.01.01.00.00.00.00.00.00.00.00</v>
      </c>
      <c r="AM330" t="str">
        <f t="shared" si="733"/>
        <v>00.01.01.00.00.00.00.00.00.00.00.00</v>
      </c>
      <c r="AN330" t="str">
        <f t="shared" si="714"/>
        <v>00.01.01.00.00.00.00.00.00.00.00.00.03</v>
      </c>
      <c r="AY330" t="str">
        <f>AY19</f>
        <v>IT_7</v>
      </c>
      <c r="BB330" t="str">
        <f t="shared" si="716"/>
        <v>00.05</v>
      </c>
      <c r="BC330" t="str">
        <f t="shared" si="717"/>
        <v>00.05.01</v>
      </c>
      <c r="BD330" t="str">
        <f t="shared" si="717"/>
        <v>00.05.01.00</v>
      </c>
      <c r="BE330" t="str">
        <f t="shared" si="717"/>
        <v>00.05.01.00.00</v>
      </c>
      <c r="BF330" t="str">
        <f t="shared" si="717"/>
        <v>00.05.01.00.00.0A</v>
      </c>
      <c r="BG330" t="str">
        <f t="shared" si="717"/>
        <v>00.05.01.00.00.0A.07</v>
      </c>
      <c r="BH330" t="str">
        <f t="shared" si="717"/>
        <v>00.05.01.00.00.0A.07.00</v>
      </c>
      <c r="BI330" t="str">
        <f t="shared" si="717"/>
        <v>00.05.01.00.00.0A.07.00.00</v>
      </c>
      <c r="BJ330" t="str">
        <f t="shared" si="717"/>
        <v>00.05.01.00.00.0A.07.00.00.05</v>
      </c>
      <c r="BK330" t="str">
        <f t="shared" si="717"/>
        <v>00.05.01.00.00.0A.07.00.00.05.5A</v>
      </c>
      <c r="BL330" t="str">
        <f t="shared" si="717"/>
        <v>00.05.01.00.00.0A.07.00.00.05.5A.00</v>
      </c>
      <c r="BM330" t="str">
        <f t="shared" si="717"/>
        <v>00.05.01.00.00.0A.07.00.00.05.5A.00.08</v>
      </c>
    </row>
    <row r="331" spans="1:65" hidden="1">
      <c r="B331" t="str">
        <f t="shared" si="708"/>
        <v>WP_8</v>
      </c>
      <c r="D331" t="str">
        <f>CONCATENATE(D243,".",E243)</f>
        <v>00.08</v>
      </c>
      <c r="E331" t="str">
        <f t="shared" ref="E331:O331" si="734">CONCATENATE(D331,".",F243)</f>
        <v>00.08.01</v>
      </c>
      <c r="F331" t="str">
        <f t="shared" si="734"/>
        <v>00.08.01.00</v>
      </c>
      <c r="G331" t="str">
        <f t="shared" si="734"/>
        <v>00.08.01.00.00</v>
      </c>
      <c r="H331" t="str">
        <f t="shared" si="734"/>
        <v>00.08.01.00.00.22</v>
      </c>
      <c r="I331" t="str">
        <f t="shared" si="734"/>
        <v>00.08.01.00.00.22.0E</v>
      </c>
      <c r="J331" t="str">
        <f t="shared" si="734"/>
        <v>00.08.01.00.00.22.0E.20</v>
      </c>
      <c r="K331" t="str">
        <f t="shared" si="734"/>
        <v>00.08.01.00.00.22.0E.20.00</v>
      </c>
      <c r="L331" t="str">
        <f t="shared" si="734"/>
        <v>00.08.01.00.00.22.0E.20.00.01</v>
      </c>
      <c r="M331" t="str">
        <f t="shared" si="734"/>
        <v>00.08.01.00.00.22.0E.20.00.01.00</v>
      </c>
      <c r="N331" t="str">
        <f t="shared" si="734"/>
        <v>00.08.01.00.00.22.0E.20.00.01.00.80</v>
      </c>
      <c r="O331" t="str">
        <f t="shared" si="734"/>
        <v>00.08.01.00.00.22.0E.20.00.01.00.80.01</v>
      </c>
      <c r="Z331" t="str">
        <f t="shared" si="727"/>
        <v>AR_8</v>
      </c>
      <c r="AC331" t="str">
        <f t="shared" si="730"/>
        <v>00.01</v>
      </c>
      <c r="AD331" t="str">
        <f t="shared" ref="AD331:AM331" si="735">CONCATENATE(AC331,".",AE243)</f>
        <v>00.01.01</v>
      </c>
      <c r="AE331" t="str">
        <f t="shared" si="735"/>
        <v>00.01.01.00</v>
      </c>
      <c r="AF331" t="str">
        <f t="shared" si="735"/>
        <v>00.01.01.00.00</v>
      </c>
      <c r="AG331" t="str">
        <f t="shared" si="735"/>
        <v>00.01.01.00.00.00</v>
      </c>
      <c r="AH331" t="str">
        <f t="shared" si="735"/>
        <v>00.01.01.00.00.00.00</v>
      </c>
      <c r="AI331" t="str">
        <f t="shared" si="735"/>
        <v>00.01.01.00.00.00.00.00</v>
      </c>
      <c r="AJ331" t="str">
        <f t="shared" si="735"/>
        <v>00.01.01.00.00.00.00.00.00</v>
      </c>
      <c r="AK331" t="str">
        <f t="shared" si="735"/>
        <v>00.01.01.00.00.00.00.00.00.00</v>
      </c>
      <c r="AL331" t="str">
        <f t="shared" si="735"/>
        <v>00.01.01.00.00.00.00.00.00.00.00</v>
      </c>
      <c r="AM331" t="str">
        <f t="shared" si="735"/>
        <v>00.01.01.00.00.00.00.00.00.00.00.00</v>
      </c>
      <c r="AN331" t="str">
        <f t="shared" si="714"/>
        <v>00.01.01.00.00.00.00.00.00.00.00.00.00</v>
      </c>
      <c r="AY331" t="str">
        <f>AY20</f>
        <v>IT_8</v>
      </c>
      <c r="BB331" t="str">
        <f t="shared" si="716"/>
        <v>00.01</v>
      </c>
      <c r="BC331" t="str">
        <f t="shared" si="717"/>
        <v>00.01.01</v>
      </c>
      <c r="BD331" t="str">
        <f t="shared" si="717"/>
        <v>00.01.01.00</v>
      </c>
      <c r="BE331" t="str">
        <f t="shared" si="717"/>
        <v>00.01.01.00.00</v>
      </c>
      <c r="BF331" t="str">
        <f t="shared" si="717"/>
        <v>00.01.01.00.00.00</v>
      </c>
      <c r="BG331" t="str">
        <f t="shared" si="717"/>
        <v>00.01.01.00.00.00.08</v>
      </c>
      <c r="BH331" t="str">
        <f t="shared" si="717"/>
        <v>00.01.01.00.00.00.08.00</v>
      </c>
      <c r="BI331" t="str">
        <f t="shared" si="717"/>
        <v>00.01.01.00.00.00.08.00.00</v>
      </c>
      <c r="BJ331" t="str">
        <f t="shared" si="717"/>
        <v>00.01.01.00.00.00.08.00.00.00</v>
      </c>
      <c r="BK331" t="str">
        <f t="shared" si="717"/>
        <v>00.01.01.00.00.00.08.00.00.00.6E</v>
      </c>
      <c r="BL331" t="str">
        <f t="shared" si="717"/>
        <v>00.01.01.00.00.00.08.00.00.00.6E.00</v>
      </c>
      <c r="BM331" t="str">
        <f t="shared" si="717"/>
        <v>00.01.01.00.00.00.08.00.00.00.6E.00.08</v>
      </c>
    </row>
    <row r="332" spans="1:65" hidden="1">
      <c r="B332" t="str">
        <f t="shared" si="708"/>
        <v>WP_9</v>
      </c>
      <c r="D332" t="str">
        <f>CONCATENATE(D244,".",E244)</f>
        <v>00.01</v>
      </c>
      <c r="E332" t="str">
        <f t="shared" ref="E332:O332" si="736">CONCATENATE(D332,".",F244)</f>
        <v>00.01.01</v>
      </c>
      <c r="F332" t="str">
        <f t="shared" si="736"/>
        <v>00.01.01.00</v>
      </c>
      <c r="G332" t="str">
        <f t="shared" si="736"/>
        <v>00.01.01.00.00</v>
      </c>
      <c r="H332" t="str">
        <f t="shared" si="736"/>
        <v>00.01.01.00.00.06</v>
      </c>
      <c r="I332" t="str">
        <f t="shared" si="736"/>
        <v>00.01.01.00.00.06.00</v>
      </c>
      <c r="J332" t="str">
        <f t="shared" si="736"/>
        <v>00.01.01.00.00.06.00.05</v>
      </c>
      <c r="K332" t="str">
        <f t="shared" si="736"/>
        <v>00.01.01.00.00.06.00.05.00</v>
      </c>
      <c r="L332" t="str">
        <f t="shared" si="736"/>
        <v>00.01.01.00.00.06.00.05.00.0F</v>
      </c>
      <c r="M332" t="str">
        <f t="shared" si="736"/>
        <v>00.01.01.00.00.06.00.05.00.0F.02</v>
      </c>
      <c r="N332" t="str">
        <f t="shared" si="736"/>
        <v>00.01.01.00.00.06.00.05.00.0F.02.0C</v>
      </c>
      <c r="O332" t="str">
        <f t="shared" si="736"/>
        <v>00.01.01.00.00.06.00.05.00.0F.02.0C.01</v>
      </c>
      <c r="Z332" t="str">
        <f t="shared" si="727"/>
        <v>AR_9</v>
      </c>
      <c r="AC332" t="str">
        <f t="shared" si="730"/>
        <v>00.01</v>
      </c>
      <c r="AD332" t="str">
        <f t="shared" ref="AD332:AM332" si="737">CONCATENATE(AC332,".",AE244)</f>
        <v>00.01.01</v>
      </c>
      <c r="AE332" t="str">
        <f t="shared" si="737"/>
        <v>00.01.01.00</v>
      </c>
      <c r="AF332" t="str">
        <f t="shared" si="737"/>
        <v>00.01.01.00.00</v>
      </c>
      <c r="AG332" t="str">
        <f t="shared" si="737"/>
        <v>00.01.01.00.00.00</v>
      </c>
      <c r="AH332" t="str">
        <f t="shared" si="737"/>
        <v>00.01.01.00.00.00.00</v>
      </c>
      <c r="AI332" t="str">
        <f t="shared" si="737"/>
        <v>00.01.01.00.00.00.00.00</v>
      </c>
      <c r="AJ332" t="str">
        <f t="shared" si="737"/>
        <v>00.01.01.00.00.00.00.00.00</v>
      </c>
      <c r="AK332" t="str">
        <f t="shared" si="737"/>
        <v>00.01.01.00.00.00.00.00.00.00</v>
      </c>
      <c r="AL332" t="str">
        <f t="shared" si="737"/>
        <v>00.01.01.00.00.00.00.00.00.00.00</v>
      </c>
      <c r="AM332" t="str">
        <f t="shared" si="737"/>
        <v>00.01.01.00.00.00.00.00.00.00.00.00</v>
      </c>
      <c r="AN332" t="str">
        <f t="shared" si="714"/>
        <v>00.01.01.00.00.00.00.00.00.00.00.00.02</v>
      </c>
      <c r="AY332" t="str">
        <f>AY21</f>
        <v>IT_9</v>
      </c>
      <c r="BB332" t="str">
        <f t="shared" si="716"/>
        <v>00.01</v>
      </c>
      <c r="BC332" t="str">
        <f t="shared" si="717"/>
        <v>00.01.01</v>
      </c>
      <c r="BD332" t="str">
        <f t="shared" si="717"/>
        <v>00.01.01.00</v>
      </c>
      <c r="BE332" t="str">
        <f t="shared" si="717"/>
        <v>00.01.01.00.00</v>
      </c>
      <c r="BF332" t="str">
        <f t="shared" si="717"/>
        <v>00.01.01.00.00.00</v>
      </c>
      <c r="BG332" t="str">
        <f t="shared" si="717"/>
        <v>00.01.01.00.00.00.09</v>
      </c>
      <c r="BH332" t="str">
        <f t="shared" si="717"/>
        <v>00.01.01.00.00.00.09.00</v>
      </c>
      <c r="BI332" t="str">
        <f t="shared" si="717"/>
        <v>00.01.01.00.00.00.09.00.00</v>
      </c>
      <c r="BJ332" t="str">
        <f t="shared" si="717"/>
        <v>00.01.01.00.00.00.09.00.00.00</v>
      </c>
      <c r="BK332" t="str">
        <f t="shared" si="717"/>
        <v>00.01.01.00.00.00.09.00.00.00.23</v>
      </c>
      <c r="BL332" t="str">
        <f t="shared" si="717"/>
        <v>00.01.01.00.00.00.09.00.00.00.23.80</v>
      </c>
      <c r="BM332" t="str">
        <f t="shared" si="717"/>
        <v>00.01.01.00.00.00.09.00.00.00.23.80.08</v>
      </c>
    </row>
    <row r="333" spans="1:65" hidden="1">
      <c r="B333" t="str">
        <f t="shared" si="708"/>
        <v>WP_A</v>
      </c>
      <c r="D333" t="str">
        <f>CONCATENATE(D245,".",E245)</f>
        <v>00.01</v>
      </c>
      <c r="E333" t="str">
        <f t="shared" ref="E333:O333" si="738">CONCATENATE(D333,".",F245)</f>
        <v>00.01.01</v>
      </c>
      <c r="F333" t="str">
        <f t="shared" si="738"/>
        <v>00.01.01.00</v>
      </c>
      <c r="G333" t="str">
        <f t="shared" si="738"/>
        <v>00.01.01.00.00</v>
      </c>
      <c r="H333" t="str">
        <f t="shared" si="738"/>
        <v>00.01.01.00.00.06</v>
      </c>
      <c r="I333" t="str">
        <f t="shared" si="738"/>
        <v>00.01.01.00.00.06.00</v>
      </c>
      <c r="J333" t="str">
        <f t="shared" si="738"/>
        <v>00.01.01.00.00.06.00.05</v>
      </c>
      <c r="K333" t="str">
        <f t="shared" si="738"/>
        <v>00.01.01.00.00.06.00.05.00</v>
      </c>
      <c r="L333" t="str">
        <f t="shared" si="738"/>
        <v>00.01.01.00.00.06.00.05.00.0F</v>
      </c>
      <c r="M333" t="str">
        <f t="shared" si="738"/>
        <v>00.01.01.00.00.06.00.05.00.0F.02</v>
      </c>
      <c r="N333" t="str">
        <f t="shared" si="738"/>
        <v>00.01.01.00.00.06.00.05.00.0F.02.0D</v>
      </c>
      <c r="O333" t="str">
        <f t="shared" si="738"/>
        <v>00.01.01.00.00.06.00.05.00.0F.02.0D.01</v>
      </c>
      <c r="Z333" t="str">
        <f t="shared" si="727"/>
        <v>AR_A</v>
      </c>
      <c r="AC333" t="str">
        <f t="shared" si="730"/>
        <v>00.01</v>
      </c>
      <c r="AD333" t="str">
        <f t="shared" ref="AD333:AM333" si="739">CONCATENATE(AC333,".",AE245)</f>
        <v>00.01.01</v>
      </c>
      <c r="AE333" t="str">
        <f t="shared" si="739"/>
        <v>00.01.01.00</v>
      </c>
      <c r="AF333" t="str">
        <f t="shared" si="739"/>
        <v>00.01.01.00.00</v>
      </c>
      <c r="AG333" t="str">
        <f t="shared" si="739"/>
        <v>00.01.01.00.00.00</v>
      </c>
      <c r="AH333" t="str">
        <f t="shared" si="739"/>
        <v>00.01.01.00.00.00.00</v>
      </c>
      <c r="AI333" t="str">
        <f t="shared" si="739"/>
        <v>00.01.01.00.00.00.00.00</v>
      </c>
      <c r="AJ333" t="str">
        <f t="shared" si="739"/>
        <v>00.01.01.00.00.00.00.00.00</v>
      </c>
      <c r="AK333" t="str">
        <f t="shared" si="739"/>
        <v>00.01.01.00.00.00.00.00.00.00</v>
      </c>
      <c r="AL333" t="str">
        <f t="shared" si="739"/>
        <v>00.01.01.00.00.00.00.00.00.00.00</v>
      </c>
      <c r="AM333" t="str">
        <f t="shared" si="739"/>
        <v>00.01.01.00.00.00.00.00.00.00.00.00</v>
      </c>
      <c r="AN333" t="str">
        <f t="shared" si="714"/>
        <v>00.01.01.00.00.00.00.00.00.00.00.00.04</v>
      </c>
      <c r="AY333" t="str">
        <f>AY22</f>
        <v>IT_A</v>
      </c>
      <c r="BB333" t="str">
        <f t="shared" si="716"/>
        <v>42.01</v>
      </c>
      <c r="BC333" t="str">
        <f t="shared" si="717"/>
        <v>42.01.00</v>
      </c>
      <c r="BD333" t="str">
        <f t="shared" si="717"/>
        <v>42.01.00.00</v>
      </c>
      <c r="BE333" t="str">
        <f t="shared" si="717"/>
        <v>42.01.00.00.00</v>
      </c>
      <c r="BF333" t="str">
        <f t="shared" si="717"/>
        <v>42.01.00.00.00.00</v>
      </c>
      <c r="BG333" t="str">
        <f t="shared" si="717"/>
        <v>42.01.00.00.00.00.0A</v>
      </c>
      <c r="BH333" t="str">
        <f t="shared" si="717"/>
        <v>42.01.00.00.00.00.0A.00</v>
      </c>
      <c r="BI333" t="str">
        <f t="shared" si="717"/>
        <v>42.01.00.00.00.00.0A.00.00</v>
      </c>
      <c r="BJ333" t="str">
        <f t="shared" si="717"/>
        <v>42.01.00.00.00.00.0A.00.00.00</v>
      </c>
      <c r="BK333" t="str">
        <f t="shared" si="717"/>
        <v>42.01.00.00.00.00.0A.00.00.00.37</v>
      </c>
      <c r="BL333" t="str">
        <f t="shared" si="717"/>
        <v>42.01.00.00.00.00.0A.00.00.00.37.80</v>
      </c>
      <c r="BM333" t="str">
        <f t="shared" si="717"/>
        <v>42.01.00.00.00.00.0A.00.00.00.37.80.08</v>
      </c>
    </row>
    <row r="334" spans="1:65" hidden="1">
      <c r="B334" t="str">
        <f t="shared" ref="B334:B354" si="740">B23</f>
        <v>WP_B</v>
      </c>
      <c r="D334" t="str">
        <f t="shared" ref="D334:D354" si="741">CONCATENATE(D246,".",E246)</f>
        <v>00.08</v>
      </c>
      <c r="E334" t="str">
        <f t="shared" ref="E334:O334" si="742">CONCATENATE(D334,".",F246)</f>
        <v>00.08.01</v>
      </c>
      <c r="F334" t="str">
        <f t="shared" si="742"/>
        <v>00.08.01.00</v>
      </c>
      <c r="G334" t="str">
        <f t="shared" si="742"/>
        <v>00.08.01.00.00</v>
      </c>
      <c r="H334" t="str">
        <f t="shared" si="742"/>
        <v>00.08.01.00.00.22</v>
      </c>
      <c r="I334" t="str">
        <f t="shared" si="742"/>
        <v>00.08.01.00.00.22.0E</v>
      </c>
      <c r="J334" t="str">
        <f t="shared" si="742"/>
        <v>00.08.01.00.00.22.0E.20</v>
      </c>
      <c r="K334" t="str">
        <f t="shared" si="742"/>
        <v>00.08.01.00.00.22.0E.20.00</v>
      </c>
      <c r="L334" t="str">
        <f t="shared" si="742"/>
        <v>00.08.01.00.00.22.0E.20.00.01</v>
      </c>
      <c r="M334" t="str">
        <f t="shared" si="742"/>
        <v>00.08.01.00.00.22.0E.20.00.01.00</v>
      </c>
      <c r="N334" t="str">
        <f t="shared" si="742"/>
        <v>00.08.01.00.00.22.0E.20.00.01.00.00</v>
      </c>
      <c r="O334" t="str">
        <f t="shared" si="742"/>
        <v>00.08.01.00.00.22.0E.20.00.01.00.00.01</v>
      </c>
      <c r="Z334" t="str">
        <f t="shared" si="727"/>
        <v>AR_B</v>
      </c>
      <c r="AC334" t="str">
        <f t="shared" si="730"/>
        <v>00.01</v>
      </c>
      <c r="AD334" t="str">
        <f t="shared" ref="AD334:AM334" si="743">CONCATENATE(AC334,".",AE246)</f>
        <v>00.01.01</v>
      </c>
      <c r="AE334" t="str">
        <f t="shared" si="743"/>
        <v>00.01.01.00</v>
      </c>
      <c r="AF334" t="str">
        <f t="shared" si="743"/>
        <v>00.01.01.00.00</v>
      </c>
      <c r="AG334" t="str">
        <f t="shared" si="743"/>
        <v>00.01.01.00.00.00</v>
      </c>
      <c r="AH334" t="str">
        <f t="shared" si="743"/>
        <v>00.01.01.00.00.00.00</v>
      </c>
      <c r="AI334" t="str">
        <f t="shared" si="743"/>
        <v>00.01.01.00.00.00.00.00</v>
      </c>
      <c r="AJ334" t="str">
        <f t="shared" si="743"/>
        <v>00.01.01.00.00.00.00.00.00</v>
      </c>
      <c r="AK334" t="str">
        <f t="shared" si="743"/>
        <v>00.01.01.00.00.00.00.00.00.00</v>
      </c>
      <c r="AL334" t="str">
        <f t="shared" si="743"/>
        <v>00.01.01.00.00.00.00.00.00.00.00</v>
      </c>
      <c r="AM334" t="str">
        <f t="shared" si="743"/>
        <v>00.01.01.00.00.00.00.00.00.00.00.00</v>
      </c>
      <c r="AN334" t="str">
        <f t="shared" si="714"/>
        <v>00.01.01.00.00.00.00.00.00.00.00.00.05</v>
      </c>
      <c r="AY334" t="str">
        <f t="shared" ref="AY334:AY397" si="744">AY23</f>
        <v>IT_B</v>
      </c>
      <c r="BB334" t="str">
        <f t="shared" si="716"/>
        <v>00.01</v>
      </c>
      <c r="BC334" t="str">
        <f t="shared" si="717"/>
        <v>00.01.01</v>
      </c>
      <c r="BD334" t="str">
        <f t="shared" si="717"/>
        <v>00.01.01.00</v>
      </c>
      <c r="BE334" t="str">
        <f t="shared" si="717"/>
        <v>00.01.01.00.00</v>
      </c>
      <c r="BF334" t="str">
        <f t="shared" si="717"/>
        <v>00.01.01.00.00.00</v>
      </c>
      <c r="BG334" t="str">
        <f t="shared" si="717"/>
        <v>00.01.01.00.00.00.0B</v>
      </c>
      <c r="BH334" t="str">
        <f t="shared" si="717"/>
        <v>00.01.01.00.00.00.0B.00</v>
      </c>
      <c r="BI334" t="str">
        <f t="shared" si="717"/>
        <v>00.01.01.00.00.00.0B.00.00</v>
      </c>
      <c r="BJ334" t="str">
        <f t="shared" si="717"/>
        <v>00.01.01.00.00.00.0B.00.00.00</v>
      </c>
      <c r="BK334" t="str">
        <f t="shared" si="717"/>
        <v>00.01.01.00.00.00.0B.00.00.00.7F</v>
      </c>
      <c r="BL334" t="str">
        <f t="shared" si="717"/>
        <v>00.01.01.00.00.00.0B.00.00.00.7F.00</v>
      </c>
      <c r="BM334" t="str">
        <f t="shared" si="717"/>
        <v>00.01.01.00.00.00.0B.00.00.00.7F.00.08</v>
      </c>
    </row>
    <row r="335" spans="1:65" hidden="1">
      <c r="B335" t="str">
        <f t="shared" si="740"/>
        <v>WP_C</v>
      </c>
      <c r="D335" t="str">
        <f t="shared" si="741"/>
        <v>00.08</v>
      </c>
      <c r="E335" t="str">
        <f t="shared" ref="E335:O335" si="745">CONCATENATE(D335,".",F247)</f>
        <v>00.08.01</v>
      </c>
      <c r="F335" t="str">
        <f t="shared" si="745"/>
        <v>00.08.01.00</v>
      </c>
      <c r="G335" t="str">
        <f t="shared" si="745"/>
        <v>00.08.01.00.00</v>
      </c>
      <c r="H335" t="str">
        <f t="shared" si="745"/>
        <v>00.08.01.00.00.22</v>
      </c>
      <c r="I335" t="str">
        <f t="shared" si="745"/>
        <v>00.08.01.00.00.22.0E</v>
      </c>
      <c r="J335" t="str">
        <f t="shared" si="745"/>
        <v>00.08.01.00.00.22.0E.20</v>
      </c>
      <c r="K335" t="str">
        <f t="shared" si="745"/>
        <v>00.08.01.00.00.22.0E.20.00</v>
      </c>
      <c r="L335" t="str">
        <f t="shared" si="745"/>
        <v>00.08.01.00.00.22.0E.20.00.01</v>
      </c>
      <c r="M335" t="str">
        <f t="shared" si="745"/>
        <v>00.08.01.00.00.22.0E.20.00.01.00</v>
      </c>
      <c r="N335" t="str">
        <f t="shared" si="745"/>
        <v>00.08.01.00.00.22.0E.20.00.01.00.00</v>
      </c>
      <c r="O335" t="str">
        <f t="shared" si="745"/>
        <v>00.08.01.00.00.22.0E.20.00.01.00.00.01</v>
      </c>
      <c r="Z335" t="str">
        <f t="shared" ref="Z335:Z398" si="746">Z24</f>
        <v>AR_C</v>
      </c>
      <c r="AC335" t="str">
        <f t="shared" ref="AC335:AC351" si="747">CONCATENATE(AC247,".",AD247)</f>
        <v>00.01</v>
      </c>
      <c r="AD335" t="str">
        <f t="shared" ref="AD335:AM335" si="748">CONCATENATE(AC335,".",AE247)</f>
        <v>00.01.01</v>
      </c>
      <c r="AE335" t="str">
        <f t="shared" si="748"/>
        <v>00.01.01.00</v>
      </c>
      <c r="AF335" t="str">
        <f t="shared" si="748"/>
        <v>00.01.01.00.00</v>
      </c>
      <c r="AG335" t="str">
        <f t="shared" si="748"/>
        <v>00.01.01.00.00.00</v>
      </c>
      <c r="AH335" t="str">
        <f t="shared" si="748"/>
        <v>00.01.01.00.00.00.00</v>
      </c>
      <c r="AI335" t="str">
        <f t="shared" si="748"/>
        <v>00.01.01.00.00.00.00.00</v>
      </c>
      <c r="AJ335" t="str">
        <f t="shared" si="748"/>
        <v>00.01.01.00.00.00.00.00.00</v>
      </c>
      <c r="AK335" t="str">
        <f t="shared" si="748"/>
        <v>00.01.01.00.00.00.00.00.00.00</v>
      </c>
      <c r="AL335" t="str">
        <f t="shared" si="748"/>
        <v>00.01.01.00.00.00.00.00.00.00.00</v>
      </c>
      <c r="AM335" t="str">
        <f t="shared" si="748"/>
        <v>00.01.01.00.00.00.00.00.00.00.00.00</v>
      </c>
      <c r="AN335" t="str">
        <f t="shared" si="714"/>
        <v>00.01.01.00.00.00.00.00.00.00.00.00.05</v>
      </c>
      <c r="AY335" t="str">
        <f t="shared" si="744"/>
        <v>IT_C</v>
      </c>
      <c r="BB335" t="str">
        <f t="shared" si="716"/>
        <v>00.01</v>
      </c>
      <c r="BC335" t="str">
        <f t="shared" si="717"/>
        <v>00.01.01</v>
      </c>
      <c r="BD335" t="str">
        <f t="shared" si="717"/>
        <v>00.01.01.00</v>
      </c>
      <c r="BE335" t="str">
        <f t="shared" si="717"/>
        <v>00.01.01.00.00</v>
      </c>
      <c r="BF335" t="str">
        <f t="shared" si="717"/>
        <v>00.01.01.00.00.00</v>
      </c>
      <c r="BG335" t="str">
        <f t="shared" si="717"/>
        <v>00.01.01.00.00.00.0C</v>
      </c>
      <c r="BH335" t="str">
        <f t="shared" si="717"/>
        <v>00.01.01.00.00.00.0C.00</v>
      </c>
      <c r="BI335" t="str">
        <f t="shared" si="717"/>
        <v>00.01.01.00.00.00.0C.00.00</v>
      </c>
      <c r="BJ335" t="str">
        <f t="shared" si="717"/>
        <v>00.01.01.00.00.00.0C.00.00.00</v>
      </c>
      <c r="BK335" t="str">
        <f t="shared" si="717"/>
        <v>00.01.01.00.00.00.0C.00.00.00.7F</v>
      </c>
      <c r="BL335" t="str">
        <f t="shared" si="717"/>
        <v>00.01.01.00.00.00.0C.00.00.00.7F.80</v>
      </c>
      <c r="BM335" t="str">
        <f t="shared" si="717"/>
        <v>00.01.01.00.00.00.0C.00.00.00.7F.80.08</v>
      </c>
    </row>
    <row r="336" spans="1:65" hidden="1">
      <c r="B336" t="str">
        <f t="shared" si="740"/>
        <v>WP_D</v>
      </c>
      <c r="D336" t="str">
        <f t="shared" si="741"/>
        <v>00.08</v>
      </c>
      <c r="E336" t="str">
        <f t="shared" ref="E336:O336" si="749">CONCATENATE(D336,".",F248)</f>
        <v>00.08.01</v>
      </c>
      <c r="F336" t="str">
        <f t="shared" si="749"/>
        <v>00.08.01.00</v>
      </c>
      <c r="G336" t="str">
        <f t="shared" si="749"/>
        <v>00.08.01.00.00</v>
      </c>
      <c r="H336" t="str">
        <f t="shared" si="749"/>
        <v>00.08.01.00.00.22</v>
      </c>
      <c r="I336" t="str">
        <f t="shared" si="749"/>
        <v>00.08.01.00.00.22.0E</v>
      </c>
      <c r="J336" t="str">
        <f t="shared" si="749"/>
        <v>00.08.01.00.00.22.0E.20</v>
      </c>
      <c r="K336" t="str">
        <f t="shared" si="749"/>
        <v>00.08.01.00.00.22.0E.20.00</v>
      </c>
      <c r="L336" t="str">
        <f t="shared" si="749"/>
        <v>00.08.01.00.00.22.0E.20.00.01</v>
      </c>
      <c r="M336" t="str">
        <f t="shared" si="749"/>
        <v>00.08.01.00.00.22.0E.20.00.01.00</v>
      </c>
      <c r="N336" t="str">
        <f t="shared" si="749"/>
        <v>00.08.01.00.00.22.0E.20.00.01.00.00</v>
      </c>
      <c r="O336" t="str">
        <f t="shared" si="749"/>
        <v>00.08.01.00.00.22.0E.20.00.01.00.00.01</v>
      </c>
      <c r="Z336" t="str">
        <f t="shared" si="746"/>
        <v>AR_D</v>
      </c>
      <c r="AC336" t="str">
        <f t="shared" si="747"/>
        <v>00.01</v>
      </c>
      <c r="AD336" t="str">
        <f t="shared" ref="AD336:AM336" si="750">CONCATENATE(AC336,".",AE248)</f>
        <v>00.01.01</v>
      </c>
      <c r="AE336" t="str">
        <f t="shared" si="750"/>
        <v>00.01.01.00</v>
      </c>
      <c r="AF336" t="str">
        <f t="shared" si="750"/>
        <v>00.01.01.00.00</v>
      </c>
      <c r="AG336" t="str">
        <f t="shared" si="750"/>
        <v>00.01.01.00.00.00</v>
      </c>
      <c r="AH336" t="str">
        <f t="shared" si="750"/>
        <v>00.01.01.00.00.00.00</v>
      </c>
      <c r="AI336" t="str">
        <f t="shared" si="750"/>
        <v>00.01.01.00.00.00.00.00</v>
      </c>
      <c r="AJ336" t="str">
        <f t="shared" si="750"/>
        <v>00.01.01.00.00.00.00.00.00</v>
      </c>
      <c r="AK336" t="str">
        <f t="shared" si="750"/>
        <v>00.01.01.00.00.00.00.00.00.00</v>
      </c>
      <c r="AL336" t="str">
        <f t="shared" si="750"/>
        <v>00.01.01.00.00.00.00.00.00.00.00</v>
      </c>
      <c r="AM336" t="str">
        <f t="shared" si="750"/>
        <v>00.01.01.00.00.00.00.00.00.00.00.00</v>
      </c>
      <c r="AN336" t="str">
        <f t="shared" si="714"/>
        <v>00.01.01.00.00.00.00.00.00.00.00.00.05</v>
      </c>
      <c r="AY336" t="str">
        <f t="shared" si="744"/>
        <v>IT_D</v>
      </c>
      <c r="BB336" t="str">
        <f t="shared" si="716"/>
        <v>00.01</v>
      </c>
      <c r="BC336" t="str">
        <f t="shared" si="717"/>
        <v>00.01.01</v>
      </c>
      <c r="BD336" t="str">
        <f t="shared" si="717"/>
        <v>00.01.01.00</v>
      </c>
      <c r="BE336" t="str">
        <f t="shared" si="717"/>
        <v>00.01.01.00.00</v>
      </c>
      <c r="BF336" t="str">
        <f t="shared" si="717"/>
        <v>00.01.01.00.00.00</v>
      </c>
      <c r="BG336" t="str">
        <f t="shared" si="717"/>
        <v>00.01.01.00.00.00.0D</v>
      </c>
      <c r="BH336" t="str">
        <f t="shared" si="717"/>
        <v>00.01.01.00.00.00.0D.00</v>
      </c>
      <c r="BI336" t="str">
        <f t="shared" si="717"/>
        <v>00.01.01.00.00.00.0D.00.00</v>
      </c>
      <c r="BJ336" t="str">
        <f t="shared" si="717"/>
        <v>00.01.01.00.00.00.0D.00.00.00</v>
      </c>
      <c r="BK336" t="str">
        <f t="shared" si="717"/>
        <v>00.01.01.00.00.00.0D.00.00.00.00</v>
      </c>
      <c r="BL336" t="str">
        <f t="shared" si="717"/>
        <v>00.01.01.00.00.00.0D.00.00.00.00.00</v>
      </c>
      <c r="BM336" t="str">
        <f t="shared" si="717"/>
        <v>00.01.01.00.00.00.0D.00.00.00.00.00.08</v>
      </c>
    </row>
    <row r="337" spans="2:65" hidden="1">
      <c r="B337" t="str">
        <f t="shared" si="740"/>
        <v>WP_E</v>
      </c>
      <c r="D337" t="str">
        <f t="shared" si="741"/>
        <v>00.08</v>
      </c>
      <c r="E337" t="str">
        <f t="shared" ref="E337:O337" si="751">CONCATENATE(D337,".",F249)</f>
        <v>00.08.01</v>
      </c>
      <c r="F337" t="str">
        <f t="shared" si="751"/>
        <v>00.08.01.00</v>
      </c>
      <c r="G337" t="str">
        <f t="shared" si="751"/>
        <v>00.08.01.00.00</v>
      </c>
      <c r="H337" t="str">
        <f t="shared" si="751"/>
        <v>00.08.01.00.00.22</v>
      </c>
      <c r="I337" t="str">
        <f t="shared" si="751"/>
        <v>00.08.01.00.00.22.0E</v>
      </c>
      <c r="J337" t="str">
        <f t="shared" si="751"/>
        <v>00.08.01.00.00.22.0E.20</v>
      </c>
      <c r="K337" t="str">
        <f t="shared" si="751"/>
        <v>00.08.01.00.00.22.0E.20.00</v>
      </c>
      <c r="L337" t="str">
        <f t="shared" si="751"/>
        <v>00.08.01.00.00.22.0E.20.00.01</v>
      </c>
      <c r="M337" t="str">
        <f t="shared" si="751"/>
        <v>00.08.01.00.00.22.0E.20.00.01.00</v>
      </c>
      <c r="N337" t="str">
        <f t="shared" si="751"/>
        <v>00.08.01.00.00.22.0E.20.00.01.00.00</v>
      </c>
      <c r="O337" t="str">
        <f t="shared" si="751"/>
        <v>00.08.01.00.00.22.0E.20.00.01.00.00.01</v>
      </c>
      <c r="Z337" t="str">
        <f t="shared" si="746"/>
        <v>AR_E</v>
      </c>
      <c r="AC337" t="str">
        <f t="shared" si="747"/>
        <v>00.01</v>
      </c>
      <c r="AD337" t="str">
        <f t="shared" ref="AD337:AM337" si="752">CONCATENATE(AC337,".",AE249)</f>
        <v>00.01.01</v>
      </c>
      <c r="AE337" t="str">
        <f t="shared" si="752"/>
        <v>00.01.01.00</v>
      </c>
      <c r="AF337" t="str">
        <f t="shared" si="752"/>
        <v>00.01.01.00.00</v>
      </c>
      <c r="AG337" t="str">
        <f t="shared" si="752"/>
        <v>00.01.01.00.00.00</v>
      </c>
      <c r="AH337" t="str">
        <f t="shared" si="752"/>
        <v>00.01.01.00.00.00.00</v>
      </c>
      <c r="AI337" t="str">
        <f t="shared" si="752"/>
        <v>00.01.01.00.00.00.00.00</v>
      </c>
      <c r="AJ337" t="str">
        <f t="shared" si="752"/>
        <v>00.01.01.00.00.00.00.00.00</v>
      </c>
      <c r="AK337" t="str">
        <f t="shared" si="752"/>
        <v>00.01.01.00.00.00.00.00.00.00</v>
      </c>
      <c r="AL337" t="str">
        <f t="shared" si="752"/>
        <v>00.01.01.00.00.00.00.00.00.00.00</v>
      </c>
      <c r="AM337" t="str">
        <f t="shared" si="752"/>
        <v>00.01.01.00.00.00.00.00.00.00.00.00</v>
      </c>
      <c r="AN337" t="str">
        <f t="shared" si="714"/>
        <v>00.01.01.00.00.00.00.00.00.00.00.00.05</v>
      </c>
      <c r="AY337" t="str">
        <f t="shared" si="744"/>
        <v>IT_E</v>
      </c>
      <c r="BB337" t="str">
        <f t="shared" si="716"/>
        <v>00.01</v>
      </c>
      <c r="BC337" t="str">
        <f t="shared" si="717"/>
        <v>00.01.01</v>
      </c>
      <c r="BD337" t="str">
        <f t="shared" si="717"/>
        <v>00.01.01.00</v>
      </c>
      <c r="BE337" t="str">
        <f t="shared" si="717"/>
        <v>00.01.01.00.00</v>
      </c>
      <c r="BF337" t="str">
        <f t="shared" si="717"/>
        <v>00.01.01.00.00.00</v>
      </c>
      <c r="BG337" t="str">
        <f t="shared" si="717"/>
        <v>00.01.01.00.00.00.0E</v>
      </c>
      <c r="BH337" t="str">
        <f t="shared" si="717"/>
        <v>00.01.01.00.00.00.0E.00</v>
      </c>
      <c r="BI337" t="str">
        <f t="shared" si="717"/>
        <v>00.01.01.00.00.00.0E.00.00</v>
      </c>
      <c r="BJ337" t="str">
        <f t="shared" si="717"/>
        <v>00.01.01.00.00.00.0E.00.00.00</v>
      </c>
      <c r="BK337" t="str">
        <f t="shared" si="717"/>
        <v>00.01.01.00.00.00.0E.00.00.00.00</v>
      </c>
      <c r="BL337" t="str">
        <f t="shared" si="717"/>
        <v>00.01.01.00.00.00.0E.00.00.00.00.00</v>
      </c>
      <c r="BM337" t="str">
        <f t="shared" si="717"/>
        <v>00.01.01.00.00.00.0E.00.00.00.00.00.08</v>
      </c>
    </row>
    <row r="338" spans="2:65" hidden="1">
      <c r="B338" t="str">
        <f t="shared" si="740"/>
        <v>WP_F</v>
      </c>
      <c r="D338" t="str">
        <f t="shared" si="741"/>
        <v>00.08</v>
      </c>
      <c r="E338" t="str">
        <f t="shared" ref="E338:O338" si="753">CONCATENATE(D338,".",F250)</f>
        <v>00.08.01</v>
      </c>
      <c r="F338" t="str">
        <f t="shared" si="753"/>
        <v>00.08.01.00</v>
      </c>
      <c r="G338" t="str">
        <f t="shared" si="753"/>
        <v>00.08.01.00.00</v>
      </c>
      <c r="H338" t="str">
        <f t="shared" si="753"/>
        <v>00.08.01.00.00.22</v>
      </c>
      <c r="I338" t="str">
        <f t="shared" si="753"/>
        <v>00.08.01.00.00.22.0E</v>
      </c>
      <c r="J338" t="str">
        <f t="shared" si="753"/>
        <v>00.08.01.00.00.22.0E.20</v>
      </c>
      <c r="K338" t="str">
        <f t="shared" si="753"/>
        <v>00.08.01.00.00.22.0E.20.00</v>
      </c>
      <c r="L338" t="str">
        <f t="shared" si="753"/>
        <v>00.08.01.00.00.22.0E.20.00.01</v>
      </c>
      <c r="M338" t="str">
        <f t="shared" si="753"/>
        <v>00.08.01.00.00.22.0E.20.00.01.00</v>
      </c>
      <c r="N338" t="str">
        <f t="shared" si="753"/>
        <v>00.08.01.00.00.22.0E.20.00.01.00.00</v>
      </c>
      <c r="O338" t="str">
        <f t="shared" si="753"/>
        <v>00.08.01.00.00.22.0E.20.00.01.00.00.01</v>
      </c>
      <c r="Z338" t="str">
        <f t="shared" si="746"/>
        <v>AR_F</v>
      </c>
      <c r="AC338" t="str">
        <f t="shared" si="747"/>
        <v>00.01</v>
      </c>
      <c r="AD338" t="str">
        <f t="shared" ref="AD338:AM338" si="754">CONCATENATE(AC338,".",AE250)</f>
        <v>00.01.01</v>
      </c>
      <c r="AE338" t="str">
        <f t="shared" si="754"/>
        <v>00.01.01.00</v>
      </c>
      <c r="AF338" t="str">
        <f t="shared" si="754"/>
        <v>00.01.01.00.00</v>
      </c>
      <c r="AG338" t="str">
        <f t="shared" si="754"/>
        <v>00.01.01.00.00.00</v>
      </c>
      <c r="AH338" t="str">
        <f t="shared" si="754"/>
        <v>00.01.01.00.00.00.00</v>
      </c>
      <c r="AI338" t="str">
        <f t="shared" si="754"/>
        <v>00.01.01.00.00.00.00.00</v>
      </c>
      <c r="AJ338" t="str">
        <f t="shared" si="754"/>
        <v>00.01.01.00.00.00.00.00.00</v>
      </c>
      <c r="AK338" t="str">
        <f t="shared" si="754"/>
        <v>00.01.01.00.00.00.00.00.00.00</v>
      </c>
      <c r="AL338" t="str">
        <f t="shared" si="754"/>
        <v>00.01.01.00.00.00.00.00.00.00.00</v>
      </c>
      <c r="AM338" t="str">
        <f t="shared" si="754"/>
        <v>00.01.01.00.00.00.00.00.00.00.00.00</v>
      </c>
      <c r="AN338" t="str">
        <f t="shared" si="714"/>
        <v>00.01.01.00.00.00.00.00.00.00.00.00.05</v>
      </c>
      <c r="AY338" t="str">
        <f t="shared" si="744"/>
        <v>IT_F</v>
      </c>
      <c r="BB338" t="str">
        <f t="shared" si="716"/>
        <v>00.01</v>
      </c>
      <c r="BC338" t="str">
        <f t="shared" si="717"/>
        <v>00.01.01</v>
      </c>
      <c r="BD338" t="str">
        <f t="shared" si="717"/>
        <v>00.01.01.00</v>
      </c>
      <c r="BE338" t="str">
        <f t="shared" si="717"/>
        <v>00.01.01.00.00</v>
      </c>
      <c r="BF338" t="str">
        <f t="shared" si="717"/>
        <v>00.01.01.00.00.00</v>
      </c>
      <c r="BG338" t="str">
        <f t="shared" si="717"/>
        <v>00.01.01.00.00.00.0F</v>
      </c>
      <c r="BH338" t="str">
        <f t="shared" si="717"/>
        <v>00.01.01.00.00.00.0F.00</v>
      </c>
      <c r="BI338" t="str">
        <f t="shared" si="717"/>
        <v>00.01.01.00.00.00.0F.00.00</v>
      </c>
      <c r="BJ338" t="str">
        <f t="shared" si="717"/>
        <v>00.01.01.00.00.00.0F.00.00.00</v>
      </c>
      <c r="BK338" t="str">
        <f t="shared" si="717"/>
        <v>00.01.01.00.00.00.0F.00.00.00.00</v>
      </c>
      <c r="BL338" t="str">
        <f t="shared" si="717"/>
        <v>00.01.01.00.00.00.0F.00.00.00.00.00</v>
      </c>
      <c r="BM338" t="str">
        <f t="shared" si="717"/>
        <v>00.01.01.00.00.00.0F.00.00.00.00.00.08</v>
      </c>
    </row>
    <row r="339" spans="2:65" hidden="1">
      <c r="B339" t="str">
        <f t="shared" si="740"/>
        <v>WP_10</v>
      </c>
      <c r="D339" t="str">
        <f t="shared" si="741"/>
        <v>00.08</v>
      </c>
      <c r="E339" t="str">
        <f t="shared" ref="E339:O339" si="755">CONCATENATE(D339,".",F251)</f>
        <v>00.08.01</v>
      </c>
      <c r="F339" t="str">
        <f t="shared" si="755"/>
        <v>00.08.01.00</v>
      </c>
      <c r="G339" t="str">
        <f t="shared" si="755"/>
        <v>00.08.01.00.00</v>
      </c>
      <c r="H339" t="str">
        <f t="shared" si="755"/>
        <v>00.08.01.00.00.22</v>
      </c>
      <c r="I339" t="str">
        <f t="shared" si="755"/>
        <v>00.08.01.00.00.22.0E</v>
      </c>
      <c r="J339" t="str">
        <f t="shared" si="755"/>
        <v>00.08.01.00.00.22.0E.20</v>
      </c>
      <c r="K339" t="str">
        <f t="shared" si="755"/>
        <v>00.08.01.00.00.22.0E.20.00</v>
      </c>
      <c r="L339" t="str">
        <f t="shared" si="755"/>
        <v>00.08.01.00.00.22.0E.20.00.01</v>
      </c>
      <c r="M339" t="str">
        <f t="shared" si="755"/>
        <v>00.08.01.00.00.22.0E.20.00.01.00</v>
      </c>
      <c r="N339" t="str">
        <f t="shared" si="755"/>
        <v>00.08.01.00.00.22.0E.20.00.01.00.00</v>
      </c>
      <c r="O339" t="str">
        <f t="shared" si="755"/>
        <v>00.08.01.00.00.22.0E.20.00.01.00.00.01</v>
      </c>
      <c r="Z339" t="str">
        <f t="shared" si="746"/>
        <v>AR_10</v>
      </c>
      <c r="AC339" t="str">
        <f t="shared" si="747"/>
        <v>00.01</v>
      </c>
      <c r="AD339" t="str">
        <f t="shared" ref="AD339:AM339" si="756">CONCATENATE(AC339,".",AE251)</f>
        <v>00.01.01</v>
      </c>
      <c r="AE339" t="str">
        <f t="shared" si="756"/>
        <v>00.01.01.00</v>
      </c>
      <c r="AF339" t="str">
        <f t="shared" si="756"/>
        <v>00.01.01.00.00</v>
      </c>
      <c r="AG339" t="str">
        <f t="shared" si="756"/>
        <v>00.01.01.00.00.00</v>
      </c>
      <c r="AH339" t="str">
        <f t="shared" si="756"/>
        <v>00.01.01.00.00.00.00</v>
      </c>
      <c r="AI339" t="str">
        <f t="shared" si="756"/>
        <v>00.01.01.00.00.00.00.00</v>
      </c>
      <c r="AJ339" t="str">
        <f t="shared" si="756"/>
        <v>00.01.01.00.00.00.00.00.00</v>
      </c>
      <c r="AK339" t="str">
        <f t="shared" si="756"/>
        <v>00.01.01.00.00.00.00.00.00.00</v>
      </c>
      <c r="AL339" t="str">
        <f t="shared" si="756"/>
        <v>00.01.01.00.00.00.00.00.00.00.00</v>
      </c>
      <c r="AM339" t="str">
        <f t="shared" si="756"/>
        <v>00.01.01.00.00.00.00.00.00.00.00.00</v>
      </c>
      <c r="AN339" t="str">
        <f t="shared" si="714"/>
        <v>00.01.01.00.00.00.00.00.00.00.00.00.05</v>
      </c>
      <c r="AY339" t="str">
        <f t="shared" si="744"/>
        <v>IT_10</v>
      </c>
      <c r="BB339" t="str">
        <f t="shared" si="716"/>
        <v>00.01</v>
      </c>
      <c r="BC339" t="str">
        <f t="shared" ref="BC339:BM354" si="757">CONCATENATE(BB339,".",BD251)</f>
        <v>00.01.01</v>
      </c>
      <c r="BD339" t="str">
        <f t="shared" si="757"/>
        <v>00.01.01.00</v>
      </c>
      <c r="BE339" t="str">
        <f t="shared" si="757"/>
        <v>00.01.01.00.00</v>
      </c>
      <c r="BF339" t="str">
        <f t="shared" si="757"/>
        <v>00.01.01.00.00.00</v>
      </c>
      <c r="BG339" t="str">
        <f t="shared" si="757"/>
        <v>00.01.01.00.00.00.10</v>
      </c>
      <c r="BH339" t="str">
        <f t="shared" si="757"/>
        <v>00.01.01.00.00.00.10.00</v>
      </c>
      <c r="BI339" t="str">
        <f t="shared" si="757"/>
        <v>00.01.01.00.00.00.10.00.00</v>
      </c>
      <c r="BJ339" t="str">
        <f t="shared" si="757"/>
        <v>00.01.01.00.00.00.10.00.00.00</v>
      </c>
      <c r="BK339" t="str">
        <f t="shared" si="757"/>
        <v>00.01.01.00.00.00.10.00.00.00.00</v>
      </c>
      <c r="BL339" t="str">
        <f t="shared" si="757"/>
        <v>00.01.01.00.00.00.10.00.00.00.00.00</v>
      </c>
      <c r="BM339" t="str">
        <f t="shared" si="757"/>
        <v>00.01.01.00.00.00.10.00.00.00.00.00.08</v>
      </c>
    </row>
    <row r="340" spans="2:65" hidden="1">
      <c r="B340" t="str">
        <f t="shared" si="740"/>
        <v>WP_11</v>
      </c>
      <c r="D340" t="str">
        <f t="shared" si="741"/>
        <v>00.08</v>
      </c>
      <c r="E340" t="str">
        <f t="shared" ref="E340:O340" si="758">CONCATENATE(D340,".",F252)</f>
        <v>00.08.01</v>
      </c>
      <c r="F340" t="str">
        <f t="shared" si="758"/>
        <v>00.08.01.00</v>
      </c>
      <c r="G340" t="str">
        <f t="shared" si="758"/>
        <v>00.08.01.00.00</v>
      </c>
      <c r="H340" t="str">
        <f t="shared" si="758"/>
        <v>00.08.01.00.00.22</v>
      </c>
      <c r="I340" t="str">
        <f t="shared" si="758"/>
        <v>00.08.01.00.00.22.0E</v>
      </c>
      <c r="J340" t="str">
        <f t="shared" si="758"/>
        <v>00.08.01.00.00.22.0E.20</v>
      </c>
      <c r="K340" t="str">
        <f t="shared" si="758"/>
        <v>00.08.01.00.00.22.0E.20.00</v>
      </c>
      <c r="L340" t="str">
        <f t="shared" si="758"/>
        <v>00.08.01.00.00.22.0E.20.00.01</v>
      </c>
      <c r="M340" t="str">
        <f t="shared" si="758"/>
        <v>00.08.01.00.00.22.0E.20.00.01.00</v>
      </c>
      <c r="N340" t="str">
        <f t="shared" si="758"/>
        <v>00.08.01.00.00.22.0E.20.00.01.00.00</v>
      </c>
      <c r="O340" t="str">
        <f t="shared" si="758"/>
        <v>00.08.01.00.00.22.0E.20.00.01.00.00.01</v>
      </c>
      <c r="Z340" t="str">
        <f t="shared" si="746"/>
        <v>AR_11</v>
      </c>
      <c r="AC340" t="str">
        <f t="shared" si="747"/>
        <v>00.01</v>
      </c>
      <c r="AD340" t="str">
        <f t="shared" ref="AD340:AM340" si="759">CONCATENATE(AC340,".",AE252)</f>
        <v>00.01.01</v>
      </c>
      <c r="AE340" t="str">
        <f t="shared" si="759"/>
        <v>00.01.01.00</v>
      </c>
      <c r="AF340" t="str">
        <f t="shared" si="759"/>
        <v>00.01.01.00.00</v>
      </c>
      <c r="AG340" t="str">
        <f t="shared" si="759"/>
        <v>00.01.01.00.00.00</v>
      </c>
      <c r="AH340" t="str">
        <f t="shared" si="759"/>
        <v>00.01.01.00.00.00.00</v>
      </c>
      <c r="AI340" t="str">
        <f t="shared" si="759"/>
        <v>00.01.01.00.00.00.00.00</v>
      </c>
      <c r="AJ340" t="str">
        <f t="shared" si="759"/>
        <v>00.01.01.00.00.00.00.00.00</v>
      </c>
      <c r="AK340" t="str">
        <f t="shared" si="759"/>
        <v>00.01.01.00.00.00.00.00.00.00</v>
      </c>
      <c r="AL340" t="str">
        <f t="shared" si="759"/>
        <v>00.01.01.00.00.00.00.00.00.00.00</v>
      </c>
      <c r="AM340" t="str">
        <f t="shared" si="759"/>
        <v>00.01.01.00.00.00.00.00.00.00.00.00</v>
      </c>
      <c r="AN340" t="str">
        <f t="shared" si="714"/>
        <v>00.01.01.00.00.00.00.00.00.00.00.00.05</v>
      </c>
      <c r="AY340" t="str">
        <f t="shared" si="744"/>
        <v>IT_11</v>
      </c>
      <c r="BB340" t="str">
        <f t="shared" si="716"/>
        <v>00.01</v>
      </c>
      <c r="BC340" t="str">
        <f t="shared" si="757"/>
        <v>00.01.01</v>
      </c>
      <c r="BD340" t="str">
        <f t="shared" si="757"/>
        <v>00.01.01.00</v>
      </c>
      <c r="BE340" t="str">
        <f t="shared" si="757"/>
        <v>00.01.01.00.00</v>
      </c>
      <c r="BF340" t="str">
        <f t="shared" si="757"/>
        <v>00.01.01.00.00.00</v>
      </c>
      <c r="BG340" t="str">
        <f t="shared" si="757"/>
        <v>00.01.01.00.00.00.11</v>
      </c>
      <c r="BH340" t="str">
        <f t="shared" si="757"/>
        <v>00.01.01.00.00.00.11.00</v>
      </c>
      <c r="BI340" t="str">
        <f t="shared" si="757"/>
        <v>00.01.01.00.00.00.11.00.00</v>
      </c>
      <c r="BJ340" t="str">
        <f t="shared" si="757"/>
        <v>00.01.01.00.00.00.11.00.00.00</v>
      </c>
      <c r="BK340" t="str">
        <f t="shared" si="757"/>
        <v>00.01.01.00.00.00.11.00.00.00.00</v>
      </c>
      <c r="BL340" t="str">
        <f t="shared" si="757"/>
        <v>00.01.01.00.00.00.11.00.00.00.00.00</v>
      </c>
      <c r="BM340" t="str">
        <f t="shared" si="757"/>
        <v>00.01.01.00.00.00.11.00.00.00.00.00.08</v>
      </c>
    </row>
    <row r="341" spans="2:65" hidden="1">
      <c r="B341" t="str">
        <f t="shared" si="740"/>
        <v>WP_12</v>
      </c>
      <c r="D341" t="str">
        <f t="shared" si="741"/>
        <v>00.08</v>
      </c>
      <c r="E341" t="str">
        <f t="shared" ref="E341:O341" si="760">CONCATENATE(D341,".",F253)</f>
        <v>00.08.01</v>
      </c>
      <c r="F341" t="str">
        <f t="shared" si="760"/>
        <v>00.08.01.00</v>
      </c>
      <c r="G341" t="str">
        <f t="shared" si="760"/>
        <v>00.08.01.00.00</v>
      </c>
      <c r="H341" t="str">
        <f t="shared" si="760"/>
        <v>00.08.01.00.00.22</v>
      </c>
      <c r="I341" t="str">
        <f t="shared" si="760"/>
        <v>00.08.01.00.00.22.0E</v>
      </c>
      <c r="J341" t="str">
        <f t="shared" si="760"/>
        <v>00.08.01.00.00.22.0E.20</v>
      </c>
      <c r="K341" t="str">
        <f t="shared" si="760"/>
        <v>00.08.01.00.00.22.0E.20.00</v>
      </c>
      <c r="L341" t="str">
        <f t="shared" si="760"/>
        <v>00.08.01.00.00.22.0E.20.00.01</v>
      </c>
      <c r="M341" t="str">
        <f t="shared" si="760"/>
        <v>00.08.01.00.00.22.0E.20.00.01.00</v>
      </c>
      <c r="N341" t="str">
        <f t="shared" si="760"/>
        <v>00.08.01.00.00.22.0E.20.00.01.00.00</v>
      </c>
      <c r="O341" t="str">
        <f t="shared" si="760"/>
        <v>00.08.01.00.00.22.0E.20.00.01.00.00.01</v>
      </c>
      <c r="Z341" t="str">
        <f t="shared" si="746"/>
        <v>AR_12</v>
      </c>
      <c r="AC341" t="str">
        <f t="shared" si="747"/>
        <v>00.01</v>
      </c>
      <c r="AD341" t="str">
        <f t="shared" ref="AD341:AM341" si="761">CONCATENATE(AC341,".",AE253)</f>
        <v>00.01.01</v>
      </c>
      <c r="AE341" t="str">
        <f t="shared" si="761"/>
        <v>00.01.01.00</v>
      </c>
      <c r="AF341" t="str">
        <f t="shared" si="761"/>
        <v>00.01.01.00.00</v>
      </c>
      <c r="AG341" t="str">
        <f t="shared" si="761"/>
        <v>00.01.01.00.00.00</v>
      </c>
      <c r="AH341" t="str">
        <f t="shared" si="761"/>
        <v>00.01.01.00.00.00.00</v>
      </c>
      <c r="AI341" t="str">
        <f t="shared" si="761"/>
        <v>00.01.01.00.00.00.00.00</v>
      </c>
      <c r="AJ341" t="str">
        <f t="shared" si="761"/>
        <v>00.01.01.00.00.00.00.00.00</v>
      </c>
      <c r="AK341" t="str">
        <f t="shared" si="761"/>
        <v>00.01.01.00.00.00.00.00.00.00</v>
      </c>
      <c r="AL341" t="str">
        <f t="shared" si="761"/>
        <v>00.01.01.00.00.00.00.00.00.00.00</v>
      </c>
      <c r="AM341" t="str">
        <f t="shared" si="761"/>
        <v>00.01.01.00.00.00.00.00.00.00.00.00</v>
      </c>
      <c r="AN341" t="str">
        <f t="shared" si="714"/>
        <v>00.01.01.00.00.00.00.00.00.00.00.00.05</v>
      </c>
      <c r="AY341" t="str">
        <f t="shared" si="744"/>
        <v>IT_12</v>
      </c>
      <c r="BB341" t="str">
        <f t="shared" si="716"/>
        <v>00.01</v>
      </c>
      <c r="BC341" t="str">
        <f t="shared" si="757"/>
        <v>00.01.01</v>
      </c>
      <c r="BD341" t="str">
        <f t="shared" si="757"/>
        <v>00.01.01.00</v>
      </c>
      <c r="BE341" t="str">
        <f t="shared" si="757"/>
        <v>00.01.01.00.00</v>
      </c>
      <c r="BF341" t="str">
        <f t="shared" si="757"/>
        <v>00.01.01.00.00.00</v>
      </c>
      <c r="BG341" t="str">
        <f t="shared" si="757"/>
        <v>00.01.01.00.00.00.12</v>
      </c>
      <c r="BH341" t="str">
        <f t="shared" si="757"/>
        <v>00.01.01.00.00.00.12.00</v>
      </c>
      <c r="BI341" t="str">
        <f t="shared" si="757"/>
        <v>00.01.01.00.00.00.12.00.00</v>
      </c>
      <c r="BJ341" t="str">
        <f t="shared" si="757"/>
        <v>00.01.01.00.00.00.12.00.00.00</v>
      </c>
      <c r="BK341" t="str">
        <f t="shared" si="757"/>
        <v>00.01.01.00.00.00.12.00.00.00.00</v>
      </c>
      <c r="BL341" t="str">
        <f t="shared" si="757"/>
        <v>00.01.01.00.00.00.12.00.00.00.00.00</v>
      </c>
      <c r="BM341" t="str">
        <f t="shared" si="757"/>
        <v>00.01.01.00.00.00.12.00.00.00.00.00.08</v>
      </c>
    </row>
    <row r="342" spans="2:65" hidden="1">
      <c r="B342" t="str">
        <f t="shared" si="740"/>
        <v>WP_13</v>
      </c>
      <c r="D342" t="str">
        <f t="shared" si="741"/>
        <v>00.08</v>
      </c>
      <c r="E342" t="str">
        <f t="shared" ref="E342:O342" si="762">CONCATENATE(D342,".",F254)</f>
        <v>00.08.01</v>
      </c>
      <c r="F342" t="str">
        <f t="shared" si="762"/>
        <v>00.08.01.00</v>
      </c>
      <c r="G342" t="str">
        <f t="shared" si="762"/>
        <v>00.08.01.00.00</v>
      </c>
      <c r="H342" t="str">
        <f t="shared" si="762"/>
        <v>00.08.01.00.00.22</v>
      </c>
      <c r="I342" t="str">
        <f t="shared" si="762"/>
        <v>00.08.01.00.00.22.0E</v>
      </c>
      <c r="J342" t="str">
        <f t="shared" si="762"/>
        <v>00.08.01.00.00.22.0E.20</v>
      </c>
      <c r="K342" t="str">
        <f t="shared" si="762"/>
        <v>00.08.01.00.00.22.0E.20.00</v>
      </c>
      <c r="L342" t="str">
        <f t="shared" si="762"/>
        <v>00.08.01.00.00.22.0E.20.00.01</v>
      </c>
      <c r="M342" t="str">
        <f t="shared" si="762"/>
        <v>00.08.01.00.00.22.0E.20.00.01.00</v>
      </c>
      <c r="N342" t="str">
        <f t="shared" si="762"/>
        <v>00.08.01.00.00.22.0E.20.00.01.00.00</v>
      </c>
      <c r="O342" t="str">
        <f t="shared" si="762"/>
        <v>00.08.01.00.00.22.0E.20.00.01.00.00.01</v>
      </c>
      <c r="Z342" t="str">
        <f t="shared" si="746"/>
        <v>AR_13</v>
      </c>
      <c r="AC342" t="str">
        <f t="shared" si="747"/>
        <v>00.01</v>
      </c>
      <c r="AD342" t="str">
        <f t="shared" ref="AD342:AM342" si="763">CONCATENATE(AC342,".",AE254)</f>
        <v>00.01.01</v>
      </c>
      <c r="AE342" t="str">
        <f t="shared" si="763"/>
        <v>00.01.01.00</v>
      </c>
      <c r="AF342" t="str">
        <f t="shared" si="763"/>
        <v>00.01.01.00.00</v>
      </c>
      <c r="AG342" t="str">
        <f t="shared" si="763"/>
        <v>00.01.01.00.00.00</v>
      </c>
      <c r="AH342" t="str">
        <f t="shared" si="763"/>
        <v>00.01.01.00.00.00.00</v>
      </c>
      <c r="AI342" t="str">
        <f t="shared" si="763"/>
        <v>00.01.01.00.00.00.00.00</v>
      </c>
      <c r="AJ342" t="str">
        <f t="shared" si="763"/>
        <v>00.01.01.00.00.00.00.00.00</v>
      </c>
      <c r="AK342" t="str">
        <f t="shared" si="763"/>
        <v>00.01.01.00.00.00.00.00.00.00</v>
      </c>
      <c r="AL342" t="str">
        <f t="shared" si="763"/>
        <v>00.01.01.00.00.00.00.00.00.00.00</v>
      </c>
      <c r="AM342" t="str">
        <f t="shared" si="763"/>
        <v>00.01.01.00.00.00.00.00.00.00.00.00</v>
      </c>
      <c r="AN342" t="str">
        <f t="shared" si="714"/>
        <v>00.01.01.00.00.00.00.00.00.00.00.00.05</v>
      </c>
      <c r="AY342" t="str">
        <f t="shared" si="744"/>
        <v>IT_13</v>
      </c>
      <c r="BB342" t="str">
        <f t="shared" si="716"/>
        <v>00.01</v>
      </c>
      <c r="BC342" t="str">
        <f t="shared" si="757"/>
        <v>00.01.01</v>
      </c>
      <c r="BD342" t="str">
        <f t="shared" si="757"/>
        <v>00.01.01.00</v>
      </c>
      <c r="BE342" t="str">
        <f t="shared" si="757"/>
        <v>00.01.01.00.00</v>
      </c>
      <c r="BF342" t="str">
        <f t="shared" si="757"/>
        <v>00.01.01.00.00.00</v>
      </c>
      <c r="BG342" t="str">
        <f t="shared" si="757"/>
        <v>00.01.01.00.00.00.13</v>
      </c>
      <c r="BH342" t="str">
        <f t="shared" si="757"/>
        <v>00.01.01.00.00.00.13.00</v>
      </c>
      <c r="BI342" t="str">
        <f t="shared" si="757"/>
        <v>00.01.01.00.00.00.13.00.00</v>
      </c>
      <c r="BJ342" t="str">
        <f t="shared" si="757"/>
        <v>00.01.01.00.00.00.13.00.00.00</v>
      </c>
      <c r="BK342" t="str">
        <f t="shared" si="757"/>
        <v>00.01.01.00.00.00.13.00.00.00.00</v>
      </c>
      <c r="BL342" t="str">
        <f t="shared" si="757"/>
        <v>00.01.01.00.00.00.13.00.00.00.00.00</v>
      </c>
      <c r="BM342" t="str">
        <f t="shared" si="757"/>
        <v>00.01.01.00.00.00.13.00.00.00.00.00.08</v>
      </c>
    </row>
    <row r="343" spans="2:65" hidden="1">
      <c r="B343" t="str">
        <f t="shared" si="740"/>
        <v>WP_14</v>
      </c>
      <c r="D343" t="str">
        <f t="shared" si="741"/>
        <v>00.08</v>
      </c>
      <c r="E343" t="str">
        <f t="shared" ref="E343:O343" si="764">CONCATENATE(D343,".",F255)</f>
        <v>00.08.01</v>
      </c>
      <c r="F343" t="str">
        <f t="shared" si="764"/>
        <v>00.08.01.00</v>
      </c>
      <c r="G343" t="str">
        <f t="shared" si="764"/>
        <v>00.08.01.00.00</v>
      </c>
      <c r="H343" t="str">
        <f t="shared" si="764"/>
        <v>00.08.01.00.00.22</v>
      </c>
      <c r="I343" t="str">
        <f t="shared" si="764"/>
        <v>00.08.01.00.00.22.0E</v>
      </c>
      <c r="J343" t="str">
        <f t="shared" si="764"/>
        <v>00.08.01.00.00.22.0E.20</v>
      </c>
      <c r="K343" t="str">
        <f t="shared" si="764"/>
        <v>00.08.01.00.00.22.0E.20.00</v>
      </c>
      <c r="L343" t="str">
        <f t="shared" si="764"/>
        <v>00.08.01.00.00.22.0E.20.00.01</v>
      </c>
      <c r="M343" t="str">
        <f t="shared" si="764"/>
        <v>00.08.01.00.00.22.0E.20.00.01.00</v>
      </c>
      <c r="N343" t="str">
        <f t="shared" si="764"/>
        <v>00.08.01.00.00.22.0E.20.00.01.00.00</v>
      </c>
      <c r="O343" t="str">
        <f t="shared" si="764"/>
        <v>00.08.01.00.00.22.0E.20.00.01.00.00.01</v>
      </c>
      <c r="Z343" t="str">
        <f t="shared" si="746"/>
        <v>AR_14</v>
      </c>
      <c r="AC343" t="str">
        <f t="shared" si="747"/>
        <v>00.01</v>
      </c>
      <c r="AD343" t="str">
        <f t="shared" ref="AD343:AM343" si="765">CONCATENATE(AC343,".",AE255)</f>
        <v>00.01.01</v>
      </c>
      <c r="AE343" t="str">
        <f t="shared" si="765"/>
        <v>00.01.01.00</v>
      </c>
      <c r="AF343" t="str">
        <f t="shared" si="765"/>
        <v>00.01.01.00.00</v>
      </c>
      <c r="AG343" t="str">
        <f t="shared" si="765"/>
        <v>00.01.01.00.00.00</v>
      </c>
      <c r="AH343" t="str">
        <f t="shared" si="765"/>
        <v>00.01.01.00.00.00.00</v>
      </c>
      <c r="AI343" t="str">
        <f t="shared" si="765"/>
        <v>00.01.01.00.00.00.00.00</v>
      </c>
      <c r="AJ343" t="str">
        <f t="shared" si="765"/>
        <v>00.01.01.00.00.00.00.00.00</v>
      </c>
      <c r="AK343" t="str">
        <f t="shared" si="765"/>
        <v>00.01.01.00.00.00.00.00.00.00</v>
      </c>
      <c r="AL343" t="str">
        <f t="shared" si="765"/>
        <v>00.01.01.00.00.00.00.00.00.00.00</v>
      </c>
      <c r="AM343" t="str">
        <f t="shared" si="765"/>
        <v>00.01.01.00.00.00.00.00.00.00.00.00</v>
      </c>
      <c r="AN343" t="str">
        <f t="shared" si="714"/>
        <v>00.01.01.00.00.00.00.00.00.00.00.00.05</v>
      </c>
      <c r="AY343" t="str">
        <f t="shared" si="744"/>
        <v>IT_14</v>
      </c>
      <c r="BB343" t="str">
        <f t="shared" si="716"/>
        <v>00.01</v>
      </c>
      <c r="BC343" t="str">
        <f t="shared" si="757"/>
        <v>00.01.01</v>
      </c>
      <c r="BD343" t="str">
        <f t="shared" si="757"/>
        <v>00.01.01.00</v>
      </c>
      <c r="BE343" t="str">
        <f t="shared" si="757"/>
        <v>00.01.01.00.00</v>
      </c>
      <c r="BF343" t="str">
        <f t="shared" si="757"/>
        <v>00.01.01.00.00.00</v>
      </c>
      <c r="BG343" t="str">
        <f t="shared" si="757"/>
        <v>00.01.01.00.00.00.14</v>
      </c>
      <c r="BH343" t="str">
        <f t="shared" si="757"/>
        <v>00.01.01.00.00.00.14.00</v>
      </c>
      <c r="BI343" t="str">
        <f t="shared" si="757"/>
        <v>00.01.01.00.00.00.14.00.00</v>
      </c>
      <c r="BJ343" t="str">
        <f t="shared" si="757"/>
        <v>00.01.01.00.00.00.14.00.00.00</v>
      </c>
      <c r="BK343" t="str">
        <f t="shared" si="757"/>
        <v>00.01.01.00.00.00.14.00.00.00.00</v>
      </c>
      <c r="BL343" t="str">
        <f t="shared" si="757"/>
        <v>00.01.01.00.00.00.14.00.00.00.00.00</v>
      </c>
      <c r="BM343" t="str">
        <f t="shared" si="757"/>
        <v>00.01.01.00.00.00.14.00.00.00.00.00.08</v>
      </c>
    </row>
    <row r="344" spans="2:65" hidden="1">
      <c r="B344" t="str">
        <f t="shared" si="740"/>
        <v>WP_15</v>
      </c>
      <c r="D344" t="str">
        <f t="shared" si="741"/>
        <v>00.08</v>
      </c>
      <c r="E344" t="str">
        <f t="shared" ref="E344:O344" si="766">CONCATENATE(D344,".",F256)</f>
        <v>00.08.01</v>
      </c>
      <c r="F344" t="str">
        <f t="shared" si="766"/>
        <v>00.08.01.00</v>
      </c>
      <c r="G344" t="str">
        <f t="shared" si="766"/>
        <v>00.08.01.00.00</v>
      </c>
      <c r="H344" t="str">
        <f t="shared" si="766"/>
        <v>00.08.01.00.00.22</v>
      </c>
      <c r="I344" t="str">
        <f t="shared" si="766"/>
        <v>00.08.01.00.00.22.0E</v>
      </c>
      <c r="J344" t="str">
        <f t="shared" si="766"/>
        <v>00.08.01.00.00.22.0E.20</v>
      </c>
      <c r="K344" t="str">
        <f t="shared" si="766"/>
        <v>00.08.01.00.00.22.0E.20.00</v>
      </c>
      <c r="L344" t="str">
        <f t="shared" si="766"/>
        <v>00.08.01.00.00.22.0E.20.00.01</v>
      </c>
      <c r="M344" t="str">
        <f t="shared" si="766"/>
        <v>00.08.01.00.00.22.0E.20.00.01.00</v>
      </c>
      <c r="N344" t="str">
        <f t="shared" si="766"/>
        <v>00.08.01.00.00.22.0E.20.00.01.00.00</v>
      </c>
      <c r="O344" t="str">
        <f t="shared" si="766"/>
        <v>00.08.01.00.00.22.0E.20.00.01.00.00.01</v>
      </c>
      <c r="Z344" t="str">
        <f t="shared" si="746"/>
        <v>AR_15</v>
      </c>
      <c r="AC344" t="str">
        <f t="shared" si="747"/>
        <v>00.01</v>
      </c>
      <c r="AD344" t="str">
        <f t="shared" ref="AD344:AM344" si="767">CONCATENATE(AC344,".",AE256)</f>
        <v>00.01.01</v>
      </c>
      <c r="AE344" t="str">
        <f t="shared" si="767"/>
        <v>00.01.01.00</v>
      </c>
      <c r="AF344" t="str">
        <f t="shared" si="767"/>
        <v>00.01.01.00.00</v>
      </c>
      <c r="AG344" t="str">
        <f t="shared" si="767"/>
        <v>00.01.01.00.00.00</v>
      </c>
      <c r="AH344" t="str">
        <f t="shared" si="767"/>
        <v>00.01.01.00.00.00.00</v>
      </c>
      <c r="AI344" t="str">
        <f t="shared" si="767"/>
        <v>00.01.01.00.00.00.00.00</v>
      </c>
      <c r="AJ344" t="str">
        <f t="shared" si="767"/>
        <v>00.01.01.00.00.00.00.00.00</v>
      </c>
      <c r="AK344" t="str">
        <f t="shared" si="767"/>
        <v>00.01.01.00.00.00.00.00.00.00</v>
      </c>
      <c r="AL344" t="str">
        <f t="shared" si="767"/>
        <v>00.01.01.00.00.00.00.00.00.00.00</v>
      </c>
      <c r="AM344" t="str">
        <f t="shared" si="767"/>
        <v>00.01.01.00.00.00.00.00.00.00.00.00</v>
      </c>
      <c r="AN344" t="str">
        <f t="shared" si="714"/>
        <v>00.01.01.00.00.00.00.00.00.00.00.00.05</v>
      </c>
      <c r="AY344" t="str">
        <f t="shared" si="744"/>
        <v>IT_15</v>
      </c>
      <c r="BB344" t="str">
        <f t="shared" si="716"/>
        <v>00.01</v>
      </c>
      <c r="BC344" t="str">
        <f t="shared" si="757"/>
        <v>00.01.01</v>
      </c>
      <c r="BD344" t="str">
        <f t="shared" si="757"/>
        <v>00.01.01.00</v>
      </c>
      <c r="BE344" t="str">
        <f t="shared" si="757"/>
        <v>00.01.01.00.00</v>
      </c>
      <c r="BF344" t="str">
        <f t="shared" si="757"/>
        <v>00.01.01.00.00.00</v>
      </c>
      <c r="BG344" t="str">
        <f t="shared" si="757"/>
        <v>00.01.01.00.00.00.15</v>
      </c>
      <c r="BH344" t="str">
        <f t="shared" si="757"/>
        <v>00.01.01.00.00.00.15.00</v>
      </c>
      <c r="BI344" t="str">
        <f t="shared" si="757"/>
        <v>00.01.01.00.00.00.15.00.00</v>
      </c>
      <c r="BJ344" t="str">
        <f t="shared" si="757"/>
        <v>00.01.01.00.00.00.15.00.00.00</v>
      </c>
      <c r="BK344" t="str">
        <f t="shared" si="757"/>
        <v>00.01.01.00.00.00.15.00.00.00.FA</v>
      </c>
      <c r="BL344" t="str">
        <f t="shared" si="757"/>
        <v>00.01.01.00.00.00.15.00.00.00.FA.80</v>
      </c>
      <c r="BM344" t="str">
        <f t="shared" si="757"/>
        <v>00.01.01.00.00.00.15.00.00.00.FA.80.08</v>
      </c>
    </row>
    <row r="345" spans="2:65" hidden="1">
      <c r="B345" t="str">
        <f t="shared" si="740"/>
        <v>WP_16</v>
      </c>
      <c r="D345" t="str">
        <f t="shared" si="741"/>
        <v>00.08</v>
      </c>
      <c r="E345" t="str">
        <f t="shared" ref="E345:O345" si="768">CONCATENATE(D345,".",F257)</f>
        <v>00.08.01</v>
      </c>
      <c r="F345" t="str">
        <f t="shared" si="768"/>
        <v>00.08.01.00</v>
      </c>
      <c r="G345" t="str">
        <f t="shared" si="768"/>
        <v>00.08.01.00.00</v>
      </c>
      <c r="H345" t="str">
        <f t="shared" si="768"/>
        <v>00.08.01.00.00.22</v>
      </c>
      <c r="I345" t="str">
        <f t="shared" si="768"/>
        <v>00.08.01.00.00.22.0E</v>
      </c>
      <c r="J345" t="str">
        <f t="shared" si="768"/>
        <v>00.08.01.00.00.22.0E.20</v>
      </c>
      <c r="K345" t="str">
        <f t="shared" si="768"/>
        <v>00.08.01.00.00.22.0E.20.00</v>
      </c>
      <c r="L345" t="str">
        <f t="shared" si="768"/>
        <v>00.08.01.00.00.22.0E.20.00.01</v>
      </c>
      <c r="M345" t="str">
        <f t="shared" si="768"/>
        <v>00.08.01.00.00.22.0E.20.00.01.00</v>
      </c>
      <c r="N345" t="str">
        <f t="shared" si="768"/>
        <v>00.08.01.00.00.22.0E.20.00.01.00.00</v>
      </c>
      <c r="O345" t="str">
        <f t="shared" si="768"/>
        <v>00.08.01.00.00.22.0E.20.00.01.00.00.01</v>
      </c>
      <c r="Z345" t="str">
        <f t="shared" si="746"/>
        <v>AR_16</v>
      </c>
      <c r="AC345" t="str">
        <f t="shared" si="747"/>
        <v>00.01</v>
      </c>
      <c r="AD345" t="str">
        <f t="shared" ref="AD345:AM345" si="769">CONCATENATE(AC345,".",AE257)</f>
        <v>00.01.01</v>
      </c>
      <c r="AE345" t="str">
        <f t="shared" si="769"/>
        <v>00.01.01.00</v>
      </c>
      <c r="AF345" t="str">
        <f t="shared" si="769"/>
        <v>00.01.01.00.00</v>
      </c>
      <c r="AG345" t="str">
        <f t="shared" si="769"/>
        <v>00.01.01.00.00.00</v>
      </c>
      <c r="AH345" t="str">
        <f t="shared" si="769"/>
        <v>00.01.01.00.00.00.00</v>
      </c>
      <c r="AI345" t="str">
        <f t="shared" si="769"/>
        <v>00.01.01.00.00.00.00.00</v>
      </c>
      <c r="AJ345" t="str">
        <f t="shared" si="769"/>
        <v>00.01.01.00.00.00.00.00.00</v>
      </c>
      <c r="AK345" t="str">
        <f t="shared" si="769"/>
        <v>00.01.01.00.00.00.00.00.00.00</v>
      </c>
      <c r="AL345" t="str">
        <f t="shared" si="769"/>
        <v>00.01.01.00.00.00.00.00.00.00.00</v>
      </c>
      <c r="AM345" t="str">
        <f t="shared" si="769"/>
        <v>00.01.01.00.00.00.00.00.00.00.00.00</v>
      </c>
      <c r="AN345" t="str">
        <f t="shared" si="714"/>
        <v>00.01.01.00.00.00.00.00.00.00.00.00.05</v>
      </c>
      <c r="AY345" t="str">
        <f t="shared" si="744"/>
        <v>IT_16</v>
      </c>
      <c r="BB345" t="str">
        <f t="shared" si="716"/>
        <v>00.01</v>
      </c>
      <c r="BC345" t="str">
        <f t="shared" si="757"/>
        <v>00.01.01</v>
      </c>
      <c r="BD345" t="str">
        <f t="shared" si="757"/>
        <v>00.01.01.00</v>
      </c>
      <c r="BE345" t="str">
        <f t="shared" si="757"/>
        <v>00.01.01.00.00</v>
      </c>
      <c r="BF345" t="str">
        <f t="shared" si="757"/>
        <v>00.01.01.00.00.00</v>
      </c>
      <c r="BG345" t="str">
        <f t="shared" si="757"/>
        <v>00.01.01.00.00.00.16</v>
      </c>
      <c r="BH345" t="str">
        <f t="shared" si="757"/>
        <v>00.01.01.00.00.00.16.00</v>
      </c>
      <c r="BI345" t="str">
        <f t="shared" si="757"/>
        <v>00.01.01.00.00.00.16.00.00</v>
      </c>
      <c r="BJ345" t="str">
        <f t="shared" si="757"/>
        <v>00.01.01.00.00.00.16.00.00.00</v>
      </c>
      <c r="BK345" t="str">
        <f t="shared" si="757"/>
        <v>00.01.01.00.00.00.16.00.00.00.00</v>
      </c>
      <c r="BL345" t="str">
        <f t="shared" si="757"/>
        <v>00.01.01.00.00.00.16.00.00.00.00.00</v>
      </c>
      <c r="BM345" t="str">
        <f t="shared" si="757"/>
        <v>00.01.01.00.00.00.16.00.00.00.00.00.08</v>
      </c>
    </row>
    <row r="346" spans="2:65" hidden="1">
      <c r="B346" t="str">
        <f t="shared" si="740"/>
        <v>WP_17</v>
      </c>
      <c r="D346" t="str">
        <f t="shared" si="741"/>
        <v>00.08</v>
      </c>
      <c r="E346" t="str">
        <f t="shared" ref="E346:O346" si="770">CONCATENATE(D346,".",F258)</f>
        <v>00.08.01</v>
      </c>
      <c r="F346" t="str">
        <f t="shared" si="770"/>
        <v>00.08.01.00</v>
      </c>
      <c r="G346" t="str">
        <f t="shared" si="770"/>
        <v>00.08.01.00.00</v>
      </c>
      <c r="H346" t="str">
        <f t="shared" si="770"/>
        <v>00.08.01.00.00.22</v>
      </c>
      <c r="I346" t="str">
        <f t="shared" si="770"/>
        <v>00.08.01.00.00.22.0E</v>
      </c>
      <c r="J346" t="str">
        <f t="shared" si="770"/>
        <v>00.08.01.00.00.22.0E.20</v>
      </c>
      <c r="K346" t="str">
        <f t="shared" si="770"/>
        <v>00.08.01.00.00.22.0E.20.00</v>
      </c>
      <c r="L346" t="str">
        <f t="shared" si="770"/>
        <v>00.08.01.00.00.22.0E.20.00.01</v>
      </c>
      <c r="M346" t="str">
        <f t="shared" si="770"/>
        <v>00.08.01.00.00.22.0E.20.00.01.00</v>
      </c>
      <c r="N346" t="str">
        <f t="shared" si="770"/>
        <v>00.08.01.00.00.22.0E.20.00.01.00.00</v>
      </c>
      <c r="O346" t="str">
        <f t="shared" si="770"/>
        <v>00.08.01.00.00.22.0E.20.00.01.00.00.01</v>
      </c>
      <c r="Z346" t="str">
        <f t="shared" si="746"/>
        <v>AR_17</v>
      </c>
      <c r="AC346" t="str">
        <f t="shared" si="747"/>
        <v>00.01</v>
      </c>
      <c r="AD346" t="str">
        <f t="shared" ref="AD346:AM346" si="771">CONCATENATE(AC346,".",AE258)</f>
        <v>00.01.01</v>
      </c>
      <c r="AE346" t="str">
        <f t="shared" si="771"/>
        <v>00.01.01.00</v>
      </c>
      <c r="AF346" t="str">
        <f t="shared" si="771"/>
        <v>00.01.01.00.00</v>
      </c>
      <c r="AG346" t="str">
        <f t="shared" si="771"/>
        <v>00.01.01.00.00.00</v>
      </c>
      <c r="AH346" t="str">
        <f t="shared" si="771"/>
        <v>00.01.01.00.00.00.00</v>
      </c>
      <c r="AI346" t="str">
        <f t="shared" si="771"/>
        <v>00.01.01.00.00.00.00.00</v>
      </c>
      <c r="AJ346" t="str">
        <f t="shared" si="771"/>
        <v>00.01.01.00.00.00.00.00.00</v>
      </c>
      <c r="AK346" t="str">
        <f t="shared" si="771"/>
        <v>00.01.01.00.00.00.00.00.00.00</v>
      </c>
      <c r="AL346" t="str">
        <f t="shared" si="771"/>
        <v>00.01.01.00.00.00.00.00.00.00.00</v>
      </c>
      <c r="AM346" t="str">
        <f t="shared" si="771"/>
        <v>00.01.01.00.00.00.00.00.00.00.00.00</v>
      </c>
      <c r="AN346" t="str">
        <f t="shared" si="714"/>
        <v>00.01.01.00.00.00.00.00.00.00.00.00.05</v>
      </c>
      <c r="AY346" t="str">
        <f t="shared" si="744"/>
        <v>IT_17</v>
      </c>
      <c r="BB346" t="str">
        <f t="shared" si="716"/>
        <v>00.01</v>
      </c>
      <c r="BC346" t="str">
        <f t="shared" si="757"/>
        <v>00.01.01</v>
      </c>
      <c r="BD346" t="str">
        <f t="shared" si="757"/>
        <v>00.01.01.00</v>
      </c>
      <c r="BE346" t="str">
        <f t="shared" si="757"/>
        <v>00.01.01.00.00</v>
      </c>
      <c r="BF346" t="str">
        <f t="shared" si="757"/>
        <v>00.01.01.00.00.00</v>
      </c>
      <c r="BG346" t="str">
        <f t="shared" si="757"/>
        <v>00.01.01.00.00.00.17</v>
      </c>
      <c r="BH346" t="str">
        <f t="shared" si="757"/>
        <v>00.01.01.00.00.00.17.00</v>
      </c>
      <c r="BI346" t="str">
        <f t="shared" si="757"/>
        <v>00.01.01.00.00.00.17.00.00</v>
      </c>
      <c r="BJ346" t="str">
        <f t="shared" si="757"/>
        <v>00.01.01.00.00.00.17.00.00.00</v>
      </c>
      <c r="BK346" t="str">
        <f t="shared" si="757"/>
        <v>00.01.01.00.00.00.17.00.00.00.00</v>
      </c>
      <c r="BL346" t="str">
        <f t="shared" si="757"/>
        <v>00.01.01.00.00.00.17.00.00.00.00.80</v>
      </c>
      <c r="BM346" t="str">
        <f t="shared" si="757"/>
        <v>00.01.01.00.00.00.17.00.00.00.00.80.08</v>
      </c>
    </row>
    <row r="347" spans="2:65" hidden="1">
      <c r="B347" t="str">
        <f t="shared" si="740"/>
        <v>WP_18</v>
      </c>
      <c r="D347" t="str">
        <f t="shared" si="741"/>
        <v>00.08</v>
      </c>
      <c r="E347" t="str">
        <f t="shared" ref="E347:O347" si="772">CONCATENATE(D347,".",F259)</f>
        <v>00.08.01</v>
      </c>
      <c r="F347" t="str">
        <f t="shared" si="772"/>
        <v>00.08.01.00</v>
      </c>
      <c r="G347" t="str">
        <f t="shared" si="772"/>
        <v>00.08.01.00.00</v>
      </c>
      <c r="H347" t="str">
        <f t="shared" si="772"/>
        <v>00.08.01.00.00.22</v>
      </c>
      <c r="I347" t="str">
        <f t="shared" si="772"/>
        <v>00.08.01.00.00.22.0E</v>
      </c>
      <c r="J347" t="str">
        <f t="shared" si="772"/>
        <v>00.08.01.00.00.22.0E.20</v>
      </c>
      <c r="K347" t="str">
        <f t="shared" si="772"/>
        <v>00.08.01.00.00.22.0E.20.00</v>
      </c>
      <c r="L347" t="str">
        <f t="shared" si="772"/>
        <v>00.08.01.00.00.22.0E.20.00.01</v>
      </c>
      <c r="M347" t="str">
        <f t="shared" si="772"/>
        <v>00.08.01.00.00.22.0E.20.00.01.00</v>
      </c>
      <c r="N347" t="str">
        <f t="shared" si="772"/>
        <v>00.08.01.00.00.22.0E.20.00.01.00.00</v>
      </c>
      <c r="O347" t="str">
        <f t="shared" si="772"/>
        <v>00.08.01.00.00.22.0E.20.00.01.00.00.01</v>
      </c>
      <c r="Z347" t="str">
        <f t="shared" si="746"/>
        <v>AR_18</v>
      </c>
      <c r="AC347" t="str">
        <f t="shared" si="747"/>
        <v>00.01</v>
      </c>
      <c r="AD347" t="str">
        <f t="shared" ref="AD347:AM347" si="773">CONCATENATE(AC347,".",AE259)</f>
        <v>00.01.01</v>
      </c>
      <c r="AE347" t="str">
        <f t="shared" si="773"/>
        <v>00.01.01.00</v>
      </c>
      <c r="AF347" t="str">
        <f t="shared" si="773"/>
        <v>00.01.01.00.00</v>
      </c>
      <c r="AG347" t="str">
        <f t="shared" si="773"/>
        <v>00.01.01.00.00.00</v>
      </c>
      <c r="AH347" t="str">
        <f t="shared" si="773"/>
        <v>00.01.01.00.00.00.00</v>
      </c>
      <c r="AI347" t="str">
        <f t="shared" si="773"/>
        <v>00.01.01.00.00.00.00.00</v>
      </c>
      <c r="AJ347" t="str">
        <f t="shared" si="773"/>
        <v>00.01.01.00.00.00.00.00.00</v>
      </c>
      <c r="AK347" t="str">
        <f t="shared" si="773"/>
        <v>00.01.01.00.00.00.00.00.00.00</v>
      </c>
      <c r="AL347" t="str">
        <f t="shared" si="773"/>
        <v>00.01.01.00.00.00.00.00.00.00.00</v>
      </c>
      <c r="AM347" t="str">
        <f t="shared" si="773"/>
        <v>00.01.01.00.00.00.00.00.00.00.00.00</v>
      </c>
      <c r="AN347" t="str">
        <f t="shared" si="714"/>
        <v>00.01.01.00.00.00.00.00.00.00.00.00.05</v>
      </c>
      <c r="AY347" t="str">
        <f t="shared" si="744"/>
        <v>IT_18</v>
      </c>
      <c r="BB347" t="str">
        <f t="shared" si="716"/>
        <v>00.01</v>
      </c>
      <c r="BC347" t="str">
        <f t="shared" si="757"/>
        <v>00.01.01</v>
      </c>
      <c r="BD347" t="str">
        <f t="shared" si="757"/>
        <v>00.01.01.00</v>
      </c>
      <c r="BE347" t="str">
        <f t="shared" si="757"/>
        <v>00.01.01.00.00</v>
      </c>
      <c r="BF347" t="str">
        <f t="shared" si="757"/>
        <v>00.01.01.00.00.00</v>
      </c>
      <c r="BG347" t="str">
        <f t="shared" si="757"/>
        <v>00.01.01.00.00.00.18</v>
      </c>
      <c r="BH347" t="str">
        <f t="shared" si="757"/>
        <v>00.01.01.00.00.00.18.00</v>
      </c>
      <c r="BI347" t="str">
        <f t="shared" si="757"/>
        <v>00.01.01.00.00.00.18.00.00</v>
      </c>
      <c r="BJ347" t="str">
        <f t="shared" si="757"/>
        <v>00.01.01.00.00.00.18.00.00.00</v>
      </c>
      <c r="BK347" t="str">
        <f t="shared" si="757"/>
        <v>00.01.01.00.00.00.18.00.00.00.00</v>
      </c>
      <c r="BL347" t="str">
        <f t="shared" si="757"/>
        <v>00.01.01.00.00.00.18.00.00.00.00.00</v>
      </c>
      <c r="BM347" t="str">
        <f t="shared" si="757"/>
        <v>00.01.01.00.00.00.18.00.00.00.00.00.08</v>
      </c>
    </row>
    <row r="348" spans="2:65" hidden="1">
      <c r="B348" t="str">
        <f t="shared" si="740"/>
        <v>WP_19</v>
      </c>
      <c r="D348" t="str">
        <f t="shared" si="741"/>
        <v>00.08</v>
      </c>
      <c r="E348" t="str">
        <f t="shared" ref="E348:O348" si="774">CONCATENATE(D348,".",F260)</f>
        <v>00.08.01</v>
      </c>
      <c r="F348" t="str">
        <f t="shared" si="774"/>
        <v>00.08.01.00</v>
      </c>
      <c r="G348" t="str">
        <f t="shared" si="774"/>
        <v>00.08.01.00.00</v>
      </c>
      <c r="H348" t="str">
        <f t="shared" si="774"/>
        <v>00.08.01.00.00.22</v>
      </c>
      <c r="I348" t="str">
        <f t="shared" si="774"/>
        <v>00.08.01.00.00.22.0E</v>
      </c>
      <c r="J348" t="str">
        <f t="shared" si="774"/>
        <v>00.08.01.00.00.22.0E.20</v>
      </c>
      <c r="K348" t="str">
        <f t="shared" si="774"/>
        <v>00.08.01.00.00.22.0E.20.00</v>
      </c>
      <c r="L348" t="str">
        <f t="shared" si="774"/>
        <v>00.08.01.00.00.22.0E.20.00.01</v>
      </c>
      <c r="M348" t="str">
        <f t="shared" si="774"/>
        <v>00.08.01.00.00.22.0E.20.00.01.00</v>
      </c>
      <c r="N348" t="str">
        <f t="shared" si="774"/>
        <v>00.08.01.00.00.22.0E.20.00.01.00.00</v>
      </c>
      <c r="O348" t="str">
        <f t="shared" si="774"/>
        <v>00.08.01.00.00.22.0E.20.00.01.00.00.01</v>
      </c>
      <c r="Z348" t="str">
        <f t="shared" si="746"/>
        <v>AR_19</v>
      </c>
      <c r="AC348" t="str">
        <f t="shared" si="747"/>
        <v>00.01</v>
      </c>
      <c r="AD348" t="str">
        <f t="shared" ref="AD348:AM348" si="775">CONCATENATE(AC348,".",AE260)</f>
        <v>00.01.01</v>
      </c>
      <c r="AE348" t="str">
        <f t="shared" si="775"/>
        <v>00.01.01.00</v>
      </c>
      <c r="AF348" t="str">
        <f t="shared" si="775"/>
        <v>00.01.01.00.00</v>
      </c>
      <c r="AG348" t="str">
        <f t="shared" si="775"/>
        <v>00.01.01.00.00.00</v>
      </c>
      <c r="AH348" t="str">
        <f t="shared" si="775"/>
        <v>00.01.01.00.00.00.00</v>
      </c>
      <c r="AI348" t="str">
        <f t="shared" si="775"/>
        <v>00.01.01.00.00.00.00.00</v>
      </c>
      <c r="AJ348" t="str">
        <f t="shared" si="775"/>
        <v>00.01.01.00.00.00.00.00.00</v>
      </c>
      <c r="AK348" t="str">
        <f t="shared" si="775"/>
        <v>00.01.01.00.00.00.00.00.00.00</v>
      </c>
      <c r="AL348" t="str">
        <f t="shared" si="775"/>
        <v>00.01.01.00.00.00.00.00.00.00.00</v>
      </c>
      <c r="AM348" t="str">
        <f t="shared" si="775"/>
        <v>00.01.01.00.00.00.00.00.00.00.00.00</v>
      </c>
      <c r="AN348" t="str">
        <f t="shared" si="714"/>
        <v>00.01.01.00.00.00.00.00.00.00.00.00.05</v>
      </c>
      <c r="AY348" t="str">
        <f t="shared" si="744"/>
        <v>IT_19</v>
      </c>
      <c r="BB348" t="str">
        <f t="shared" si="716"/>
        <v>00.01</v>
      </c>
      <c r="BC348" t="str">
        <f t="shared" si="757"/>
        <v>00.01.01</v>
      </c>
      <c r="BD348" t="str">
        <f t="shared" si="757"/>
        <v>00.01.01.00</v>
      </c>
      <c r="BE348" t="str">
        <f t="shared" si="757"/>
        <v>00.01.01.00.00</v>
      </c>
      <c r="BF348" t="str">
        <f t="shared" si="757"/>
        <v>00.01.01.00.00.00</v>
      </c>
      <c r="BG348" t="str">
        <f t="shared" si="757"/>
        <v>00.01.01.00.00.00.19</v>
      </c>
      <c r="BH348" t="str">
        <f t="shared" si="757"/>
        <v>00.01.01.00.00.00.19.00</v>
      </c>
      <c r="BI348" t="str">
        <f t="shared" si="757"/>
        <v>00.01.01.00.00.00.19.00.00</v>
      </c>
      <c r="BJ348" t="str">
        <f t="shared" si="757"/>
        <v>00.01.01.00.00.00.19.00.00.00</v>
      </c>
      <c r="BK348" t="str">
        <f t="shared" si="757"/>
        <v>00.01.01.00.00.00.19.00.00.00.00</v>
      </c>
      <c r="BL348" t="str">
        <f t="shared" si="757"/>
        <v>00.01.01.00.00.00.19.00.00.00.00.80</v>
      </c>
      <c r="BM348" t="str">
        <f t="shared" si="757"/>
        <v>00.01.01.00.00.00.19.00.00.00.00.80.08</v>
      </c>
    </row>
    <row r="349" spans="2:65" hidden="1">
      <c r="B349" t="str">
        <f t="shared" si="740"/>
        <v>WP_1A</v>
      </c>
      <c r="D349" t="str">
        <f t="shared" si="741"/>
        <v>00.08</v>
      </c>
      <c r="E349" t="str">
        <f t="shared" ref="E349:O349" si="776">CONCATENATE(D349,".",F261)</f>
        <v>00.08.01</v>
      </c>
      <c r="F349" t="str">
        <f t="shared" si="776"/>
        <v>00.08.01.00</v>
      </c>
      <c r="G349" t="str">
        <f t="shared" si="776"/>
        <v>00.08.01.00.00</v>
      </c>
      <c r="H349" t="str">
        <f t="shared" si="776"/>
        <v>00.08.01.00.00.22</v>
      </c>
      <c r="I349" t="str">
        <f t="shared" si="776"/>
        <v>00.08.01.00.00.22.0E</v>
      </c>
      <c r="J349" t="str">
        <f t="shared" si="776"/>
        <v>00.08.01.00.00.22.0E.20</v>
      </c>
      <c r="K349" t="str">
        <f t="shared" si="776"/>
        <v>00.08.01.00.00.22.0E.20.00</v>
      </c>
      <c r="L349" t="str">
        <f t="shared" si="776"/>
        <v>00.08.01.00.00.22.0E.20.00.01</v>
      </c>
      <c r="M349" t="str">
        <f t="shared" si="776"/>
        <v>00.08.01.00.00.22.0E.20.00.01.00</v>
      </c>
      <c r="N349" t="str">
        <f t="shared" si="776"/>
        <v>00.08.01.00.00.22.0E.20.00.01.00.00</v>
      </c>
      <c r="O349" t="str">
        <f t="shared" si="776"/>
        <v>00.08.01.00.00.22.0E.20.00.01.00.00.01</v>
      </c>
      <c r="Z349" t="str">
        <f t="shared" si="746"/>
        <v>AR_1A</v>
      </c>
      <c r="AC349" t="str">
        <f t="shared" si="747"/>
        <v>00.01</v>
      </c>
      <c r="AD349" t="str">
        <f t="shared" ref="AD349:AM349" si="777">CONCATENATE(AC349,".",AE261)</f>
        <v>00.01.01</v>
      </c>
      <c r="AE349" t="str">
        <f t="shared" si="777"/>
        <v>00.01.01.00</v>
      </c>
      <c r="AF349" t="str">
        <f t="shared" si="777"/>
        <v>00.01.01.00.00</v>
      </c>
      <c r="AG349" t="str">
        <f t="shared" si="777"/>
        <v>00.01.01.00.00.00</v>
      </c>
      <c r="AH349" t="str">
        <f t="shared" si="777"/>
        <v>00.01.01.00.00.00.00</v>
      </c>
      <c r="AI349" t="str">
        <f t="shared" si="777"/>
        <v>00.01.01.00.00.00.00.00</v>
      </c>
      <c r="AJ349" t="str">
        <f t="shared" si="777"/>
        <v>00.01.01.00.00.00.00.00.00</v>
      </c>
      <c r="AK349" t="str">
        <f t="shared" si="777"/>
        <v>00.01.01.00.00.00.00.00.00.00</v>
      </c>
      <c r="AL349" t="str">
        <f t="shared" si="777"/>
        <v>00.01.01.00.00.00.00.00.00.00.00</v>
      </c>
      <c r="AM349" t="str">
        <f t="shared" si="777"/>
        <v>00.01.01.00.00.00.00.00.00.00.00.00</v>
      </c>
      <c r="AN349" t="str">
        <f t="shared" si="714"/>
        <v>00.01.01.00.00.00.00.00.00.00.00.00.05</v>
      </c>
      <c r="AY349" t="str">
        <f t="shared" si="744"/>
        <v>IT_1A</v>
      </c>
      <c r="BB349" t="str">
        <f t="shared" si="716"/>
        <v>00.01</v>
      </c>
      <c r="BC349" t="str">
        <f t="shared" si="757"/>
        <v>00.01.01</v>
      </c>
      <c r="BD349" t="str">
        <f t="shared" si="757"/>
        <v>00.01.01.00</v>
      </c>
      <c r="BE349" t="str">
        <f t="shared" si="757"/>
        <v>00.01.01.00.00</v>
      </c>
      <c r="BF349" t="str">
        <f t="shared" si="757"/>
        <v>00.01.01.00.00.00</v>
      </c>
      <c r="BG349" t="str">
        <f t="shared" si="757"/>
        <v>00.01.01.00.00.00.1A</v>
      </c>
      <c r="BH349" t="str">
        <f t="shared" si="757"/>
        <v>00.01.01.00.00.00.1A.00</v>
      </c>
      <c r="BI349" t="str">
        <f t="shared" si="757"/>
        <v>00.01.01.00.00.00.1A.00.00</v>
      </c>
      <c r="BJ349" t="str">
        <f t="shared" si="757"/>
        <v>00.01.01.00.00.00.1A.00.00.00</v>
      </c>
      <c r="BK349" t="str">
        <f t="shared" si="757"/>
        <v>00.01.01.00.00.00.1A.00.00.00.50</v>
      </c>
      <c r="BL349" t="str">
        <f t="shared" si="757"/>
        <v>00.01.01.00.00.00.1A.00.00.00.50.00</v>
      </c>
      <c r="BM349" t="str">
        <f t="shared" si="757"/>
        <v>00.01.01.00.00.00.1A.00.00.00.50.00.08</v>
      </c>
    </row>
    <row r="350" spans="2:65" hidden="1">
      <c r="B350" t="str">
        <f t="shared" si="740"/>
        <v>WP_1B</v>
      </c>
      <c r="D350" t="str">
        <f t="shared" si="741"/>
        <v>00.08</v>
      </c>
      <c r="E350" t="str">
        <f t="shared" ref="E350:O350" si="778">CONCATENATE(D350,".",F262)</f>
        <v>00.08.01</v>
      </c>
      <c r="F350" t="str">
        <f t="shared" si="778"/>
        <v>00.08.01.00</v>
      </c>
      <c r="G350" t="str">
        <f t="shared" si="778"/>
        <v>00.08.01.00.00</v>
      </c>
      <c r="H350" t="str">
        <f t="shared" si="778"/>
        <v>00.08.01.00.00.22</v>
      </c>
      <c r="I350" t="str">
        <f t="shared" si="778"/>
        <v>00.08.01.00.00.22.0E</v>
      </c>
      <c r="J350" t="str">
        <f t="shared" si="778"/>
        <v>00.08.01.00.00.22.0E.20</v>
      </c>
      <c r="K350" t="str">
        <f t="shared" si="778"/>
        <v>00.08.01.00.00.22.0E.20.00</v>
      </c>
      <c r="L350" t="str">
        <f t="shared" si="778"/>
        <v>00.08.01.00.00.22.0E.20.00.01</v>
      </c>
      <c r="M350" t="str">
        <f t="shared" si="778"/>
        <v>00.08.01.00.00.22.0E.20.00.01.00</v>
      </c>
      <c r="N350" t="str">
        <f t="shared" si="778"/>
        <v>00.08.01.00.00.22.0E.20.00.01.00.00</v>
      </c>
      <c r="O350" t="str">
        <f t="shared" si="778"/>
        <v>00.08.01.00.00.22.0E.20.00.01.00.00.01</v>
      </c>
      <c r="Z350" t="str">
        <f t="shared" si="746"/>
        <v>AR_1B</v>
      </c>
      <c r="AC350" t="str">
        <f t="shared" si="747"/>
        <v>00.01</v>
      </c>
      <c r="AD350" t="str">
        <f t="shared" ref="AD350:AM350" si="779">CONCATENATE(AC350,".",AE262)</f>
        <v>00.01.01</v>
      </c>
      <c r="AE350" t="str">
        <f t="shared" si="779"/>
        <v>00.01.01.00</v>
      </c>
      <c r="AF350" t="str">
        <f t="shared" si="779"/>
        <v>00.01.01.00.00</v>
      </c>
      <c r="AG350" t="str">
        <f t="shared" si="779"/>
        <v>00.01.01.00.00.00</v>
      </c>
      <c r="AH350" t="str">
        <f t="shared" si="779"/>
        <v>00.01.01.00.00.00.00</v>
      </c>
      <c r="AI350" t="str">
        <f t="shared" si="779"/>
        <v>00.01.01.00.00.00.00.00</v>
      </c>
      <c r="AJ350" t="str">
        <f t="shared" si="779"/>
        <v>00.01.01.00.00.00.00.00.00</v>
      </c>
      <c r="AK350" t="str">
        <f t="shared" si="779"/>
        <v>00.01.01.00.00.00.00.00.00.00</v>
      </c>
      <c r="AL350" t="str">
        <f t="shared" si="779"/>
        <v>00.01.01.00.00.00.00.00.00.00.00</v>
      </c>
      <c r="AM350" t="str">
        <f t="shared" si="779"/>
        <v>00.01.01.00.00.00.00.00.00.00.00.00</v>
      </c>
      <c r="AN350" t="str">
        <f t="shared" si="714"/>
        <v>00.01.01.00.00.00.00.00.00.00.00.00.05</v>
      </c>
      <c r="AY350" t="str">
        <f t="shared" si="744"/>
        <v>IT_1B</v>
      </c>
      <c r="BB350" t="str">
        <f t="shared" si="716"/>
        <v>00.01</v>
      </c>
      <c r="BC350" t="str">
        <f t="shared" si="757"/>
        <v>00.01.01</v>
      </c>
      <c r="BD350" t="str">
        <f t="shared" si="757"/>
        <v>00.01.01.00</v>
      </c>
      <c r="BE350" t="str">
        <f t="shared" si="757"/>
        <v>00.01.01.00.00</v>
      </c>
      <c r="BF350" t="str">
        <f t="shared" si="757"/>
        <v>00.01.01.00.00.00</v>
      </c>
      <c r="BG350" t="str">
        <f t="shared" si="757"/>
        <v>00.01.01.00.00.00.1B</v>
      </c>
      <c r="BH350" t="str">
        <f t="shared" si="757"/>
        <v>00.01.01.00.00.00.1B.00</v>
      </c>
      <c r="BI350" t="str">
        <f t="shared" si="757"/>
        <v>00.01.01.00.00.00.1B.00.00</v>
      </c>
      <c r="BJ350" t="str">
        <f t="shared" si="757"/>
        <v>00.01.01.00.00.00.1B.00.00.00</v>
      </c>
      <c r="BK350" t="str">
        <f t="shared" si="757"/>
        <v>00.01.01.00.00.00.1B.00.00.00.0F</v>
      </c>
      <c r="BL350" t="str">
        <f t="shared" si="757"/>
        <v>00.01.01.00.00.00.1B.00.00.00.0F.80</v>
      </c>
      <c r="BM350" t="str">
        <f t="shared" si="757"/>
        <v>00.01.01.00.00.00.1B.00.00.00.0F.80.08</v>
      </c>
    </row>
    <row r="351" spans="2:65" hidden="1">
      <c r="B351" t="str">
        <f t="shared" si="740"/>
        <v>WP_1C</v>
      </c>
      <c r="D351" t="str">
        <f t="shared" si="741"/>
        <v>00.08</v>
      </c>
      <c r="E351" t="str">
        <f t="shared" ref="E351:O351" si="780">CONCATENATE(D351,".",F263)</f>
        <v>00.08.01</v>
      </c>
      <c r="F351" t="str">
        <f t="shared" si="780"/>
        <v>00.08.01.00</v>
      </c>
      <c r="G351" t="str">
        <f t="shared" si="780"/>
        <v>00.08.01.00.00</v>
      </c>
      <c r="H351" t="str">
        <f t="shared" si="780"/>
        <v>00.08.01.00.00.22</v>
      </c>
      <c r="I351" t="str">
        <f t="shared" si="780"/>
        <v>00.08.01.00.00.22.0E</v>
      </c>
      <c r="J351" t="str">
        <f t="shared" si="780"/>
        <v>00.08.01.00.00.22.0E.20</v>
      </c>
      <c r="K351" t="str">
        <f t="shared" si="780"/>
        <v>00.08.01.00.00.22.0E.20.00</v>
      </c>
      <c r="L351" t="str">
        <f t="shared" si="780"/>
        <v>00.08.01.00.00.22.0E.20.00.01</v>
      </c>
      <c r="M351" t="str">
        <f t="shared" si="780"/>
        <v>00.08.01.00.00.22.0E.20.00.01.00</v>
      </c>
      <c r="N351" t="str">
        <f t="shared" si="780"/>
        <v>00.08.01.00.00.22.0E.20.00.01.00.00</v>
      </c>
      <c r="O351" t="str">
        <f t="shared" si="780"/>
        <v>00.08.01.00.00.22.0E.20.00.01.00.00.01</v>
      </c>
      <c r="Z351" t="str">
        <f t="shared" si="746"/>
        <v>AR_1C</v>
      </c>
      <c r="AC351" t="str">
        <f t="shared" si="747"/>
        <v>00.01</v>
      </c>
      <c r="AD351" t="str">
        <f t="shared" ref="AD351:AM351" si="781">CONCATENATE(AC351,".",AE263)</f>
        <v>00.01.01</v>
      </c>
      <c r="AE351" t="str">
        <f t="shared" si="781"/>
        <v>00.01.01.00</v>
      </c>
      <c r="AF351" t="str">
        <f t="shared" si="781"/>
        <v>00.01.01.00.00</v>
      </c>
      <c r="AG351" t="str">
        <f t="shared" si="781"/>
        <v>00.01.01.00.00.00</v>
      </c>
      <c r="AH351" t="str">
        <f t="shared" si="781"/>
        <v>00.01.01.00.00.00.00</v>
      </c>
      <c r="AI351" t="str">
        <f t="shared" si="781"/>
        <v>00.01.01.00.00.00.00.00</v>
      </c>
      <c r="AJ351" t="str">
        <f t="shared" si="781"/>
        <v>00.01.01.00.00.00.00.00.00</v>
      </c>
      <c r="AK351" t="str">
        <f t="shared" si="781"/>
        <v>00.01.01.00.00.00.00.00.00.00</v>
      </c>
      <c r="AL351" t="str">
        <f t="shared" si="781"/>
        <v>00.01.01.00.00.00.00.00.00.00.00</v>
      </c>
      <c r="AM351" t="str">
        <f t="shared" si="781"/>
        <v>00.01.01.00.00.00.00.00.00.00.00.00</v>
      </c>
      <c r="AN351" t="str">
        <f t="shared" si="714"/>
        <v>00.01.01.00.00.00.00.00.00.00.00.00.05</v>
      </c>
      <c r="AY351" t="str">
        <f t="shared" si="744"/>
        <v>IT_1C</v>
      </c>
      <c r="BB351" t="str">
        <f t="shared" si="716"/>
        <v>00.01</v>
      </c>
      <c r="BC351" t="str">
        <f t="shared" si="757"/>
        <v>00.01.01</v>
      </c>
      <c r="BD351" t="str">
        <f t="shared" si="757"/>
        <v>00.01.01.00</v>
      </c>
      <c r="BE351" t="str">
        <f t="shared" si="757"/>
        <v>00.01.01.00.00</v>
      </c>
      <c r="BF351" t="str">
        <f t="shared" si="757"/>
        <v>00.01.01.00.00.00</v>
      </c>
      <c r="BG351" t="str">
        <f t="shared" si="757"/>
        <v>00.01.01.00.00.00.1C</v>
      </c>
      <c r="BH351" t="str">
        <f t="shared" si="757"/>
        <v>00.01.01.00.00.00.1C.00</v>
      </c>
      <c r="BI351" t="str">
        <f t="shared" si="757"/>
        <v>00.01.01.00.00.00.1C.00.00</v>
      </c>
      <c r="BJ351" t="str">
        <f t="shared" si="757"/>
        <v>00.01.01.00.00.00.1C.00.00.00</v>
      </c>
      <c r="BK351" t="str">
        <f t="shared" si="757"/>
        <v>00.01.01.00.00.00.1C.00.00.00.19</v>
      </c>
      <c r="BL351" t="str">
        <f t="shared" si="757"/>
        <v>00.01.01.00.00.00.1C.00.00.00.19.80</v>
      </c>
      <c r="BM351" t="str">
        <f t="shared" si="757"/>
        <v>00.01.01.00.00.00.1C.00.00.00.19.80.08</v>
      </c>
    </row>
    <row r="352" spans="2:65" hidden="1">
      <c r="B352" t="str">
        <f t="shared" si="740"/>
        <v>WP_1D</v>
      </c>
      <c r="D352" t="str">
        <f t="shared" si="741"/>
        <v>00.08</v>
      </c>
      <c r="E352" t="str">
        <f t="shared" ref="E352:O352" si="782">CONCATENATE(D352,".",F264)</f>
        <v>00.08.01</v>
      </c>
      <c r="F352" t="str">
        <f t="shared" si="782"/>
        <v>00.08.01.00</v>
      </c>
      <c r="G352" t="str">
        <f t="shared" si="782"/>
        <v>00.08.01.00.00</v>
      </c>
      <c r="H352" t="str">
        <f t="shared" si="782"/>
        <v>00.08.01.00.00.22</v>
      </c>
      <c r="I352" t="str">
        <f t="shared" si="782"/>
        <v>00.08.01.00.00.22.0E</v>
      </c>
      <c r="J352" t="str">
        <f t="shared" si="782"/>
        <v>00.08.01.00.00.22.0E.20</v>
      </c>
      <c r="K352" t="str">
        <f t="shared" si="782"/>
        <v>00.08.01.00.00.22.0E.20.00</v>
      </c>
      <c r="L352" t="str">
        <f t="shared" si="782"/>
        <v>00.08.01.00.00.22.0E.20.00.01</v>
      </c>
      <c r="M352" t="str">
        <f t="shared" si="782"/>
        <v>00.08.01.00.00.22.0E.20.00.01.00</v>
      </c>
      <c r="N352" t="str">
        <f t="shared" si="782"/>
        <v>00.08.01.00.00.22.0E.20.00.01.00.00</v>
      </c>
      <c r="O352" t="str">
        <f t="shared" si="782"/>
        <v>00.08.01.00.00.22.0E.20.00.01.00.00.01</v>
      </c>
      <c r="Z352" t="str">
        <f t="shared" si="746"/>
        <v>AR_1D</v>
      </c>
      <c r="AC352" t="str">
        <f>CONCATENATE(AC264,".",AD264)</f>
        <v>00.01</v>
      </c>
      <c r="AD352" t="str">
        <f t="shared" ref="AD352:AM352" si="783">CONCATENATE(AC352,".",AE264)</f>
        <v>00.01.01</v>
      </c>
      <c r="AE352" t="str">
        <f t="shared" si="783"/>
        <v>00.01.01.00</v>
      </c>
      <c r="AF352" t="str">
        <f t="shared" si="783"/>
        <v>00.01.01.00.00</v>
      </c>
      <c r="AG352" t="str">
        <f t="shared" si="783"/>
        <v>00.01.01.00.00.00</v>
      </c>
      <c r="AH352" t="str">
        <f t="shared" si="783"/>
        <v>00.01.01.00.00.00.00</v>
      </c>
      <c r="AI352" t="str">
        <f t="shared" si="783"/>
        <v>00.01.01.00.00.00.00.00</v>
      </c>
      <c r="AJ352" t="str">
        <f t="shared" si="783"/>
        <v>00.01.01.00.00.00.00.00.00</v>
      </c>
      <c r="AK352" t="str">
        <f t="shared" si="783"/>
        <v>00.01.01.00.00.00.00.00.00.00</v>
      </c>
      <c r="AL352" t="str">
        <f t="shared" si="783"/>
        <v>00.01.01.00.00.00.00.00.00.00.00</v>
      </c>
      <c r="AM352" t="str">
        <f t="shared" si="783"/>
        <v>00.01.01.00.00.00.00.00.00.00.00.00</v>
      </c>
      <c r="AN352" t="str">
        <f t="shared" si="714"/>
        <v>00.01.01.00.00.00.00.00.00.00.00.00.05</v>
      </c>
      <c r="AY352" t="str">
        <f t="shared" si="744"/>
        <v>IT_1D</v>
      </c>
      <c r="BB352" t="str">
        <f t="shared" si="716"/>
        <v>00.01</v>
      </c>
      <c r="BC352" t="str">
        <f t="shared" si="757"/>
        <v>00.01.01</v>
      </c>
      <c r="BD352" t="str">
        <f t="shared" si="757"/>
        <v>00.01.01.00</v>
      </c>
      <c r="BE352" t="str">
        <f t="shared" si="757"/>
        <v>00.01.01.00.00</v>
      </c>
      <c r="BF352" t="str">
        <f t="shared" si="757"/>
        <v>00.01.01.00.00.00</v>
      </c>
      <c r="BG352" t="str">
        <f t="shared" si="757"/>
        <v>00.01.01.00.00.00.1D</v>
      </c>
      <c r="BH352" t="str">
        <f t="shared" si="757"/>
        <v>00.01.01.00.00.00.1D.00</v>
      </c>
      <c r="BI352" t="str">
        <f t="shared" si="757"/>
        <v>00.01.01.00.00.00.1D.00.00</v>
      </c>
      <c r="BJ352" t="str">
        <f t="shared" si="757"/>
        <v>00.01.01.00.00.00.1D.00.00.00</v>
      </c>
      <c r="BK352" t="str">
        <f t="shared" si="757"/>
        <v>00.01.01.00.00.00.1D.00.00.00.2D</v>
      </c>
      <c r="BL352" t="str">
        <f t="shared" si="757"/>
        <v>00.01.01.00.00.00.1D.00.00.00.2D.80</v>
      </c>
      <c r="BM352" t="str">
        <f t="shared" si="757"/>
        <v>00.01.01.00.00.00.1D.00.00.00.2D.80.08</v>
      </c>
    </row>
    <row r="353" spans="2:65" hidden="1">
      <c r="B353" t="str">
        <f t="shared" si="740"/>
        <v>WP_1E</v>
      </c>
      <c r="D353" t="str">
        <f t="shared" si="741"/>
        <v>00.08</v>
      </c>
      <c r="E353" t="str">
        <f t="shared" ref="E353:O353" si="784">CONCATENATE(D353,".",F265)</f>
        <v>00.08.01</v>
      </c>
      <c r="F353" t="str">
        <f t="shared" si="784"/>
        <v>00.08.01.00</v>
      </c>
      <c r="G353" t="str">
        <f t="shared" si="784"/>
        <v>00.08.01.00.00</v>
      </c>
      <c r="H353" t="str">
        <f t="shared" si="784"/>
        <v>00.08.01.00.00.22</v>
      </c>
      <c r="I353" t="str">
        <f t="shared" si="784"/>
        <v>00.08.01.00.00.22.0E</v>
      </c>
      <c r="J353" t="str">
        <f t="shared" si="784"/>
        <v>00.08.01.00.00.22.0E.20</v>
      </c>
      <c r="K353" t="str">
        <f t="shared" si="784"/>
        <v>00.08.01.00.00.22.0E.20.00</v>
      </c>
      <c r="L353" t="str">
        <f t="shared" si="784"/>
        <v>00.08.01.00.00.22.0E.20.00.01</v>
      </c>
      <c r="M353" t="str">
        <f t="shared" si="784"/>
        <v>00.08.01.00.00.22.0E.20.00.01.00</v>
      </c>
      <c r="N353" t="str">
        <f t="shared" si="784"/>
        <v>00.08.01.00.00.22.0E.20.00.01.00.00</v>
      </c>
      <c r="O353" t="str">
        <f t="shared" si="784"/>
        <v>00.08.01.00.00.22.0E.20.00.01.00.00.01</v>
      </c>
      <c r="Z353" t="str">
        <f t="shared" si="746"/>
        <v>AR_1E</v>
      </c>
      <c r="AC353" t="str">
        <f>CONCATENATE(AC265,".",AD265)</f>
        <v>00.01</v>
      </c>
      <c r="AD353" t="str">
        <f t="shared" ref="AD353:AM353" si="785">CONCATENATE(AC353,".",AE265)</f>
        <v>00.01.01</v>
      </c>
      <c r="AE353" t="str">
        <f t="shared" si="785"/>
        <v>00.01.01.00</v>
      </c>
      <c r="AF353" t="str">
        <f t="shared" si="785"/>
        <v>00.01.01.00.00</v>
      </c>
      <c r="AG353" t="str">
        <f t="shared" si="785"/>
        <v>00.01.01.00.00.00</v>
      </c>
      <c r="AH353" t="str">
        <f t="shared" si="785"/>
        <v>00.01.01.00.00.00.00</v>
      </c>
      <c r="AI353" t="str">
        <f t="shared" si="785"/>
        <v>00.01.01.00.00.00.00.00</v>
      </c>
      <c r="AJ353" t="str">
        <f t="shared" si="785"/>
        <v>00.01.01.00.00.00.00.00.00</v>
      </c>
      <c r="AK353" t="str">
        <f t="shared" si="785"/>
        <v>00.01.01.00.00.00.00.00.00.00</v>
      </c>
      <c r="AL353" t="str">
        <f t="shared" si="785"/>
        <v>00.01.01.00.00.00.00.00.00.00.00</v>
      </c>
      <c r="AM353" t="str">
        <f t="shared" si="785"/>
        <v>00.01.01.00.00.00.00.00.00.00.00.00</v>
      </c>
      <c r="AN353" t="str">
        <f t="shared" si="714"/>
        <v>00.01.01.00.00.00.00.00.00.00.00.00.05</v>
      </c>
      <c r="AY353" t="str">
        <f t="shared" si="744"/>
        <v>IT_1E</v>
      </c>
      <c r="BB353" t="str">
        <f t="shared" si="716"/>
        <v>00.01</v>
      </c>
      <c r="BC353" t="str">
        <f t="shared" si="757"/>
        <v>00.01.01</v>
      </c>
      <c r="BD353" t="str">
        <f t="shared" si="757"/>
        <v>00.01.01.00</v>
      </c>
      <c r="BE353" t="str">
        <f t="shared" si="757"/>
        <v>00.01.01.00.00</v>
      </c>
      <c r="BF353" t="str">
        <f t="shared" si="757"/>
        <v>00.01.01.00.00.00</v>
      </c>
      <c r="BG353" t="str">
        <f t="shared" si="757"/>
        <v>00.01.01.00.00.00.00</v>
      </c>
      <c r="BH353" t="str">
        <f t="shared" si="757"/>
        <v>00.01.01.00.00.00.00.00</v>
      </c>
      <c r="BI353" t="str">
        <f t="shared" si="757"/>
        <v>00.01.01.00.00.00.00.00.00</v>
      </c>
      <c r="BJ353" t="str">
        <f t="shared" si="757"/>
        <v>00.01.01.00.00.00.00.00.00.00</v>
      </c>
      <c r="BK353" t="str">
        <f t="shared" si="757"/>
        <v>00.01.01.00.00.00.00.00.00.00.00</v>
      </c>
      <c r="BL353" t="str">
        <f t="shared" si="757"/>
        <v>00.01.01.00.00.00.00.00.00.00.00.00</v>
      </c>
      <c r="BM353" t="str">
        <f t="shared" si="757"/>
        <v>00.01.01.00.00.00.00.00.00.00.00.00.08</v>
      </c>
    </row>
    <row r="354" spans="2:65" hidden="1">
      <c r="B354" t="str">
        <f t="shared" si="740"/>
        <v>WP_1F</v>
      </c>
      <c r="D354" t="str">
        <f t="shared" si="741"/>
        <v>00.08</v>
      </c>
      <c r="E354" t="str">
        <f t="shared" ref="E354:O354" si="786">CONCATENATE(D354,".",F266)</f>
        <v>00.08.01</v>
      </c>
      <c r="F354" t="str">
        <f t="shared" si="786"/>
        <v>00.08.01.00</v>
      </c>
      <c r="G354" t="str">
        <f t="shared" si="786"/>
        <v>00.08.01.00.00</v>
      </c>
      <c r="H354" t="str">
        <f t="shared" si="786"/>
        <v>00.08.01.00.00.22</v>
      </c>
      <c r="I354" t="str">
        <f t="shared" si="786"/>
        <v>00.08.01.00.00.22.0E</v>
      </c>
      <c r="J354" t="str">
        <f t="shared" si="786"/>
        <v>00.08.01.00.00.22.0E.20</v>
      </c>
      <c r="K354" t="str">
        <f t="shared" si="786"/>
        <v>00.08.01.00.00.22.0E.20.00</v>
      </c>
      <c r="L354" t="str">
        <f t="shared" si="786"/>
        <v>00.08.01.00.00.22.0E.20.00.01</v>
      </c>
      <c r="M354" t="str">
        <f t="shared" si="786"/>
        <v>00.08.01.00.00.22.0E.20.00.01.00</v>
      </c>
      <c r="N354" t="str">
        <f t="shared" si="786"/>
        <v>00.08.01.00.00.22.0E.20.00.01.00.00</v>
      </c>
      <c r="O354" t="str">
        <f t="shared" si="786"/>
        <v>00.08.01.00.00.22.0E.20.00.01.00.00.01</v>
      </c>
      <c r="Z354" t="str">
        <f t="shared" si="746"/>
        <v>AR_1F</v>
      </c>
      <c r="AC354" t="str">
        <f>CONCATENATE(AC266,".",AD266)</f>
        <v>00.01</v>
      </c>
      <c r="AD354" t="str">
        <f t="shared" ref="AD354:AM354" si="787">CONCATENATE(AC354,".",AE266)</f>
        <v>00.01.01</v>
      </c>
      <c r="AE354" t="str">
        <f t="shared" si="787"/>
        <v>00.01.01.00</v>
      </c>
      <c r="AF354" t="str">
        <f t="shared" si="787"/>
        <v>00.01.01.00.00</v>
      </c>
      <c r="AG354" t="str">
        <f t="shared" si="787"/>
        <v>00.01.01.00.00.00</v>
      </c>
      <c r="AH354" t="str">
        <f t="shared" si="787"/>
        <v>00.01.01.00.00.00.00</v>
      </c>
      <c r="AI354" t="str">
        <f t="shared" si="787"/>
        <v>00.01.01.00.00.00.00.00</v>
      </c>
      <c r="AJ354" t="str">
        <f t="shared" si="787"/>
        <v>00.01.01.00.00.00.00.00.00</v>
      </c>
      <c r="AK354" t="str">
        <f t="shared" si="787"/>
        <v>00.01.01.00.00.00.00.00.00.00</v>
      </c>
      <c r="AL354" t="str">
        <f t="shared" si="787"/>
        <v>00.01.01.00.00.00.00.00.00.00.00</v>
      </c>
      <c r="AM354" t="str">
        <f t="shared" si="787"/>
        <v>00.01.01.00.00.00.00.00.00.00.00.00</v>
      </c>
      <c r="AN354" t="str">
        <f t="shared" si="714"/>
        <v>00.01.01.00.00.00.00.00.00.00.00.00.05</v>
      </c>
      <c r="AY354" t="str">
        <f t="shared" si="744"/>
        <v>IT_1F</v>
      </c>
      <c r="BB354" t="str">
        <f t="shared" si="716"/>
        <v>00.01</v>
      </c>
      <c r="BC354" t="str">
        <f t="shared" si="757"/>
        <v>00.01.01</v>
      </c>
      <c r="BD354" t="str">
        <f t="shared" si="757"/>
        <v>00.01.01.00</v>
      </c>
      <c r="BE354" t="str">
        <f t="shared" si="757"/>
        <v>00.01.01.00.00</v>
      </c>
      <c r="BF354" t="str">
        <f t="shared" si="757"/>
        <v>00.01.01.00.00.00</v>
      </c>
      <c r="BG354" t="str">
        <f t="shared" si="757"/>
        <v>00.01.01.00.00.00.00</v>
      </c>
      <c r="BH354" t="str">
        <f t="shared" si="757"/>
        <v>00.01.01.00.00.00.00.00</v>
      </c>
      <c r="BI354" t="str">
        <f t="shared" si="757"/>
        <v>00.01.01.00.00.00.00.00.00</v>
      </c>
      <c r="BJ354" t="str">
        <f t="shared" si="757"/>
        <v>00.01.01.00.00.00.00.00.00.00</v>
      </c>
      <c r="BK354" t="str">
        <f t="shared" si="757"/>
        <v>00.01.01.00.00.00.00.00.00.00.00</v>
      </c>
      <c r="BL354" t="str">
        <f t="shared" si="757"/>
        <v>00.01.01.00.00.00.00.00.00.00.00.00</v>
      </c>
      <c r="BM354" t="str">
        <f t="shared" si="757"/>
        <v>00.01.01.00.00.00.00.00.00.00.00.00.08</v>
      </c>
    </row>
    <row r="355" spans="2:65" hidden="1">
      <c r="B355" t="str">
        <f>B44</f>
        <v>WP_20</v>
      </c>
      <c r="D355" t="str">
        <f>CONCATENATE(D267,".",E267)</f>
        <v>00.08</v>
      </c>
      <c r="E355" t="str">
        <f t="shared" ref="E355:O355" si="788">CONCATENATE(D355,".",F267)</f>
        <v>00.08.01</v>
      </c>
      <c r="F355" t="str">
        <f t="shared" si="788"/>
        <v>00.08.01.00</v>
      </c>
      <c r="G355" t="str">
        <f t="shared" si="788"/>
        <v>00.08.01.00.00</v>
      </c>
      <c r="H355" t="str">
        <f t="shared" si="788"/>
        <v>00.08.01.00.00.22</v>
      </c>
      <c r="I355" t="str">
        <f t="shared" si="788"/>
        <v>00.08.01.00.00.22.0E</v>
      </c>
      <c r="J355" t="str">
        <f t="shared" si="788"/>
        <v>00.08.01.00.00.22.0E.20</v>
      </c>
      <c r="K355" t="str">
        <f t="shared" si="788"/>
        <v>00.08.01.00.00.22.0E.20.00</v>
      </c>
      <c r="L355" t="str">
        <f t="shared" si="788"/>
        <v>00.08.01.00.00.22.0E.20.00.01</v>
      </c>
      <c r="M355" t="str">
        <f t="shared" si="788"/>
        <v>00.08.01.00.00.22.0E.20.00.01.00</v>
      </c>
      <c r="N355" t="str">
        <f t="shared" si="788"/>
        <v>00.08.01.00.00.22.0E.20.00.01.00.00</v>
      </c>
      <c r="O355" t="str">
        <f t="shared" si="788"/>
        <v>00.08.01.00.00.22.0E.20.00.01.00.00.01</v>
      </c>
      <c r="Z355" t="str">
        <f t="shared" si="746"/>
        <v>AR_20</v>
      </c>
      <c r="AC355" t="str">
        <f>CONCATENATE(AC267,".",AD267)</f>
        <v>00.01</v>
      </c>
      <c r="AD355" t="str">
        <f t="shared" ref="AD355:AM355" si="789">CONCATENATE(AC355,".",AE267)</f>
        <v>00.01.01</v>
      </c>
      <c r="AE355" t="str">
        <f t="shared" si="789"/>
        <v>00.01.01.00</v>
      </c>
      <c r="AF355" t="str">
        <f t="shared" si="789"/>
        <v>00.01.01.00.00</v>
      </c>
      <c r="AG355" t="str">
        <f t="shared" si="789"/>
        <v>00.01.01.00.00.00</v>
      </c>
      <c r="AH355" t="str">
        <f t="shared" si="789"/>
        <v>00.01.01.00.00.00.00</v>
      </c>
      <c r="AI355" t="str">
        <f t="shared" si="789"/>
        <v>00.01.01.00.00.00.00.00</v>
      </c>
      <c r="AJ355" t="str">
        <f t="shared" si="789"/>
        <v>00.01.01.00.00.00.00.00.00</v>
      </c>
      <c r="AK355" t="str">
        <f t="shared" si="789"/>
        <v>00.01.01.00.00.00.00.00.00.00</v>
      </c>
      <c r="AL355" t="str">
        <f t="shared" si="789"/>
        <v>00.01.01.00.00.00.00.00.00.00.00</v>
      </c>
      <c r="AM355" t="str">
        <f t="shared" si="789"/>
        <v>00.01.01.00.00.00.00.00.00.00.00.00</v>
      </c>
      <c r="AN355" t="str">
        <f t="shared" ref="AN355:AN386" si="790">CONCATENATE(AM355,".",AO267)</f>
        <v>00.01.01.00.00.00.00.00.00.00.00.00.05</v>
      </c>
      <c r="AY355" t="str">
        <f t="shared" si="744"/>
        <v>IT_20</v>
      </c>
      <c r="BB355" t="str">
        <f t="shared" si="716"/>
        <v>00.01</v>
      </c>
      <c r="BC355" t="str">
        <f t="shared" ref="BC355:BM370" si="791">CONCATENATE(BB355,".",BD267)</f>
        <v>00.01.01</v>
      </c>
      <c r="BD355" t="str">
        <f t="shared" si="791"/>
        <v>00.01.01.00</v>
      </c>
      <c r="BE355" t="str">
        <f t="shared" si="791"/>
        <v>00.01.01.00.00</v>
      </c>
      <c r="BF355" t="str">
        <f t="shared" si="791"/>
        <v>00.01.01.00.00.00</v>
      </c>
      <c r="BG355" t="str">
        <f t="shared" si="791"/>
        <v>00.01.01.00.00.00.00</v>
      </c>
      <c r="BH355" t="str">
        <f t="shared" si="791"/>
        <v>00.01.01.00.00.00.00.00</v>
      </c>
      <c r="BI355" t="str">
        <f t="shared" si="791"/>
        <v>00.01.01.00.00.00.00.00.00</v>
      </c>
      <c r="BJ355" t="str">
        <f t="shared" si="791"/>
        <v>00.01.01.00.00.00.00.00.00.00</v>
      </c>
      <c r="BK355" t="str">
        <f t="shared" si="791"/>
        <v>00.01.01.00.00.00.00.00.00.00.00</v>
      </c>
      <c r="BL355" t="str">
        <f t="shared" si="791"/>
        <v>00.01.01.00.00.00.00.00.00.00.00.00</v>
      </c>
      <c r="BM355" t="str">
        <f t="shared" si="791"/>
        <v>00.01.01.00.00.00.00.00.00.00.00.00.08</v>
      </c>
    </row>
    <row r="356" spans="2:65" hidden="1">
      <c r="B356" t="str">
        <f t="shared" ref="B356:B402" si="792">B45</f>
        <v>WP_21</v>
      </c>
      <c r="D356" t="str">
        <f t="shared" ref="D356:D402" si="793">CONCATENATE(D268,".",E268)</f>
        <v>00.08</v>
      </c>
      <c r="E356" t="str">
        <f t="shared" ref="E356:O356" si="794">CONCATENATE(D356,".",F268)</f>
        <v>00.08.01</v>
      </c>
      <c r="F356" t="str">
        <f t="shared" si="794"/>
        <v>00.08.01.00</v>
      </c>
      <c r="G356" t="str">
        <f t="shared" si="794"/>
        <v>00.08.01.00.00</v>
      </c>
      <c r="H356" t="str">
        <f t="shared" si="794"/>
        <v>00.08.01.00.00.22</v>
      </c>
      <c r="I356" t="str">
        <f t="shared" si="794"/>
        <v>00.08.01.00.00.22.0E</v>
      </c>
      <c r="J356" t="str">
        <f t="shared" si="794"/>
        <v>00.08.01.00.00.22.0E.20</v>
      </c>
      <c r="K356" t="str">
        <f t="shared" si="794"/>
        <v>00.08.01.00.00.22.0E.20.00</v>
      </c>
      <c r="L356" t="str">
        <f t="shared" si="794"/>
        <v>00.08.01.00.00.22.0E.20.00.01</v>
      </c>
      <c r="M356" t="str">
        <f t="shared" si="794"/>
        <v>00.08.01.00.00.22.0E.20.00.01.00</v>
      </c>
      <c r="N356" t="str">
        <f t="shared" si="794"/>
        <v>00.08.01.00.00.22.0E.20.00.01.00.00</v>
      </c>
      <c r="O356" t="str">
        <f t="shared" si="794"/>
        <v>00.08.01.00.00.22.0E.20.00.01.00.00.01</v>
      </c>
      <c r="Z356" t="str">
        <f t="shared" si="746"/>
        <v>AR_21</v>
      </c>
      <c r="AC356" t="str">
        <f t="shared" ref="AC356:AC402" si="795">CONCATENATE(AC268,".",AD268)</f>
        <v>00.01</v>
      </c>
      <c r="AD356" t="str">
        <f t="shared" ref="AD356:AM356" si="796">CONCATENATE(AC356,".",AE268)</f>
        <v>00.01.01</v>
      </c>
      <c r="AE356" t="str">
        <f t="shared" si="796"/>
        <v>00.01.01.00</v>
      </c>
      <c r="AF356" t="str">
        <f t="shared" si="796"/>
        <v>00.01.01.00.00</v>
      </c>
      <c r="AG356" t="str">
        <f t="shared" si="796"/>
        <v>00.01.01.00.00.00</v>
      </c>
      <c r="AH356" t="str">
        <f t="shared" si="796"/>
        <v>00.01.01.00.00.00.00</v>
      </c>
      <c r="AI356" t="str">
        <f t="shared" si="796"/>
        <v>00.01.01.00.00.00.00.00</v>
      </c>
      <c r="AJ356" t="str">
        <f t="shared" si="796"/>
        <v>00.01.01.00.00.00.00.00.00</v>
      </c>
      <c r="AK356" t="str">
        <f t="shared" si="796"/>
        <v>00.01.01.00.00.00.00.00.00.00</v>
      </c>
      <c r="AL356" t="str">
        <f t="shared" si="796"/>
        <v>00.01.01.00.00.00.00.00.00.00.00</v>
      </c>
      <c r="AM356" t="str">
        <f t="shared" si="796"/>
        <v>00.01.01.00.00.00.00.00.00.00.00.00</v>
      </c>
      <c r="AN356" t="str">
        <f t="shared" si="790"/>
        <v>00.01.01.00.00.00.00.00.00.00.00.00.05</v>
      </c>
      <c r="AY356" t="str">
        <f t="shared" si="744"/>
        <v>IT_21</v>
      </c>
      <c r="BB356" t="str">
        <f t="shared" si="716"/>
        <v>00.01</v>
      </c>
      <c r="BC356" t="str">
        <f t="shared" si="791"/>
        <v>00.01.01</v>
      </c>
      <c r="BD356" t="str">
        <f t="shared" si="791"/>
        <v>00.01.01.00</v>
      </c>
      <c r="BE356" t="str">
        <f t="shared" si="791"/>
        <v>00.01.01.00.00</v>
      </c>
      <c r="BF356" t="str">
        <f t="shared" si="791"/>
        <v>00.01.01.00.00.00</v>
      </c>
      <c r="BG356" t="str">
        <f t="shared" si="791"/>
        <v>00.01.01.00.00.00.00</v>
      </c>
      <c r="BH356" t="str">
        <f t="shared" si="791"/>
        <v>00.01.01.00.00.00.00.00</v>
      </c>
      <c r="BI356" t="str">
        <f t="shared" si="791"/>
        <v>00.01.01.00.00.00.00.00.00</v>
      </c>
      <c r="BJ356" t="str">
        <f t="shared" si="791"/>
        <v>00.01.01.00.00.00.00.00.00.00</v>
      </c>
      <c r="BK356" t="str">
        <f t="shared" si="791"/>
        <v>00.01.01.00.00.00.00.00.00.00.00</v>
      </c>
      <c r="BL356" t="str">
        <f t="shared" si="791"/>
        <v>00.01.01.00.00.00.00.00.00.00.00.00</v>
      </c>
      <c r="BM356" t="str">
        <f t="shared" si="791"/>
        <v>00.01.01.00.00.00.00.00.00.00.00.00.08</v>
      </c>
    </row>
    <row r="357" spans="2:65" hidden="1">
      <c r="B357" t="str">
        <f t="shared" si="792"/>
        <v>WP_22</v>
      </c>
      <c r="D357" t="str">
        <f t="shared" si="793"/>
        <v>00.08</v>
      </c>
      <c r="E357" t="str">
        <f t="shared" ref="E357:O357" si="797">CONCATENATE(D357,".",F269)</f>
        <v>00.08.01</v>
      </c>
      <c r="F357" t="str">
        <f t="shared" si="797"/>
        <v>00.08.01.00</v>
      </c>
      <c r="G357" t="str">
        <f t="shared" si="797"/>
        <v>00.08.01.00.00</v>
      </c>
      <c r="H357" t="str">
        <f t="shared" si="797"/>
        <v>00.08.01.00.00.22</v>
      </c>
      <c r="I357" t="str">
        <f t="shared" si="797"/>
        <v>00.08.01.00.00.22.0E</v>
      </c>
      <c r="J357" t="str">
        <f t="shared" si="797"/>
        <v>00.08.01.00.00.22.0E.20</v>
      </c>
      <c r="K357" t="str">
        <f t="shared" si="797"/>
        <v>00.08.01.00.00.22.0E.20.00</v>
      </c>
      <c r="L357" t="str">
        <f t="shared" si="797"/>
        <v>00.08.01.00.00.22.0E.20.00.01</v>
      </c>
      <c r="M357" t="str">
        <f t="shared" si="797"/>
        <v>00.08.01.00.00.22.0E.20.00.01.00</v>
      </c>
      <c r="N357" t="str">
        <f t="shared" si="797"/>
        <v>00.08.01.00.00.22.0E.20.00.01.00.00</v>
      </c>
      <c r="O357" t="str">
        <f t="shared" si="797"/>
        <v>00.08.01.00.00.22.0E.20.00.01.00.00.01</v>
      </c>
      <c r="Z357" t="str">
        <f t="shared" si="746"/>
        <v>AR_22</v>
      </c>
      <c r="AC357" t="str">
        <f t="shared" si="795"/>
        <v>00.01</v>
      </c>
      <c r="AD357" t="str">
        <f t="shared" ref="AD357:AM357" si="798">CONCATENATE(AC357,".",AE269)</f>
        <v>00.01.01</v>
      </c>
      <c r="AE357" t="str">
        <f t="shared" si="798"/>
        <v>00.01.01.00</v>
      </c>
      <c r="AF357" t="str">
        <f t="shared" si="798"/>
        <v>00.01.01.00.00</v>
      </c>
      <c r="AG357" t="str">
        <f t="shared" si="798"/>
        <v>00.01.01.00.00.00</v>
      </c>
      <c r="AH357" t="str">
        <f t="shared" si="798"/>
        <v>00.01.01.00.00.00.00</v>
      </c>
      <c r="AI357" t="str">
        <f t="shared" si="798"/>
        <v>00.01.01.00.00.00.00.00</v>
      </c>
      <c r="AJ357" t="str">
        <f t="shared" si="798"/>
        <v>00.01.01.00.00.00.00.00.00</v>
      </c>
      <c r="AK357" t="str">
        <f t="shared" si="798"/>
        <v>00.01.01.00.00.00.00.00.00.00</v>
      </c>
      <c r="AL357" t="str">
        <f t="shared" si="798"/>
        <v>00.01.01.00.00.00.00.00.00.00.00</v>
      </c>
      <c r="AM357" t="str">
        <f t="shared" si="798"/>
        <v>00.01.01.00.00.00.00.00.00.00.00.00</v>
      </c>
      <c r="AN357" t="str">
        <f t="shared" si="790"/>
        <v>00.01.01.00.00.00.00.00.00.00.00.00.05</v>
      </c>
      <c r="AY357" t="str">
        <f t="shared" si="744"/>
        <v>IT_22</v>
      </c>
      <c r="BB357" t="str">
        <f t="shared" si="716"/>
        <v>00.01</v>
      </c>
      <c r="BC357" t="str">
        <f t="shared" si="791"/>
        <v>00.01.01</v>
      </c>
      <c r="BD357" t="str">
        <f t="shared" si="791"/>
        <v>00.01.01.00</v>
      </c>
      <c r="BE357" t="str">
        <f t="shared" si="791"/>
        <v>00.01.01.00.00</v>
      </c>
      <c r="BF357" t="str">
        <f t="shared" si="791"/>
        <v>00.01.01.00.00.00</v>
      </c>
      <c r="BG357" t="str">
        <f t="shared" si="791"/>
        <v>00.01.01.00.00.00.00</v>
      </c>
      <c r="BH357" t="str">
        <f t="shared" si="791"/>
        <v>00.01.01.00.00.00.00.00</v>
      </c>
      <c r="BI357" t="str">
        <f t="shared" si="791"/>
        <v>00.01.01.00.00.00.00.00.00</v>
      </c>
      <c r="BJ357" t="str">
        <f t="shared" si="791"/>
        <v>00.01.01.00.00.00.00.00.00.00</v>
      </c>
      <c r="BK357" t="str">
        <f t="shared" si="791"/>
        <v>00.01.01.00.00.00.00.00.00.00.00</v>
      </c>
      <c r="BL357" t="str">
        <f t="shared" si="791"/>
        <v>00.01.01.00.00.00.00.00.00.00.00.00</v>
      </c>
      <c r="BM357" t="str">
        <f t="shared" si="791"/>
        <v>00.01.01.00.00.00.00.00.00.00.00.00.08</v>
      </c>
    </row>
    <row r="358" spans="2:65" hidden="1">
      <c r="B358" t="str">
        <f t="shared" si="792"/>
        <v>WP_23</v>
      </c>
      <c r="D358" t="str">
        <f t="shared" si="793"/>
        <v>00.08</v>
      </c>
      <c r="E358" t="str">
        <f t="shared" ref="E358:O358" si="799">CONCATENATE(D358,".",F270)</f>
        <v>00.08.01</v>
      </c>
      <c r="F358" t="str">
        <f t="shared" si="799"/>
        <v>00.08.01.00</v>
      </c>
      <c r="G358" t="str">
        <f t="shared" si="799"/>
        <v>00.08.01.00.00</v>
      </c>
      <c r="H358" t="str">
        <f t="shared" si="799"/>
        <v>00.08.01.00.00.22</v>
      </c>
      <c r="I358" t="str">
        <f t="shared" si="799"/>
        <v>00.08.01.00.00.22.0E</v>
      </c>
      <c r="J358" t="str">
        <f t="shared" si="799"/>
        <v>00.08.01.00.00.22.0E.20</v>
      </c>
      <c r="K358" t="str">
        <f t="shared" si="799"/>
        <v>00.08.01.00.00.22.0E.20.00</v>
      </c>
      <c r="L358" t="str">
        <f t="shared" si="799"/>
        <v>00.08.01.00.00.22.0E.20.00.01</v>
      </c>
      <c r="M358" t="str">
        <f t="shared" si="799"/>
        <v>00.08.01.00.00.22.0E.20.00.01.00</v>
      </c>
      <c r="N358" t="str">
        <f t="shared" si="799"/>
        <v>00.08.01.00.00.22.0E.20.00.01.00.00</v>
      </c>
      <c r="O358" t="str">
        <f t="shared" si="799"/>
        <v>00.08.01.00.00.22.0E.20.00.01.00.00.01</v>
      </c>
      <c r="Z358" t="str">
        <f t="shared" si="746"/>
        <v>AR_23</v>
      </c>
      <c r="AC358" t="str">
        <f t="shared" si="795"/>
        <v>00.01</v>
      </c>
      <c r="AD358" t="str">
        <f t="shared" ref="AD358:AM358" si="800">CONCATENATE(AC358,".",AE270)</f>
        <v>00.01.01</v>
      </c>
      <c r="AE358" t="str">
        <f t="shared" si="800"/>
        <v>00.01.01.00</v>
      </c>
      <c r="AF358" t="str">
        <f t="shared" si="800"/>
        <v>00.01.01.00.00</v>
      </c>
      <c r="AG358" t="str">
        <f t="shared" si="800"/>
        <v>00.01.01.00.00.00</v>
      </c>
      <c r="AH358" t="str">
        <f t="shared" si="800"/>
        <v>00.01.01.00.00.00.00</v>
      </c>
      <c r="AI358" t="str">
        <f t="shared" si="800"/>
        <v>00.01.01.00.00.00.00.00</v>
      </c>
      <c r="AJ358" t="str">
        <f t="shared" si="800"/>
        <v>00.01.01.00.00.00.00.00.00</v>
      </c>
      <c r="AK358" t="str">
        <f t="shared" si="800"/>
        <v>00.01.01.00.00.00.00.00.00.00</v>
      </c>
      <c r="AL358" t="str">
        <f t="shared" si="800"/>
        <v>00.01.01.00.00.00.00.00.00.00.00</v>
      </c>
      <c r="AM358" t="str">
        <f t="shared" si="800"/>
        <v>00.01.01.00.00.00.00.00.00.00.00.00</v>
      </c>
      <c r="AN358" t="str">
        <f t="shared" si="790"/>
        <v>00.01.01.00.00.00.00.00.00.00.00.00.05</v>
      </c>
      <c r="AY358" t="str">
        <f t="shared" si="744"/>
        <v>IT_23</v>
      </c>
      <c r="BB358" t="str">
        <f t="shared" si="716"/>
        <v>00.01</v>
      </c>
      <c r="BC358" t="str">
        <f t="shared" si="791"/>
        <v>00.01.01</v>
      </c>
      <c r="BD358" t="str">
        <f t="shared" si="791"/>
        <v>00.01.01.00</v>
      </c>
      <c r="BE358" t="str">
        <f t="shared" si="791"/>
        <v>00.01.01.00.00</v>
      </c>
      <c r="BF358" t="str">
        <f t="shared" si="791"/>
        <v>00.01.01.00.00.00</v>
      </c>
      <c r="BG358" t="str">
        <f t="shared" si="791"/>
        <v>00.01.01.00.00.00.00</v>
      </c>
      <c r="BH358" t="str">
        <f t="shared" si="791"/>
        <v>00.01.01.00.00.00.00.00</v>
      </c>
      <c r="BI358" t="str">
        <f t="shared" si="791"/>
        <v>00.01.01.00.00.00.00.00.00</v>
      </c>
      <c r="BJ358" t="str">
        <f t="shared" si="791"/>
        <v>00.01.01.00.00.00.00.00.00.00</v>
      </c>
      <c r="BK358" t="str">
        <f t="shared" si="791"/>
        <v>00.01.01.00.00.00.00.00.00.00.00</v>
      </c>
      <c r="BL358" t="str">
        <f t="shared" si="791"/>
        <v>00.01.01.00.00.00.00.00.00.00.00.00</v>
      </c>
      <c r="BM358" t="str">
        <f t="shared" si="791"/>
        <v>00.01.01.00.00.00.00.00.00.00.00.00.08</v>
      </c>
    </row>
    <row r="359" spans="2:65" hidden="1">
      <c r="B359" t="str">
        <f t="shared" si="792"/>
        <v>WP_24</v>
      </c>
      <c r="D359" t="str">
        <f t="shared" si="793"/>
        <v>00.08</v>
      </c>
      <c r="E359" t="str">
        <f t="shared" ref="E359:O359" si="801">CONCATENATE(D359,".",F271)</f>
        <v>00.08.01</v>
      </c>
      <c r="F359" t="str">
        <f t="shared" si="801"/>
        <v>00.08.01.00</v>
      </c>
      <c r="G359" t="str">
        <f t="shared" si="801"/>
        <v>00.08.01.00.00</v>
      </c>
      <c r="H359" t="str">
        <f t="shared" si="801"/>
        <v>00.08.01.00.00.22</v>
      </c>
      <c r="I359" t="str">
        <f t="shared" si="801"/>
        <v>00.08.01.00.00.22.0E</v>
      </c>
      <c r="J359" t="str">
        <f t="shared" si="801"/>
        <v>00.08.01.00.00.22.0E.20</v>
      </c>
      <c r="K359" t="str">
        <f t="shared" si="801"/>
        <v>00.08.01.00.00.22.0E.20.00</v>
      </c>
      <c r="L359" t="str">
        <f t="shared" si="801"/>
        <v>00.08.01.00.00.22.0E.20.00.01</v>
      </c>
      <c r="M359" t="str">
        <f t="shared" si="801"/>
        <v>00.08.01.00.00.22.0E.20.00.01.00</v>
      </c>
      <c r="N359" t="str">
        <f t="shared" si="801"/>
        <v>00.08.01.00.00.22.0E.20.00.01.00.00</v>
      </c>
      <c r="O359" t="str">
        <f t="shared" si="801"/>
        <v>00.08.01.00.00.22.0E.20.00.01.00.00.01</v>
      </c>
      <c r="Z359" t="str">
        <f t="shared" si="746"/>
        <v>AR_24</v>
      </c>
      <c r="AC359" t="str">
        <f t="shared" si="795"/>
        <v>00.01</v>
      </c>
      <c r="AD359" t="str">
        <f t="shared" ref="AD359:AM359" si="802">CONCATENATE(AC359,".",AE271)</f>
        <v>00.01.01</v>
      </c>
      <c r="AE359" t="str">
        <f t="shared" si="802"/>
        <v>00.01.01.00</v>
      </c>
      <c r="AF359" t="str">
        <f t="shared" si="802"/>
        <v>00.01.01.00.00</v>
      </c>
      <c r="AG359" t="str">
        <f t="shared" si="802"/>
        <v>00.01.01.00.00.00</v>
      </c>
      <c r="AH359" t="str">
        <f t="shared" si="802"/>
        <v>00.01.01.00.00.00.00</v>
      </c>
      <c r="AI359" t="str">
        <f t="shared" si="802"/>
        <v>00.01.01.00.00.00.00.00</v>
      </c>
      <c r="AJ359" t="str">
        <f t="shared" si="802"/>
        <v>00.01.01.00.00.00.00.00.00</v>
      </c>
      <c r="AK359" t="str">
        <f t="shared" si="802"/>
        <v>00.01.01.00.00.00.00.00.00.00</v>
      </c>
      <c r="AL359" t="str">
        <f t="shared" si="802"/>
        <v>00.01.01.00.00.00.00.00.00.00.00</v>
      </c>
      <c r="AM359" t="str">
        <f t="shared" si="802"/>
        <v>00.01.01.00.00.00.00.00.00.00.00.00</v>
      </c>
      <c r="AN359" t="str">
        <f t="shared" si="790"/>
        <v>00.01.01.00.00.00.00.00.00.00.00.00.05</v>
      </c>
      <c r="AY359" t="str">
        <f t="shared" si="744"/>
        <v>IT_24</v>
      </c>
      <c r="BB359" t="str">
        <f t="shared" si="716"/>
        <v>00.01</v>
      </c>
      <c r="BC359" t="str">
        <f t="shared" si="791"/>
        <v>00.01.01</v>
      </c>
      <c r="BD359" t="str">
        <f t="shared" si="791"/>
        <v>00.01.01.00</v>
      </c>
      <c r="BE359" t="str">
        <f t="shared" si="791"/>
        <v>00.01.01.00.00</v>
      </c>
      <c r="BF359" t="str">
        <f t="shared" si="791"/>
        <v>00.01.01.00.00.00</v>
      </c>
      <c r="BG359" t="str">
        <f t="shared" si="791"/>
        <v>00.01.01.00.00.00.00</v>
      </c>
      <c r="BH359" t="str">
        <f t="shared" si="791"/>
        <v>00.01.01.00.00.00.00.00</v>
      </c>
      <c r="BI359" t="str">
        <f t="shared" si="791"/>
        <v>00.01.01.00.00.00.00.00.00</v>
      </c>
      <c r="BJ359" t="str">
        <f t="shared" si="791"/>
        <v>00.01.01.00.00.00.00.00.00.00</v>
      </c>
      <c r="BK359" t="str">
        <f t="shared" si="791"/>
        <v>00.01.01.00.00.00.00.00.00.00.00</v>
      </c>
      <c r="BL359" t="str">
        <f t="shared" si="791"/>
        <v>00.01.01.00.00.00.00.00.00.00.00.00</v>
      </c>
      <c r="BM359" t="str">
        <f t="shared" si="791"/>
        <v>00.01.01.00.00.00.00.00.00.00.00.00.08</v>
      </c>
    </row>
    <row r="360" spans="2:65" hidden="1">
      <c r="B360" t="str">
        <f t="shared" si="792"/>
        <v>WP_25</v>
      </c>
      <c r="D360" t="str">
        <f t="shared" si="793"/>
        <v>00.08</v>
      </c>
      <c r="E360" t="str">
        <f t="shared" ref="E360:O360" si="803">CONCATENATE(D360,".",F272)</f>
        <v>00.08.01</v>
      </c>
      <c r="F360" t="str">
        <f t="shared" si="803"/>
        <v>00.08.01.00</v>
      </c>
      <c r="G360" t="str">
        <f t="shared" si="803"/>
        <v>00.08.01.00.00</v>
      </c>
      <c r="H360" t="str">
        <f t="shared" si="803"/>
        <v>00.08.01.00.00.22</v>
      </c>
      <c r="I360" t="str">
        <f t="shared" si="803"/>
        <v>00.08.01.00.00.22.0E</v>
      </c>
      <c r="J360" t="str">
        <f t="shared" si="803"/>
        <v>00.08.01.00.00.22.0E.20</v>
      </c>
      <c r="K360" t="str">
        <f t="shared" si="803"/>
        <v>00.08.01.00.00.22.0E.20.00</v>
      </c>
      <c r="L360" t="str">
        <f t="shared" si="803"/>
        <v>00.08.01.00.00.22.0E.20.00.01</v>
      </c>
      <c r="M360" t="str">
        <f t="shared" si="803"/>
        <v>00.08.01.00.00.22.0E.20.00.01.00</v>
      </c>
      <c r="N360" t="str">
        <f t="shared" si="803"/>
        <v>00.08.01.00.00.22.0E.20.00.01.00.00</v>
      </c>
      <c r="O360" t="str">
        <f t="shared" si="803"/>
        <v>00.08.01.00.00.22.0E.20.00.01.00.00.01</v>
      </c>
      <c r="Z360" t="str">
        <f t="shared" si="746"/>
        <v>AR_25</v>
      </c>
      <c r="AC360" t="str">
        <f t="shared" si="795"/>
        <v>00.01</v>
      </c>
      <c r="AD360" t="str">
        <f t="shared" ref="AD360:AM360" si="804">CONCATENATE(AC360,".",AE272)</f>
        <v>00.01.01</v>
      </c>
      <c r="AE360" t="str">
        <f t="shared" si="804"/>
        <v>00.01.01.00</v>
      </c>
      <c r="AF360" t="str">
        <f t="shared" si="804"/>
        <v>00.01.01.00.00</v>
      </c>
      <c r="AG360" t="str">
        <f t="shared" si="804"/>
        <v>00.01.01.00.00.00</v>
      </c>
      <c r="AH360" t="str">
        <f t="shared" si="804"/>
        <v>00.01.01.00.00.00.00</v>
      </c>
      <c r="AI360" t="str">
        <f t="shared" si="804"/>
        <v>00.01.01.00.00.00.00.00</v>
      </c>
      <c r="AJ360" t="str">
        <f t="shared" si="804"/>
        <v>00.01.01.00.00.00.00.00.00</v>
      </c>
      <c r="AK360" t="str">
        <f t="shared" si="804"/>
        <v>00.01.01.00.00.00.00.00.00.00</v>
      </c>
      <c r="AL360" t="str">
        <f t="shared" si="804"/>
        <v>00.01.01.00.00.00.00.00.00.00.00</v>
      </c>
      <c r="AM360" t="str">
        <f t="shared" si="804"/>
        <v>00.01.01.00.00.00.00.00.00.00.00.00</v>
      </c>
      <c r="AN360" t="str">
        <f t="shared" si="790"/>
        <v>00.01.01.00.00.00.00.00.00.00.00.00.05</v>
      </c>
      <c r="AY360" t="str">
        <f t="shared" si="744"/>
        <v>IT_25</v>
      </c>
      <c r="BB360" t="str">
        <f t="shared" si="716"/>
        <v>00.01</v>
      </c>
      <c r="BC360" t="str">
        <f t="shared" si="791"/>
        <v>00.01.01</v>
      </c>
      <c r="BD360" t="str">
        <f t="shared" si="791"/>
        <v>00.01.01.00</v>
      </c>
      <c r="BE360" t="str">
        <f t="shared" si="791"/>
        <v>00.01.01.00.00</v>
      </c>
      <c r="BF360" t="str">
        <f t="shared" si="791"/>
        <v>00.01.01.00.00.00</v>
      </c>
      <c r="BG360" t="str">
        <f t="shared" si="791"/>
        <v>00.01.01.00.00.00.00</v>
      </c>
      <c r="BH360" t="str">
        <f t="shared" si="791"/>
        <v>00.01.01.00.00.00.00.00</v>
      </c>
      <c r="BI360" t="str">
        <f t="shared" si="791"/>
        <v>00.01.01.00.00.00.00.00.00</v>
      </c>
      <c r="BJ360" t="str">
        <f t="shared" si="791"/>
        <v>00.01.01.00.00.00.00.00.00.00</v>
      </c>
      <c r="BK360" t="str">
        <f t="shared" si="791"/>
        <v>00.01.01.00.00.00.00.00.00.00.00</v>
      </c>
      <c r="BL360" t="str">
        <f t="shared" si="791"/>
        <v>00.01.01.00.00.00.00.00.00.00.00.00</v>
      </c>
      <c r="BM360" t="str">
        <f t="shared" si="791"/>
        <v>00.01.01.00.00.00.00.00.00.00.00.00.08</v>
      </c>
    </row>
    <row r="361" spans="2:65" hidden="1">
      <c r="B361" t="str">
        <f t="shared" si="792"/>
        <v>WP_26</v>
      </c>
      <c r="D361" t="str">
        <f t="shared" si="793"/>
        <v>00.08</v>
      </c>
      <c r="E361" t="str">
        <f t="shared" ref="E361:O361" si="805">CONCATENATE(D361,".",F273)</f>
        <v>00.08.01</v>
      </c>
      <c r="F361" t="str">
        <f t="shared" si="805"/>
        <v>00.08.01.00</v>
      </c>
      <c r="G361" t="str">
        <f t="shared" si="805"/>
        <v>00.08.01.00.00</v>
      </c>
      <c r="H361" t="str">
        <f t="shared" si="805"/>
        <v>00.08.01.00.00.22</v>
      </c>
      <c r="I361" t="str">
        <f t="shared" si="805"/>
        <v>00.08.01.00.00.22.0E</v>
      </c>
      <c r="J361" t="str">
        <f t="shared" si="805"/>
        <v>00.08.01.00.00.22.0E.20</v>
      </c>
      <c r="K361" t="str">
        <f t="shared" si="805"/>
        <v>00.08.01.00.00.22.0E.20.00</v>
      </c>
      <c r="L361" t="str">
        <f t="shared" si="805"/>
        <v>00.08.01.00.00.22.0E.20.00.01</v>
      </c>
      <c r="M361" t="str">
        <f t="shared" si="805"/>
        <v>00.08.01.00.00.22.0E.20.00.01.00</v>
      </c>
      <c r="N361" t="str">
        <f t="shared" si="805"/>
        <v>00.08.01.00.00.22.0E.20.00.01.00.00</v>
      </c>
      <c r="O361" t="str">
        <f t="shared" si="805"/>
        <v>00.08.01.00.00.22.0E.20.00.01.00.00.01</v>
      </c>
      <c r="Z361" t="str">
        <f t="shared" si="746"/>
        <v>AR_26</v>
      </c>
      <c r="AC361" t="str">
        <f t="shared" si="795"/>
        <v>00.01</v>
      </c>
      <c r="AD361" t="str">
        <f t="shared" ref="AD361:AM361" si="806">CONCATENATE(AC361,".",AE273)</f>
        <v>00.01.01</v>
      </c>
      <c r="AE361" t="str">
        <f t="shared" si="806"/>
        <v>00.01.01.00</v>
      </c>
      <c r="AF361" t="str">
        <f t="shared" si="806"/>
        <v>00.01.01.00.00</v>
      </c>
      <c r="AG361" t="str">
        <f t="shared" si="806"/>
        <v>00.01.01.00.00.00</v>
      </c>
      <c r="AH361" t="str">
        <f t="shared" si="806"/>
        <v>00.01.01.00.00.00.00</v>
      </c>
      <c r="AI361" t="str">
        <f t="shared" si="806"/>
        <v>00.01.01.00.00.00.00.00</v>
      </c>
      <c r="AJ361" t="str">
        <f t="shared" si="806"/>
        <v>00.01.01.00.00.00.00.00.00</v>
      </c>
      <c r="AK361" t="str">
        <f t="shared" si="806"/>
        <v>00.01.01.00.00.00.00.00.00.00</v>
      </c>
      <c r="AL361" t="str">
        <f t="shared" si="806"/>
        <v>00.01.01.00.00.00.00.00.00.00.00</v>
      </c>
      <c r="AM361" t="str">
        <f t="shared" si="806"/>
        <v>00.01.01.00.00.00.00.00.00.00.00.00</v>
      </c>
      <c r="AN361" t="str">
        <f t="shared" si="790"/>
        <v>00.01.01.00.00.00.00.00.00.00.00.00.05</v>
      </c>
      <c r="AY361" t="str">
        <f t="shared" si="744"/>
        <v>IT_26</v>
      </c>
      <c r="BB361" t="str">
        <f t="shared" si="716"/>
        <v>00.01</v>
      </c>
      <c r="BC361" t="str">
        <f t="shared" si="791"/>
        <v>00.01.01</v>
      </c>
      <c r="BD361" t="str">
        <f t="shared" si="791"/>
        <v>00.01.01.00</v>
      </c>
      <c r="BE361" t="str">
        <f t="shared" si="791"/>
        <v>00.01.01.00.00</v>
      </c>
      <c r="BF361" t="str">
        <f t="shared" si="791"/>
        <v>00.01.01.00.00.00</v>
      </c>
      <c r="BG361" t="str">
        <f t="shared" si="791"/>
        <v>00.01.01.00.00.00.00</v>
      </c>
      <c r="BH361" t="str">
        <f t="shared" si="791"/>
        <v>00.01.01.00.00.00.00.00</v>
      </c>
      <c r="BI361" t="str">
        <f t="shared" si="791"/>
        <v>00.01.01.00.00.00.00.00.00</v>
      </c>
      <c r="BJ361" t="str">
        <f t="shared" si="791"/>
        <v>00.01.01.00.00.00.00.00.00.00</v>
      </c>
      <c r="BK361" t="str">
        <f t="shared" si="791"/>
        <v>00.01.01.00.00.00.00.00.00.00.00</v>
      </c>
      <c r="BL361" t="str">
        <f t="shared" si="791"/>
        <v>00.01.01.00.00.00.00.00.00.00.00.00</v>
      </c>
      <c r="BM361" t="str">
        <f t="shared" si="791"/>
        <v>00.01.01.00.00.00.00.00.00.00.00.00.08</v>
      </c>
    </row>
    <row r="362" spans="2:65" hidden="1">
      <c r="B362" t="str">
        <f t="shared" si="792"/>
        <v>WP_27</v>
      </c>
      <c r="D362" t="str">
        <f t="shared" si="793"/>
        <v>00.08</v>
      </c>
      <c r="E362" t="str">
        <f t="shared" ref="E362:O362" si="807">CONCATENATE(D362,".",F274)</f>
        <v>00.08.01</v>
      </c>
      <c r="F362" t="str">
        <f t="shared" si="807"/>
        <v>00.08.01.00</v>
      </c>
      <c r="G362" t="str">
        <f t="shared" si="807"/>
        <v>00.08.01.00.00</v>
      </c>
      <c r="H362" t="str">
        <f t="shared" si="807"/>
        <v>00.08.01.00.00.22</v>
      </c>
      <c r="I362" t="str">
        <f t="shared" si="807"/>
        <v>00.08.01.00.00.22.0E</v>
      </c>
      <c r="J362" t="str">
        <f t="shared" si="807"/>
        <v>00.08.01.00.00.22.0E.20</v>
      </c>
      <c r="K362" t="str">
        <f t="shared" si="807"/>
        <v>00.08.01.00.00.22.0E.20.00</v>
      </c>
      <c r="L362" t="str">
        <f t="shared" si="807"/>
        <v>00.08.01.00.00.22.0E.20.00.01</v>
      </c>
      <c r="M362" t="str">
        <f t="shared" si="807"/>
        <v>00.08.01.00.00.22.0E.20.00.01.00</v>
      </c>
      <c r="N362" t="str">
        <f t="shared" si="807"/>
        <v>00.08.01.00.00.22.0E.20.00.01.00.00</v>
      </c>
      <c r="O362" t="str">
        <f t="shared" si="807"/>
        <v>00.08.01.00.00.22.0E.20.00.01.00.00.01</v>
      </c>
      <c r="Z362" t="str">
        <f t="shared" si="746"/>
        <v>AR_27</v>
      </c>
      <c r="AC362" t="str">
        <f t="shared" si="795"/>
        <v>00.01</v>
      </c>
      <c r="AD362" t="str">
        <f t="shared" ref="AD362:AM362" si="808">CONCATENATE(AC362,".",AE274)</f>
        <v>00.01.01</v>
      </c>
      <c r="AE362" t="str">
        <f t="shared" si="808"/>
        <v>00.01.01.00</v>
      </c>
      <c r="AF362" t="str">
        <f t="shared" si="808"/>
        <v>00.01.01.00.00</v>
      </c>
      <c r="AG362" t="str">
        <f t="shared" si="808"/>
        <v>00.01.01.00.00.00</v>
      </c>
      <c r="AH362" t="str">
        <f t="shared" si="808"/>
        <v>00.01.01.00.00.00.00</v>
      </c>
      <c r="AI362" t="str">
        <f t="shared" si="808"/>
        <v>00.01.01.00.00.00.00.00</v>
      </c>
      <c r="AJ362" t="str">
        <f t="shared" si="808"/>
        <v>00.01.01.00.00.00.00.00.00</v>
      </c>
      <c r="AK362" t="str">
        <f t="shared" si="808"/>
        <v>00.01.01.00.00.00.00.00.00.00</v>
      </c>
      <c r="AL362" t="str">
        <f t="shared" si="808"/>
        <v>00.01.01.00.00.00.00.00.00.00.00</v>
      </c>
      <c r="AM362" t="str">
        <f t="shared" si="808"/>
        <v>00.01.01.00.00.00.00.00.00.00.00.00</v>
      </c>
      <c r="AN362" t="str">
        <f t="shared" si="790"/>
        <v>00.01.01.00.00.00.00.00.00.00.00.00.05</v>
      </c>
      <c r="AY362" t="str">
        <f t="shared" si="744"/>
        <v>IT_27</v>
      </c>
      <c r="BB362" t="str">
        <f t="shared" si="716"/>
        <v>00.01</v>
      </c>
      <c r="BC362" t="str">
        <f t="shared" si="791"/>
        <v>00.01.01</v>
      </c>
      <c r="BD362" t="str">
        <f t="shared" si="791"/>
        <v>00.01.01.00</v>
      </c>
      <c r="BE362" t="str">
        <f t="shared" si="791"/>
        <v>00.01.01.00.00</v>
      </c>
      <c r="BF362" t="str">
        <f t="shared" si="791"/>
        <v>00.01.01.00.00.00</v>
      </c>
      <c r="BG362" t="str">
        <f t="shared" si="791"/>
        <v>00.01.01.00.00.00.00</v>
      </c>
      <c r="BH362" t="str">
        <f t="shared" si="791"/>
        <v>00.01.01.00.00.00.00.00</v>
      </c>
      <c r="BI362" t="str">
        <f t="shared" si="791"/>
        <v>00.01.01.00.00.00.00.00.00</v>
      </c>
      <c r="BJ362" t="str">
        <f t="shared" si="791"/>
        <v>00.01.01.00.00.00.00.00.00.00</v>
      </c>
      <c r="BK362" t="str">
        <f t="shared" si="791"/>
        <v>00.01.01.00.00.00.00.00.00.00.00</v>
      </c>
      <c r="BL362" t="str">
        <f t="shared" si="791"/>
        <v>00.01.01.00.00.00.00.00.00.00.00.00</v>
      </c>
      <c r="BM362" t="str">
        <f t="shared" si="791"/>
        <v>00.01.01.00.00.00.00.00.00.00.00.00.08</v>
      </c>
    </row>
    <row r="363" spans="2:65" hidden="1">
      <c r="B363" t="str">
        <f t="shared" si="792"/>
        <v>WP_28</v>
      </c>
      <c r="D363" t="str">
        <f t="shared" si="793"/>
        <v>00.08</v>
      </c>
      <c r="E363" t="str">
        <f t="shared" ref="E363:O363" si="809">CONCATENATE(D363,".",F275)</f>
        <v>00.08.01</v>
      </c>
      <c r="F363" t="str">
        <f t="shared" si="809"/>
        <v>00.08.01.00</v>
      </c>
      <c r="G363" t="str">
        <f t="shared" si="809"/>
        <v>00.08.01.00.00</v>
      </c>
      <c r="H363" t="str">
        <f t="shared" si="809"/>
        <v>00.08.01.00.00.22</v>
      </c>
      <c r="I363" t="str">
        <f t="shared" si="809"/>
        <v>00.08.01.00.00.22.0E</v>
      </c>
      <c r="J363" t="str">
        <f t="shared" si="809"/>
        <v>00.08.01.00.00.22.0E.20</v>
      </c>
      <c r="K363" t="str">
        <f t="shared" si="809"/>
        <v>00.08.01.00.00.22.0E.20.00</v>
      </c>
      <c r="L363" t="str">
        <f t="shared" si="809"/>
        <v>00.08.01.00.00.22.0E.20.00.01</v>
      </c>
      <c r="M363" t="str">
        <f t="shared" si="809"/>
        <v>00.08.01.00.00.22.0E.20.00.01.00</v>
      </c>
      <c r="N363" t="str">
        <f t="shared" si="809"/>
        <v>00.08.01.00.00.22.0E.20.00.01.00.00</v>
      </c>
      <c r="O363" t="str">
        <f t="shared" si="809"/>
        <v>00.08.01.00.00.22.0E.20.00.01.00.00.01</v>
      </c>
      <c r="Z363" t="str">
        <f t="shared" si="746"/>
        <v>AR_28</v>
      </c>
      <c r="AC363" t="str">
        <f t="shared" si="795"/>
        <v>00.01</v>
      </c>
      <c r="AD363" t="str">
        <f t="shared" ref="AD363:AM363" si="810">CONCATENATE(AC363,".",AE275)</f>
        <v>00.01.01</v>
      </c>
      <c r="AE363" t="str">
        <f t="shared" si="810"/>
        <v>00.01.01.00</v>
      </c>
      <c r="AF363" t="str">
        <f t="shared" si="810"/>
        <v>00.01.01.00.00</v>
      </c>
      <c r="AG363" t="str">
        <f t="shared" si="810"/>
        <v>00.01.01.00.00.00</v>
      </c>
      <c r="AH363" t="str">
        <f t="shared" si="810"/>
        <v>00.01.01.00.00.00.00</v>
      </c>
      <c r="AI363" t="str">
        <f t="shared" si="810"/>
        <v>00.01.01.00.00.00.00.00</v>
      </c>
      <c r="AJ363" t="str">
        <f t="shared" si="810"/>
        <v>00.01.01.00.00.00.00.00.00</v>
      </c>
      <c r="AK363" t="str">
        <f t="shared" si="810"/>
        <v>00.01.01.00.00.00.00.00.00.00</v>
      </c>
      <c r="AL363" t="str">
        <f t="shared" si="810"/>
        <v>00.01.01.00.00.00.00.00.00.00.00</v>
      </c>
      <c r="AM363" t="str">
        <f t="shared" si="810"/>
        <v>00.01.01.00.00.00.00.00.00.00.00.00</v>
      </c>
      <c r="AN363" t="str">
        <f t="shared" si="790"/>
        <v>00.01.01.00.00.00.00.00.00.00.00.00.05</v>
      </c>
      <c r="AY363" t="str">
        <f t="shared" si="744"/>
        <v>IT_28</v>
      </c>
      <c r="BB363" t="str">
        <f t="shared" si="716"/>
        <v>00.01</v>
      </c>
      <c r="BC363" t="str">
        <f t="shared" si="791"/>
        <v>00.01.01</v>
      </c>
      <c r="BD363" t="str">
        <f t="shared" si="791"/>
        <v>00.01.01.00</v>
      </c>
      <c r="BE363" t="str">
        <f t="shared" si="791"/>
        <v>00.01.01.00.00</v>
      </c>
      <c r="BF363" t="str">
        <f t="shared" si="791"/>
        <v>00.01.01.00.00.00</v>
      </c>
      <c r="BG363" t="str">
        <f t="shared" si="791"/>
        <v>00.01.01.00.00.00.00</v>
      </c>
      <c r="BH363" t="str">
        <f t="shared" si="791"/>
        <v>00.01.01.00.00.00.00.00</v>
      </c>
      <c r="BI363" t="str">
        <f t="shared" si="791"/>
        <v>00.01.01.00.00.00.00.00.00</v>
      </c>
      <c r="BJ363" t="str">
        <f t="shared" si="791"/>
        <v>00.01.01.00.00.00.00.00.00.00</v>
      </c>
      <c r="BK363" t="str">
        <f t="shared" si="791"/>
        <v>00.01.01.00.00.00.00.00.00.00.00</v>
      </c>
      <c r="BL363" t="str">
        <f t="shared" si="791"/>
        <v>00.01.01.00.00.00.00.00.00.00.00.00</v>
      </c>
      <c r="BM363" t="str">
        <f t="shared" si="791"/>
        <v>00.01.01.00.00.00.00.00.00.00.00.00.08</v>
      </c>
    </row>
    <row r="364" spans="2:65" hidden="1">
      <c r="B364" t="str">
        <f t="shared" si="792"/>
        <v>WP_29</v>
      </c>
      <c r="D364" t="str">
        <f t="shared" si="793"/>
        <v>00.08</v>
      </c>
      <c r="E364" t="str">
        <f t="shared" ref="E364:O364" si="811">CONCATENATE(D364,".",F276)</f>
        <v>00.08.01</v>
      </c>
      <c r="F364" t="str">
        <f t="shared" si="811"/>
        <v>00.08.01.00</v>
      </c>
      <c r="G364" t="str">
        <f t="shared" si="811"/>
        <v>00.08.01.00.00</v>
      </c>
      <c r="H364" t="str">
        <f t="shared" si="811"/>
        <v>00.08.01.00.00.22</v>
      </c>
      <c r="I364" t="str">
        <f t="shared" si="811"/>
        <v>00.08.01.00.00.22.0E</v>
      </c>
      <c r="J364" t="str">
        <f t="shared" si="811"/>
        <v>00.08.01.00.00.22.0E.20</v>
      </c>
      <c r="K364" t="str">
        <f t="shared" si="811"/>
        <v>00.08.01.00.00.22.0E.20.00</v>
      </c>
      <c r="L364" t="str">
        <f t="shared" si="811"/>
        <v>00.08.01.00.00.22.0E.20.00.01</v>
      </c>
      <c r="M364" t="str">
        <f t="shared" si="811"/>
        <v>00.08.01.00.00.22.0E.20.00.01.00</v>
      </c>
      <c r="N364" t="str">
        <f t="shared" si="811"/>
        <v>00.08.01.00.00.22.0E.20.00.01.00.00</v>
      </c>
      <c r="O364" t="str">
        <f t="shared" si="811"/>
        <v>00.08.01.00.00.22.0E.20.00.01.00.00.01</v>
      </c>
      <c r="Z364" t="str">
        <f t="shared" si="746"/>
        <v>AR_29</v>
      </c>
      <c r="AC364" t="str">
        <f t="shared" si="795"/>
        <v>00.01</v>
      </c>
      <c r="AD364" t="str">
        <f t="shared" ref="AD364:AM364" si="812">CONCATENATE(AC364,".",AE276)</f>
        <v>00.01.01</v>
      </c>
      <c r="AE364" t="str">
        <f t="shared" si="812"/>
        <v>00.01.01.00</v>
      </c>
      <c r="AF364" t="str">
        <f t="shared" si="812"/>
        <v>00.01.01.00.00</v>
      </c>
      <c r="AG364" t="str">
        <f t="shared" si="812"/>
        <v>00.01.01.00.00.00</v>
      </c>
      <c r="AH364" t="str">
        <f t="shared" si="812"/>
        <v>00.01.01.00.00.00.00</v>
      </c>
      <c r="AI364" t="str">
        <f t="shared" si="812"/>
        <v>00.01.01.00.00.00.00.00</v>
      </c>
      <c r="AJ364" t="str">
        <f t="shared" si="812"/>
        <v>00.01.01.00.00.00.00.00.00</v>
      </c>
      <c r="AK364" t="str">
        <f t="shared" si="812"/>
        <v>00.01.01.00.00.00.00.00.00.00</v>
      </c>
      <c r="AL364" t="str">
        <f t="shared" si="812"/>
        <v>00.01.01.00.00.00.00.00.00.00.00</v>
      </c>
      <c r="AM364" t="str">
        <f t="shared" si="812"/>
        <v>00.01.01.00.00.00.00.00.00.00.00.00</v>
      </c>
      <c r="AN364" t="str">
        <f t="shared" si="790"/>
        <v>00.01.01.00.00.00.00.00.00.00.00.00.05</v>
      </c>
      <c r="AY364" t="str">
        <f t="shared" si="744"/>
        <v>IT_29</v>
      </c>
      <c r="BB364" t="str">
        <f t="shared" si="716"/>
        <v>00.01</v>
      </c>
      <c r="BC364" t="str">
        <f t="shared" si="791"/>
        <v>00.01.01</v>
      </c>
      <c r="BD364" t="str">
        <f t="shared" si="791"/>
        <v>00.01.01.00</v>
      </c>
      <c r="BE364" t="str">
        <f t="shared" si="791"/>
        <v>00.01.01.00.00</v>
      </c>
      <c r="BF364" t="str">
        <f t="shared" si="791"/>
        <v>00.01.01.00.00.00</v>
      </c>
      <c r="BG364" t="str">
        <f t="shared" si="791"/>
        <v>00.01.01.00.00.00.00</v>
      </c>
      <c r="BH364" t="str">
        <f t="shared" si="791"/>
        <v>00.01.01.00.00.00.00.00</v>
      </c>
      <c r="BI364" t="str">
        <f t="shared" si="791"/>
        <v>00.01.01.00.00.00.00.00.00</v>
      </c>
      <c r="BJ364" t="str">
        <f t="shared" si="791"/>
        <v>00.01.01.00.00.00.00.00.00.00</v>
      </c>
      <c r="BK364" t="str">
        <f t="shared" si="791"/>
        <v>00.01.01.00.00.00.00.00.00.00.00</v>
      </c>
      <c r="BL364" t="str">
        <f t="shared" si="791"/>
        <v>00.01.01.00.00.00.00.00.00.00.00.00</v>
      </c>
      <c r="BM364" t="str">
        <f t="shared" si="791"/>
        <v>00.01.01.00.00.00.00.00.00.00.00.00.08</v>
      </c>
    </row>
    <row r="365" spans="2:65" hidden="1">
      <c r="B365" t="str">
        <f t="shared" si="792"/>
        <v>WP_2A</v>
      </c>
      <c r="D365" t="str">
        <f t="shared" si="793"/>
        <v>00.08</v>
      </c>
      <c r="E365" t="str">
        <f t="shared" ref="E365:O365" si="813">CONCATENATE(D365,".",F277)</f>
        <v>00.08.01</v>
      </c>
      <c r="F365" t="str">
        <f t="shared" si="813"/>
        <v>00.08.01.00</v>
      </c>
      <c r="G365" t="str">
        <f t="shared" si="813"/>
        <v>00.08.01.00.00</v>
      </c>
      <c r="H365" t="str">
        <f t="shared" si="813"/>
        <v>00.08.01.00.00.22</v>
      </c>
      <c r="I365" t="str">
        <f t="shared" si="813"/>
        <v>00.08.01.00.00.22.0E</v>
      </c>
      <c r="J365" t="str">
        <f t="shared" si="813"/>
        <v>00.08.01.00.00.22.0E.20</v>
      </c>
      <c r="K365" t="str">
        <f t="shared" si="813"/>
        <v>00.08.01.00.00.22.0E.20.00</v>
      </c>
      <c r="L365" t="str">
        <f t="shared" si="813"/>
        <v>00.08.01.00.00.22.0E.20.00.01</v>
      </c>
      <c r="M365" t="str">
        <f t="shared" si="813"/>
        <v>00.08.01.00.00.22.0E.20.00.01.00</v>
      </c>
      <c r="N365" t="str">
        <f t="shared" si="813"/>
        <v>00.08.01.00.00.22.0E.20.00.01.00.00</v>
      </c>
      <c r="O365" t="str">
        <f t="shared" si="813"/>
        <v>00.08.01.00.00.22.0E.20.00.01.00.00.01</v>
      </c>
      <c r="Z365" t="str">
        <f t="shared" si="746"/>
        <v>AR_2A</v>
      </c>
      <c r="AC365" t="str">
        <f t="shared" si="795"/>
        <v>00.01</v>
      </c>
      <c r="AD365" t="str">
        <f t="shared" ref="AD365:AM365" si="814">CONCATENATE(AC365,".",AE277)</f>
        <v>00.01.01</v>
      </c>
      <c r="AE365" t="str">
        <f t="shared" si="814"/>
        <v>00.01.01.00</v>
      </c>
      <c r="AF365" t="str">
        <f t="shared" si="814"/>
        <v>00.01.01.00.00</v>
      </c>
      <c r="AG365" t="str">
        <f t="shared" si="814"/>
        <v>00.01.01.00.00.00</v>
      </c>
      <c r="AH365" t="str">
        <f t="shared" si="814"/>
        <v>00.01.01.00.00.00.00</v>
      </c>
      <c r="AI365" t="str">
        <f t="shared" si="814"/>
        <v>00.01.01.00.00.00.00.00</v>
      </c>
      <c r="AJ365" t="str">
        <f t="shared" si="814"/>
        <v>00.01.01.00.00.00.00.00.00</v>
      </c>
      <c r="AK365" t="str">
        <f t="shared" si="814"/>
        <v>00.01.01.00.00.00.00.00.00.00</v>
      </c>
      <c r="AL365" t="str">
        <f t="shared" si="814"/>
        <v>00.01.01.00.00.00.00.00.00.00.00</v>
      </c>
      <c r="AM365" t="str">
        <f t="shared" si="814"/>
        <v>00.01.01.00.00.00.00.00.00.00.00.00</v>
      </c>
      <c r="AN365" t="str">
        <f t="shared" si="790"/>
        <v>00.01.01.00.00.00.00.00.00.00.00.00.05</v>
      </c>
      <c r="AY365" t="str">
        <f t="shared" si="744"/>
        <v>IT_2A</v>
      </c>
      <c r="BB365" t="str">
        <f t="shared" si="716"/>
        <v>00.01</v>
      </c>
      <c r="BC365" t="str">
        <f t="shared" si="791"/>
        <v>00.01.01</v>
      </c>
      <c r="BD365" t="str">
        <f t="shared" si="791"/>
        <v>00.01.01.00</v>
      </c>
      <c r="BE365" t="str">
        <f t="shared" si="791"/>
        <v>00.01.01.00.00</v>
      </c>
      <c r="BF365" t="str">
        <f t="shared" si="791"/>
        <v>00.01.01.00.00.00</v>
      </c>
      <c r="BG365" t="str">
        <f t="shared" si="791"/>
        <v>00.01.01.00.00.00.00</v>
      </c>
      <c r="BH365" t="str">
        <f t="shared" si="791"/>
        <v>00.01.01.00.00.00.00.00</v>
      </c>
      <c r="BI365" t="str">
        <f t="shared" si="791"/>
        <v>00.01.01.00.00.00.00.00.00</v>
      </c>
      <c r="BJ365" t="str">
        <f t="shared" si="791"/>
        <v>00.01.01.00.00.00.00.00.00.00</v>
      </c>
      <c r="BK365" t="str">
        <f t="shared" si="791"/>
        <v>00.01.01.00.00.00.00.00.00.00.00</v>
      </c>
      <c r="BL365" t="str">
        <f t="shared" si="791"/>
        <v>00.01.01.00.00.00.00.00.00.00.00.00</v>
      </c>
      <c r="BM365" t="str">
        <f t="shared" si="791"/>
        <v>00.01.01.00.00.00.00.00.00.00.00.00.08</v>
      </c>
    </row>
    <row r="366" spans="2:65" hidden="1">
      <c r="B366" t="str">
        <f t="shared" si="792"/>
        <v>WP_2B</v>
      </c>
      <c r="D366" t="str">
        <f t="shared" si="793"/>
        <v>00.08</v>
      </c>
      <c r="E366" t="str">
        <f t="shared" ref="E366:O366" si="815">CONCATENATE(D366,".",F278)</f>
        <v>00.08.01</v>
      </c>
      <c r="F366" t="str">
        <f t="shared" si="815"/>
        <v>00.08.01.00</v>
      </c>
      <c r="G366" t="str">
        <f t="shared" si="815"/>
        <v>00.08.01.00.00</v>
      </c>
      <c r="H366" t="str">
        <f t="shared" si="815"/>
        <v>00.08.01.00.00.22</v>
      </c>
      <c r="I366" t="str">
        <f t="shared" si="815"/>
        <v>00.08.01.00.00.22.0E</v>
      </c>
      <c r="J366" t="str">
        <f t="shared" si="815"/>
        <v>00.08.01.00.00.22.0E.20</v>
      </c>
      <c r="K366" t="str">
        <f t="shared" si="815"/>
        <v>00.08.01.00.00.22.0E.20.00</v>
      </c>
      <c r="L366" t="str">
        <f t="shared" si="815"/>
        <v>00.08.01.00.00.22.0E.20.00.01</v>
      </c>
      <c r="M366" t="str">
        <f t="shared" si="815"/>
        <v>00.08.01.00.00.22.0E.20.00.01.00</v>
      </c>
      <c r="N366" t="str">
        <f t="shared" si="815"/>
        <v>00.08.01.00.00.22.0E.20.00.01.00.00</v>
      </c>
      <c r="O366" t="str">
        <f t="shared" si="815"/>
        <v>00.08.01.00.00.22.0E.20.00.01.00.00.01</v>
      </c>
      <c r="Z366" t="str">
        <f t="shared" si="746"/>
        <v>AR_2B</v>
      </c>
      <c r="AC366" t="str">
        <f t="shared" si="795"/>
        <v>00.01</v>
      </c>
      <c r="AD366" t="str">
        <f t="shared" ref="AD366:AM366" si="816">CONCATENATE(AC366,".",AE278)</f>
        <v>00.01.01</v>
      </c>
      <c r="AE366" t="str">
        <f t="shared" si="816"/>
        <v>00.01.01.00</v>
      </c>
      <c r="AF366" t="str">
        <f t="shared" si="816"/>
        <v>00.01.01.00.00</v>
      </c>
      <c r="AG366" t="str">
        <f t="shared" si="816"/>
        <v>00.01.01.00.00.00</v>
      </c>
      <c r="AH366" t="str">
        <f t="shared" si="816"/>
        <v>00.01.01.00.00.00.00</v>
      </c>
      <c r="AI366" t="str">
        <f t="shared" si="816"/>
        <v>00.01.01.00.00.00.00.00</v>
      </c>
      <c r="AJ366" t="str">
        <f t="shared" si="816"/>
        <v>00.01.01.00.00.00.00.00.00</v>
      </c>
      <c r="AK366" t="str">
        <f t="shared" si="816"/>
        <v>00.01.01.00.00.00.00.00.00.00</v>
      </c>
      <c r="AL366" t="str">
        <f t="shared" si="816"/>
        <v>00.01.01.00.00.00.00.00.00.00.00</v>
      </c>
      <c r="AM366" t="str">
        <f t="shared" si="816"/>
        <v>00.01.01.00.00.00.00.00.00.00.00.00</v>
      </c>
      <c r="AN366" t="str">
        <f t="shared" si="790"/>
        <v>00.01.01.00.00.00.00.00.00.00.00.00.05</v>
      </c>
      <c r="AY366" t="str">
        <f t="shared" si="744"/>
        <v>IT_2B</v>
      </c>
      <c r="BB366" t="str">
        <f t="shared" si="716"/>
        <v>00.01</v>
      </c>
      <c r="BC366" t="str">
        <f t="shared" si="791"/>
        <v>00.01.01</v>
      </c>
      <c r="BD366" t="str">
        <f t="shared" si="791"/>
        <v>00.01.01.00</v>
      </c>
      <c r="BE366" t="str">
        <f t="shared" si="791"/>
        <v>00.01.01.00.00</v>
      </c>
      <c r="BF366" t="str">
        <f t="shared" si="791"/>
        <v>00.01.01.00.00.00</v>
      </c>
      <c r="BG366" t="str">
        <f t="shared" si="791"/>
        <v>00.01.01.00.00.00.00</v>
      </c>
      <c r="BH366" t="str">
        <f t="shared" si="791"/>
        <v>00.01.01.00.00.00.00.00</v>
      </c>
      <c r="BI366" t="str">
        <f t="shared" si="791"/>
        <v>00.01.01.00.00.00.00.00.00</v>
      </c>
      <c r="BJ366" t="str">
        <f t="shared" si="791"/>
        <v>00.01.01.00.00.00.00.00.00.00</v>
      </c>
      <c r="BK366" t="str">
        <f t="shared" si="791"/>
        <v>00.01.01.00.00.00.00.00.00.00.00</v>
      </c>
      <c r="BL366" t="str">
        <f t="shared" si="791"/>
        <v>00.01.01.00.00.00.00.00.00.00.00.00</v>
      </c>
      <c r="BM366" t="str">
        <f t="shared" si="791"/>
        <v>00.01.01.00.00.00.00.00.00.00.00.00.08</v>
      </c>
    </row>
    <row r="367" spans="2:65" hidden="1">
      <c r="B367" t="str">
        <f t="shared" si="792"/>
        <v>WP_2C</v>
      </c>
      <c r="D367" t="str">
        <f t="shared" si="793"/>
        <v>00.08</v>
      </c>
      <c r="E367" t="str">
        <f t="shared" ref="E367:O367" si="817">CONCATENATE(D367,".",F279)</f>
        <v>00.08.01</v>
      </c>
      <c r="F367" t="str">
        <f t="shared" si="817"/>
        <v>00.08.01.00</v>
      </c>
      <c r="G367" t="str">
        <f t="shared" si="817"/>
        <v>00.08.01.00.00</v>
      </c>
      <c r="H367" t="str">
        <f t="shared" si="817"/>
        <v>00.08.01.00.00.22</v>
      </c>
      <c r="I367" t="str">
        <f t="shared" si="817"/>
        <v>00.08.01.00.00.22.0E</v>
      </c>
      <c r="J367" t="str">
        <f t="shared" si="817"/>
        <v>00.08.01.00.00.22.0E.20</v>
      </c>
      <c r="K367" t="str">
        <f t="shared" si="817"/>
        <v>00.08.01.00.00.22.0E.20.00</v>
      </c>
      <c r="L367" t="str">
        <f t="shared" si="817"/>
        <v>00.08.01.00.00.22.0E.20.00.01</v>
      </c>
      <c r="M367" t="str">
        <f t="shared" si="817"/>
        <v>00.08.01.00.00.22.0E.20.00.01.00</v>
      </c>
      <c r="N367" t="str">
        <f t="shared" si="817"/>
        <v>00.08.01.00.00.22.0E.20.00.01.00.00</v>
      </c>
      <c r="O367" t="str">
        <f t="shared" si="817"/>
        <v>00.08.01.00.00.22.0E.20.00.01.00.00.01</v>
      </c>
      <c r="Z367" t="str">
        <f t="shared" si="746"/>
        <v>AR_2C</v>
      </c>
      <c r="AC367" t="str">
        <f t="shared" si="795"/>
        <v>00.01</v>
      </c>
      <c r="AD367" t="str">
        <f t="shared" ref="AD367:AM367" si="818">CONCATENATE(AC367,".",AE279)</f>
        <v>00.01.01</v>
      </c>
      <c r="AE367" t="str">
        <f t="shared" si="818"/>
        <v>00.01.01.00</v>
      </c>
      <c r="AF367" t="str">
        <f t="shared" si="818"/>
        <v>00.01.01.00.00</v>
      </c>
      <c r="AG367" t="str">
        <f t="shared" si="818"/>
        <v>00.01.01.00.00.00</v>
      </c>
      <c r="AH367" t="str">
        <f t="shared" si="818"/>
        <v>00.01.01.00.00.00.00</v>
      </c>
      <c r="AI367" t="str">
        <f t="shared" si="818"/>
        <v>00.01.01.00.00.00.00.00</v>
      </c>
      <c r="AJ367" t="str">
        <f t="shared" si="818"/>
        <v>00.01.01.00.00.00.00.00.00</v>
      </c>
      <c r="AK367" t="str">
        <f t="shared" si="818"/>
        <v>00.01.01.00.00.00.00.00.00.00</v>
      </c>
      <c r="AL367" t="str">
        <f t="shared" si="818"/>
        <v>00.01.01.00.00.00.00.00.00.00.00</v>
      </c>
      <c r="AM367" t="str">
        <f t="shared" si="818"/>
        <v>00.01.01.00.00.00.00.00.00.00.00.00</v>
      </c>
      <c r="AN367" t="str">
        <f t="shared" si="790"/>
        <v>00.01.01.00.00.00.00.00.00.00.00.00.05</v>
      </c>
      <c r="AY367" t="str">
        <f t="shared" si="744"/>
        <v>IT_2C</v>
      </c>
      <c r="BB367" t="str">
        <f t="shared" si="716"/>
        <v>00.01</v>
      </c>
      <c r="BC367" t="str">
        <f t="shared" si="791"/>
        <v>00.01.01</v>
      </c>
      <c r="BD367" t="str">
        <f t="shared" si="791"/>
        <v>00.01.01.00</v>
      </c>
      <c r="BE367" t="str">
        <f t="shared" si="791"/>
        <v>00.01.01.00.00</v>
      </c>
      <c r="BF367" t="str">
        <f t="shared" si="791"/>
        <v>00.01.01.00.00.00</v>
      </c>
      <c r="BG367" t="str">
        <f t="shared" si="791"/>
        <v>00.01.01.00.00.00.00</v>
      </c>
      <c r="BH367" t="str">
        <f t="shared" si="791"/>
        <v>00.01.01.00.00.00.00.00</v>
      </c>
      <c r="BI367" t="str">
        <f t="shared" si="791"/>
        <v>00.01.01.00.00.00.00.00.00</v>
      </c>
      <c r="BJ367" t="str">
        <f t="shared" si="791"/>
        <v>00.01.01.00.00.00.00.00.00.00</v>
      </c>
      <c r="BK367" t="str">
        <f t="shared" si="791"/>
        <v>00.01.01.00.00.00.00.00.00.00.00</v>
      </c>
      <c r="BL367" t="str">
        <f t="shared" si="791"/>
        <v>00.01.01.00.00.00.00.00.00.00.00.00</v>
      </c>
      <c r="BM367" t="str">
        <f t="shared" si="791"/>
        <v>00.01.01.00.00.00.00.00.00.00.00.00.08</v>
      </c>
    </row>
    <row r="368" spans="2:65" hidden="1">
      <c r="B368" t="str">
        <f t="shared" si="792"/>
        <v>WP_2D</v>
      </c>
      <c r="D368" t="str">
        <f t="shared" si="793"/>
        <v>00.08</v>
      </c>
      <c r="E368" t="str">
        <f t="shared" ref="E368:O368" si="819">CONCATENATE(D368,".",F280)</f>
        <v>00.08.01</v>
      </c>
      <c r="F368" t="str">
        <f t="shared" si="819"/>
        <v>00.08.01.00</v>
      </c>
      <c r="G368" t="str">
        <f t="shared" si="819"/>
        <v>00.08.01.00.00</v>
      </c>
      <c r="H368" t="str">
        <f t="shared" si="819"/>
        <v>00.08.01.00.00.22</v>
      </c>
      <c r="I368" t="str">
        <f t="shared" si="819"/>
        <v>00.08.01.00.00.22.0E</v>
      </c>
      <c r="J368" t="str">
        <f t="shared" si="819"/>
        <v>00.08.01.00.00.22.0E.20</v>
      </c>
      <c r="K368" t="str">
        <f t="shared" si="819"/>
        <v>00.08.01.00.00.22.0E.20.00</v>
      </c>
      <c r="L368" t="str">
        <f t="shared" si="819"/>
        <v>00.08.01.00.00.22.0E.20.00.01</v>
      </c>
      <c r="M368" t="str">
        <f t="shared" si="819"/>
        <v>00.08.01.00.00.22.0E.20.00.01.00</v>
      </c>
      <c r="N368" t="str">
        <f t="shared" si="819"/>
        <v>00.08.01.00.00.22.0E.20.00.01.00.00</v>
      </c>
      <c r="O368" t="str">
        <f t="shared" si="819"/>
        <v>00.08.01.00.00.22.0E.20.00.01.00.00.01</v>
      </c>
      <c r="Z368" t="str">
        <f t="shared" si="746"/>
        <v>AR_2D</v>
      </c>
      <c r="AC368" t="str">
        <f t="shared" si="795"/>
        <v>00.01</v>
      </c>
      <c r="AD368" t="str">
        <f t="shared" ref="AD368:AM368" si="820">CONCATENATE(AC368,".",AE280)</f>
        <v>00.01.01</v>
      </c>
      <c r="AE368" t="str">
        <f t="shared" si="820"/>
        <v>00.01.01.00</v>
      </c>
      <c r="AF368" t="str">
        <f t="shared" si="820"/>
        <v>00.01.01.00.00</v>
      </c>
      <c r="AG368" t="str">
        <f t="shared" si="820"/>
        <v>00.01.01.00.00.00</v>
      </c>
      <c r="AH368" t="str">
        <f t="shared" si="820"/>
        <v>00.01.01.00.00.00.00</v>
      </c>
      <c r="AI368" t="str">
        <f t="shared" si="820"/>
        <v>00.01.01.00.00.00.00.00</v>
      </c>
      <c r="AJ368" t="str">
        <f t="shared" si="820"/>
        <v>00.01.01.00.00.00.00.00.00</v>
      </c>
      <c r="AK368" t="str">
        <f t="shared" si="820"/>
        <v>00.01.01.00.00.00.00.00.00.00</v>
      </c>
      <c r="AL368" t="str">
        <f t="shared" si="820"/>
        <v>00.01.01.00.00.00.00.00.00.00.00</v>
      </c>
      <c r="AM368" t="str">
        <f t="shared" si="820"/>
        <v>00.01.01.00.00.00.00.00.00.00.00.00</v>
      </c>
      <c r="AN368" t="str">
        <f t="shared" si="790"/>
        <v>00.01.01.00.00.00.00.00.00.00.00.00.05</v>
      </c>
      <c r="AY368" t="str">
        <f t="shared" si="744"/>
        <v>IT_2D</v>
      </c>
      <c r="BB368" t="str">
        <f t="shared" si="716"/>
        <v>00.01</v>
      </c>
      <c r="BC368" t="str">
        <f t="shared" si="791"/>
        <v>00.01.01</v>
      </c>
      <c r="BD368" t="str">
        <f t="shared" si="791"/>
        <v>00.01.01.00</v>
      </c>
      <c r="BE368" t="str">
        <f t="shared" si="791"/>
        <v>00.01.01.00.00</v>
      </c>
      <c r="BF368" t="str">
        <f t="shared" si="791"/>
        <v>00.01.01.00.00.00</v>
      </c>
      <c r="BG368" t="str">
        <f t="shared" si="791"/>
        <v>00.01.01.00.00.00.00</v>
      </c>
      <c r="BH368" t="str">
        <f t="shared" si="791"/>
        <v>00.01.01.00.00.00.00.00</v>
      </c>
      <c r="BI368" t="str">
        <f t="shared" si="791"/>
        <v>00.01.01.00.00.00.00.00.00</v>
      </c>
      <c r="BJ368" t="str">
        <f t="shared" si="791"/>
        <v>00.01.01.00.00.00.00.00.00.00</v>
      </c>
      <c r="BK368" t="str">
        <f t="shared" si="791"/>
        <v>00.01.01.00.00.00.00.00.00.00.00</v>
      </c>
      <c r="BL368" t="str">
        <f t="shared" si="791"/>
        <v>00.01.01.00.00.00.00.00.00.00.00.00</v>
      </c>
      <c r="BM368" t="str">
        <f t="shared" si="791"/>
        <v>00.01.01.00.00.00.00.00.00.00.00.00.08</v>
      </c>
    </row>
    <row r="369" spans="2:65" hidden="1">
      <c r="B369" t="str">
        <f t="shared" si="792"/>
        <v>WP_2E</v>
      </c>
      <c r="D369" t="str">
        <f t="shared" si="793"/>
        <v>00.08</v>
      </c>
      <c r="E369" t="str">
        <f t="shared" ref="E369:O369" si="821">CONCATENATE(D369,".",F281)</f>
        <v>00.08.01</v>
      </c>
      <c r="F369" t="str">
        <f t="shared" si="821"/>
        <v>00.08.01.00</v>
      </c>
      <c r="G369" t="str">
        <f t="shared" si="821"/>
        <v>00.08.01.00.00</v>
      </c>
      <c r="H369" t="str">
        <f t="shared" si="821"/>
        <v>00.08.01.00.00.22</v>
      </c>
      <c r="I369" t="str">
        <f t="shared" si="821"/>
        <v>00.08.01.00.00.22.0E</v>
      </c>
      <c r="J369" t="str">
        <f t="shared" si="821"/>
        <v>00.08.01.00.00.22.0E.20</v>
      </c>
      <c r="K369" t="str">
        <f t="shared" si="821"/>
        <v>00.08.01.00.00.22.0E.20.00</v>
      </c>
      <c r="L369" t="str">
        <f t="shared" si="821"/>
        <v>00.08.01.00.00.22.0E.20.00.01</v>
      </c>
      <c r="M369" t="str">
        <f t="shared" si="821"/>
        <v>00.08.01.00.00.22.0E.20.00.01.00</v>
      </c>
      <c r="N369" t="str">
        <f t="shared" si="821"/>
        <v>00.08.01.00.00.22.0E.20.00.01.00.00</v>
      </c>
      <c r="O369" t="str">
        <f t="shared" si="821"/>
        <v>00.08.01.00.00.22.0E.20.00.01.00.00.01</v>
      </c>
      <c r="Z369" t="str">
        <f t="shared" si="746"/>
        <v>AR_2E</v>
      </c>
      <c r="AC369" t="str">
        <f t="shared" si="795"/>
        <v>00.01</v>
      </c>
      <c r="AD369" t="str">
        <f t="shared" ref="AD369:AM369" si="822">CONCATENATE(AC369,".",AE281)</f>
        <v>00.01.01</v>
      </c>
      <c r="AE369" t="str">
        <f t="shared" si="822"/>
        <v>00.01.01.00</v>
      </c>
      <c r="AF369" t="str">
        <f t="shared" si="822"/>
        <v>00.01.01.00.00</v>
      </c>
      <c r="AG369" t="str">
        <f t="shared" si="822"/>
        <v>00.01.01.00.00.00</v>
      </c>
      <c r="AH369" t="str">
        <f t="shared" si="822"/>
        <v>00.01.01.00.00.00.00</v>
      </c>
      <c r="AI369" t="str">
        <f t="shared" si="822"/>
        <v>00.01.01.00.00.00.00.00</v>
      </c>
      <c r="AJ369" t="str">
        <f t="shared" si="822"/>
        <v>00.01.01.00.00.00.00.00.00</v>
      </c>
      <c r="AK369" t="str">
        <f t="shared" si="822"/>
        <v>00.01.01.00.00.00.00.00.00.00</v>
      </c>
      <c r="AL369" t="str">
        <f t="shared" si="822"/>
        <v>00.01.01.00.00.00.00.00.00.00.00</v>
      </c>
      <c r="AM369" t="str">
        <f t="shared" si="822"/>
        <v>00.01.01.00.00.00.00.00.00.00.00.00</v>
      </c>
      <c r="AN369" t="str">
        <f t="shared" si="790"/>
        <v>00.01.01.00.00.00.00.00.00.00.00.00.05</v>
      </c>
      <c r="AY369" t="str">
        <f t="shared" si="744"/>
        <v>IT_2E</v>
      </c>
      <c r="BB369" t="str">
        <f t="shared" si="716"/>
        <v>00.01</v>
      </c>
      <c r="BC369" t="str">
        <f t="shared" si="791"/>
        <v>00.01.01</v>
      </c>
      <c r="BD369" t="str">
        <f t="shared" si="791"/>
        <v>00.01.01.00</v>
      </c>
      <c r="BE369" t="str">
        <f t="shared" si="791"/>
        <v>00.01.01.00.00</v>
      </c>
      <c r="BF369" t="str">
        <f t="shared" si="791"/>
        <v>00.01.01.00.00.00</v>
      </c>
      <c r="BG369" t="str">
        <f t="shared" si="791"/>
        <v>00.01.01.00.00.00.00</v>
      </c>
      <c r="BH369" t="str">
        <f t="shared" si="791"/>
        <v>00.01.01.00.00.00.00.00</v>
      </c>
      <c r="BI369" t="str">
        <f t="shared" si="791"/>
        <v>00.01.01.00.00.00.00.00.00</v>
      </c>
      <c r="BJ369" t="str">
        <f t="shared" si="791"/>
        <v>00.01.01.00.00.00.00.00.00.00</v>
      </c>
      <c r="BK369" t="str">
        <f t="shared" si="791"/>
        <v>00.01.01.00.00.00.00.00.00.00.00</v>
      </c>
      <c r="BL369" t="str">
        <f t="shared" si="791"/>
        <v>00.01.01.00.00.00.00.00.00.00.00.00</v>
      </c>
      <c r="BM369" t="str">
        <f t="shared" si="791"/>
        <v>00.01.01.00.00.00.00.00.00.00.00.00.08</v>
      </c>
    </row>
    <row r="370" spans="2:65" hidden="1">
      <c r="B370" t="str">
        <f t="shared" si="792"/>
        <v>WP_2F</v>
      </c>
      <c r="D370" t="str">
        <f t="shared" si="793"/>
        <v>00.08</v>
      </c>
      <c r="E370" t="str">
        <f t="shared" ref="E370:O370" si="823">CONCATENATE(D370,".",F282)</f>
        <v>00.08.01</v>
      </c>
      <c r="F370" t="str">
        <f t="shared" si="823"/>
        <v>00.08.01.00</v>
      </c>
      <c r="G370" t="str">
        <f t="shared" si="823"/>
        <v>00.08.01.00.00</v>
      </c>
      <c r="H370" t="str">
        <f t="shared" si="823"/>
        <v>00.08.01.00.00.22</v>
      </c>
      <c r="I370" t="str">
        <f t="shared" si="823"/>
        <v>00.08.01.00.00.22.0E</v>
      </c>
      <c r="J370" t="str">
        <f t="shared" si="823"/>
        <v>00.08.01.00.00.22.0E.20</v>
      </c>
      <c r="K370" t="str">
        <f t="shared" si="823"/>
        <v>00.08.01.00.00.22.0E.20.00</v>
      </c>
      <c r="L370" t="str">
        <f t="shared" si="823"/>
        <v>00.08.01.00.00.22.0E.20.00.01</v>
      </c>
      <c r="M370" t="str">
        <f t="shared" si="823"/>
        <v>00.08.01.00.00.22.0E.20.00.01.00</v>
      </c>
      <c r="N370" t="str">
        <f t="shared" si="823"/>
        <v>00.08.01.00.00.22.0E.20.00.01.00.00</v>
      </c>
      <c r="O370" t="str">
        <f t="shared" si="823"/>
        <v>00.08.01.00.00.22.0E.20.00.01.00.00.01</v>
      </c>
      <c r="Z370" t="str">
        <f t="shared" si="746"/>
        <v>AR_2F</v>
      </c>
      <c r="AC370" t="str">
        <f t="shared" si="795"/>
        <v>00.01</v>
      </c>
      <c r="AD370" t="str">
        <f t="shared" ref="AD370:AM370" si="824">CONCATENATE(AC370,".",AE282)</f>
        <v>00.01.01</v>
      </c>
      <c r="AE370" t="str">
        <f t="shared" si="824"/>
        <v>00.01.01.00</v>
      </c>
      <c r="AF370" t="str">
        <f t="shared" si="824"/>
        <v>00.01.01.00.00</v>
      </c>
      <c r="AG370" t="str">
        <f t="shared" si="824"/>
        <v>00.01.01.00.00.00</v>
      </c>
      <c r="AH370" t="str">
        <f t="shared" si="824"/>
        <v>00.01.01.00.00.00.00</v>
      </c>
      <c r="AI370" t="str">
        <f t="shared" si="824"/>
        <v>00.01.01.00.00.00.00.00</v>
      </c>
      <c r="AJ370" t="str">
        <f t="shared" si="824"/>
        <v>00.01.01.00.00.00.00.00.00</v>
      </c>
      <c r="AK370" t="str">
        <f t="shared" si="824"/>
        <v>00.01.01.00.00.00.00.00.00.00</v>
      </c>
      <c r="AL370" t="str">
        <f t="shared" si="824"/>
        <v>00.01.01.00.00.00.00.00.00.00.00</v>
      </c>
      <c r="AM370" t="str">
        <f t="shared" si="824"/>
        <v>00.01.01.00.00.00.00.00.00.00.00.00</v>
      </c>
      <c r="AN370" t="str">
        <f t="shared" si="790"/>
        <v>00.01.01.00.00.00.00.00.00.00.00.00.05</v>
      </c>
      <c r="AY370" t="str">
        <f t="shared" si="744"/>
        <v>IT_2F</v>
      </c>
      <c r="BB370" t="str">
        <f t="shared" si="716"/>
        <v>00.01</v>
      </c>
      <c r="BC370" t="str">
        <f t="shared" si="791"/>
        <v>00.01.01</v>
      </c>
      <c r="BD370" t="str">
        <f t="shared" si="791"/>
        <v>00.01.01.00</v>
      </c>
      <c r="BE370" t="str">
        <f t="shared" si="791"/>
        <v>00.01.01.00.00</v>
      </c>
      <c r="BF370" t="str">
        <f t="shared" si="791"/>
        <v>00.01.01.00.00.00</v>
      </c>
      <c r="BG370" t="str">
        <f t="shared" si="791"/>
        <v>00.01.01.00.00.00.00</v>
      </c>
      <c r="BH370" t="str">
        <f t="shared" si="791"/>
        <v>00.01.01.00.00.00.00.00</v>
      </c>
      <c r="BI370" t="str">
        <f t="shared" si="791"/>
        <v>00.01.01.00.00.00.00.00.00</v>
      </c>
      <c r="BJ370" t="str">
        <f t="shared" si="791"/>
        <v>00.01.01.00.00.00.00.00.00.00</v>
      </c>
      <c r="BK370" t="str">
        <f t="shared" si="791"/>
        <v>00.01.01.00.00.00.00.00.00.00.00</v>
      </c>
      <c r="BL370" t="str">
        <f t="shared" si="791"/>
        <v>00.01.01.00.00.00.00.00.00.00.00.00</v>
      </c>
      <c r="BM370" t="str">
        <f t="shared" si="791"/>
        <v>00.01.01.00.00.00.00.00.00.00.00.00.08</v>
      </c>
    </row>
    <row r="371" spans="2:65" hidden="1">
      <c r="B371" t="str">
        <f t="shared" si="792"/>
        <v>WP_30</v>
      </c>
      <c r="D371" t="str">
        <f t="shared" si="793"/>
        <v>00.08</v>
      </c>
      <c r="E371" t="str">
        <f t="shared" ref="E371:O371" si="825">CONCATENATE(D371,".",F283)</f>
        <v>00.08.01</v>
      </c>
      <c r="F371" t="str">
        <f t="shared" si="825"/>
        <v>00.08.01.00</v>
      </c>
      <c r="G371" t="str">
        <f t="shared" si="825"/>
        <v>00.08.01.00.00</v>
      </c>
      <c r="H371" t="str">
        <f t="shared" si="825"/>
        <v>00.08.01.00.00.22</v>
      </c>
      <c r="I371" t="str">
        <f t="shared" si="825"/>
        <v>00.08.01.00.00.22.0E</v>
      </c>
      <c r="J371" t="str">
        <f t="shared" si="825"/>
        <v>00.08.01.00.00.22.0E.20</v>
      </c>
      <c r="K371" t="str">
        <f t="shared" si="825"/>
        <v>00.08.01.00.00.22.0E.20.00</v>
      </c>
      <c r="L371" t="str">
        <f t="shared" si="825"/>
        <v>00.08.01.00.00.22.0E.20.00.01</v>
      </c>
      <c r="M371" t="str">
        <f t="shared" si="825"/>
        <v>00.08.01.00.00.22.0E.20.00.01.00</v>
      </c>
      <c r="N371" t="str">
        <f t="shared" si="825"/>
        <v>00.08.01.00.00.22.0E.20.00.01.00.00</v>
      </c>
      <c r="O371" t="str">
        <f t="shared" si="825"/>
        <v>00.08.01.00.00.22.0E.20.00.01.00.00.01</v>
      </c>
      <c r="Z371" t="str">
        <f t="shared" si="746"/>
        <v>AR_30</v>
      </c>
      <c r="AC371" t="str">
        <f t="shared" si="795"/>
        <v>00.01</v>
      </c>
      <c r="AD371" t="str">
        <f t="shared" ref="AD371:AM371" si="826">CONCATENATE(AC371,".",AE283)</f>
        <v>00.01.01</v>
      </c>
      <c r="AE371" t="str">
        <f t="shared" si="826"/>
        <v>00.01.01.00</v>
      </c>
      <c r="AF371" t="str">
        <f t="shared" si="826"/>
        <v>00.01.01.00.00</v>
      </c>
      <c r="AG371" t="str">
        <f t="shared" si="826"/>
        <v>00.01.01.00.00.00</v>
      </c>
      <c r="AH371" t="str">
        <f t="shared" si="826"/>
        <v>00.01.01.00.00.00.00</v>
      </c>
      <c r="AI371" t="str">
        <f t="shared" si="826"/>
        <v>00.01.01.00.00.00.00.00</v>
      </c>
      <c r="AJ371" t="str">
        <f t="shared" si="826"/>
        <v>00.01.01.00.00.00.00.00.00</v>
      </c>
      <c r="AK371" t="str">
        <f t="shared" si="826"/>
        <v>00.01.01.00.00.00.00.00.00.00</v>
      </c>
      <c r="AL371" t="str">
        <f t="shared" si="826"/>
        <v>00.01.01.00.00.00.00.00.00.00.00</v>
      </c>
      <c r="AM371" t="str">
        <f t="shared" si="826"/>
        <v>00.01.01.00.00.00.00.00.00.00.00.00</v>
      </c>
      <c r="AN371" t="str">
        <f t="shared" si="790"/>
        <v>00.01.01.00.00.00.00.00.00.00.00.00.05</v>
      </c>
      <c r="AY371" t="str">
        <f t="shared" si="744"/>
        <v>IT_30</v>
      </c>
      <c r="BB371" t="str">
        <f t="shared" si="716"/>
        <v>00.01</v>
      </c>
      <c r="BC371" t="str">
        <f t="shared" ref="BC371:BM386" si="827">CONCATENATE(BB371,".",BD283)</f>
        <v>00.01.01</v>
      </c>
      <c r="BD371" t="str">
        <f t="shared" si="827"/>
        <v>00.01.01.00</v>
      </c>
      <c r="BE371" t="str">
        <f t="shared" si="827"/>
        <v>00.01.01.00.00</v>
      </c>
      <c r="BF371" t="str">
        <f t="shared" si="827"/>
        <v>00.01.01.00.00.00</v>
      </c>
      <c r="BG371" t="str">
        <f t="shared" si="827"/>
        <v>00.01.01.00.00.00.30</v>
      </c>
      <c r="BH371" t="str">
        <f t="shared" si="827"/>
        <v>00.01.01.00.00.00.30.00</v>
      </c>
      <c r="BI371" t="str">
        <f t="shared" si="827"/>
        <v>00.01.01.00.00.00.30.00.00</v>
      </c>
      <c r="BJ371" t="str">
        <f t="shared" si="827"/>
        <v>00.01.01.00.00.00.30.00.00.00</v>
      </c>
      <c r="BK371" t="str">
        <f t="shared" si="827"/>
        <v>00.01.01.00.00.00.30.00.00.00.00</v>
      </c>
      <c r="BL371" t="str">
        <f t="shared" si="827"/>
        <v>00.01.01.00.00.00.30.00.00.00.00.00</v>
      </c>
      <c r="BM371" t="str">
        <f t="shared" si="827"/>
        <v>00.01.01.00.00.00.30.00.00.00.00.00.08</v>
      </c>
    </row>
    <row r="372" spans="2:65" hidden="1">
      <c r="B372" t="str">
        <f t="shared" si="792"/>
        <v>WP_31</v>
      </c>
      <c r="D372" t="str">
        <f t="shared" si="793"/>
        <v>00.08</v>
      </c>
      <c r="E372" t="str">
        <f t="shared" ref="E372:O372" si="828">CONCATENATE(D372,".",F284)</f>
        <v>00.08.01</v>
      </c>
      <c r="F372" t="str">
        <f t="shared" si="828"/>
        <v>00.08.01.00</v>
      </c>
      <c r="G372" t="str">
        <f t="shared" si="828"/>
        <v>00.08.01.00.00</v>
      </c>
      <c r="H372" t="str">
        <f t="shared" si="828"/>
        <v>00.08.01.00.00.22</v>
      </c>
      <c r="I372" t="str">
        <f t="shared" si="828"/>
        <v>00.08.01.00.00.22.0E</v>
      </c>
      <c r="J372" t="str">
        <f t="shared" si="828"/>
        <v>00.08.01.00.00.22.0E.20</v>
      </c>
      <c r="K372" t="str">
        <f t="shared" si="828"/>
        <v>00.08.01.00.00.22.0E.20.00</v>
      </c>
      <c r="L372" t="str">
        <f t="shared" si="828"/>
        <v>00.08.01.00.00.22.0E.20.00.01</v>
      </c>
      <c r="M372" t="str">
        <f t="shared" si="828"/>
        <v>00.08.01.00.00.22.0E.20.00.01.00</v>
      </c>
      <c r="N372" t="str">
        <f t="shared" si="828"/>
        <v>00.08.01.00.00.22.0E.20.00.01.00.00</v>
      </c>
      <c r="O372" t="str">
        <f t="shared" si="828"/>
        <v>00.08.01.00.00.22.0E.20.00.01.00.00.01</v>
      </c>
      <c r="Z372" t="str">
        <f t="shared" si="746"/>
        <v>AR_31</v>
      </c>
      <c r="AC372" t="str">
        <f t="shared" si="795"/>
        <v>00.01</v>
      </c>
      <c r="AD372" t="str">
        <f t="shared" ref="AD372:AM372" si="829">CONCATENATE(AC372,".",AE284)</f>
        <v>00.01.01</v>
      </c>
      <c r="AE372" t="str">
        <f t="shared" si="829"/>
        <v>00.01.01.00</v>
      </c>
      <c r="AF372" t="str">
        <f t="shared" si="829"/>
        <v>00.01.01.00.00</v>
      </c>
      <c r="AG372" t="str">
        <f t="shared" si="829"/>
        <v>00.01.01.00.00.00</v>
      </c>
      <c r="AH372" t="str">
        <f t="shared" si="829"/>
        <v>00.01.01.00.00.00.00</v>
      </c>
      <c r="AI372" t="str">
        <f t="shared" si="829"/>
        <v>00.01.01.00.00.00.00.00</v>
      </c>
      <c r="AJ372" t="str">
        <f t="shared" si="829"/>
        <v>00.01.01.00.00.00.00.00.00</v>
      </c>
      <c r="AK372" t="str">
        <f t="shared" si="829"/>
        <v>00.01.01.00.00.00.00.00.00.00</v>
      </c>
      <c r="AL372" t="str">
        <f t="shared" si="829"/>
        <v>00.01.01.00.00.00.00.00.00.00.00</v>
      </c>
      <c r="AM372" t="str">
        <f t="shared" si="829"/>
        <v>00.01.01.00.00.00.00.00.00.00.00.00</v>
      </c>
      <c r="AN372" t="str">
        <f t="shared" si="790"/>
        <v>00.01.01.00.00.00.00.00.00.00.00.00.05</v>
      </c>
      <c r="AY372" t="str">
        <f t="shared" si="744"/>
        <v>IT_31</v>
      </c>
      <c r="BB372" t="str">
        <f t="shared" si="716"/>
        <v>00.01</v>
      </c>
      <c r="BC372" t="str">
        <f t="shared" si="827"/>
        <v>00.01.01</v>
      </c>
      <c r="BD372" t="str">
        <f t="shared" si="827"/>
        <v>00.01.01.00</v>
      </c>
      <c r="BE372" t="str">
        <f t="shared" si="827"/>
        <v>00.01.01.00.00</v>
      </c>
      <c r="BF372" t="str">
        <f t="shared" si="827"/>
        <v>00.01.01.00.00.00</v>
      </c>
      <c r="BG372" t="str">
        <f t="shared" si="827"/>
        <v>00.01.01.00.00.00.00</v>
      </c>
      <c r="BH372" t="str">
        <f t="shared" si="827"/>
        <v>00.01.01.00.00.00.00.00</v>
      </c>
      <c r="BI372" t="str">
        <f t="shared" si="827"/>
        <v>00.01.01.00.00.00.00.00.00</v>
      </c>
      <c r="BJ372" t="str">
        <f t="shared" si="827"/>
        <v>00.01.01.00.00.00.00.00.00.00</v>
      </c>
      <c r="BK372" t="str">
        <f t="shared" si="827"/>
        <v>00.01.01.00.00.00.00.00.00.00.00</v>
      </c>
      <c r="BL372" t="str">
        <f t="shared" si="827"/>
        <v>00.01.01.00.00.00.00.00.00.00.00.00</v>
      </c>
      <c r="BM372" t="str">
        <f t="shared" si="827"/>
        <v>00.01.01.00.00.00.00.00.00.00.00.00.08</v>
      </c>
    </row>
    <row r="373" spans="2:65" hidden="1">
      <c r="B373" t="str">
        <f t="shared" si="792"/>
        <v>WP_32</v>
      </c>
      <c r="D373" t="str">
        <f t="shared" si="793"/>
        <v>00.08</v>
      </c>
      <c r="E373" t="str">
        <f t="shared" ref="E373:O373" si="830">CONCATENATE(D373,".",F285)</f>
        <v>00.08.01</v>
      </c>
      <c r="F373" t="str">
        <f t="shared" si="830"/>
        <v>00.08.01.00</v>
      </c>
      <c r="G373" t="str">
        <f t="shared" si="830"/>
        <v>00.08.01.00.00</v>
      </c>
      <c r="H373" t="str">
        <f t="shared" si="830"/>
        <v>00.08.01.00.00.22</v>
      </c>
      <c r="I373" t="str">
        <f t="shared" si="830"/>
        <v>00.08.01.00.00.22.0E</v>
      </c>
      <c r="J373" t="str">
        <f t="shared" si="830"/>
        <v>00.08.01.00.00.22.0E.20</v>
      </c>
      <c r="K373" t="str">
        <f t="shared" si="830"/>
        <v>00.08.01.00.00.22.0E.20.00</v>
      </c>
      <c r="L373" t="str">
        <f t="shared" si="830"/>
        <v>00.08.01.00.00.22.0E.20.00.01</v>
      </c>
      <c r="M373" t="str">
        <f t="shared" si="830"/>
        <v>00.08.01.00.00.22.0E.20.00.01.00</v>
      </c>
      <c r="N373" t="str">
        <f t="shared" si="830"/>
        <v>00.08.01.00.00.22.0E.20.00.01.00.00</v>
      </c>
      <c r="O373" t="str">
        <f t="shared" si="830"/>
        <v>00.08.01.00.00.22.0E.20.00.01.00.00.01</v>
      </c>
      <c r="Z373" t="str">
        <f t="shared" si="746"/>
        <v>AR_32</v>
      </c>
      <c r="AC373" t="str">
        <f t="shared" si="795"/>
        <v>00.01</v>
      </c>
      <c r="AD373" t="str">
        <f t="shared" ref="AD373:AM373" si="831">CONCATENATE(AC373,".",AE285)</f>
        <v>00.01.01</v>
      </c>
      <c r="AE373" t="str">
        <f t="shared" si="831"/>
        <v>00.01.01.00</v>
      </c>
      <c r="AF373" t="str">
        <f t="shared" si="831"/>
        <v>00.01.01.00.00</v>
      </c>
      <c r="AG373" t="str">
        <f t="shared" si="831"/>
        <v>00.01.01.00.00.00</v>
      </c>
      <c r="AH373" t="str">
        <f t="shared" si="831"/>
        <v>00.01.01.00.00.00.00</v>
      </c>
      <c r="AI373" t="str">
        <f t="shared" si="831"/>
        <v>00.01.01.00.00.00.00.00</v>
      </c>
      <c r="AJ373" t="str">
        <f t="shared" si="831"/>
        <v>00.01.01.00.00.00.00.00.00</v>
      </c>
      <c r="AK373" t="str">
        <f t="shared" si="831"/>
        <v>00.01.01.00.00.00.00.00.00.00</v>
      </c>
      <c r="AL373" t="str">
        <f t="shared" si="831"/>
        <v>00.01.01.00.00.00.00.00.00.00.00</v>
      </c>
      <c r="AM373" t="str">
        <f t="shared" si="831"/>
        <v>00.01.01.00.00.00.00.00.00.00.00.00</v>
      </c>
      <c r="AN373" t="str">
        <f t="shared" si="790"/>
        <v>00.01.01.00.00.00.00.00.00.00.00.00.05</v>
      </c>
      <c r="AY373" t="str">
        <f t="shared" si="744"/>
        <v>IT_32</v>
      </c>
      <c r="BB373" t="str">
        <f t="shared" si="716"/>
        <v>00.01</v>
      </c>
      <c r="BC373" t="str">
        <f t="shared" si="827"/>
        <v>00.01.01</v>
      </c>
      <c r="BD373" t="str">
        <f t="shared" si="827"/>
        <v>00.01.01.00</v>
      </c>
      <c r="BE373" t="str">
        <f t="shared" si="827"/>
        <v>00.01.01.00.00</v>
      </c>
      <c r="BF373" t="str">
        <f t="shared" si="827"/>
        <v>00.01.01.00.00.00</v>
      </c>
      <c r="BG373" t="str">
        <f t="shared" si="827"/>
        <v>00.01.01.00.00.00.00</v>
      </c>
      <c r="BH373" t="str">
        <f t="shared" si="827"/>
        <v>00.01.01.00.00.00.00.00</v>
      </c>
      <c r="BI373" t="str">
        <f t="shared" si="827"/>
        <v>00.01.01.00.00.00.00.00.00</v>
      </c>
      <c r="BJ373" t="str">
        <f t="shared" si="827"/>
        <v>00.01.01.00.00.00.00.00.00.00</v>
      </c>
      <c r="BK373" t="str">
        <f t="shared" si="827"/>
        <v>00.01.01.00.00.00.00.00.00.00.00</v>
      </c>
      <c r="BL373" t="str">
        <f t="shared" si="827"/>
        <v>00.01.01.00.00.00.00.00.00.00.00.00</v>
      </c>
      <c r="BM373" t="str">
        <f t="shared" si="827"/>
        <v>00.01.01.00.00.00.00.00.00.00.00.00.08</v>
      </c>
    </row>
    <row r="374" spans="2:65" hidden="1">
      <c r="B374" t="str">
        <f t="shared" si="792"/>
        <v>WP_33</v>
      </c>
      <c r="D374" t="str">
        <f t="shared" si="793"/>
        <v>00.08</v>
      </c>
      <c r="E374" t="str">
        <f t="shared" ref="E374:O374" si="832">CONCATENATE(D374,".",F286)</f>
        <v>00.08.01</v>
      </c>
      <c r="F374" t="str">
        <f t="shared" si="832"/>
        <v>00.08.01.00</v>
      </c>
      <c r="G374" t="str">
        <f t="shared" si="832"/>
        <v>00.08.01.00.00</v>
      </c>
      <c r="H374" t="str">
        <f t="shared" si="832"/>
        <v>00.08.01.00.00.22</v>
      </c>
      <c r="I374" t="str">
        <f t="shared" si="832"/>
        <v>00.08.01.00.00.22.0E</v>
      </c>
      <c r="J374" t="str">
        <f t="shared" si="832"/>
        <v>00.08.01.00.00.22.0E.20</v>
      </c>
      <c r="K374" t="str">
        <f t="shared" si="832"/>
        <v>00.08.01.00.00.22.0E.20.00</v>
      </c>
      <c r="L374" t="str">
        <f t="shared" si="832"/>
        <v>00.08.01.00.00.22.0E.20.00.01</v>
      </c>
      <c r="M374" t="str">
        <f t="shared" si="832"/>
        <v>00.08.01.00.00.22.0E.20.00.01.00</v>
      </c>
      <c r="N374" t="str">
        <f t="shared" si="832"/>
        <v>00.08.01.00.00.22.0E.20.00.01.00.00</v>
      </c>
      <c r="O374" t="str">
        <f t="shared" si="832"/>
        <v>00.08.01.00.00.22.0E.20.00.01.00.00.01</v>
      </c>
      <c r="Z374" t="str">
        <f t="shared" si="746"/>
        <v>AR_33</v>
      </c>
      <c r="AC374" t="str">
        <f t="shared" si="795"/>
        <v>00.01</v>
      </c>
      <c r="AD374" t="str">
        <f t="shared" ref="AD374:AM374" si="833">CONCATENATE(AC374,".",AE286)</f>
        <v>00.01.01</v>
      </c>
      <c r="AE374" t="str">
        <f t="shared" si="833"/>
        <v>00.01.01.00</v>
      </c>
      <c r="AF374" t="str">
        <f t="shared" si="833"/>
        <v>00.01.01.00.00</v>
      </c>
      <c r="AG374" t="str">
        <f t="shared" si="833"/>
        <v>00.01.01.00.00.00</v>
      </c>
      <c r="AH374" t="str">
        <f t="shared" si="833"/>
        <v>00.01.01.00.00.00.00</v>
      </c>
      <c r="AI374" t="str">
        <f t="shared" si="833"/>
        <v>00.01.01.00.00.00.00.00</v>
      </c>
      <c r="AJ374" t="str">
        <f t="shared" si="833"/>
        <v>00.01.01.00.00.00.00.00.00</v>
      </c>
      <c r="AK374" t="str">
        <f t="shared" si="833"/>
        <v>00.01.01.00.00.00.00.00.00.00</v>
      </c>
      <c r="AL374" t="str">
        <f t="shared" si="833"/>
        <v>00.01.01.00.00.00.00.00.00.00.00</v>
      </c>
      <c r="AM374" t="str">
        <f t="shared" si="833"/>
        <v>00.01.01.00.00.00.00.00.00.00.00.00</v>
      </c>
      <c r="AN374" t="str">
        <f t="shared" si="790"/>
        <v>00.01.01.00.00.00.00.00.00.00.00.00.05</v>
      </c>
      <c r="AY374" t="str">
        <f t="shared" si="744"/>
        <v>IT_33</v>
      </c>
      <c r="BB374" t="str">
        <f t="shared" si="716"/>
        <v>00.01</v>
      </c>
      <c r="BC374" t="str">
        <f t="shared" si="827"/>
        <v>00.01.01</v>
      </c>
      <c r="BD374" t="str">
        <f t="shared" si="827"/>
        <v>00.01.01.00</v>
      </c>
      <c r="BE374" t="str">
        <f t="shared" si="827"/>
        <v>00.01.01.00.00</v>
      </c>
      <c r="BF374" t="str">
        <f t="shared" si="827"/>
        <v>00.01.01.00.00.00</v>
      </c>
      <c r="BG374" t="str">
        <f t="shared" si="827"/>
        <v>00.01.01.00.00.00.00</v>
      </c>
      <c r="BH374" t="str">
        <f t="shared" si="827"/>
        <v>00.01.01.00.00.00.00.00</v>
      </c>
      <c r="BI374" t="str">
        <f t="shared" si="827"/>
        <v>00.01.01.00.00.00.00.00.00</v>
      </c>
      <c r="BJ374" t="str">
        <f t="shared" si="827"/>
        <v>00.01.01.00.00.00.00.00.00.00</v>
      </c>
      <c r="BK374" t="str">
        <f t="shared" si="827"/>
        <v>00.01.01.00.00.00.00.00.00.00.00</v>
      </c>
      <c r="BL374" t="str">
        <f t="shared" si="827"/>
        <v>00.01.01.00.00.00.00.00.00.00.00.00</v>
      </c>
      <c r="BM374" t="str">
        <f t="shared" si="827"/>
        <v>00.01.01.00.00.00.00.00.00.00.00.00.08</v>
      </c>
    </row>
    <row r="375" spans="2:65" hidden="1">
      <c r="B375" t="str">
        <f t="shared" si="792"/>
        <v>WP_34</v>
      </c>
      <c r="D375" t="str">
        <f t="shared" si="793"/>
        <v>00.08</v>
      </c>
      <c r="E375" t="str">
        <f t="shared" ref="E375:O375" si="834">CONCATENATE(D375,".",F287)</f>
        <v>00.08.01</v>
      </c>
      <c r="F375" t="str">
        <f t="shared" si="834"/>
        <v>00.08.01.00</v>
      </c>
      <c r="G375" t="str">
        <f t="shared" si="834"/>
        <v>00.08.01.00.00</v>
      </c>
      <c r="H375" t="str">
        <f t="shared" si="834"/>
        <v>00.08.01.00.00.22</v>
      </c>
      <c r="I375" t="str">
        <f t="shared" si="834"/>
        <v>00.08.01.00.00.22.0E</v>
      </c>
      <c r="J375" t="str">
        <f t="shared" si="834"/>
        <v>00.08.01.00.00.22.0E.20</v>
      </c>
      <c r="K375" t="str">
        <f t="shared" si="834"/>
        <v>00.08.01.00.00.22.0E.20.00</v>
      </c>
      <c r="L375" t="str">
        <f t="shared" si="834"/>
        <v>00.08.01.00.00.22.0E.20.00.01</v>
      </c>
      <c r="M375" t="str">
        <f t="shared" si="834"/>
        <v>00.08.01.00.00.22.0E.20.00.01.00</v>
      </c>
      <c r="N375" t="str">
        <f t="shared" si="834"/>
        <v>00.08.01.00.00.22.0E.20.00.01.00.00</v>
      </c>
      <c r="O375" t="str">
        <f t="shared" si="834"/>
        <v>00.08.01.00.00.22.0E.20.00.01.00.00.01</v>
      </c>
      <c r="Z375" t="str">
        <f t="shared" si="746"/>
        <v>AR_34</v>
      </c>
      <c r="AC375" t="str">
        <f t="shared" si="795"/>
        <v>00.01</v>
      </c>
      <c r="AD375" t="str">
        <f t="shared" ref="AD375:AM375" si="835">CONCATENATE(AC375,".",AE287)</f>
        <v>00.01.01</v>
      </c>
      <c r="AE375" t="str">
        <f t="shared" si="835"/>
        <v>00.01.01.00</v>
      </c>
      <c r="AF375" t="str">
        <f t="shared" si="835"/>
        <v>00.01.01.00.00</v>
      </c>
      <c r="AG375" t="str">
        <f t="shared" si="835"/>
        <v>00.01.01.00.00.00</v>
      </c>
      <c r="AH375" t="str">
        <f t="shared" si="835"/>
        <v>00.01.01.00.00.00.00</v>
      </c>
      <c r="AI375" t="str">
        <f t="shared" si="835"/>
        <v>00.01.01.00.00.00.00.00</v>
      </c>
      <c r="AJ375" t="str">
        <f t="shared" si="835"/>
        <v>00.01.01.00.00.00.00.00.00</v>
      </c>
      <c r="AK375" t="str">
        <f t="shared" si="835"/>
        <v>00.01.01.00.00.00.00.00.00.00</v>
      </c>
      <c r="AL375" t="str">
        <f t="shared" si="835"/>
        <v>00.01.01.00.00.00.00.00.00.00.00</v>
      </c>
      <c r="AM375" t="str">
        <f t="shared" si="835"/>
        <v>00.01.01.00.00.00.00.00.00.00.00.00</v>
      </c>
      <c r="AN375" t="str">
        <f t="shared" si="790"/>
        <v>00.01.01.00.00.00.00.00.00.00.00.00.05</v>
      </c>
      <c r="AY375" t="str">
        <f t="shared" si="744"/>
        <v>IT_34</v>
      </c>
      <c r="BB375" t="str">
        <f t="shared" si="716"/>
        <v>00.01</v>
      </c>
      <c r="BC375" t="str">
        <f t="shared" si="827"/>
        <v>00.01.01</v>
      </c>
      <c r="BD375" t="str">
        <f t="shared" si="827"/>
        <v>00.01.01.00</v>
      </c>
      <c r="BE375" t="str">
        <f t="shared" si="827"/>
        <v>00.01.01.00.00</v>
      </c>
      <c r="BF375" t="str">
        <f t="shared" si="827"/>
        <v>00.01.01.00.00.00</v>
      </c>
      <c r="BG375" t="str">
        <f t="shared" si="827"/>
        <v>00.01.01.00.00.00.00</v>
      </c>
      <c r="BH375" t="str">
        <f t="shared" si="827"/>
        <v>00.01.01.00.00.00.00.00</v>
      </c>
      <c r="BI375" t="str">
        <f t="shared" si="827"/>
        <v>00.01.01.00.00.00.00.00.00</v>
      </c>
      <c r="BJ375" t="str">
        <f t="shared" si="827"/>
        <v>00.01.01.00.00.00.00.00.00.00</v>
      </c>
      <c r="BK375" t="str">
        <f t="shared" si="827"/>
        <v>00.01.01.00.00.00.00.00.00.00.00</v>
      </c>
      <c r="BL375" t="str">
        <f t="shared" si="827"/>
        <v>00.01.01.00.00.00.00.00.00.00.00.00</v>
      </c>
      <c r="BM375" t="str">
        <f t="shared" si="827"/>
        <v>00.01.01.00.00.00.00.00.00.00.00.00.08</v>
      </c>
    </row>
    <row r="376" spans="2:65" hidden="1">
      <c r="B376" t="str">
        <f t="shared" si="792"/>
        <v>WP_35</v>
      </c>
      <c r="D376" t="str">
        <f t="shared" si="793"/>
        <v>00.08</v>
      </c>
      <c r="E376" t="str">
        <f t="shared" ref="E376:O376" si="836">CONCATENATE(D376,".",F288)</f>
        <v>00.08.01</v>
      </c>
      <c r="F376" t="str">
        <f t="shared" si="836"/>
        <v>00.08.01.00</v>
      </c>
      <c r="G376" t="str">
        <f t="shared" si="836"/>
        <v>00.08.01.00.00</v>
      </c>
      <c r="H376" t="str">
        <f t="shared" si="836"/>
        <v>00.08.01.00.00.22</v>
      </c>
      <c r="I376" t="str">
        <f t="shared" si="836"/>
        <v>00.08.01.00.00.22.0E</v>
      </c>
      <c r="J376" t="str">
        <f t="shared" si="836"/>
        <v>00.08.01.00.00.22.0E.20</v>
      </c>
      <c r="K376" t="str">
        <f t="shared" si="836"/>
        <v>00.08.01.00.00.22.0E.20.00</v>
      </c>
      <c r="L376" t="str">
        <f t="shared" si="836"/>
        <v>00.08.01.00.00.22.0E.20.00.01</v>
      </c>
      <c r="M376" t="str">
        <f t="shared" si="836"/>
        <v>00.08.01.00.00.22.0E.20.00.01.00</v>
      </c>
      <c r="N376" t="str">
        <f t="shared" si="836"/>
        <v>00.08.01.00.00.22.0E.20.00.01.00.00</v>
      </c>
      <c r="O376" t="str">
        <f t="shared" si="836"/>
        <v>00.08.01.00.00.22.0E.20.00.01.00.00.01</v>
      </c>
      <c r="Z376" t="str">
        <f t="shared" si="746"/>
        <v>AR_35</v>
      </c>
      <c r="AC376" t="str">
        <f t="shared" si="795"/>
        <v>00.01</v>
      </c>
      <c r="AD376" t="str">
        <f t="shared" ref="AD376:AM376" si="837">CONCATENATE(AC376,".",AE288)</f>
        <v>00.01.01</v>
      </c>
      <c r="AE376" t="str">
        <f t="shared" si="837"/>
        <v>00.01.01.00</v>
      </c>
      <c r="AF376" t="str">
        <f t="shared" si="837"/>
        <v>00.01.01.00.00</v>
      </c>
      <c r="AG376" t="str">
        <f t="shared" si="837"/>
        <v>00.01.01.00.00.00</v>
      </c>
      <c r="AH376" t="str">
        <f t="shared" si="837"/>
        <v>00.01.01.00.00.00.00</v>
      </c>
      <c r="AI376" t="str">
        <f t="shared" si="837"/>
        <v>00.01.01.00.00.00.00.00</v>
      </c>
      <c r="AJ376" t="str">
        <f t="shared" si="837"/>
        <v>00.01.01.00.00.00.00.00.00</v>
      </c>
      <c r="AK376" t="str">
        <f t="shared" si="837"/>
        <v>00.01.01.00.00.00.00.00.00.00</v>
      </c>
      <c r="AL376" t="str">
        <f t="shared" si="837"/>
        <v>00.01.01.00.00.00.00.00.00.00.00</v>
      </c>
      <c r="AM376" t="str">
        <f t="shared" si="837"/>
        <v>00.01.01.00.00.00.00.00.00.00.00.00</v>
      </c>
      <c r="AN376" t="str">
        <f t="shared" si="790"/>
        <v>00.01.01.00.00.00.00.00.00.00.00.00.05</v>
      </c>
      <c r="AY376" t="str">
        <f t="shared" si="744"/>
        <v>IT_35</v>
      </c>
      <c r="BB376" t="str">
        <f t="shared" si="716"/>
        <v>00.01</v>
      </c>
      <c r="BC376" t="str">
        <f t="shared" si="827"/>
        <v>00.01.01</v>
      </c>
      <c r="BD376" t="str">
        <f t="shared" si="827"/>
        <v>00.01.01.00</v>
      </c>
      <c r="BE376" t="str">
        <f t="shared" si="827"/>
        <v>00.01.01.00.00</v>
      </c>
      <c r="BF376" t="str">
        <f t="shared" si="827"/>
        <v>00.01.01.00.00.00</v>
      </c>
      <c r="BG376" t="str">
        <f t="shared" si="827"/>
        <v>00.01.01.00.00.00.00</v>
      </c>
      <c r="BH376" t="str">
        <f t="shared" si="827"/>
        <v>00.01.01.00.00.00.00.00</v>
      </c>
      <c r="BI376" t="str">
        <f t="shared" si="827"/>
        <v>00.01.01.00.00.00.00.00.00</v>
      </c>
      <c r="BJ376" t="str">
        <f t="shared" si="827"/>
        <v>00.01.01.00.00.00.00.00.00.00</v>
      </c>
      <c r="BK376" t="str">
        <f t="shared" si="827"/>
        <v>00.01.01.00.00.00.00.00.00.00.00</v>
      </c>
      <c r="BL376" t="str">
        <f t="shared" si="827"/>
        <v>00.01.01.00.00.00.00.00.00.00.00.00</v>
      </c>
      <c r="BM376" t="str">
        <f t="shared" si="827"/>
        <v>00.01.01.00.00.00.00.00.00.00.00.00.08</v>
      </c>
    </row>
    <row r="377" spans="2:65" hidden="1">
      <c r="B377" t="str">
        <f t="shared" si="792"/>
        <v>WP_36</v>
      </c>
      <c r="D377" t="str">
        <f t="shared" si="793"/>
        <v>00.08</v>
      </c>
      <c r="E377" t="str">
        <f t="shared" ref="E377:O377" si="838">CONCATENATE(D377,".",F289)</f>
        <v>00.08.01</v>
      </c>
      <c r="F377" t="str">
        <f t="shared" si="838"/>
        <v>00.08.01.00</v>
      </c>
      <c r="G377" t="str">
        <f t="shared" si="838"/>
        <v>00.08.01.00.00</v>
      </c>
      <c r="H377" t="str">
        <f t="shared" si="838"/>
        <v>00.08.01.00.00.22</v>
      </c>
      <c r="I377" t="str">
        <f t="shared" si="838"/>
        <v>00.08.01.00.00.22.0E</v>
      </c>
      <c r="J377" t="str">
        <f t="shared" si="838"/>
        <v>00.08.01.00.00.22.0E.20</v>
      </c>
      <c r="K377" t="str">
        <f t="shared" si="838"/>
        <v>00.08.01.00.00.22.0E.20.00</v>
      </c>
      <c r="L377" t="str">
        <f t="shared" si="838"/>
        <v>00.08.01.00.00.22.0E.20.00.01</v>
      </c>
      <c r="M377" t="str">
        <f t="shared" si="838"/>
        <v>00.08.01.00.00.22.0E.20.00.01.00</v>
      </c>
      <c r="N377" t="str">
        <f t="shared" si="838"/>
        <v>00.08.01.00.00.22.0E.20.00.01.00.00</v>
      </c>
      <c r="O377" t="str">
        <f t="shared" si="838"/>
        <v>00.08.01.00.00.22.0E.20.00.01.00.00.01</v>
      </c>
      <c r="Z377" t="str">
        <f t="shared" si="746"/>
        <v>AR_36</v>
      </c>
      <c r="AC377" t="str">
        <f t="shared" si="795"/>
        <v>00.01</v>
      </c>
      <c r="AD377" t="str">
        <f t="shared" ref="AD377:AM377" si="839">CONCATENATE(AC377,".",AE289)</f>
        <v>00.01.01</v>
      </c>
      <c r="AE377" t="str">
        <f t="shared" si="839"/>
        <v>00.01.01.00</v>
      </c>
      <c r="AF377" t="str">
        <f t="shared" si="839"/>
        <v>00.01.01.00.00</v>
      </c>
      <c r="AG377" t="str">
        <f t="shared" si="839"/>
        <v>00.01.01.00.00.00</v>
      </c>
      <c r="AH377" t="str">
        <f t="shared" si="839"/>
        <v>00.01.01.00.00.00.00</v>
      </c>
      <c r="AI377" t="str">
        <f t="shared" si="839"/>
        <v>00.01.01.00.00.00.00.00</v>
      </c>
      <c r="AJ377" t="str">
        <f t="shared" si="839"/>
        <v>00.01.01.00.00.00.00.00.00</v>
      </c>
      <c r="AK377" t="str">
        <f t="shared" si="839"/>
        <v>00.01.01.00.00.00.00.00.00.00</v>
      </c>
      <c r="AL377" t="str">
        <f t="shared" si="839"/>
        <v>00.01.01.00.00.00.00.00.00.00.00</v>
      </c>
      <c r="AM377" t="str">
        <f t="shared" si="839"/>
        <v>00.01.01.00.00.00.00.00.00.00.00.00</v>
      </c>
      <c r="AN377" t="str">
        <f t="shared" si="790"/>
        <v>00.01.01.00.00.00.00.00.00.00.00.00.05</v>
      </c>
      <c r="AY377" t="str">
        <f t="shared" si="744"/>
        <v>IT_36</v>
      </c>
      <c r="BB377" t="str">
        <f t="shared" si="716"/>
        <v>00.01</v>
      </c>
      <c r="BC377" t="str">
        <f t="shared" si="827"/>
        <v>00.01.01</v>
      </c>
      <c r="BD377" t="str">
        <f t="shared" si="827"/>
        <v>00.01.01.00</v>
      </c>
      <c r="BE377" t="str">
        <f t="shared" si="827"/>
        <v>00.01.01.00.00</v>
      </c>
      <c r="BF377" t="str">
        <f t="shared" si="827"/>
        <v>00.01.01.00.00.00</v>
      </c>
      <c r="BG377" t="str">
        <f t="shared" si="827"/>
        <v>00.01.01.00.00.00.00</v>
      </c>
      <c r="BH377" t="str">
        <f t="shared" si="827"/>
        <v>00.01.01.00.00.00.00.00</v>
      </c>
      <c r="BI377" t="str">
        <f t="shared" si="827"/>
        <v>00.01.01.00.00.00.00.00.00</v>
      </c>
      <c r="BJ377" t="str">
        <f t="shared" si="827"/>
        <v>00.01.01.00.00.00.00.00.00.00</v>
      </c>
      <c r="BK377" t="str">
        <f t="shared" si="827"/>
        <v>00.01.01.00.00.00.00.00.00.00.00</v>
      </c>
      <c r="BL377" t="str">
        <f t="shared" si="827"/>
        <v>00.01.01.00.00.00.00.00.00.00.00.00</v>
      </c>
      <c r="BM377" t="str">
        <f t="shared" si="827"/>
        <v>00.01.01.00.00.00.00.00.00.00.00.00.08</v>
      </c>
    </row>
    <row r="378" spans="2:65" hidden="1">
      <c r="B378" t="str">
        <f t="shared" si="792"/>
        <v>WP_37</v>
      </c>
      <c r="D378" t="str">
        <f t="shared" si="793"/>
        <v>00.08</v>
      </c>
      <c r="E378" t="str">
        <f t="shared" ref="E378:O378" si="840">CONCATENATE(D378,".",F290)</f>
        <v>00.08.01</v>
      </c>
      <c r="F378" t="str">
        <f t="shared" si="840"/>
        <v>00.08.01.00</v>
      </c>
      <c r="G378" t="str">
        <f t="shared" si="840"/>
        <v>00.08.01.00.00</v>
      </c>
      <c r="H378" t="str">
        <f t="shared" si="840"/>
        <v>00.08.01.00.00.22</v>
      </c>
      <c r="I378" t="str">
        <f t="shared" si="840"/>
        <v>00.08.01.00.00.22.0E</v>
      </c>
      <c r="J378" t="str">
        <f t="shared" si="840"/>
        <v>00.08.01.00.00.22.0E.20</v>
      </c>
      <c r="K378" t="str">
        <f t="shared" si="840"/>
        <v>00.08.01.00.00.22.0E.20.00</v>
      </c>
      <c r="L378" t="str">
        <f t="shared" si="840"/>
        <v>00.08.01.00.00.22.0E.20.00.01</v>
      </c>
      <c r="M378" t="str">
        <f t="shared" si="840"/>
        <v>00.08.01.00.00.22.0E.20.00.01.00</v>
      </c>
      <c r="N378" t="str">
        <f t="shared" si="840"/>
        <v>00.08.01.00.00.22.0E.20.00.01.00.00</v>
      </c>
      <c r="O378" t="str">
        <f t="shared" si="840"/>
        <v>00.08.01.00.00.22.0E.20.00.01.00.00.01</v>
      </c>
      <c r="Z378" t="str">
        <f t="shared" si="746"/>
        <v>AR_37</v>
      </c>
      <c r="AC378" t="str">
        <f t="shared" si="795"/>
        <v>00.01</v>
      </c>
      <c r="AD378" t="str">
        <f t="shared" ref="AD378:AM378" si="841">CONCATENATE(AC378,".",AE290)</f>
        <v>00.01.01</v>
      </c>
      <c r="AE378" t="str">
        <f t="shared" si="841"/>
        <v>00.01.01.00</v>
      </c>
      <c r="AF378" t="str">
        <f t="shared" si="841"/>
        <v>00.01.01.00.00</v>
      </c>
      <c r="AG378" t="str">
        <f t="shared" si="841"/>
        <v>00.01.01.00.00.00</v>
      </c>
      <c r="AH378" t="str">
        <f t="shared" si="841"/>
        <v>00.01.01.00.00.00.00</v>
      </c>
      <c r="AI378" t="str">
        <f t="shared" si="841"/>
        <v>00.01.01.00.00.00.00.00</v>
      </c>
      <c r="AJ378" t="str">
        <f t="shared" si="841"/>
        <v>00.01.01.00.00.00.00.00.00</v>
      </c>
      <c r="AK378" t="str">
        <f t="shared" si="841"/>
        <v>00.01.01.00.00.00.00.00.00.00</v>
      </c>
      <c r="AL378" t="str">
        <f t="shared" si="841"/>
        <v>00.01.01.00.00.00.00.00.00.00.00</v>
      </c>
      <c r="AM378" t="str">
        <f t="shared" si="841"/>
        <v>00.01.01.00.00.00.00.00.00.00.00.00</v>
      </c>
      <c r="AN378" t="str">
        <f t="shared" si="790"/>
        <v>00.01.01.00.00.00.00.00.00.00.00.00.05</v>
      </c>
      <c r="AY378" t="str">
        <f t="shared" si="744"/>
        <v>IT_37</v>
      </c>
      <c r="BB378" t="str">
        <f t="shared" si="716"/>
        <v>00.01</v>
      </c>
      <c r="BC378" t="str">
        <f t="shared" si="827"/>
        <v>00.01.01</v>
      </c>
      <c r="BD378" t="str">
        <f t="shared" si="827"/>
        <v>00.01.01.00</v>
      </c>
      <c r="BE378" t="str">
        <f t="shared" si="827"/>
        <v>00.01.01.00.00</v>
      </c>
      <c r="BF378" t="str">
        <f t="shared" si="827"/>
        <v>00.01.01.00.00.00</v>
      </c>
      <c r="BG378" t="str">
        <f t="shared" si="827"/>
        <v>00.01.01.00.00.00.00</v>
      </c>
      <c r="BH378" t="str">
        <f t="shared" si="827"/>
        <v>00.01.01.00.00.00.00.00</v>
      </c>
      <c r="BI378" t="str">
        <f t="shared" si="827"/>
        <v>00.01.01.00.00.00.00.00.00</v>
      </c>
      <c r="BJ378" t="str">
        <f t="shared" si="827"/>
        <v>00.01.01.00.00.00.00.00.00.00</v>
      </c>
      <c r="BK378" t="str">
        <f t="shared" si="827"/>
        <v>00.01.01.00.00.00.00.00.00.00.00</v>
      </c>
      <c r="BL378" t="str">
        <f t="shared" si="827"/>
        <v>00.01.01.00.00.00.00.00.00.00.00.00</v>
      </c>
      <c r="BM378" t="str">
        <f t="shared" si="827"/>
        <v>00.01.01.00.00.00.00.00.00.00.00.00.08</v>
      </c>
    </row>
    <row r="379" spans="2:65" hidden="1">
      <c r="B379" t="str">
        <f t="shared" si="792"/>
        <v>WP_38</v>
      </c>
      <c r="D379" t="str">
        <f t="shared" si="793"/>
        <v>00.08</v>
      </c>
      <c r="E379" t="str">
        <f t="shared" ref="E379:O379" si="842">CONCATENATE(D379,".",F291)</f>
        <v>00.08.01</v>
      </c>
      <c r="F379" t="str">
        <f t="shared" si="842"/>
        <v>00.08.01.00</v>
      </c>
      <c r="G379" t="str">
        <f t="shared" si="842"/>
        <v>00.08.01.00.00</v>
      </c>
      <c r="H379" t="str">
        <f t="shared" si="842"/>
        <v>00.08.01.00.00.22</v>
      </c>
      <c r="I379" t="str">
        <f t="shared" si="842"/>
        <v>00.08.01.00.00.22.0E</v>
      </c>
      <c r="J379" t="str">
        <f t="shared" si="842"/>
        <v>00.08.01.00.00.22.0E.20</v>
      </c>
      <c r="K379" t="str">
        <f t="shared" si="842"/>
        <v>00.08.01.00.00.22.0E.20.00</v>
      </c>
      <c r="L379" t="str">
        <f t="shared" si="842"/>
        <v>00.08.01.00.00.22.0E.20.00.01</v>
      </c>
      <c r="M379" t="str">
        <f t="shared" si="842"/>
        <v>00.08.01.00.00.22.0E.20.00.01.00</v>
      </c>
      <c r="N379" t="str">
        <f t="shared" si="842"/>
        <v>00.08.01.00.00.22.0E.20.00.01.00.00</v>
      </c>
      <c r="O379" t="str">
        <f t="shared" si="842"/>
        <v>00.08.01.00.00.22.0E.20.00.01.00.00.01</v>
      </c>
      <c r="Z379" t="str">
        <f t="shared" si="746"/>
        <v>AR_38</v>
      </c>
      <c r="AC379" t="str">
        <f t="shared" si="795"/>
        <v>00.01</v>
      </c>
      <c r="AD379" t="str">
        <f t="shared" ref="AD379:AM379" si="843">CONCATENATE(AC379,".",AE291)</f>
        <v>00.01.01</v>
      </c>
      <c r="AE379" t="str">
        <f t="shared" si="843"/>
        <v>00.01.01.00</v>
      </c>
      <c r="AF379" t="str">
        <f t="shared" si="843"/>
        <v>00.01.01.00.00</v>
      </c>
      <c r="AG379" t="str">
        <f t="shared" si="843"/>
        <v>00.01.01.00.00.00</v>
      </c>
      <c r="AH379" t="str">
        <f t="shared" si="843"/>
        <v>00.01.01.00.00.00.00</v>
      </c>
      <c r="AI379" t="str">
        <f t="shared" si="843"/>
        <v>00.01.01.00.00.00.00.00</v>
      </c>
      <c r="AJ379" t="str">
        <f t="shared" si="843"/>
        <v>00.01.01.00.00.00.00.00.00</v>
      </c>
      <c r="AK379" t="str">
        <f t="shared" si="843"/>
        <v>00.01.01.00.00.00.00.00.00.00</v>
      </c>
      <c r="AL379" t="str">
        <f t="shared" si="843"/>
        <v>00.01.01.00.00.00.00.00.00.00.00</v>
      </c>
      <c r="AM379" t="str">
        <f t="shared" si="843"/>
        <v>00.01.01.00.00.00.00.00.00.00.00.00</v>
      </c>
      <c r="AN379" t="str">
        <f t="shared" si="790"/>
        <v>00.01.01.00.00.00.00.00.00.00.00.00.05</v>
      </c>
      <c r="AY379" t="str">
        <f t="shared" si="744"/>
        <v>IT_38</v>
      </c>
      <c r="BB379" t="str">
        <f t="shared" si="716"/>
        <v>00.01</v>
      </c>
      <c r="BC379" t="str">
        <f t="shared" si="827"/>
        <v>00.01.01</v>
      </c>
      <c r="BD379" t="str">
        <f t="shared" si="827"/>
        <v>00.01.01.00</v>
      </c>
      <c r="BE379" t="str">
        <f t="shared" si="827"/>
        <v>00.01.01.00.00</v>
      </c>
      <c r="BF379" t="str">
        <f t="shared" si="827"/>
        <v>00.01.01.00.00.00</v>
      </c>
      <c r="BG379" t="str">
        <f t="shared" si="827"/>
        <v>00.01.01.00.00.00.00</v>
      </c>
      <c r="BH379" t="str">
        <f t="shared" si="827"/>
        <v>00.01.01.00.00.00.00.00</v>
      </c>
      <c r="BI379" t="str">
        <f t="shared" si="827"/>
        <v>00.01.01.00.00.00.00.00.00</v>
      </c>
      <c r="BJ379" t="str">
        <f t="shared" si="827"/>
        <v>00.01.01.00.00.00.00.00.00.00</v>
      </c>
      <c r="BK379" t="str">
        <f t="shared" si="827"/>
        <v>00.01.01.00.00.00.00.00.00.00.00</v>
      </c>
      <c r="BL379" t="str">
        <f t="shared" si="827"/>
        <v>00.01.01.00.00.00.00.00.00.00.00.00</v>
      </c>
      <c r="BM379" t="str">
        <f t="shared" si="827"/>
        <v>00.01.01.00.00.00.00.00.00.00.00.00.08</v>
      </c>
    </row>
    <row r="380" spans="2:65" hidden="1">
      <c r="B380" t="str">
        <f t="shared" si="792"/>
        <v>WP_39</v>
      </c>
      <c r="D380" t="str">
        <f t="shared" si="793"/>
        <v>00.08</v>
      </c>
      <c r="E380" t="str">
        <f t="shared" ref="E380:O380" si="844">CONCATENATE(D380,".",F292)</f>
        <v>00.08.01</v>
      </c>
      <c r="F380" t="str">
        <f t="shared" si="844"/>
        <v>00.08.01.00</v>
      </c>
      <c r="G380" t="str">
        <f t="shared" si="844"/>
        <v>00.08.01.00.00</v>
      </c>
      <c r="H380" t="str">
        <f t="shared" si="844"/>
        <v>00.08.01.00.00.22</v>
      </c>
      <c r="I380" t="str">
        <f t="shared" si="844"/>
        <v>00.08.01.00.00.22.0E</v>
      </c>
      <c r="J380" t="str">
        <f t="shared" si="844"/>
        <v>00.08.01.00.00.22.0E.20</v>
      </c>
      <c r="K380" t="str">
        <f t="shared" si="844"/>
        <v>00.08.01.00.00.22.0E.20.00</v>
      </c>
      <c r="L380" t="str">
        <f t="shared" si="844"/>
        <v>00.08.01.00.00.22.0E.20.00.01</v>
      </c>
      <c r="M380" t="str">
        <f t="shared" si="844"/>
        <v>00.08.01.00.00.22.0E.20.00.01.00</v>
      </c>
      <c r="N380" t="str">
        <f t="shared" si="844"/>
        <v>00.08.01.00.00.22.0E.20.00.01.00.00</v>
      </c>
      <c r="O380" t="str">
        <f t="shared" si="844"/>
        <v>00.08.01.00.00.22.0E.20.00.01.00.00.01</v>
      </c>
      <c r="Z380" t="str">
        <f t="shared" si="746"/>
        <v>AR_39</v>
      </c>
      <c r="AC380" t="str">
        <f t="shared" si="795"/>
        <v>00.01</v>
      </c>
      <c r="AD380" t="str">
        <f t="shared" ref="AD380:AM380" si="845">CONCATENATE(AC380,".",AE292)</f>
        <v>00.01.01</v>
      </c>
      <c r="AE380" t="str">
        <f t="shared" si="845"/>
        <v>00.01.01.00</v>
      </c>
      <c r="AF380" t="str">
        <f t="shared" si="845"/>
        <v>00.01.01.00.00</v>
      </c>
      <c r="AG380" t="str">
        <f t="shared" si="845"/>
        <v>00.01.01.00.00.00</v>
      </c>
      <c r="AH380" t="str">
        <f t="shared" si="845"/>
        <v>00.01.01.00.00.00.00</v>
      </c>
      <c r="AI380" t="str">
        <f t="shared" si="845"/>
        <v>00.01.01.00.00.00.00.00</v>
      </c>
      <c r="AJ380" t="str">
        <f t="shared" si="845"/>
        <v>00.01.01.00.00.00.00.00.00</v>
      </c>
      <c r="AK380" t="str">
        <f t="shared" si="845"/>
        <v>00.01.01.00.00.00.00.00.00.00</v>
      </c>
      <c r="AL380" t="str">
        <f t="shared" si="845"/>
        <v>00.01.01.00.00.00.00.00.00.00.00</v>
      </c>
      <c r="AM380" t="str">
        <f t="shared" si="845"/>
        <v>00.01.01.00.00.00.00.00.00.00.00.00</v>
      </c>
      <c r="AN380" t="str">
        <f t="shared" si="790"/>
        <v>00.01.01.00.00.00.00.00.00.00.00.00.05</v>
      </c>
      <c r="AY380" t="str">
        <f t="shared" si="744"/>
        <v>IT_39</v>
      </c>
      <c r="BB380" t="str">
        <f t="shared" si="716"/>
        <v>00.01</v>
      </c>
      <c r="BC380" t="str">
        <f t="shared" si="827"/>
        <v>00.01.01</v>
      </c>
      <c r="BD380" t="str">
        <f t="shared" si="827"/>
        <v>00.01.01.00</v>
      </c>
      <c r="BE380" t="str">
        <f t="shared" si="827"/>
        <v>00.01.01.00.00</v>
      </c>
      <c r="BF380" t="str">
        <f t="shared" si="827"/>
        <v>00.01.01.00.00.00</v>
      </c>
      <c r="BG380" t="str">
        <f t="shared" si="827"/>
        <v>00.01.01.00.00.00.00</v>
      </c>
      <c r="BH380" t="str">
        <f t="shared" si="827"/>
        <v>00.01.01.00.00.00.00.00</v>
      </c>
      <c r="BI380" t="str">
        <f t="shared" si="827"/>
        <v>00.01.01.00.00.00.00.00.00</v>
      </c>
      <c r="BJ380" t="str">
        <f t="shared" si="827"/>
        <v>00.01.01.00.00.00.00.00.00.00</v>
      </c>
      <c r="BK380" t="str">
        <f t="shared" si="827"/>
        <v>00.01.01.00.00.00.00.00.00.00.00</v>
      </c>
      <c r="BL380" t="str">
        <f t="shared" si="827"/>
        <v>00.01.01.00.00.00.00.00.00.00.00.00</v>
      </c>
      <c r="BM380" t="str">
        <f t="shared" si="827"/>
        <v>00.01.01.00.00.00.00.00.00.00.00.00.08</v>
      </c>
    </row>
    <row r="381" spans="2:65" hidden="1">
      <c r="B381" t="str">
        <f t="shared" si="792"/>
        <v>WP_3A</v>
      </c>
      <c r="D381" t="str">
        <f t="shared" si="793"/>
        <v>00.08</v>
      </c>
      <c r="E381" t="str">
        <f t="shared" ref="E381:O381" si="846">CONCATENATE(D381,".",F293)</f>
        <v>00.08.01</v>
      </c>
      <c r="F381" t="str">
        <f t="shared" si="846"/>
        <v>00.08.01.00</v>
      </c>
      <c r="G381" t="str">
        <f t="shared" si="846"/>
        <v>00.08.01.00.00</v>
      </c>
      <c r="H381" t="str">
        <f t="shared" si="846"/>
        <v>00.08.01.00.00.22</v>
      </c>
      <c r="I381" t="str">
        <f t="shared" si="846"/>
        <v>00.08.01.00.00.22.0E</v>
      </c>
      <c r="J381" t="str">
        <f t="shared" si="846"/>
        <v>00.08.01.00.00.22.0E.20</v>
      </c>
      <c r="K381" t="str">
        <f t="shared" si="846"/>
        <v>00.08.01.00.00.22.0E.20.00</v>
      </c>
      <c r="L381" t="str">
        <f t="shared" si="846"/>
        <v>00.08.01.00.00.22.0E.20.00.01</v>
      </c>
      <c r="M381" t="str">
        <f t="shared" si="846"/>
        <v>00.08.01.00.00.22.0E.20.00.01.00</v>
      </c>
      <c r="N381" t="str">
        <f t="shared" si="846"/>
        <v>00.08.01.00.00.22.0E.20.00.01.00.00</v>
      </c>
      <c r="O381" t="str">
        <f t="shared" si="846"/>
        <v>00.08.01.00.00.22.0E.20.00.01.00.00.01</v>
      </c>
      <c r="Z381" t="str">
        <f t="shared" si="746"/>
        <v>AR_3A</v>
      </c>
      <c r="AC381" t="str">
        <f t="shared" si="795"/>
        <v>00.01</v>
      </c>
      <c r="AD381" t="str">
        <f t="shared" ref="AD381:AM381" si="847">CONCATENATE(AC381,".",AE293)</f>
        <v>00.01.01</v>
      </c>
      <c r="AE381" t="str">
        <f t="shared" si="847"/>
        <v>00.01.01.00</v>
      </c>
      <c r="AF381" t="str">
        <f t="shared" si="847"/>
        <v>00.01.01.00.00</v>
      </c>
      <c r="AG381" t="str">
        <f t="shared" si="847"/>
        <v>00.01.01.00.00.00</v>
      </c>
      <c r="AH381" t="str">
        <f t="shared" si="847"/>
        <v>00.01.01.00.00.00.00</v>
      </c>
      <c r="AI381" t="str">
        <f t="shared" si="847"/>
        <v>00.01.01.00.00.00.00.00</v>
      </c>
      <c r="AJ381" t="str">
        <f t="shared" si="847"/>
        <v>00.01.01.00.00.00.00.00.00</v>
      </c>
      <c r="AK381" t="str">
        <f t="shared" si="847"/>
        <v>00.01.01.00.00.00.00.00.00.00</v>
      </c>
      <c r="AL381" t="str">
        <f t="shared" si="847"/>
        <v>00.01.01.00.00.00.00.00.00.00.00</v>
      </c>
      <c r="AM381" t="str">
        <f t="shared" si="847"/>
        <v>00.01.01.00.00.00.00.00.00.00.00.00</v>
      </c>
      <c r="AN381" t="str">
        <f t="shared" si="790"/>
        <v>00.01.01.00.00.00.00.00.00.00.00.00.05</v>
      </c>
      <c r="AY381" t="str">
        <f t="shared" si="744"/>
        <v>IT_3A</v>
      </c>
      <c r="BB381" t="str">
        <f t="shared" si="716"/>
        <v>00.01</v>
      </c>
      <c r="BC381" t="str">
        <f t="shared" si="827"/>
        <v>00.01.01</v>
      </c>
      <c r="BD381" t="str">
        <f t="shared" si="827"/>
        <v>00.01.01.00</v>
      </c>
      <c r="BE381" t="str">
        <f t="shared" si="827"/>
        <v>00.01.01.00.00</v>
      </c>
      <c r="BF381" t="str">
        <f t="shared" si="827"/>
        <v>00.01.01.00.00.00</v>
      </c>
      <c r="BG381" t="str">
        <f t="shared" si="827"/>
        <v>00.01.01.00.00.00.00</v>
      </c>
      <c r="BH381" t="str">
        <f t="shared" si="827"/>
        <v>00.01.01.00.00.00.00.00</v>
      </c>
      <c r="BI381" t="str">
        <f t="shared" si="827"/>
        <v>00.01.01.00.00.00.00.00.00</v>
      </c>
      <c r="BJ381" t="str">
        <f t="shared" si="827"/>
        <v>00.01.01.00.00.00.00.00.00.00</v>
      </c>
      <c r="BK381" t="str">
        <f t="shared" si="827"/>
        <v>00.01.01.00.00.00.00.00.00.00.00</v>
      </c>
      <c r="BL381" t="str">
        <f t="shared" si="827"/>
        <v>00.01.01.00.00.00.00.00.00.00.00.00</v>
      </c>
      <c r="BM381" t="str">
        <f t="shared" si="827"/>
        <v>00.01.01.00.00.00.00.00.00.00.00.00.08</v>
      </c>
    </row>
    <row r="382" spans="2:65" hidden="1">
      <c r="B382" t="str">
        <f t="shared" si="792"/>
        <v>WP_3B</v>
      </c>
      <c r="D382" t="str">
        <f t="shared" si="793"/>
        <v>00.08</v>
      </c>
      <c r="E382" t="str">
        <f t="shared" ref="E382:O382" si="848">CONCATENATE(D382,".",F294)</f>
        <v>00.08.01</v>
      </c>
      <c r="F382" t="str">
        <f t="shared" si="848"/>
        <v>00.08.01.00</v>
      </c>
      <c r="G382" t="str">
        <f t="shared" si="848"/>
        <v>00.08.01.00.00</v>
      </c>
      <c r="H382" t="str">
        <f t="shared" si="848"/>
        <v>00.08.01.00.00.22</v>
      </c>
      <c r="I382" t="str">
        <f t="shared" si="848"/>
        <v>00.08.01.00.00.22.0E</v>
      </c>
      <c r="J382" t="str">
        <f t="shared" si="848"/>
        <v>00.08.01.00.00.22.0E.20</v>
      </c>
      <c r="K382" t="str">
        <f t="shared" si="848"/>
        <v>00.08.01.00.00.22.0E.20.00</v>
      </c>
      <c r="L382" t="str">
        <f t="shared" si="848"/>
        <v>00.08.01.00.00.22.0E.20.00.01</v>
      </c>
      <c r="M382" t="str">
        <f t="shared" si="848"/>
        <v>00.08.01.00.00.22.0E.20.00.01.00</v>
      </c>
      <c r="N382" t="str">
        <f t="shared" si="848"/>
        <v>00.08.01.00.00.22.0E.20.00.01.00.00</v>
      </c>
      <c r="O382" t="str">
        <f t="shared" si="848"/>
        <v>00.08.01.00.00.22.0E.20.00.01.00.00.01</v>
      </c>
      <c r="Z382" t="str">
        <f t="shared" si="746"/>
        <v>AR_3B</v>
      </c>
      <c r="AC382" t="str">
        <f t="shared" si="795"/>
        <v>00.01</v>
      </c>
      <c r="AD382" t="str">
        <f t="shared" ref="AD382:AM382" si="849">CONCATENATE(AC382,".",AE294)</f>
        <v>00.01.01</v>
      </c>
      <c r="AE382" t="str">
        <f t="shared" si="849"/>
        <v>00.01.01.00</v>
      </c>
      <c r="AF382" t="str">
        <f t="shared" si="849"/>
        <v>00.01.01.00.00</v>
      </c>
      <c r="AG382" t="str">
        <f t="shared" si="849"/>
        <v>00.01.01.00.00.00</v>
      </c>
      <c r="AH382" t="str">
        <f t="shared" si="849"/>
        <v>00.01.01.00.00.00.00</v>
      </c>
      <c r="AI382" t="str">
        <f t="shared" si="849"/>
        <v>00.01.01.00.00.00.00.00</v>
      </c>
      <c r="AJ382" t="str">
        <f t="shared" si="849"/>
        <v>00.01.01.00.00.00.00.00.00</v>
      </c>
      <c r="AK382" t="str">
        <f t="shared" si="849"/>
        <v>00.01.01.00.00.00.00.00.00.00</v>
      </c>
      <c r="AL382" t="str">
        <f t="shared" si="849"/>
        <v>00.01.01.00.00.00.00.00.00.00.00</v>
      </c>
      <c r="AM382" t="str">
        <f t="shared" si="849"/>
        <v>00.01.01.00.00.00.00.00.00.00.00.00</v>
      </c>
      <c r="AN382" t="str">
        <f t="shared" si="790"/>
        <v>00.01.01.00.00.00.00.00.00.00.00.00.05</v>
      </c>
      <c r="AY382" t="str">
        <f t="shared" si="744"/>
        <v>IT_3B</v>
      </c>
      <c r="BB382" t="str">
        <f t="shared" si="716"/>
        <v>00.01</v>
      </c>
      <c r="BC382" t="str">
        <f t="shared" si="827"/>
        <v>00.01.01</v>
      </c>
      <c r="BD382" t="str">
        <f t="shared" si="827"/>
        <v>00.01.01.00</v>
      </c>
      <c r="BE382" t="str">
        <f t="shared" si="827"/>
        <v>00.01.01.00.00</v>
      </c>
      <c r="BF382" t="str">
        <f t="shared" si="827"/>
        <v>00.01.01.00.00.00</v>
      </c>
      <c r="BG382" t="str">
        <f t="shared" si="827"/>
        <v>00.01.01.00.00.00.00</v>
      </c>
      <c r="BH382" t="str">
        <f t="shared" si="827"/>
        <v>00.01.01.00.00.00.00.00</v>
      </c>
      <c r="BI382" t="str">
        <f t="shared" si="827"/>
        <v>00.01.01.00.00.00.00.00.00</v>
      </c>
      <c r="BJ382" t="str">
        <f t="shared" si="827"/>
        <v>00.01.01.00.00.00.00.00.00.00</v>
      </c>
      <c r="BK382" t="str">
        <f t="shared" si="827"/>
        <v>00.01.01.00.00.00.00.00.00.00.00</v>
      </c>
      <c r="BL382" t="str">
        <f t="shared" si="827"/>
        <v>00.01.01.00.00.00.00.00.00.00.00.00</v>
      </c>
      <c r="BM382" t="str">
        <f t="shared" si="827"/>
        <v>00.01.01.00.00.00.00.00.00.00.00.00.08</v>
      </c>
    </row>
    <row r="383" spans="2:65" hidden="1">
      <c r="B383" t="str">
        <f t="shared" si="792"/>
        <v>WP_3C</v>
      </c>
      <c r="D383" t="str">
        <f t="shared" si="793"/>
        <v>00.08</v>
      </c>
      <c r="E383" t="str">
        <f t="shared" ref="E383:O383" si="850">CONCATENATE(D383,".",F295)</f>
        <v>00.08.01</v>
      </c>
      <c r="F383" t="str">
        <f t="shared" si="850"/>
        <v>00.08.01.00</v>
      </c>
      <c r="G383" t="str">
        <f t="shared" si="850"/>
        <v>00.08.01.00.00</v>
      </c>
      <c r="H383" t="str">
        <f t="shared" si="850"/>
        <v>00.08.01.00.00.22</v>
      </c>
      <c r="I383" t="str">
        <f t="shared" si="850"/>
        <v>00.08.01.00.00.22.0E</v>
      </c>
      <c r="J383" t="str">
        <f t="shared" si="850"/>
        <v>00.08.01.00.00.22.0E.20</v>
      </c>
      <c r="K383" t="str">
        <f t="shared" si="850"/>
        <v>00.08.01.00.00.22.0E.20.00</v>
      </c>
      <c r="L383" t="str">
        <f t="shared" si="850"/>
        <v>00.08.01.00.00.22.0E.20.00.01</v>
      </c>
      <c r="M383" t="str">
        <f t="shared" si="850"/>
        <v>00.08.01.00.00.22.0E.20.00.01.00</v>
      </c>
      <c r="N383" t="str">
        <f t="shared" si="850"/>
        <v>00.08.01.00.00.22.0E.20.00.01.00.00</v>
      </c>
      <c r="O383" t="str">
        <f t="shared" si="850"/>
        <v>00.08.01.00.00.22.0E.20.00.01.00.00.01</v>
      </c>
      <c r="Z383" t="str">
        <f t="shared" si="746"/>
        <v>AR_3C</v>
      </c>
      <c r="AC383" t="str">
        <f t="shared" si="795"/>
        <v>00.01</v>
      </c>
      <c r="AD383" t="str">
        <f t="shared" ref="AD383:AM383" si="851">CONCATENATE(AC383,".",AE295)</f>
        <v>00.01.01</v>
      </c>
      <c r="AE383" t="str">
        <f t="shared" si="851"/>
        <v>00.01.01.00</v>
      </c>
      <c r="AF383" t="str">
        <f t="shared" si="851"/>
        <v>00.01.01.00.00</v>
      </c>
      <c r="AG383" t="str">
        <f t="shared" si="851"/>
        <v>00.01.01.00.00.00</v>
      </c>
      <c r="AH383" t="str">
        <f t="shared" si="851"/>
        <v>00.01.01.00.00.00.00</v>
      </c>
      <c r="AI383" t="str">
        <f t="shared" si="851"/>
        <v>00.01.01.00.00.00.00.00</v>
      </c>
      <c r="AJ383" t="str">
        <f t="shared" si="851"/>
        <v>00.01.01.00.00.00.00.00.00</v>
      </c>
      <c r="AK383" t="str">
        <f t="shared" si="851"/>
        <v>00.01.01.00.00.00.00.00.00.00</v>
      </c>
      <c r="AL383" t="str">
        <f t="shared" si="851"/>
        <v>00.01.01.00.00.00.00.00.00.00.00</v>
      </c>
      <c r="AM383" t="str">
        <f t="shared" si="851"/>
        <v>00.01.01.00.00.00.00.00.00.00.00.00</v>
      </c>
      <c r="AN383" t="str">
        <f t="shared" si="790"/>
        <v>00.01.01.00.00.00.00.00.00.00.00.00.05</v>
      </c>
      <c r="AY383" t="str">
        <f t="shared" si="744"/>
        <v>IT_3C</v>
      </c>
      <c r="BB383" t="str">
        <f t="shared" si="716"/>
        <v>00.01</v>
      </c>
      <c r="BC383" t="str">
        <f t="shared" si="827"/>
        <v>00.01.01</v>
      </c>
      <c r="BD383" t="str">
        <f t="shared" si="827"/>
        <v>00.01.01.00</v>
      </c>
      <c r="BE383" t="str">
        <f t="shared" si="827"/>
        <v>00.01.01.00.00</v>
      </c>
      <c r="BF383" t="str">
        <f t="shared" si="827"/>
        <v>00.01.01.00.00.00</v>
      </c>
      <c r="BG383" t="str">
        <f t="shared" si="827"/>
        <v>00.01.01.00.00.00.00</v>
      </c>
      <c r="BH383" t="str">
        <f t="shared" si="827"/>
        <v>00.01.01.00.00.00.00.00</v>
      </c>
      <c r="BI383" t="str">
        <f t="shared" si="827"/>
        <v>00.01.01.00.00.00.00.00.00</v>
      </c>
      <c r="BJ383" t="str">
        <f t="shared" si="827"/>
        <v>00.01.01.00.00.00.00.00.00.00</v>
      </c>
      <c r="BK383" t="str">
        <f t="shared" si="827"/>
        <v>00.01.01.00.00.00.00.00.00.00.00</v>
      </c>
      <c r="BL383" t="str">
        <f t="shared" si="827"/>
        <v>00.01.01.00.00.00.00.00.00.00.00.00</v>
      </c>
      <c r="BM383" t="str">
        <f t="shared" si="827"/>
        <v>00.01.01.00.00.00.00.00.00.00.00.00.08</v>
      </c>
    </row>
    <row r="384" spans="2:65" hidden="1">
      <c r="B384" t="str">
        <f t="shared" si="792"/>
        <v>WP_3D</v>
      </c>
      <c r="D384" t="str">
        <f t="shared" si="793"/>
        <v>00.08</v>
      </c>
      <c r="E384" t="str">
        <f t="shared" ref="E384:O384" si="852">CONCATENATE(D384,".",F296)</f>
        <v>00.08.01</v>
      </c>
      <c r="F384" t="str">
        <f t="shared" si="852"/>
        <v>00.08.01.00</v>
      </c>
      <c r="G384" t="str">
        <f t="shared" si="852"/>
        <v>00.08.01.00.00</v>
      </c>
      <c r="H384" t="str">
        <f t="shared" si="852"/>
        <v>00.08.01.00.00.22</v>
      </c>
      <c r="I384" t="str">
        <f t="shared" si="852"/>
        <v>00.08.01.00.00.22.0E</v>
      </c>
      <c r="J384" t="str">
        <f t="shared" si="852"/>
        <v>00.08.01.00.00.22.0E.20</v>
      </c>
      <c r="K384" t="str">
        <f t="shared" si="852"/>
        <v>00.08.01.00.00.22.0E.20.00</v>
      </c>
      <c r="L384" t="str">
        <f t="shared" si="852"/>
        <v>00.08.01.00.00.22.0E.20.00.01</v>
      </c>
      <c r="M384" t="str">
        <f t="shared" si="852"/>
        <v>00.08.01.00.00.22.0E.20.00.01.00</v>
      </c>
      <c r="N384" t="str">
        <f t="shared" si="852"/>
        <v>00.08.01.00.00.22.0E.20.00.01.00.00</v>
      </c>
      <c r="O384" t="str">
        <f t="shared" si="852"/>
        <v>00.08.01.00.00.22.0E.20.00.01.00.00.01</v>
      </c>
      <c r="Z384" t="str">
        <f t="shared" si="746"/>
        <v>AR_3D</v>
      </c>
      <c r="AC384" t="str">
        <f t="shared" si="795"/>
        <v>00.01</v>
      </c>
      <c r="AD384" t="str">
        <f t="shared" ref="AD384:AM384" si="853">CONCATENATE(AC384,".",AE296)</f>
        <v>00.01.01</v>
      </c>
      <c r="AE384" t="str">
        <f t="shared" si="853"/>
        <v>00.01.01.00</v>
      </c>
      <c r="AF384" t="str">
        <f t="shared" si="853"/>
        <v>00.01.01.00.00</v>
      </c>
      <c r="AG384" t="str">
        <f t="shared" si="853"/>
        <v>00.01.01.00.00.00</v>
      </c>
      <c r="AH384" t="str">
        <f t="shared" si="853"/>
        <v>00.01.01.00.00.00.00</v>
      </c>
      <c r="AI384" t="str">
        <f t="shared" si="853"/>
        <v>00.01.01.00.00.00.00.00</v>
      </c>
      <c r="AJ384" t="str">
        <f t="shared" si="853"/>
        <v>00.01.01.00.00.00.00.00.00</v>
      </c>
      <c r="AK384" t="str">
        <f t="shared" si="853"/>
        <v>00.01.01.00.00.00.00.00.00.00</v>
      </c>
      <c r="AL384" t="str">
        <f t="shared" si="853"/>
        <v>00.01.01.00.00.00.00.00.00.00.00</v>
      </c>
      <c r="AM384" t="str">
        <f t="shared" si="853"/>
        <v>00.01.01.00.00.00.00.00.00.00.00.00</v>
      </c>
      <c r="AN384" t="str">
        <f t="shared" si="790"/>
        <v>00.01.01.00.00.00.00.00.00.00.00.00.05</v>
      </c>
      <c r="AY384" t="str">
        <f t="shared" si="744"/>
        <v>IT_3D</v>
      </c>
      <c r="BB384" t="str">
        <f t="shared" si="716"/>
        <v>00.01</v>
      </c>
      <c r="BC384" t="str">
        <f t="shared" si="827"/>
        <v>00.01.01</v>
      </c>
      <c r="BD384" t="str">
        <f t="shared" si="827"/>
        <v>00.01.01.00</v>
      </c>
      <c r="BE384" t="str">
        <f t="shared" si="827"/>
        <v>00.01.01.00.00</v>
      </c>
      <c r="BF384" t="str">
        <f t="shared" si="827"/>
        <v>00.01.01.00.00.00</v>
      </c>
      <c r="BG384" t="str">
        <f t="shared" si="827"/>
        <v>00.01.01.00.00.00.00</v>
      </c>
      <c r="BH384" t="str">
        <f t="shared" si="827"/>
        <v>00.01.01.00.00.00.00.00</v>
      </c>
      <c r="BI384" t="str">
        <f t="shared" si="827"/>
        <v>00.01.01.00.00.00.00.00.00</v>
      </c>
      <c r="BJ384" t="str">
        <f t="shared" si="827"/>
        <v>00.01.01.00.00.00.00.00.00.00</v>
      </c>
      <c r="BK384" t="str">
        <f t="shared" si="827"/>
        <v>00.01.01.00.00.00.00.00.00.00.00</v>
      </c>
      <c r="BL384" t="str">
        <f t="shared" si="827"/>
        <v>00.01.01.00.00.00.00.00.00.00.00.00</v>
      </c>
      <c r="BM384" t="str">
        <f t="shared" si="827"/>
        <v>00.01.01.00.00.00.00.00.00.00.00.00.08</v>
      </c>
    </row>
    <row r="385" spans="2:65" hidden="1">
      <c r="B385" t="str">
        <f t="shared" si="792"/>
        <v>WP_3E</v>
      </c>
      <c r="D385" t="str">
        <f t="shared" si="793"/>
        <v>00.08</v>
      </c>
      <c r="E385" t="str">
        <f t="shared" ref="E385:O385" si="854">CONCATENATE(D385,".",F297)</f>
        <v>00.08.01</v>
      </c>
      <c r="F385" t="str">
        <f t="shared" si="854"/>
        <v>00.08.01.00</v>
      </c>
      <c r="G385" t="str">
        <f t="shared" si="854"/>
        <v>00.08.01.00.00</v>
      </c>
      <c r="H385" t="str">
        <f t="shared" si="854"/>
        <v>00.08.01.00.00.22</v>
      </c>
      <c r="I385" t="str">
        <f t="shared" si="854"/>
        <v>00.08.01.00.00.22.0E</v>
      </c>
      <c r="J385" t="str">
        <f t="shared" si="854"/>
        <v>00.08.01.00.00.22.0E.20</v>
      </c>
      <c r="K385" t="str">
        <f t="shared" si="854"/>
        <v>00.08.01.00.00.22.0E.20.00</v>
      </c>
      <c r="L385" t="str">
        <f t="shared" si="854"/>
        <v>00.08.01.00.00.22.0E.20.00.01</v>
      </c>
      <c r="M385" t="str">
        <f t="shared" si="854"/>
        <v>00.08.01.00.00.22.0E.20.00.01.00</v>
      </c>
      <c r="N385" t="str">
        <f t="shared" si="854"/>
        <v>00.08.01.00.00.22.0E.20.00.01.00.00</v>
      </c>
      <c r="O385" t="str">
        <f t="shared" si="854"/>
        <v>00.08.01.00.00.22.0E.20.00.01.00.00.01</v>
      </c>
      <c r="Z385" t="str">
        <f t="shared" si="746"/>
        <v>AR_3E</v>
      </c>
      <c r="AC385" t="str">
        <f t="shared" si="795"/>
        <v>00.01</v>
      </c>
      <c r="AD385" t="str">
        <f t="shared" ref="AD385:AM385" si="855">CONCATENATE(AC385,".",AE297)</f>
        <v>00.01.01</v>
      </c>
      <c r="AE385" t="str">
        <f t="shared" si="855"/>
        <v>00.01.01.00</v>
      </c>
      <c r="AF385" t="str">
        <f t="shared" si="855"/>
        <v>00.01.01.00.00</v>
      </c>
      <c r="AG385" t="str">
        <f t="shared" si="855"/>
        <v>00.01.01.00.00.00</v>
      </c>
      <c r="AH385" t="str">
        <f t="shared" si="855"/>
        <v>00.01.01.00.00.00.00</v>
      </c>
      <c r="AI385" t="str">
        <f t="shared" si="855"/>
        <v>00.01.01.00.00.00.00.00</v>
      </c>
      <c r="AJ385" t="str">
        <f t="shared" si="855"/>
        <v>00.01.01.00.00.00.00.00.00</v>
      </c>
      <c r="AK385" t="str">
        <f t="shared" si="855"/>
        <v>00.01.01.00.00.00.00.00.00.00</v>
      </c>
      <c r="AL385" t="str">
        <f t="shared" si="855"/>
        <v>00.01.01.00.00.00.00.00.00.00.00</v>
      </c>
      <c r="AM385" t="str">
        <f t="shared" si="855"/>
        <v>00.01.01.00.00.00.00.00.00.00.00.00</v>
      </c>
      <c r="AN385" t="str">
        <f t="shared" si="790"/>
        <v>00.01.01.00.00.00.00.00.00.00.00.00.05</v>
      </c>
      <c r="AY385" t="str">
        <f t="shared" si="744"/>
        <v>IT_3E</v>
      </c>
      <c r="BB385" t="str">
        <f t="shared" si="716"/>
        <v>00.01</v>
      </c>
      <c r="BC385" t="str">
        <f t="shared" si="827"/>
        <v>00.01.01</v>
      </c>
      <c r="BD385" t="str">
        <f t="shared" si="827"/>
        <v>00.01.01.00</v>
      </c>
      <c r="BE385" t="str">
        <f t="shared" si="827"/>
        <v>00.01.01.00.00</v>
      </c>
      <c r="BF385" t="str">
        <f t="shared" si="827"/>
        <v>00.01.01.00.00.00</v>
      </c>
      <c r="BG385" t="str">
        <f t="shared" si="827"/>
        <v>00.01.01.00.00.00.00</v>
      </c>
      <c r="BH385" t="str">
        <f t="shared" si="827"/>
        <v>00.01.01.00.00.00.00.00</v>
      </c>
      <c r="BI385" t="str">
        <f t="shared" si="827"/>
        <v>00.01.01.00.00.00.00.00.00</v>
      </c>
      <c r="BJ385" t="str">
        <f t="shared" si="827"/>
        <v>00.01.01.00.00.00.00.00.00.00</v>
      </c>
      <c r="BK385" t="str">
        <f t="shared" si="827"/>
        <v>00.01.01.00.00.00.00.00.00.00.00</v>
      </c>
      <c r="BL385" t="str">
        <f t="shared" si="827"/>
        <v>00.01.01.00.00.00.00.00.00.00.00.00</v>
      </c>
      <c r="BM385" t="str">
        <f t="shared" si="827"/>
        <v>00.01.01.00.00.00.00.00.00.00.00.00.08</v>
      </c>
    </row>
    <row r="386" spans="2:65" hidden="1">
      <c r="B386" t="str">
        <f t="shared" si="792"/>
        <v>WP_3F</v>
      </c>
      <c r="D386" t="str">
        <f t="shared" si="793"/>
        <v>00.08</v>
      </c>
      <c r="E386" t="str">
        <f t="shared" ref="E386:O386" si="856">CONCATENATE(D386,".",F298)</f>
        <v>00.08.01</v>
      </c>
      <c r="F386" t="str">
        <f t="shared" si="856"/>
        <v>00.08.01.00</v>
      </c>
      <c r="G386" t="str">
        <f t="shared" si="856"/>
        <v>00.08.01.00.00</v>
      </c>
      <c r="H386" t="str">
        <f t="shared" si="856"/>
        <v>00.08.01.00.00.22</v>
      </c>
      <c r="I386" t="str">
        <f t="shared" si="856"/>
        <v>00.08.01.00.00.22.0E</v>
      </c>
      <c r="J386" t="str">
        <f t="shared" si="856"/>
        <v>00.08.01.00.00.22.0E.20</v>
      </c>
      <c r="K386" t="str">
        <f t="shared" si="856"/>
        <v>00.08.01.00.00.22.0E.20.00</v>
      </c>
      <c r="L386" t="str">
        <f t="shared" si="856"/>
        <v>00.08.01.00.00.22.0E.20.00.01</v>
      </c>
      <c r="M386" t="str">
        <f t="shared" si="856"/>
        <v>00.08.01.00.00.22.0E.20.00.01.00</v>
      </c>
      <c r="N386" t="str">
        <f t="shared" si="856"/>
        <v>00.08.01.00.00.22.0E.20.00.01.00.00</v>
      </c>
      <c r="O386" t="str">
        <f t="shared" si="856"/>
        <v>00.08.01.00.00.22.0E.20.00.01.00.00.01</v>
      </c>
      <c r="Z386" t="str">
        <f t="shared" si="746"/>
        <v>AR_3F</v>
      </c>
      <c r="AC386" t="str">
        <f t="shared" si="795"/>
        <v>00.01</v>
      </c>
      <c r="AD386" t="str">
        <f t="shared" ref="AD386:AM386" si="857">CONCATENATE(AC386,".",AE298)</f>
        <v>00.01.01</v>
      </c>
      <c r="AE386" t="str">
        <f t="shared" si="857"/>
        <v>00.01.01.00</v>
      </c>
      <c r="AF386" t="str">
        <f t="shared" si="857"/>
        <v>00.01.01.00.00</v>
      </c>
      <c r="AG386" t="str">
        <f t="shared" si="857"/>
        <v>00.01.01.00.00.00</v>
      </c>
      <c r="AH386" t="str">
        <f t="shared" si="857"/>
        <v>00.01.01.00.00.00.00</v>
      </c>
      <c r="AI386" t="str">
        <f t="shared" si="857"/>
        <v>00.01.01.00.00.00.00.00</v>
      </c>
      <c r="AJ386" t="str">
        <f t="shared" si="857"/>
        <v>00.01.01.00.00.00.00.00.00</v>
      </c>
      <c r="AK386" t="str">
        <f t="shared" si="857"/>
        <v>00.01.01.00.00.00.00.00.00.00</v>
      </c>
      <c r="AL386" t="str">
        <f t="shared" si="857"/>
        <v>00.01.01.00.00.00.00.00.00.00.00</v>
      </c>
      <c r="AM386" t="str">
        <f t="shared" si="857"/>
        <v>00.01.01.00.00.00.00.00.00.00.00.00</v>
      </c>
      <c r="AN386" t="str">
        <f t="shared" si="790"/>
        <v>00.01.01.00.00.00.00.00.00.00.00.00.05</v>
      </c>
      <c r="AY386" t="str">
        <f t="shared" si="744"/>
        <v>IT_3F</v>
      </c>
      <c r="BB386" t="str">
        <f t="shared" si="716"/>
        <v>00.01</v>
      </c>
      <c r="BC386" t="str">
        <f t="shared" si="827"/>
        <v>00.01.01</v>
      </c>
      <c r="BD386" t="str">
        <f t="shared" si="827"/>
        <v>00.01.01.00</v>
      </c>
      <c r="BE386" t="str">
        <f t="shared" si="827"/>
        <v>00.01.01.00.00</v>
      </c>
      <c r="BF386" t="str">
        <f t="shared" si="827"/>
        <v>00.01.01.00.00.00</v>
      </c>
      <c r="BG386" t="str">
        <f t="shared" si="827"/>
        <v>00.01.01.00.00.00.00</v>
      </c>
      <c r="BH386" t="str">
        <f t="shared" si="827"/>
        <v>00.01.01.00.00.00.00.00</v>
      </c>
      <c r="BI386" t="str">
        <f t="shared" si="827"/>
        <v>00.01.01.00.00.00.00.00.00</v>
      </c>
      <c r="BJ386" t="str">
        <f t="shared" si="827"/>
        <v>00.01.01.00.00.00.00.00.00.00</v>
      </c>
      <c r="BK386" t="str">
        <f t="shared" si="827"/>
        <v>00.01.01.00.00.00.00.00.00.00.00</v>
      </c>
      <c r="BL386" t="str">
        <f t="shared" si="827"/>
        <v>00.01.01.00.00.00.00.00.00.00.00.00</v>
      </c>
      <c r="BM386" t="str">
        <f t="shared" si="827"/>
        <v>00.01.01.00.00.00.00.00.00.00.00.00.08</v>
      </c>
    </row>
    <row r="387" spans="2:65" hidden="1">
      <c r="B387" t="str">
        <f t="shared" si="792"/>
        <v>WP_40</v>
      </c>
      <c r="D387" t="str">
        <f t="shared" si="793"/>
        <v>00.08</v>
      </c>
      <c r="E387" t="str">
        <f t="shared" ref="E387:O387" si="858">CONCATENATE(D387,".",F299)</f>
        <v>00.08.01</v>
      </c>
      <c r="F387" t="str">
        <f t="shared" si="858"/>
        <v>00.08.01.00</v>
      </c>
      <c r="G387" t="str">
        <f t="shared" si="858"/>
        <v>00.08.01.00.00</v>
      </c>
      <c r="H387" t="str">
        <f t="shared" si="858"/>
        <v>00.08.01.00.00.22</v>
      </c>
      <c r="I387" t="str">
        <f t="shared" si="858"/>
        <v>00.08.01.00.00.22.0E</v>
      </c>
      <c r="J387" t="str">
        <f t="shared" si="858"/>
        <v>00.08.01.00.00.22.0E.20</v>
      </c>
      <c r="K387" t="str">
        <f t="shared" si="858"/>
        <v>00.08.01.00.00.22.0E.20.00</v>
      </c>
      <c r="L387" t="str">
        <f t="shared" si="858"/>
        <v>00.08.01.00.00.22.0E.20.00.01</v>
      </c>
      <c r="M387" t="str">
        <f t="shared" si="858"/>
        <v>00.08.01.00.00.22.0E.20.00.01.00</v>
      </c>
      <c r="N387" t="str">
        <f t="shared" si="858"/>
        <v>00.08.01.00.00.22.0E.20.00.01.00.00</v>
      </c>
      <c r="O387" t="str">
        <f t="shared" si="858"/>
        <v>00.08.01.00.00.22.0E.20.00.01.00.00.01</v>
      </c>
      <c r="Z387" t="str">
        <f t="shared" si="746"/>
        <v>AR_40</v>
      </c>
      <c r="AC387" t="str">
        <f t="shared" si="795"/>
        <v>00.01</v>
      </c>
      <c r="AD387" t="str">
        <f t="shared" ref="AD387:AM387" si="859">CONCATENATE(AC387,".",AE299)</f>
        <v>00.01.01</v>
      </c>
      <c r="AE387" t="str">
        <f t="shared" si="859"/>
        <v>00.01.01.00</v>
      </c>
      <c r="AF387" t="str">
        <f t="shared" si="859"/>
        <v>00.01.01.00.00</v>
      </c>
      <c r="AG387" t="str">
        <f t="shared" si="859"/>
        <v>00.01.01.00.00.00</v>
      </c>
      <c r="AH387" t="str">
        <f t="shared" si="859"/>
        <v>00.01.01.00.00.00.00</v>
      </c>
      <c r="AI387" t="str">
        <f t="shared" si="859"/>
        <v>00.01.01.00.00.00.00.00</v>
      </c>
      <c r="AJ387" t="str">
        <f t="shared" si="859"/>
        <v>00.01.01.00.00.00.00.00.00</v>
      </c>
      <c r="AK387" t="str">
        <f t="shared" si="859"/>
        <v>00.01.01.00.00.00.00.00.00.00</v>
      </c>
      <c r="AL387" t="str">
        <f t="shared" si="859"/>
        <v>00.01.01.00.00.00.00.00.00.00.00</v>
      </c>
      <c r="AM387" t="str">
        <f t="shared" si="859"/>
        <v>00.01.01.00.00.00.00.00.00.00.00.00</v>
      </c>
      <c r="AN387" t="str">
        <f t="shared" ref="AN387:AN402" si="860">CONCATENATE(AM387,".",AO299)</f>
        <v>00.01.01.00.00.00.00.00.00.00.00.00.05</v>
      </c>
      <c r="AY387" t="str">
        <f t="shared" si="744"/>
        <v>IT_40</v>
      </c>
      <c r="BB387" t="str">
        <f t="shared" ref="BB387:BB402" si="861">CONCATENATE(BB299,".",BC299)</f>
        <v>00.01</v>
      </c>
      <c r="BC387" t="str">
        <f t="shared" ref="BC387:BM402" si="862">CONCATENATE(BB387,".",BD299)</f>
        <v>00.01.01</v>
      </c>
      <c r="BD387" t="str">
        <f t="shared" si="862"/>
        <v>00.01.01.00</v>
      </c>
      <c r="BE387" t="str">
        <f t="shared" si="862"/>
        <v>00.01.01.00.00</v>
      </c>
      <c r="BF387" t="str">
        <f t="shared" si="862"/>
        <v>00.01.01.00.00.00</v>
      </c>
      <c r="BG387" t="str">
        <f t="shared" si="862"/>
        <v>00.01.01.00.00.00.00</v>
      </c>
      <c r="BH387" t="str">
        <f t="shared" si="862"/>
        <v>00.01.01.00.00.00.00.00</v>
      </c>
      <c r="BI387" t="str">
        <f t="shared" si="862"/>
        <v>00.01.01.00.00.00.00.00.00</v>
      </c>
      <c r="BJ387" t="str">
        <f t="shared" si="862"/>
        <v>00.01.01.00.00.00.00.00.00.00</v>
      </c>
      <c r="BK387" t="str">
        <f t="shared" si="862"/>
        <v>00.01.01.00.00.00.00.00.00.00.00</v>
      </c>
      <c r="BL387" t="str">
        <f t="shared" si="862"/>
        <v>00.01.01.00.00.00.00.00.00.00.00.00</v>
      </c>
      <c r="BM387" t="str">
        <f t="shared" si="862"/>
        <v>00.01.01.00.00.00.00.00.00.00.00.00.06</v>
      </c>
    </row>
    <row r="388" spans="2:65" hidden="1">
      <c r="B388" t="str">
        <f t="shared" si="792"/>
        <v>WP_41</v>
      </c>
      <c r="D388" t="str">
        <f t="shared" si="793"/>
        <v>00.08</v>
      </c>
      <c r="E388" t="str">
        <f t="shared" ref="E388:O388" si="863">CONCATENATE(D388,".",F300)</f>
        <v>00.08.01</v>
      </c>
      <c r="F388" t="str">
        <f t="shared" si="863"/>
        <v>00.08.01.00</v>
      </c>
      <c r="G388" t="str">
        <f t="shared" si="863"/>
        <v>00.08.01.00.00</v>
      </c>
      <c r="H388" t="str">
        <f t="shared" si="863"/>
        <v>00.08.01.00.00.22</v>
      </c>
      <c r="I388" t="str">
        <f t="shared" si="863"/>
        <v>00.08.01.00.00.22.0E</v>
      </c>
      <c r="J388" t="str">
        <f t="shared" si="863"/>
        <v>00.08.01.00.00.22.0E.20</v>
      </c>
      <c r="K388" t="str">
        <f t="shared" si="863"/>
        <v>00.08.01.00.00.22.0E.20.00</v>
      </c>
      <c r="L388" t="str">
        <f t="shared" si="863"/>
        <v>00.08.01.00.00.22.0E.20.00.01</v>
      </c>
      <c r="M388" t="str">
        <f t="shared" si="863"/>
        <v>00.08.01.00.00.22.0E.20.00.01.00</v>
      </c>
      <c r="N388" t="str">
        <f t="shared" si="863"/>
        <v>00.08.01.00.00.22.0E.20.00.01.00.00</v>
      </c>
      <c r="O388" t="str">
        <f t="shared" si="863"/>
        <v>00.08.01.00.00.22.0E.20.00.01.00.00.01</v>
      </c>
      <c r="Z388" t="str">
        <f t="shared" si="746"/>
        <v>AR_41</v>
      </c>
      <c r="AC388" t="str">
        <f t="shared" si="795"/>
        <v>00.01</v>
      </c>
      <c r="AD388" t="str">
        <f t="shared" ref="AD388:AM388" si="864">CONCATENATE(AC388,".",AE300)</f>
        <v>00.01.01</v>
      </c>
      <c r="AE388" t="str">
        <f t="shared" si="864"/>
        <v>00.01.01.00</v>
      </c>
      <c r="AF388" t="str">
        <f t="shared" si="864"/>
        <v>00.01.01.00.00</v>
      </c>
      <c r="AG388" t="str">
        <f t="shared" si="864"/>
        <v>00.01.01.00.00.00</v>
      </c>
      <c r="AH388" t="str">
        <f t="shared" si="864"/>
        <v>00.01.01.00.00.00.00</v>
      </c>
      <c r="AI388" t="str">
        <f t="shared" si="864"/>
        <v>00.01.01.00.00.00.00.00</v>
      </c>
      <c r="AJ388" t="str">
        <f t="shared" si="864"/>
        <v>00.01.01.00.00.00.00.00.00</v>
      </c>
      <c r="AK388" t="str">
        <f t="shared" si="864"/>
        <v>00.01.01.00.00.00.00.00.00.00</v>
      </c>
      <c r="AL388" t="str">
        <f t="shared" si="864"/>
        <v>00.01.01.00.00.00.00.00.00.00.00</v>
      </c>
      <c r="AM388" t="str">
        <f t="shared" si="864"/>
        <v>00.01.01.00.00.00.00.00.00.00.00.00</v>
      </c>
      <c r="AN388" t="str">
        <f t="shared" si="860"/>
        <v>00.01.01.00.00.00.00.00.00.00.00.00.05</v>
      </c>
      <c r="AY388" t="str">
        <f t="shared" si="744"/>
        <v>IT_41</v>
      </c>
      <c r="BB388" t="str">
        <f t="shared" si="861"/>
        <v>00.01</v>
      </c>
      <c r="BC388" t="str">
        <f t="shared" si="862"/>
        <v>00.01.01</v>
      </c>
      <c r="BD388" t="str">
        <f t="shared" si="862"/>
        <v>00.01.01.00</v>
      </c>
      <c r="BE388" t="str">
        <f t="shared" si="862"/>
        <v>00.01.01.00.00</v>
      </c>
      <c r="BF388" t="str">
        <f t="shared" si="862"/>
        <v>00.01.01.00.00.00</v>
      </c>
      <c r="BG388" t="str">
        <f t="shared" si="862"/>
        <v>00.01.01.00.00.00.00</v>
      </c>
      <c r="BH388" t="str">
        <f t="shared" si="862"/>
        <v>00.01.01.00.00.00.00.00</v>
      </c>
      <c r="BI388" t="str">
        <f t="shared" si="862"/>
        <v>00.01.01.00.00.00.00.00.00</v>
      </c>
      <c r="BJ388" t="str">
        <f t="shared" si="862"/>
        <v>00.01.01.00.00.00.00.00.00.00</v>
      </c>
      <c r="BK388" t="str">
        <f t="shared" si="862"/>
        <v>00.01.01.00.00.00.00.00.00.00.00</v>
      </c>
      <c r="BL388" t="str">
        <f t="shared" si="862"/>
        <v>00.01.01.00.00.00.00.00.00.00.00.00</v>
      </c>
      <c r="BM388" t="str">
        <f t="shared" si="862"/>
        <v>00.01.01.00.00.00.00.00.00.00.00.00.07</v>
      </c>
    </row>
    <row r="389" spans="2:65" hidden="1">
      <c r="B389" t="str">
        <f t="shared" si="792"/>
        <v>WP_42</v>
      </c>
      <c r="D389" t="str">
        <f t="shared" si="793"/>
        <v>00.08</v>
      </c>
      <c r="E389" t="str">
        <f t="shared" ref="E389:O389" si="865">CONCATENATE(D389,".",F301)</f>
        <v>00.08.01</v>
      </c>
      <c r="F389" t="str">
        <f t="shared" si="865"/>
        <v>00.08.01.00</v>
      </c>
      <c r="G389" t="str">
        <f t="shared" si="865"/>
        <v>00.08.01.00.00</v>
      </c>
      <c r="H389" t="str">
        <f t="shared" si="865"/>
        <v>00.08.01.00.00.22</v>
      </c>
      <c r="I389" t="str">
        <f t="shared" si="865"/>
        <v>00.08.01.00.00.22.0E</v>
      </c>
      <c r="J389" t="str">
        <f t="shared" si="865"/>
        <v>00.08.01.00.00.22.0E.20</v>
      </c>
      <c r="K389" t="str">
        <f t="shared" si="865"/>
        <v>00.08.01.00.00.22.0E.20.00</v>
      </c>
      <c r="L389" t="str">
        <f t="shared" si="865"/>
        <v>00.08.01.00.00.22.0E.20.00.01</v>
      </c>
      <c r="M389" t="str">
        <f t="shared" si="865"/>
        <v>00.08.01.00.00.22.0E.20.00.01.00</v>
      </c>
      <c r="N389" t="str">
        <f t="shared" si="865"/>
        <v>00.08.01.00.00.22.0E.20.00.01.00.00</v>
      </c>
      <c r="O389" t="str">
        <f t="shared" si="865"/>
        <v>00.08.01.00.00.22.0E.20.00.01.00.00.01</v>
      </c>
      <c r="Z389" t="str">
        <f t="shared" si="746"/>
        <v>AR_42</v>
      </c>
      <c r="AC389" t="str">
        <f t="shared" si="795"/>
        <v>00.01</v>
      </c>
      <c r="AD389" t="str">
        <f t="shared" ref="AD389:AM389" si="866">CONCATENATE(AC389,".",AE301)</f>
        <v>00.01.01</v>
      </c>
      <c r="AE389" t="str">
        <f t="shared" si="866"/>
        <v>00.01.01.00</v>
      </c>
      <c r="AF389" t="str">
        <f t="shared" si="866"/>
        <v>00.01.01.00.00</v>
      </c>
      <c r="AG389" t="str">
        <f t="shared" si="866"/>
        <v>00.01.01.00.00.00</v>
      </c>
      <c r="AH389" t="str">
        <f t="shared" si="866"/>
        <v>00.01.01.00.00.00.00</v>
      </c>
      <c r="AI389" t="str">
        <f t="shared" si="866"/>
        <v>00.01.01.00.00.00.00.00</v>
      </c>
      <c r="AJ389" t="str">
        <f t="shared" si="866"/>
        <v>00.01.01.00.00.00.00.00.00</v>
      </c>
      <c r="AK389" t="str">
        <f t="shared" si="866"/>
        <v>00.01.01.00.00.00.00.00.00.00</v>
      </c>
      <c r="AL389" t="str">
        <f t="shared" si="866"/>
        <v>00.01.01.00.00.00.00.00.00.00.00</v>
      </c>
      <c r="AM389" t="str">
        <f t="shared" si="866"/>
        <v>00.01.01.00.00.00.00.00.00.00.00.00</v>
      </c>
      <c r="AN389" t="str">
        <f t="shared" si="860"/>
        <v>00.01.01.00.00.00.00.00.00.00.00.00.05</v>
      </c>
      <c r="AY389" t="str">
        <f t="shared" si="744"/>
        <v>IT_42</v>
      </c>
      <c r="BB389" t="str">
        <f t="shared" si="861"/>
        <v>00.01</v>
      </c>
      <c r="BC389" t="str">
        <f t="shared" si="862"/>
        <v>00.01.01</v>
      </c>
      <c r="BD389" t="str">
        <f t="shared" si="862"/>
        <v>00.01.01.00</v>
      </c>
      <c r="BE389" t="str">
        <f t="shared" si="862"/>
        <v>00.01.01.00.00</v>
      </c>
      <c r="BF389" t="str">
        <f t="shared" si="862"/>
        <v>00.01.01.00.00.00</v>
      </c>
      <c r="BG389" t="str">
        <f t="shared" si="862"/>
        <v>00.01.01.00.00.00.00</v>
      </c>
      <c r="BH389" t="str">
        <f t="shared" si="862"/>
        <v>00.01.01.00.00.00.00.00</v>
      </c>
      <c r="BI389" t="str">
        <f t="shared" si="862"/>
        <v>00.01.01.00.00.00.00.00.00</v>
      </c>
      <c r="BJ389" t="str">
        <f t="shared" si="862"/>
        <v>00.01.01.00.00.00.00.00.00.00</v>
      </c>
      <c r="BK389" t="str">
        <f t="shared" si="862"/>
        <v>00.01.01.00.00.00.00.00.00.00.00</v>
      </c>
      <c r="BL389" t="str">
        <f t="shared" si="862"/>
        <v>00.01.01.00.00.00.00.00.00.00.00.00</v>
      </c>
      <c r="BM389" t="str">
        <f t="shared" si="862"/>
        <v>00.01.01.00.00.00.00.00.00.00.00.00.07</v>
      </c>
    </row>
    <row r="390" spans="2:65" hidden="1">
      <c r="B390" t="str">
        <f t="shared" si="792"/>
        <v>WP_43</v>
      </c>
      <c r="D390" t="str">
        <f t="shared" si="793"/>
        <v>00.08</v>
      </c>
      <c r="E390" t="str">
        <f t="shared" ref="E390:O390" si="867">CONCATENATE(D390,".",F302)</f>
        <v>00.08.01</v>
      </c>
      <c r="F390" t="str">
        <f t="shared" si="867"/>
        <v>00.08.01.00</v>
      </c>
      <c r="G390" t="str">
        <f t="shared" si="867"/>
        <v>00.08.01.00.00</v>
      </c>
      <c r="H390" t="str">
        <f t="shared" si="867"/>
        <v>00.08.01.00.00.22</v>
      </c>
      <c r="I390" t="str">
        <f t="shared" si="867"/>
        <v>00.08.01.00.00.22.0E</v>
      </c>
      <c r="J390" t="str">
        <f t="shared" si="867"/>
        <v>00.08.01.00.00.22.0E.20</v>
      </c>
      <c r="K390" t="str">
        <f t="shared" si="867"/>
        <v>00.08.01.00.00.22.0E.20.00</v>
      </c>
      <c r="L390" t="str">
        <f t="shared" si="867"/>
        <v>00.08.01.00.00.22.0E.20.00.01</v>
      </c>
      <c r="M390" t="str">
        <f t="shared" si="867"/>
        <v>00.08.01.00.00.22.0E.20.00.01.00</v>
      </c>
      <c r="N390" t="str">
        <f t="shared" si="867"/>
        <v>00.08.01.00.00.22.0E.20.00.01.00.00</v>
      </c>
      <c r="O390" t="str">
        <f t="shared" si="867"/>
        <v>00.08.01.00.00.22.0E.20.00.01.00.00.01</v>
      </c>
      <c r="Z390" t="str">
        <f t="shared" si="746"/>
        <v>AR_43</v>
      </c>
      <c r="AC390" t="str">
        <f t="shared" si="795"/>
        <v>00.01</v>
      </c>
      <c r="AD390" t="str">
        <f t="shared" ref="AD390:AM390" si="868">CONCATENATE(AC390,".",AE302)</f>
        <v>00.01.01</v>
      </c>
      <c r="AE390" t="str">
        <f t="shared" si="868"/>
        <v>00.01.01.00</v>
      </c>
      <c r="AF390" t="str">
        <f t="shared" si="868"/>
        <v>00.01.01.00.00</v>
      </c>
      <c r="AG390" t="str">
        <f t="shared" si="868"/>
        <v>00.01.01.00.00.00</v>
      </c>
      <c r="AH390" t="str">
        <f t="shared" si="868"/>
        <v>00.01.01.00.00.00.00</v>
      </c>
      <c r="AI390" t="str">
        <f t="shared" si="868"/>
        <v>00.01.01.00.00.00.00.00</v>
      </c>
      <c r="AJ390" t="str">
        <f t="shared" si="868"/>
        <v>00.01.01.00.00.00.00.00.00</v>
      </c>
      <c r="AK390" t="str">
        <f t="shared" si="868"/>
        <v>00.01.01.00.00.00.00.00.00.00</v>
      </c>
      <c r="AL390" t="str">
        <f t="shared" si="868"/>
        <v>00.01.01.00.00.00.00.00.00.00.00</v>
      </c>
      <c r="AM390" t="str">
        <f t="shared" si="868"/>
        <v>00.01.01.00.00.00.00.00.00.00.00.00</v>
      </c>
      <c r="AN390" t="str">
        <f t="shared" si="860"/>
        <v>00.01.01.00.00.00.00.00.00.00.00.00.05</v>
      </c>
      <c r="AY390" t="str">
        <f t="shared" si="744"/>
        <v>IT_43</v>
      </c>
      <c r="BB390" t="str">
        <f t="shared" si="861"/>
        <v>00.01</v>
      </c>
      <c r="BC390" t="str">
        <f t="shared" si="862"/>
        <v>00.01.01</v>
      </c>
      <c r="BD390" t="str">
        <f t="shared" si="862"/>
        <v>00.01.01.00</v>
      </c>
      <c r="BE390" t="str">
        <f t="shared" si="862"/>
        <v>00.01.01.00.00</v>
      </c>
      <c r="BF390" t="str">
        <f t="shared" si="862"/>
        <v>00.01.01.00.00.00</v>
      </c>
      <c r="BG390" t="str">
        <f t="shared" si="862"/>
        <v>00.01.01.00.00.00.00</v>
      </c>
      <c r="BH390" t="str">
        <f t="shared" si="862"/>
        <v>00.01.01.00.00.00.00.00</v>
      </c>
      <c r="BI390" t="str">
        <f t="shared" si="862"/>
        <v>00.01.01.00.00.00.00.00.00</v>
      </c>
      <c r="BJ390" t="str">
        <f t="shared" si="862"/>
        <v>00.01.01.00.00.00.00.00.00.00</v>
      </c>
      <c r="BK390" t="str">
        <f t="shared" si="862"/>
        <v>00.01.01.00.00.00.00.00.00.00.00</v>
      </c>
      <c r="BL390" t="str">
        <f t="shared" si="862"/>
        <v>00.01.01.00.00.00.00.00.00.00.00.00</v>
      </c>
      <c r="BM390" t="str">
        <f t="shared" si="862"/>
        <v>00.01.01.00.00.00.00.00.00.00.00.00.07</v>
      </c>
    </row>
    <row r="391" spans="2:65" hidden="1">
      <c r="B391" t="str">
        <f t="shared" si="792"/>
        <v>WP_44</v>
      </c>
      <c r="D391" t="str">
        <f t="shared" si="793"/>
        <v>00.08</v>
      </c>
      <c r="E391" t="str">
        <f t="shared" ref="E391:O391" si="869">CONCATENATE(D391,".",F303)</f>
        <v>00.08.01</v>
      </c>
      <c r="F391" t="str">
        <f t="shared" si="869"/>
        <v>00.08.01.00</v>
      </c>
      <c r="G391" t="str">
        <f t="shared" si="869"/>
        <v>00.08.01.00.00</v>
      </c>
      <c r="H391" t="str">
        <f t="shared" si="869"/>
        <v>00.08.01.00.00.22</v>
      </c>
      <c r="I391" t="str">
        <f t="shared" si="869"/>
        <v>00.08.01.00.00.22.0E</v>
      </c>
      <c r="J391" t="str">
        <f t="shared" si="869"/>
        <v>00.08.01.00.00.22.0E.20</v>
      </c>
      <c r="K391" t="str">
        <f t="shared" si="869"/>
        <v>00.08.01.00.00.22.0E.20.00</v>
      </c>
      <c r="L391" t="str">
        <f t="shared" si="869"/>
        <v>00.08.01.00.00.22.0E.20.00.01</v>
      </c>
      <c r="M391" t="str">
        <f t="shared" si="869"/>
        <v>00.08.01.00.00.22.0E.20.00.01.00</v>
      </c>
      <c r="N391" t="str">
        <f t="shared" si="869"/>
        <v>00.08.01.00.00.22.0E.20.00.01.00.00</v>
      </c>
      <c r="O391" t="str">
        <f t="shared" si="869"/>
        <v>00.08.01.00.00.22.0E.20.00.01.00.00.01</v>
      </c>
      <c r="Z391" t="str">
        <f t="shared" si="746"/>
        <v>AR_44</v>
      </c>
      <c r="AC391" t="str">
        <f t="shared" si="795"/>
        <v>00.01</v>
      </c>
      <c r="AD391" t="str">
        <f t="shared" ref="AD391:AM391" si="870">CONCATENATE(AC391,".",AE303)</f>
        <v>00.01.01</v>
      </c>
      <c r="AE391" t="str">
        <f t="shared" si="870"/>
        <v>00.01.01.00</v>
      </c>
      <c r="AF391" t="str">
        <f t="shared" si="870"/>
        <v>00.01.01.00.00</v>
      </c>
      <c r="AG391" t="str">
        <f t="shared" si="870"/>
        <v>00.01.01.00.00.00</v>
      </c>
      <c r="AH391" t="str">
        <f t="shared" si="870"/>
        <v>00.01.01.00.00.00.00</v>
      </c>
      <c r="AI391" t="str">
        <f t="shared" si="870"/>
        <v>00.01.01.00.00.00.00.00</v>
      </c>
      <c r="AJ391" t="str">
        <f t="shared" si="870"/>
        <v>00.01.01.00.00.00.00.00.00</v>
      </c>
      <c r="AK391" t="str">
        <f t="shared" si="870"/>
        <v>00.01.01.00.00.00.00.00.00.00</v>
      </c>
      <c r="AL391" t="str">
        <f t="shared" si="870"/>
        <v>00.01.01.00.00.00.00.00.00.00.00</v>
      </c>
      <c r="AM391" t="str">
        <f t="shared" si="870"/>
        <v>00.01.01.00.00.00.00.00.00.00.00.00</v>
      </c>
      <c r="AN391" t="str">
        <f t="shared" si="860"/>
        <v>00.01.01.00.00.00.00.00.00.00.00.00.05</v>
      </c>
      <c r="AY391" t="str">
        <f t="shared" si="744"/>
        <v>IT_44</v>
      </c>
      <c r="BB391" t="str">
        <f t="shared" si="861"/>
        <v>00.01</v>
      </c>
      <c r="BC391" t="str">
        <f t="shared" si="862"/>
        <v>00.01.01</v>
      </c>
      <c r="BD391" t="str">
        <f t="shared" si="862"/>
        <v>00.01.01.00</v>
      </c>
      <c r="BE391" t="str">
        <f t="shared" si="862"/>
        <v>00.01.01.00.00</v>
      </c>
      <c r="BF391" t="str">
        <f t="shared" si="862"/>
        <v>00.01.01.00.00.00</v>
      </c>
      <c r="BG391" t="str">
        <f t="shared" si="862"/>
        <v>00.01.01.00.00.00.00</v>
      </c>
      <c r="BH391" t="str">
        <f t="shared" si="862"/>
        <v>00.01.01.00.00.00.00.00</v>
      </c>
      <c r="BI391" t="str">
        <f t="shared" si="862"/>
        <v>00.01.01.00.00.00.00.00.00</v>
      </c>
      <c r="BJ391" t="str">
        <f t="shared" si="862"/>
        <v>00.01.01.00.00.00.00.00.00.00</v>
      </c>
      <c r="BK391" t="str">
        <f t="shared" si="862"/>
        <v>00.01.01.00.00.00.00.00.00.00.00</v>
      </c>
      <c r="BL391" t="str">
        <f t="shared" si="862"/>
        <v>00.01.01.00.00.00.00.00.00.00.00.00</v>
      </c>
      <c r="BM391" t="str">
        <f t="shared" si="862"/>
        <v>00.01.01.00.00.00.00.00.00.00.00.00.07</v>
      </c>
    </row>
    <row r="392" spans="2:65" hidden="1">
      <c r="B392" t="str">
        <f t="shared" si="792"/>
        <v>WP_45</v>
      </c>
      <c r="D392" t="str">
        <f t="shared" si="793"/>
        <v>00.08</v>
      </c>
      <c r="E392" t="str">
        <f t="shared" ref="E392:O392" si="871">CONCATENATE(D392,".",F304)</f>
        <v>00.08.01</v>
      </c>
      <c r="F392" t="str">
        <f t="shared" si="871"/>
        <v>00.08.01.00</v>
      </c>
      <c r="G392" t="str">
        <f t="shared" si="871"/>
        <v>00.08.01.00.00</v>
      </c>
      <c r="H392" t="str">
        <f t="shared" si="871"/>
        <v>00.08.01.00.00.22</v>
      </c>
      <c r="I392" t="str">
        <f t="shared" si="871"/>
        <v>00.08.01.00.00.22.0E</v>
      </c>
      <c r="J392" t="str">
        <f t="shared" si="871"/>
        <v>00.08.01.00.00.22.0E.20</v>
      </c>
      <c r="K392" t="str">
        <f t="shared" si="871"/>
        <v>00.08.01.00.00.22.0E.20.00</v>
      </c>
      <c r="L392" t="str">
        <f t="shared" si="871"/>
        <v>00.08.01.00.00.22.0E.20.00.01</v>
      </c>
      <c r="M392" t="str">
        <f t="shared" si="871"/>
        <v>00.08.01.00.00.22.0E.20.00.01.00</v>
      </c>
      <c r="N392" t="str">
        <f t="shared" si="871"/>
        <v>00.08.01.00.00.22.0E.20.00.01.00.00</v>
      </c>
      <c r="O392" t="str">
        <f t="shared" si="871"/>
        <v>00.08.01.00.00.22.0E.20.00.01.00.00.01</v>
      </c>
      <c r="Z392" t="str">
        <f t="shared" si="746"/>
        <v>AR_45</v>
      </c>
      <c r="AC392" t="str">
        <f t="shared" si="795"/>
        <v>00.01</v>
      </c>
      <c r="AD392" t="str">
        <f t="shared" ref="AD392:AM392" si="872">CONCATENATE(AC392,".",AE304)</f>
        <v>00.01.01</v>
      </c>
      <c r="AE392" t="str">
        <f t="shared" si="872"/>
        <v>00.01.01.00</v>
      </c>
      <c r="AF392" t="str">
        <f t="shared" si="872"/>
        <v>00.01.01.00.00</v>
      </c>
      <c r="AG392" t="str">
        <f t="shared" si="872"/>
        <v>00.01.01.00.00.00</v>
      </c>
      <c r="AH392" t="str">
        <f t="shared" si="872"/>
        <v>00.01.01.00.00.00.00</v>
      </c>
      <c r="AI392" t="str">
        <f t="shared" si="872"/>
        <v>00.01.01.00.00.00.00.00</v>
      </c>
      <c r="AJ392" t="str">
        <f t="shared" si="872"/>
        <v>00.01.01.00.00.00.00.00.00</v>
      </c>
      <c r="AK392" t="str">
        <f t="shared" si="872"/>
        <v>00.01.01.00.00.00.00.00.00.00</v>
      </c>
      <c r="AL392" t="str">
        <f t="shared" si="872"/>
        <v>00.01.01.00.00.00.00.00.00.00.00</v>
      </c>
      <c r="AM392" t="str">
        <f t="shared" si="872"/>
        <v>00.01.01.00.00.00.00.00.00.00.00.00</v>
      </c>
      <c r="AN392" t="str">
        <f t="shared" si="860"/>
        <v>00.01.01.00.00.00.00.00.00.00.00.00.05</v>
      </c>
      <c r="AY392" t="str">
        <f t="shared" si="744"/>
        <v>IT_45</v>
      </c>
      <c r="BB392" t="str">
        <f t="shared" si="861"/>
        <v>00.01</v>
      </c>
      <c r="BC392" t="str">
        <f t="shared" si="862"/>
        <v>00.01.01</v>
      </c>
      <c r="BD392" t="str">
        <f t="shared" si="862"/>
        <v>00.01.01.00</v>
      </c>
      <c r="BE392" t="str">
        <f t="shared" si="862"/>
        <v>00.01.01.00.00</v>
      </c>
      <c r="BF392" t="str">
        <f t="shared" si="862"/>
        <v>00.01.01.00.00.00</v>
      </c>
      <c r="BG392" t="str">
        <f t="shared" si="862"/>
        <v>00.01.01.00.00.00.00</v>
      </c>
      <c r="BH392" t="str">
        <f t="shared" si="862"/>
        <v>00.01.01.00.00.00.00.00</v>
      </c>
      <c r="BI392" t="str">
        <f t="shared" si="862"/>
        <v>00.01.01.00.00.00.00.00.00</v>
      </c>
      <c r="BJ392" t="str">
        <f t="shared" si="862"/>
        <v>00.01.01.00.00.00.00.00.00.00</v>
      </c>
      <c r="BK392" t="str">
        <f t="shared" si="862"/>
        <v>00.01.01.00.00.00.00.00.00.00.00</v>
      </c>
      <c r="BL392" t="str">
        <f t="shared" si="862"/>
        <v>00.01.01.00.00.00.00.00.00.00.00.00</v>
      </c>
      <c r="BM392" t="str">
        <f t="shared" si="862"/>
        <v>00.01.01.00.00.00.00.00.00.00.00.00.07</v>
      </c>
    </row>
    <row r="393" spans="2:65" hidden="1">
      <c r="B393" t="str">
        <f t="shared" si="792"/>
        <v>WP_46</v>
      </c>
      <c r="D393" t="str">
        <f t="shared" si="793"/>
        <v>00.08</v>
      </c>
      <c r="E393" t="str">
        <f t="shared" ref="E393:O393" si="873">CONCATENATE(D393,".",F305)</f>
        <v>00.08.01</v>
      </c>
      <c r="F393" t="str">
        <f t="shared" si="873"/>
        <v>00.08.01.00</v>
      </c>
      <c r="G393" t="str">
        <f t="shared" si="873"/>
        <v>00.08.01.00.00</v>
      </c>
      <c r="H393" t="str">
        <f t="shared" si="873"/>
        <v>00.08.01.00.00.22</v>
      </c>
      <c r="I393" t="str">
        <f t="shared" si="873"/>
        <v>00.08.01.00.00.22.0E</v>
      </c>
      <c r="J393" t="str">
        <f t="shared" si="873"/>
        <v>00.08.01.00.00.22.0E.20</v>
      </c>
      <c r="K393" t="str">
        <f t="shared" si="873"/>
        <v>00.08.01.00.00.22.0E.20.00</v>
      </c>
      <c r="L393" t="str">
        <f t="shared" si="873"/>
        <v>00.08.01.00.00.22.0E.20.00.01</v>
      </c>
      <c r="M393" t="str">
        <f t="shared" si="873"/>
        <v>00.08.01.00.00.22.0E.20.00.01.00</v>
      </c>
      <c r="N393" t="str">
        <f t="shared" si="873"/>
        <v>00.08.01.00.00.22.0E.20.00.01.00.00</v>
      </c>
      <c r="O393" t="str">
        <f t="shared" si="873"/>
        <v>00.08.01.00.00.22.0E.20.00.01.00.00.01</v>
      </c>
      <c r="Z393" t="str">
        <f t="shared" si="746"/>
        <v>AR_46</v>
      </c>
      <c r="AC393" t="str">
        <f t="shared" si="795"/>
        <v>00.01</v>
      </c>
      <c r="AD393" t="str">
        <f t="shared" ref="AD393:AM393" si="874">CONCATENATE(AC393,".",AE305)</f>
        <v>00.01.01</v>
      </c>
      <c r="AE393" t="str">
        <f t="shared" si="874"/>
        <v>00.01.01.00</v>
      </c>
      <c r="AF393" t="str">
        <f t="shared" si="874"/>
        <v>00.01.01.00.00</v>
      </c>
      <c r="AG393" t="str">
        <f t="shared" si="874"/>
        <v>00.01.01.00.00.00</v>
      </c>
      <c r="AH393" t="str">
        <f t="shared" si="874"/>
        <v>00.01.01.00.00.00.00</v>
      </c>
      <c r="AI393" t="str">
        <f t="shared" si="874"/>
        <v>00.01.01.00.00.00.00.00</v>
      </c>
      <c r="AJ393" t="str">
        <f t="shared" si="874"/>
        <v>00.01.01.00.00.00.00.00.00</v>
      </c>
      <c r="AK393" t="str">
        <f t="shared" si="874"/>
        <v>00.01.01.00.00.00.00.00.00.00</v>
      </c>
      <c r="AL393" t="str">
        <f t="shared" si="874"/>
        <v>00.01.01.00.00.00.00.00.00.00.00</v>
      </c>
      <c r="AM393" t="str">
        <f t="shared" si="874"/>
        <v>00.01.01.00.00.00.00.00.00.00.00.00</v>
      </c>
      <c r="AN393" t="str">
        <f t="shared" si="860"/>
        <v>00.01.01.00.00.00.00.00.00.00.00.00.05</v>
      </c>
      <c r="AY393" t="str">
        <f t="shared" si="744"/>
        <v>IT_46</v>
      </c>
      <c r="BB393" t="str">
        <f t="shared" si="861"/>
        <v>00.01</v>
      </c>
      <c r="BC393" t="str">
        <f t="shared" si="862"/>
        <v>00.01.01</v>
      </c>
      <c r="BD393" t="str">
        <f t="shared" si="862"/>
        <v>00.01.01.00</v>
      </c>
      <c r="BE393" t="str">
        <f t="shared" si="862"/>
        <v>00.01.01.00.00</v>
      </c>
      <c r="BF393" t="str">
        <f t="shared" si="862"/>
        <v>00.01.01.00.00.00</v>
      </c>
      <c r="BG393" t="str">
        <f t="shared" si="862"/>
        <v>00.01.01.00.00.00.00</v>
      </c>
      <c r="BH393" t="str">
        <f t="shared" si="862"/>
        <v>00.01.01.00.00.00.00.00</v>
      </c>
      <c r="BI393" t="str">
        <f t="shared" si="862"/>
        <v>00.01.01.00.00.00.00.00.00</v>
      </c>
      <c r="BJ393" t="str">
        <f t="shared" si="862"/>
        <v>00.01.01.00.00.00.00.00.00.00</v>
      </c>
      <c r="BK393" t="str">
        <f t="shared" si="862"/>
        <v>00.01.01.00.00.00.00.00.00.00.00</v>
      </c>
      <c r="BL393" t="str">
        <f t="shared" si="862"/>
        <v>00.01.01.00.00.00.00.00.00.00.00.00</v>
      </c>
      <c r="BM393" t="str">
        <f t="shared" si="862"/>
        <v>00.01.01.00.00.00.00.00.00.00.00.00.07</v>
      </c>
    </row>
    <row r="394" spans="2:65" hidden="1">
      <c r="B394" t="str">
        <f t="shared" si="792"/>
        <v>WP_47</v>
      </c>
      <c r="D394" t="str">
        <f t="shared" si="793"/>
        <v>00.08</v>
      </c>
      <c r="E394" t="str">
        <f t="shared" ref="E394:O394" si="875">CONCATENATE(D394,".",F306)</f>
        <v>00.08.01</v>
      </c>
      <c r="F394" t="str">
        <f t="shared" si="875"/>
        <v>00.08.01.00</v>
      </c>
      <c r="G394" t="str">
        <f t="shared" si="875"/>
        <v>00.08.01.00.00</v>
      </c>
      <c r="H394" t="str">
        <f t="shared" si="875"/>
        <v>00.08.01.00.00.22</v>
      </c>
      <c r="I394" t="str">
        <f t="shared" si="875"/>
        <v>00.08.01.00.00.22.0E</v>
      </c>
      <c r="J394" t="str">
        <f t="shared" si="875"/>
        <v>00.08.01.00.00.22.0E.20</v>
      </c>
      <c r="K394" t="str">
        <f t="shared" si="875"/>
        <v>00.08.01.00.00.22.0E.20.00</v>
      </c>
      <c r="L394" t="str">
        <f t="shared" si="875"/>
        <v>00.08.01.00.00.22.0E.20.00.01</v>
      </c>
      <c r="M394" t="str">
        <f t="shared" si="875"/>
        <v>00.08.01.00.00.22.0E.20.00.01.00</v>
      </c>
      <c r="N394" t="str">
        <f t="shared" si="875"/>
        <v>00.08.01.00.00.22.0E.20.00.01.00.00</v>
      </c>
      <c r="O394" t="str">
        <f t="shared" si="875"/>
        <v>00.08.01.00.00.22.0E.20.00.01.00.00.01</v>
      </c>
      <c r="Z394" t="str">
        <f t="shared" si="746"/>
        <v>AR_47</v>
      </c>
      <c r="AC394" t="str">
        <f t="shared" si="795"/>
        <v>00.01</v>
      </c>
      <c r="AD394" t="str">
        <f t="shared" ref="AD394:AM394" si="876">CONCATENATE(AC394,".",AE306)</f>
        <v>00.01.01</v>
      </c>
      <c r="AE394" t="str">
        <f t="shared" si="876"/>
        <v>00.01.01.00</v>
      </c>
      <c r="AF394" t="str">
        <f t="shared" si="876"/>
        <v>00.01.01.00.00</v>
      </c>
      <c r="AG394" t="str">
        <f t="shared" si="876"/>
        <v>00.01.01.00.00.00</v>
      </c>
      <c r="AH394" t="str">
        <f t="shared" si="876"/>
        <v>00.01.01.00.00.00.00</v>
      </c>
      <c r="AI394" t="str">
        <f t="shared" si="876"/>
        <v>00.01.01.00.00.00.00.00</v>
      </c>
      <c r="AJ394" t="str">
        <f t="shared" si="876"/>
        <v>00.01.01.00.00.00.00.00.00</v>
      </c>
      <c r="AK394" t="str">
        <f t="shared" si="876"/>
        <v>00.01.01.00.00.00.00.00.00.00</v>
      </c>
      <c r="AL394" t="str">
        <f t="shared" si="876"/>
        <v>00.01.01.00.00.00.00.00.00.00.00</v>
      </c>
      <c r="AM394" t="str">
        <f t="shared" si="876"/>
        <v>00.01.01.00.00.00.00.00.00.00.00.00</v>
      </c>
      <c r="AN394" t="str">
        <f t="shared" si="860"/>
        <v>00.01.01.00.00.00.00.00.00.00.00.00.05</v>
      </c>
      <c r="AY394" t="str">
        <f t="shared" si="744"/>
        <v>IT_47</v>
      </c>
      <c r="BB394" t="str">
        <f t="shared" si="861"/>
        <v>00.01</v>
      </c>
      <c r="BC394" t="str">
        <f t="shared" si="862"/>
        <v>00.01.01</v>
      </c>
      <c r="BD394" t="str">
        <f t="shared" si="862"/>
        <v>00.01.01.00</v>
      </c>
      <c r="BE394" t="str">
        <f t="shared" si="862"/>
        <v>00.01.01.00.00</v>
      </c>
      <c r="BF394" t="str">
        <f t="shared" si="862"/>
        <v>00.01.01.00.00.00</v>
      </c>
      <c r="BG394" t="str">
        <f t="shared" si="862"/>
        <v>00.01.01.00.00.00.00</v>
      </c>
      <c r="BH394" t="str">
        <f t="shared" si="862"/>
        <v>00.01.01.00.00.00.00.00</v>
      </c>
      <c r="BI394" t="str">
        <f t="shared" si="862"/>
        <v>00.01.01.00.00.00.00.00.00</v>
      </c>
      <c r="BJ394" t="str">
        <f t="shared" si="862"/>
        <v>00.01.01.00.00.00.00.00.00.00</v>
      </c>
      <c r="BK394" t="str">
        <f t="shared" si="862"/>
        <v>00.01.01.00.00.00.00.00.00.00.00</v>
      </c>
      <c r="BL394" t="str">
        <f t="shared" si="862"/>
        <v>00.01.01.00.00.00.00.00.00.00.00.00</v>
      </c>
      <c r="BM394" t="str">
        <f t="shared" si="862"/>
        <v>00.01.01.00.00.00.00.00.00.00.00.00.07</v>
      </c>
    </row>
    <row r="395" spans="2:65" hidden="1">
      <c r="B395" t="str">
        <f t="shared" si="792"/>
        <v>WP_48</v>
      </c>
      <c r="D395" t="str">
        <f t="shared" si="793"/>
        <v>00.08</v>
      </c>
      <c r="E395" t="str">
        <f t="shared" ref="E395:O395" si="877">CONCATENATE(D395,".",F307)</f>
        <v>00.08.01</v>
      </c>
      <c r="F395" t="str">
        <f t="shared" si="877"/>
        <v>00.08.01.00</v>
      </c>
      <c r="G395" t="str">
        <f t="shared" si="877"/>
        <v>00.08.01.00.00</v>
      </c>
      <c r="H395" t="str">
        <f t="shared" si="877"/>
        <v>00.08.01.00.00.22</v>
      </c>
      <c r="I395" t="str">
        <f t="shared" si="877"/>
        <v>00.08.01.00.00.22.0E</v>
      </c>
      <c r="J395" t="str">
        <f t="shared" si="877"/>
        <v>00.08.01.00.00.22.0E.20</v>
      </c>
      <c r="K395" t="str">
        <f t="shared" si="877"/>
        <v>00.08.01.00.00.22.0E.20.00</v>
      </c>
      <c r="L395" t="str">
        <f t="shared" si="877"/>
        <v>00.08.01.00.00.22.0E.20.00.01</v>
      </c>
      <c r="M395" t="str">
        <f t="shared" si="877"/>
        <v>00.08.01.00.00.22.0E.20.00.01.00</v>
      </c>
      <c r="N395" t="str">
        <f t="shared" si="877"/>
        <v>00.08.01.00.00.22.0E.20.00.01.00.00</v>
      </c>
      <c r="O395" t="str">
        <f t="shared" si="877"/>
        <v>00.08.01.00.00.22.0E.20.00.01.00.00.01</v>
      </c>
      <c r="Z395" t="str">
        <f t="shared" si="746"/>
        <v>AR_48</v>
      </c>
      <c r="AC395" t="str">
        <f t="shared" si="795"/>
        <v>00.01</v>
      </c>
      <c r="AD395" t="str">
        <f t="shared" ref="AD395:AM395" si="878">CONCATENATE(AC395,".",AE307)</f>
        <v>00.01.01</v>
      </c>
      <c r="AE395" t="str">
        <f t="shared" si="878"/>
        <v>00.01.01.00</v>
      </c>
      <c r="AF395" t="str">
        <f t="shared" si="878"/>
        <v>00.01.01.00.00</v>
      </c>
      <c r="AG395" t="str">
        <f t="shared" si="878"/>
        <v>00.01.01.00.00.00</v>
      </c>
      <c r="AH395" t="str">
        <f t="shared" si="878"/>
        <v>00.01.01.00.00.00.00</v>
      </c>
      <c r="AI395" t="str">
        <f t="shared" si="878"/>
        <v>00.01.01.00.00.00.00.00</v>
      </c>
      <c r="AJ395" t="str">
        <f t="shared" si="878"/>
        <v>00.01.01.00.00.00.00.00.00</v>
      </c>
      <c r="AK395" t="str">
        <f t="shared" si="878"/>
        <v>00.01.01.00.00.00.00.00.00.00</v>
      </c>
      <c r="AL395" t="str">
        <f t="shared" si="878"/>
        <v>00.01.01.00.00.00.00.00.00.00.00</v>
      </c>
      <c r="AM395" t="str">
        <f t="shared" si="878"/>
        <v>00.01.01.00.00.00.00.00.00.00.00.00</v>
      </c>
      <c r="AN395" t="str">
        <f t="shared" si="860"/>
        <v>00.01.01.00.00.00.00.00.00.00.00.00.05</v>
      </c>
      <c r="AY395" t="str">
        <f t="shared" si="744"/>
        <v>IT_48</v>
      </c>
      <c r="BB395" t="str">
        <f t="shared" si="861"/>
        <v>00.01</v>
      </c>
      <c r="BC395" t="str">
        <f t="shared" si="862"/>
        <v>00.01.01</v>
      </c>
      <c r="BD395" t="str">
        <f t="shared" si="862"/>
        <v>00.01.01.00</v>
      </c>
      <c r="BE395" t="str">
        <f t="shared" si="862"/>
        <v>00.01.01.00.00</v>
      </c>
      <c r="BF395" t="str">
        <f t="shared" si="862"/>
        <v>00.01.01.00.00.00</v>
      </c>
      <c r="BG395" t="str">
        <f t="shared" si="862"/>
        <v>00.01.01.00.00.00.00</v>
      </c>
      <c r="BH395" t="str">
        <f t="shared" si="862"/>
        <v>00.01.01.00.00.00.00.00</v>
      </c>
      <c r="BI395" t="str">
        <f t="shared" si="862"/>
        <v>00.01.01.00.00.00.00.00.00</v>
      </c>
      <c r="BJ395" t="str">
        <f t="shared" si="862"/>
        <v>00.01.01.00.00.00.00.00.00.00</v>
      </c>
      <c r="BK395" t="str">
        <f t="shared" si="862"/>
        <v>00.01.01.00.00.00.00.00.00.00.00</v>
      </c>
      <c r="BL395" t="str">
        <f t="shared" si="862"/>
        <v>00.01.01.00.00.00.00.00.00.00.00.00</v>
      </c>
      <c r="BM395" t="str">
        <f t="shared" si="862"/>
        <v>00.01.01.00.00.00.00.00.00.00.00.00.07</v>
      </c>
    </row>
    <row r="396" spans="2:65" hidden="1">
      <c r="B396" t="str">
        <f t="shared" si="792"/>
        <v>WP_49</v>
      </c>
      <c r="D396" t="str">
        <f t="shared" si="793"/>
        <v>00.08</v>
      </c>
      <c r="E396" t="str">
        <f t="shared" ref="E396:O396" si="879">CONCATENATE(D396,".",F308)</f>
        <v>00.08.01</v>
      </c>
      <c r="F396" t="str">
        <f t="shared" si="879"/>
        <v>00.08.01.00</v>
      </c>
      <c r="G396" t="str">
        <f t="shared" si="879"/>
        <v>00.08.01.00.00</v>
      </c>
      <c r="H396" t="str">
        <f t="shared" si="879"/>
        <v>00.08.01.00.00.22</v>
      </c>
      <c r="I396" t="str">
        <f t="shared" si="879"/>
        <v>00.08.01.00.00.22.0E</v>
      </c>
      <c r="J396" t="str">
        <f t="shared" si="879"/>
        <v>00.08.01.00.00.22.0E.20</v>
      </c>
      <c r="K396" t="str">
        <f t="shared" si="879"/>
        <v>00.08.01.00.00.22.0E.20.00</v>
      </c>
      <c r="L396" t="str">
        <f t="shared" si="879"/>
        <v>00.08.01.00.00.22.0E.20.00.01</v>
      </c>
      <c r="M396" t="str">
        <f t="shared" si="879"/>
        <v>00.08.01.00.00.22.0E.20.00.01.00</v>
      </c>
      <c r="N396" t="str">
        <f t="shared" si="879"/>
        <v>00.08.01.00.00.22.0E.20.00.01.00.00</v>
      </c>
      <c r="O396" t="str">
        <f t="shared" si="879"/>
        <v>00.08.01.00.00.22.0E.20.00.01.00.00.01</v>
      </c>
      <c r="Z396" t="str">
        <f t="shared" si="746"/>
        <v>AR_49</v>
      </c>
      <c r="AC396" t="str">
        <f t="shared" si="795"/>
        <v>00.01</v>
      </c>
      <c r="AD396" t="str">
        <f t="shared" ref="AD396:AM396" si="880">CONCATENATE(AC396,".",AE308)</f>
        <v>00.01.01</v>
      </c>
      <c r="AE396" t="str">
        <f t="shared" si="880"/>
        <v>00.01.01.00</v>
      </c>
      <c r="AF396" t="str">
        <f t="shared" si="880"/>
        <v>00.01.01.00.00</v>
      </c>
      <c r="AG396" t="str">
        <f t="shared" si="880"/>
        <v>00.01.01.00.00.00</v>
      </c>
      <c r="AH396" t="str">
        <f t="shared" si="880"/>
        <v>00.01.01.00.00.00.00</v>
      </c>
      <c r="AI396" t="str">
        <f t="shared" si="880"/>
        <v>00.01.01.00.00.00.00.00</v>
      </c>
      <c r="AJ396" t="str">
        <f t="shared" si="880"/>
        <v>00.01.01.00.00.00.00.00.00</v>
      </c>
      <c r="AK396" t="str">
        <f t="shared" si="880"/>
        <v>00.01.01.00.00.00.00.00.00.00</v>
      </c>
      <c r="AL396" t="str">
        <f t="shared" si="880"/>
        <v>00.01.01.00.00.00.00.00.00.00.00</v>
      </c>
      <c r="AM396" t="str">
        <f t="shared" si="880"/>
        <v>00.01.01.00.00.00.00.00.00.00.00.00</v>
      </c>
      <c r="AN396" t="str">
        <f t="shared" si="860"/>
        <v>00.01.01.00.00.00.00.00.00.00.00.00.05</v>
      </c>
      <c r="AY396" t="str">
        <f t="shared" si="744"/>
        <v>IT_49</v>
      </c>
      <c r="BB396" t="str">
        <f t="shared" si="861"/>
        <v>00.01</v>
      </c>
      <c r="BC396" t="str">
        <f t="shared" si="862"/>
        <v>00.01.01</v>
      </c>
      <c r="BD396" t="str">
        <f t="shared" si="862"/>
        <v>00.01.01.00</v>
      </c>
      <c r="BE396" t="str">
        <f t="shared" si="862"/>
        <v>00.01.01.00.00</v>
      </c>
      <c r="BF396" t="str">
        <f t="shared" si="862"/>
        <v>00.01.01.00.00.00</v>
      </c>
      <c r="BG396" t="str">
        <f t="shared" si="862"/>
        <v>00.01.01.00.00.00.00</v>
      </c>
      <c r="BH396" t="str">
        <f t="shared" si="862"/>
        <v>00.01.01.00.00.00.00.00</v>
      </c>
      <c r="BI396" t="str">
        <f t="shared" si="862"/>
        <v>00.01.01.00.00.00.00.00.00</v>
      </c>
      <c r="BJ396" t="str">
        <f t="shared" si="862"/>
        <v>00.01.01.00.00.00.00.00.00.00</v>
      </c>
      <c r="BK396" t="str">
        <f t="shared" si="862"/>
        <v>00.01.01.00.00.00.00.00.00.00.00</v>
      </c>
      <c r="BL396" t="str">
        <f t="shared" si="862"/>
        <v>00.01.01.00.00.00.00.00.00.00.00.00</v>
      </c>
      <c r="BM396" t="str">
        <f t="shared" si="862"/>
        <v>00.01.01.00.00.00.00.00.00.00.00.00.07</v>
      </c>
    </row>
    <row r="397" spans="2:65" hidden="1">
      <c r="B397" t="str">
        <f t="shared" si="792"/>
        <v>WP_4A</v>
      </c>
      <c r="D397" t="str">
        <f t="shared" si="793"/>
        <v>00.08</v>
      </c>
      <c r="E397" t="str">
        <f t="shared" ref="E397:O397" si="881">CONCATENATE(D397,".",F309)</f>
        <v>00.08.01</v>
      </c>
      <c r="F397" t="str">
        <f t="shared" si="881"/>
        <v>00.08.01.00</v>
      </c>
      <c r="G397" t="str">
        <f t="shared" si="881"/>
        <v>00.08.01.00.00</v>
      </c>
      <c r="H397" t="str">
        <f t="shared" si="881"/>
        <v>00.08.01.00.00.22</v>
      </c>
      <c r="I397" t="str">
        <f t="shared" si="881"/>
        <v>00.08.01.00.00.22.0E</v>
      </c>
      <c r="J397" t="str">
        <f t="shared" si="881"/>
        <v>00.08.01.00.00.22.0E.20</v>
      </c>
      <c r="K397" t="str">
        <f t="shared" si="881"/>
        <v>00.08.01.00.00.22.0E.20.00</v>
      </c>
      <c r="L397" t="str">
        <f t="shared" si="881"/>
        <v>00.08.01.00.00.22.0E.20.00.01</v>
      </c>
      <c r="M397" t="str">
        <f t="shared" si="881"/>
        <v>00.08.01.00.00.22.0E.20.00.01.00</v>
      </c>
      <c r="N397" t="str">
        <f t="shared" si="881"/>
        <v>00.08.01.00.00.22.0E.20.00.01.00.00</v>
      </c>
      <c r="O397" t="str">
        <f t="shared" si="881"/>
        <v>00.08.01.00.00.22.0E.20.00.01.00.00.01</v>
      </c>
      <c r="Z397" t="str">
        <f t="shared" si="746"/>
        <v>AR_4A</v>
      </c>
      <c r="AC397" t="str">
        <f t="shared" si="795"/>
        <v>00.01</v>
      </c>
      <c r="AD397" t="str">
        <f t="shared" ref="AD397:AM397" si="882">CONCATENATE(AC397,".",AE309)</f>
        <v>00.01.01</v>
      </c>
      <c r="AE397" t="str">
        <f t="shared" si="882"/>
        <v>00.01.01.00</v>
      </c>
      <c r="AF397" t="str">
        <f t="shared" si="882"/>
        <v>00.01.01.00.00</v>
      </c>
      <c r="AG397" t="str">
        <f t="shared" si="882"/>
        <v>00.01.01.00.00.00</v>
      </c>
      <c r="AH397" t="str">
        <f t="shared" si="882"/>
        <v>00.01.01.00.00.00.00</v>
      </c>
      <c r="AI397" t="str">
        <f t="shared" si="882"/>
        <v>00.01.01.00.00.00.00.00</v>
      </c>
      <c r="AJ397" t="str">
        <f t="shared" si="882"/>
        <v>00.01.01.00.00.00.00.00.00</v>
      </c>
      <c r="AK397" t="str">
        <f t="shared" si="882"/>
        <v>00.01.01.00.00.00.00.00.00.00</v>
      </c>
      <c r="AL397" t="str">
        <f t="shared" si="882"/>
        <v>00.01.01.00.00.00.00.00.00.00.00</v>
      </c>
      <c r="AM397" t="str">
        <f t="shared" si="882"/>
        <v>00.01.01.00.00.00.00.00.00.00.00.00</v>
      </c>
      <c r="AN397" t="str">
        <f t="shared" si="860"/>
        <v>00.01.01.00.00.00.00.00.00.00.00.00.05</v>
      </c>
      <c r="AY397" t="str">
        <f t="shared" si="744"/>
        <v>IT_4A</v>
      </c>
      <c r="BB397" t="str">
        <f t="shared" si="861"/>
        <v>00.01</v>
      </c>
      <c r="BC397" t="str">
        <f t="shared" si="862"/>
        <v>00.01.01</v>
      </c>
      <c r="BD397" t="str">
        <f t="shared" si="862"/>
        <v>00.01.01.00</v>
      </c>
      <c r="BE397" t="str">
        <f t="shared" si="862"/>
        <v>00.01.01.00.00</v>
      </c>
      <c r="BF397" t="str">
        <f t="shared" si="862"/>
        <v>00.01.01.00.00.00</v>
      </c>
      <c r="BG397" t="str">
        <f t="shared" si="862"/>
        <v>00.01.01.00.00.00.00</v>
      </c>
      <c r="BH397" t="str">
        <f t="shared" si="862"/>
        <v>00.01.01.00.00.00.00.00</v>
      </c>
      <c r="BI397" t="str">
        <f t="shared" si="862"/>
        <v>00.01.01.00.00.00.00.00.00</v>
      </c>
      <c r="BJ397" t="str">
        <f t="shared" si="862"/>
        <v>00.01.01.00.00.00.00.00.00.00</v>
      </c>
      <c r="BK397" t="str">
        <f t="shared" si="862"/>
        <v>00.01.01.00.00.00.00.00.00.00.00</v>
      </c>
      <c r="BL397" t="str">
        <f t="shared" si="862"/>
        <v>00.01.01.00.00.00.00.00.00.00.00.00</v>
      </c>
      <c r="BM397" t="str">
        <f t="shared" si="862"/>
        <v>00.01.01.00.00.00.00.00.00.00.00.00.07</v>
      </c>
    </row>
    <row r="398" spans="2:65" hidden="1">
      <c r="B398" t="str">
        <f t="shared" si="792"/>
        <v>WP_4B</v>
      </c>
      <c r="D398" t="str">
        <f t="shared" si="793"/>
        <v>00.08</v>
      </c>
      <c r="E398" t="str">
        <f t="shared" ref="E398:O398" si="883">CONCATENATE(D398,".",F310)</f>
        <v>00.08.01</v>
      </c>
      <c r="F398" t="str">
        <f t="shared" si="883"/>
        <v>00.08.01.00</v>
      </c>
      <c r="G398" t="str">
        <f t="shared" si="883"/>
        <v>00.08.01.00.00</v>
      </c>
      <c r="H398" t="str">
        <f t="shared" si="883"/>
        <v>00.08.01.00.00.22</v>
      </c>
      <c r="I398" t="str">
        <f t="shared" si="883"/>
        <v>00.08.01.00.00.22.0E</v>
      </c>
      <c r="J398" t="str">
        <f t="shared" si="883"/>
        <v>00.08.01.00.00.22.0E.20</v>
      </c>
      <c r="K398" t="str">
        <f t="shared" si="883"/>
        <v>00.08.01.00.00.22.0E.20.00</v>
      </c>
      <c r="L398" t="str">
        <f t="shared" si="883"/>
        <v>00.08.01.00.00.22.0E.20.00.01</v>
      </c>
      <c r="M398" t="str">
        <f t="shared" si="883"/>
        <v>00.08.01.00.00.22.0E.20.00.01.00</v>
      </c>
      <c r="N398" t="str">
        <f t="shared" si="883"/>
        <v>00.08.01.00.00.22.0E.20.00.01.00.00</v>
      </c>
      <c r="O398" t="str">
        <f t="shared" si="883"/>
        <v>00.08.01.00.00.22.0E.20.00.01.00.00.01</v>
      </c>
      <c r="Z398" t="str">
        <f t="shared" si="746"/>
        <v>AR_4B</v>
      </c>
      <c r="AC398" t="str">
        <f t="shared" si="795"/>
        <v>00.01</v>
      </c>
      <c r="AD398" t="str">
        <f t="shared" ref="AD398:AM398" si="884">CONCATENATE(AC398,".",AE310)</f>
        <v>00.01.01</v>
      </c>
      <c r="AE398" t="str">
        <f t="shared" si="884"/>
        <v>00.01.01.00</v>
      </c>
      <c r="AF398" t="str">
        <f t="shared" si="884"/>
        <v>00.01.01.00.00</v>
      </c>
      <c r="AG398" t="str">
        <f t="shared" si="884"/>
        <v>00.01.01.00.00.00</v>
      </c>
      <c r="AH398" t="str">
        <f t="shared" si="884"/>
        <v>00.01.01.00.00.00.00</v>
      </c>
      <c r="AI398" t="str">
        <f t="shared" si="884"/>
        <v>00.01.01.00.00.00.00.00</v>
      </c>
      <c r="AJ398" t="str">
        <f t="shared" si="884"/>
        <v>00.01.01.00.00.00.00.00.00</v>
      </c>
      <c r="AK398" t="str">
        <f t="shared" si="884"/>
        <v>00.01.01.00.00.00.00.00.00.00</v>
      </c>
      <c r="AL398" t="str">
        <f t="shared" si="884"/>
        <v>00.01.01.00.00.00.00.00.00.00.00</v>
      </c>
      <c r="AM398" t="str">
        <f t="shared" si="884"/>
        <v>00.01.01.00.00.00.00.00.00.00.00.00</v>
      </c>
      <c r="AN398" t="str">
        <f t="shared" si="860"/>
        <v>00.01.01.00.00.00.00.00.00.00.00.00.05</v>
      </c>
      <c r="AY398" t="str">
        <f t="shared" ref="AY398:AY402" si="885">AY87</f>
        <v>IT_4B</v>
      </c>
      <c r="BB398" t="str">
        <f t="shared" si="861"/>
        <v>00.01</v>
      </c>
      <c r="BC398" t="str">
        <f t="shared" si="862"/>
        <v>00.01.01</v>
      </c>
      <c r="BD398" t="str">
        <f t="shared" si="862"/>
        <v>00.01.01.00</v>
      </c>
      <c r="BE398" t="str">
        <f t="shared" si="862"/>
        <v>00.01.01.00.00</v>
      </c>
      <c r="BF398" t="str">
        <f t="shared" si="862"/>
        <v>00.01.01.00.00.00</v>
      </c>
      <c r="BG398" t="str">
        <f t="shared" si="862"/>
        <v>00.01.01.00.00.00.00</v>
      </c>
      <c r="BH398" t="str">
        <f t="shared" si="862"/>
        <v>00.01.01.00.00.00.00.00</v>
      </c>
      <c r="BI398" t="str">
        <f t="shared" si="862"/>
        <v>00.01.01.00.00.00.00.00.00</v>
      </c>
      <c r="BJ398" t="str">
        <f t="shared" si="862"/>
        <v>00.01.01.00.00.00.00.00.00.00</v>
      </c>
      <c r="BK398" t="str">
        <f t="shared" si="862"/>
        <v>00.01.01.00.00.00.00.00.00.00.00</v>
      </c>
      <c r="BL398" t="str">
        <f t="shared" si="862"/>
        <v>00.01.01.00.00.00.00.00.00.00.00.00</v>
      </c>
      <c r="BM398" t="str">
        <f t="shared" si="862"/>
        <v>00.01.01.00.00.00.00.00.00.00.00.00.07</v>
      </c>
    </row>
    <row r="399" spans="2:65" hidden="1">
      <c r="B399" t="str">
        <f t="shared" si="792"/>
        <v>WP_4C</v>
      </c>
      <c r="D399" t="str">
        <f t="shared" si="793"/>
        <v>00.08</v>
      </c>
      <c r="E399" t="str">
        <f t="shared" ref="E399:O399" si="886">CONCATENATE(D399,".",F311)</f>
        <v>00.08.01</v>
      </c>
      <c r="F399" t="str">
        <f t="shared" si="886"/>
        <v>00.08.01.00</v>
      </c>
      <c r="G399" t="str">
        <f t="shared" si="886"/>
        <v>00.08.01.00.00</v>
      </c>
      <c r="H399" t="str">
        <f t="shared" si="886"/>
        <v>00.08.01.00.00.22</v>
      </c>
      <c r="I399" t="str">
        <f t="shared" si="886"/>
        <v>00.08.01.00.00.22.0E</v>
      </c>
      <c r="J399" t="str">
        <f t="shared" si="886"/>
        <v>00.08.01.00.00.22.0E.20</v>
      </c>
      <c r="K399" t="str">
        <f t="shared" si="886"/>
        <v>00.08.01.00.00.22.0E.20.00</v>
      </c>
      <c r="L399" t="str">
        <f t="shared" si="886"/>
        <v>00.08.01.00.00.22.0E.20.00.01</v>
      </c>
      <c r="M399" t="str">
        <f t="shared" si="886"/>
        <v>00.08.01.00.00.22.0E.20.00.01.00</v>
      </c>
      <c r="N399" t="str">
        <f t="shared" si="886"/>
        <v>00.08.01.00.00.22.0E.20.00.01.00.00</v>
      </c>
      <c r="O399" t="str">
        <f t="shared" si="886"/>
        <v>00.08.01.00.00.22.0E.20.00.01.00.00.01</v>
      </c>
      <c r="Z399" t="str">
        <f t="shared" ref="Z399:Z402" si="887">Z88</f>
        <v>AR_4C</v>
      </c>
      <c r="AC399" t="str">
        <f t="shared" si="795"/>
        <v>00.01</v>
      </c>
      <c r="AD399" t="str">
        <f t="shared" ref="AD399:AM399" si="888">CONCATENATE(AC399,".",AE311)</f>
        <v>00.01.01</v>
      </c>
      <c r="AE399" t="str">
        <f t="shared" si="888"/>
        <v>00.01.01.00</v>
      </c>
      <c r="AF399" t="str">
        <f t="shared" si="888"/>
        <v>00.01.01.00.00</v>
      </c>
      <c r="AG399" t="str">
        <f t="shared" si="888"/>
        <v>00.01.01.00.00.00</v>
      </c>
      <c r="AH399" t="str">
        <f t="shared" si="888"/>
        <v>00.01.01.00.00.00.00</v>
      </c>
      <c r="AI399" t="str">
        <f t="shared" si="888"/>
        <v>00.01.01.00.00.00.00.00</v>
      </c>
      <c r="AJ399" t="str">
        <f t="shared" si="888"/>
        <v>00.01.01.00.00.00.00.00.00</v>
      </c>
      <c r="AK399" t="str">
        <f t="shared" si="888"/>
        <v>00.01.01.00.00.00.00.00.00.00</v>
      </c>
      <c r="AL399" t="str">
        <f t="shared" si="888"/>
        <v>00.01.01.00.00.00.00.00.00.00.00</v>
      </c>
      <c r="AM399" t="str">
        <f t="shared" si="888"/>
        <v>00.01.01.00.00.00.00.00.00.00.00.00</v>
      </c>
      <c r="AN399" t="str">
        <f t="shared" si="860"/>
        <v>00.01.01.00.00.00.00.00.00.00.00.00.05</v>
      </c>
      <c r="AY399" t="str">
        <f t="shared" si="885"/>
        <v>IT_4C</v>
      </c>
      <c r="BB399" t="str">
        <f t="shared" si="861"/>
        <v>00.01</v>
      </c>
      <c r="BC399" t="str">
        <f t="shared" si="862"/>
        <v>00.01.01</v>
      </c>
      <c r="BD399" t="str">
        <f t="shared" si="862"/>
        <v>00.01.01.00</v>
      </c>
      <c r="BE399" t="str">
        <f t="shared" si="862"/>
        <v>00.01.01.00.00</v>
      </c>
      <c r="BF399" t="str">
        <f t="shared" si="862"/>
        <v>00.01.01.00.00.00</v>
      </c>
      <c r="BG399" t="str">
        <f t="shared" si="862"/>
        <v>00.01.01.00.00.00.00</v>
      </c>
      <c r="BH399" t="str">
        <f t="shared" si="862"/>
        <v>00.01.01.00.00.00.00.00</v>
      </c>
      <c r="BI399" t="str">
        <f t="shared" si="862"/>
        <v>00.01.01.00.00.00.00.00.00</v>
      </c>
      <c r="BJ399" t="str">
        <f t="shared" si="862"/>
        <v>00.01.01.00.00.00.00.00.00.00</v>
      </c>
      <c r="BK399" t="str">
        <f t="shared" si="862"/>
        <v>00.01.01.00.00.00.00.00.00.00.00</v>
      </c>
      <c r="BL399" t="str">
        <f t="shared" si="862"/>
        <v>00.01.01.00.00.00.00.00.00.00.00.00</v>
      </c>
      <c r="BM399" t="str">
        <f t="shared" si="862"/>
        <v>00.01.01.00.00.00.00.00.00.00.00.00.07</v>
      </c>
    </row>
    <row r="400" spans="2:65" hidden="1">
      <c r="B400" t="str">
        <f t="shared" si="792"/>
        <v>WP_4D</v>
      </c>
      <c r="D400" t="str">
        <f t="shared" si="793"/>
        <v>00.08</v>
      </c>
      <c r="E400" t="str">
        <f t="shared" ref="E400:O400" si="889">CONCATENATE(D400,".",F312)</f>
        <v>00.08.01</v>
      </c>
      <c r="F400" t="str">
        <f t="shared" si="889"/>
        <v>00.08.01.00</v>
      </c>
      <c r="G400" t="str">
        <f t="shared" si="889"/>
        <v>00.08.01.00.00</v>
      </c>
      <c r="H400" t="str">
        <f t="shared" si="889"/>
        <v>00.08.01.00.00.22</v>
      </c>
      <c r="I400" t="str">
        <f t="shared" si="889"/>
        <v>00.08.01.00.00.22.0E</v>
      </c>
      <c r="J400" t="str">
        <f t="shared" si="889"/>
        <v>00.08.01.00.00.22.0E.20</v>
      </c>
      <c r="K400" t="str">
        <f t="shared" si="889"/>
        <v>00.08.01.00.00.22.0E.20.00</v>
      </c>
      <c r="L400" t="str">
        <f t="shared" si="889"/>
        <v>00.08.01.00.00.22.0E.20.00.01</v>
      </c>
      <c r="M400" t="str">
        <f t="shared" si="889"/>
        <v>00.08.01.00.00.22.0E.20.00.01.00</v>
      </c>
      <c r="N400" t="str">
        <f t="shared" si="889"/>
        <v>00.08.01.00.00.22.0E.20.00.01.00.00</v>
      </c>
      <c r="O400" t="str">
        <f t="shared" si="889"/>
        <v>00.08.01.00.00.22.0E.20.00.01.00.00.01</v>
      </c>
      <c r="Z400" t="str">
        <f t="shared" si="887"/>
        <v>AR_4D</v>
      </c>
      <c r="AC400" t="str">
        <f t="shared" si="795"/>
        <v>00.01</v>
      </c>
      <c r="AD400" t="str">
        <f t="shared" ref="AD400:AM400" si="890">CONCATENATE(AC400,".",AE312)</f>
        <v>00.01.01</v>
      </c>
      <c r="AE400" t="str">
        <f t="shared" si="890"/>
        <v>00.01.01.00</v>
      </c>
      <c r="AF400" t="str">
        <f t="shared" si="890"/>
        <v>00.01.01.00.00</v>
      </c>
      <c r="AG400" t="str">
        <f t="shared" si="890"/>
        <v>00.01.01.00.00.00</v>
      </c>
      <c r="AH400" t="str">
        <f t="shared" si="890"/>
        <v>00.01.01.00.00.00.00</v>
      </c>
      <c r="AI400" t="str">
        <f t="shared" si="890"/>
        <v>00.01.01.00.00.00.00.00</v>
      </c>
      <c r="AJ400" t="str">
        <f t="shared" si="890"/>
        <v>00.01.01.00.00.00.00.00.00</v>
      </c>
      <c r="AK400" t="str">
        <f t="shared" si="890"/>
        <v>00.01.01.00.00.00.00.00.00.00</v>
      </c>
      <c r="AL400" t="str">
        <f t="shared" si="890"/>
        <v>00.01.01.00.00.00.00.00.00.00.00</v>
      </c>
      <c r="AM400" t="str">
        <f t="shared" si="890"/>
        <v>00.01.01.00.00.00.00.00.00.00.00.00</v>
      </c>
      <c r="AN400" t="str">
        <f t="shared" si="860"/>
        <v>00.01.01.00.00.00.00.00.00.00.00.00.05</v>
      </c>
      <c r="AY400" t="str">
        <f t="shared" si="885"/>
        <v>IT_4D</v>
      </c>
      <c r="BB400" t="str">
        <f t="shared" si="861"/>
        <v>00.01</v>
      </c>
      <c r="BC400" t="str">
        <f t="shared" si="862"/>
        <v>00.01.01</v>
      </c>
      <c r="BD400" t="str">
        <f t="shared" si="862"/>
        <v>00.01.01.00</v>
      </c>
      <c r="BE400" t="str">
        <f t="shared" si="862"/>
        <v>00.01.01.00.00</v>
      </c>
      <c r="BF400" t="str">
        <f t="shared" si="862"/>
        <v>00.01.01.00.00.00</v>
      </c>
      <c r="BG400" t="str">
        <f t="shared" si="862"/>
        <v>00.01.01.00.00.00.00</v>
      </c>
      <c r="BH400" t="str">
        <f t="shared" si="862"/>
        <v>00.01.01.00.00.00.00.00</v>
      </c>
      <c r="BI400" t="str">
        <f t="shared" si="862"/>
        <v>00.01.01.00.00.00.00.00.00</v>
      </c>
      <c r="BJ400" t="str">
        <f t="shared" si="862"/>
        <v>00.01.01.00.00.00.00.00.00.00</v>
      </c>
      <c r="BK400" t="str">
        <f t="shared" si="862"/>
        <v>00.01.01.00.00.00.00.00.00.00.00</v>
      </c>
      <c r="BL400" t="str">
        <f t="shared" si="862"/>
        <v>00.01.01.00.00.00.00.00.00.00.00.00</v>
      </c>
      <c r="BM400" t="str">
        <f t="shared" si="862"/>
        <v>00.01.01.00.00.00.00.00.00.00.00.00.07</v>
      </c>
    </row>
    <row r="401" spans="1:71" hidden="1">
      <c r="B401" t="str">
        <f t="shared" si="792"/>
        <v>WP_4E</v>
      </c>
      <c r="D401" t="str">
        <f t="shared" si="793"/>
        <v>00.08</v>
      </c>
      <c r="E401" t="str">
        <f t="shared" ref="E401:O401" si="891">CONCATENATE(D401,".",F313)</f>
        <v>00.08.01</v>
      </c>
      <c r="F401" t="str">
        <f t="shared" si="891"/>
        <v>00.08.01.00</v>
      </c>
      <c r="G401" t="str">
        <f t="shared" si="891"/>
        <v>00.08.01.00.00</v>
      </c>
      <c r="H401" t="str">
        <f t="shared" si="891"/>
        <v>00.08.01.00.00.22</v>
      </c>
      <c r="I401" t="str">
        <f t="shared" si="891"/>
        <v>00.08.01.00.00.22.0E</v>
      </c>
      <c r="J401" t="str">
        <f t="shared" si="891"/>
        <v>00.08.01.00.00.22.0E.20</v>
      </c>
      <c r="K401" t="str">
        <f t="shared" si="891"/>
        <v>00.08.01.00.00.22.0E.20.00</v>
      </c>
      <c r="L401" t="str">
        <f t="shared" si="891"/>
        <v>00.08.01.00.00.22.0E.20.00.01</v>
      </c>
      <c r="M401" t="str">
        <f t="shared" si="891"/>
        <v>00.08.01.00.00.22.0E.20.00.01.00</v>
      </c>
      <c r="N401" t="str">
        <f t="shared" si="891"/>
        <v>00.08.01.00.00.22.0E.20.00.01.00.00</v>
      </c>
      <c r="O401" t="str">
        <f t="shared" si="891"/>
        <v>00.08.01.00.00.22.0E.20.00.01.00.00.01</v>
      </c>
      <c r="Z401" t="str">
        <f t="shared" si="887"/>
        <v>AR_4E</v>
      </c>
      <c r="AC401" t="str">
        <f t="shared" si="795"/>
        <v>00.01</v>
      </c>
      <c r="AD401" t="str">
        <f t="shared" ref="AD401:AM401" si="892">CONCATENATE(AC401,".",AE313)</f>
        <v>00.01.01</v>
      </c>
      <c r="AE401" t="str">
        <f t="shared" si="892"/>
        <v>00.01.01.00</v>
      </c>
      <c r="AF401" t="str">
        <f t="shared" si="892"/>
        <v>00.01.01.00.00</v>
      </c>
      <c r="AG401" t="str">
        <f t="shared" si="892"/>
        <v>00.01.01.00.00.00</v>
      </c>
      <c r="AH401" t="str">
        <f t="shared" si="892"/>
        <v>00.01.01.00.00.00.00</v>
      </c>
      <c r="AI401" t="str">
        <f t="shared" si="892"/>
        <v>00.01.01.00.00.00.00.00</v>
      </c>
      <c r="AJ401" t="str">
        <f t="shared" si="892"/>
        <v>00.01.01.00.00.00.00.00.00</v>
      </c>
      <c r="AK401" t="str">
        <f t="shared" si="892"/>
        <v>00.01.01.00.00.00.00.00.00.00</v>
      </c>
      <c r="AL401" t="str">
        <f t="shared" si="892"/>
        <v>00.01.01.00.00.00.00.00.00.00.00</v>
      </c>
      <c r="AM401" t="str">
        <f t="shared" si="892"/>
        <v>00.01.01.00.00.00.00.00.00.00.00.00</v>
      </c>
      <c r="AN401" t="str">
        <f t="shared" si="860"/>
        <v>00.01.01.00.00.00.00.00.00.00.00.00.05</v>
      </c>
      <c r="AY401" t="str">
        <f t="shared" si="885"/>
        <v>IT_4E</v>
      </c>
      <c r="BB401" t="str">
        <f t="shared" si="861"/>
        <v>00.01</v>
      </c>
      <c r="BC401" t="str">
        <f t="shared" si="862"/>
        <v>00.01.01</v>
      </c>
      <c r="BD401" t="str">
        <f t="shared" si="862"/>
        <v>00.01.01.00</v>
      </c>
      <c r="BE401" t="str">
        <f t="shared" si="862"/>
        <v>00.01.01.00.00</v>
      </c>
      <c r="BF401" t="str">
        <f t="shared" si="862"/>
        <v>00.01.01.00.00.00</v>
      </c>
      <c r="BG401" t="str">
        <f t="shared" si="862"/>
        <v>00.01.01.00.00.00.00</v>
      </c>
      <c r="BH401" t="str">
        <f t="shared" si="862"/>
        <v>00.01.01.00.00.00.00.00</v>
      </c>
      <c r="BI401" t="str">
        <f t="shared" si="862"/>
        <v>00.01.01.00.00.00.00.00.00</v>
      </c>
      <c r="BJ401" t="str">
        <f t="shared" si="862"/>
        <v>00.01.01.00.00.00.00.00.00.00</v>
      </c>
      <c r="BK401" t="str">
        <f t="shared" si="862"/>
        <v>00.01.01.00.00.00.00.00.00.00.00</v>
      </c>
      <c r="BL401" t="str">
        <f t="shared" si="862"/>
        <v>00.01.01.00.00.00.00.00.00.00.00.00</v>
      </c>
      <c r="BM401" t="str">
        <f t="shared" si="862"/>
        <v>00.01.01.00.00.00.00.00.00.00.00.00.07</v>
      </c>
    </row>
    <row r="402" spans="1:71" hidden="1">
      <c r="B402" t="str">
        <f t="shared" si="792"/>
        <v>WP_4F</v>
      </c>
      <c r="D402" t="str">
        <f t="shared" si="793"/>
        <v>00.08</v>
      </c>
      <c r="E402" t="str">
        <f t="shared" ref="E402:O402" si="893">CONCATENATE(D402,".",F314)</f>
        <v>00.08.01</v>
      </c>
      <c r="F402" t="str">
        <f t="shared" si="893"/>
        <v>00.08.01.00</v>
      </c>
      <c r="G402" t="str">
        <f t="shared" si="893"/>
        <v>00.08.01.00.00</v>
      </c>
      <c r="H402" t="str">
        <f t="shared" si="893"/>
        <v>00.08.01.00.00.22</v>
      </c>
      <c r="I402" t="str">
        <f t="shared" si="893"/>
        <v>00.08.01.00.00.22.0E</v>
      </c>
      <c r="J402" t="str">
        <f t="shared" si="893"/>
        <v>00.08.01.00.00.22.0E.20</v>
      </c>
      <c r="K402" t="str">
        <f t="shared" si="893"/>
        <v>00.08.01.00.00.22.0E.20.00</v>
      </c>
      <c r="L402" t="str">
        <f t="shared" si="893"/>
        <v>00.08.01.00.00.22.0E.20.00.01</v>
      </c>
      <c r="M402" t="str">
        <f t="shared" si="893"/>
        <v>00.08.01.00.00.22.0E.20.00.01.00</v>
      </c>
      <c r="N402" t="str">
        <f t="shared" si="893"/>
        <v>00.08.01.00.00.22.0E.20.00.01.00.00</v>
      </c>
      <c r="O402" t="str">
        <f t="shared" si="893"/>
        <v>00.08.01.00.00.22.0E.20.00.01.00.00.01</v>
      </c>
      <c r="Z402" t="str">
        <f t="shared" si="887"/>
        <v>AR_4F</v>
      </c>
      <c r="AC402" t="str">
        <f t="shared" si="795"/>
        <v>00.01</v>
      </c>
      <c r="AD402" t="str">
        <f t="shared" ref="AD402:AM402" si="894">CONCATENATE(AC402,".",AE314)</f>
        <v>00.01.01</v>
      </c>
      <c r="AE402" t="str">
        <f t="shared" si="894"/>
        <v>00.01.01.00</v>
      </c>
      <c r="AF402" t="str">
        <f t="shared" si="894"/>
        <v>00.01.01.00.00</v>
      </c>
      <c r="AG402" t="str">
        <f t="shared" si="894"/>
        <v>00.01.01.00.00.00</v>
      </c>
      <c r="AH402" t="str">
        <f t="shared" si="894"/>
        <v>00.01.01.00.00.00.00</v>
      </c>
      <c r="AI402" t="str">
        <f t="shared" si="894"/>
        <v>00.01.01.00.00.00.00.00</v>
      </c>
      <c r="AJ402" t="str">
        <f t="shared" si="894"/>
        <v>00.01.01.00.00.00.00.00.00</v>
      </c>
      <c r="AK402" t="str">
        <f t="shared" si="894"/>
        <v>00.01.01.00.00.00.00.00.00.00</v>
      </c>
      <c r="AL402" t="str">
        <f t="shared" si="894"/>
        <v>00.01.01.00.00.00.00.00.00.00.00</v>
      </c>
      <c r="AM402" t="str">
        <f t="shared" si="894"/>
        <v>00.01.01.00.00.00.00.00.00.00.00.00</v>
      </c>
      <c r="AN402" t="str">
        <f t="shared" si="860"/>
        <v>00.01.01.00.00.00.00.00.00.00.00.00.05</v>
      </c>
      <c r="AY402" t="str">
        <f t="shared" si="885"/>
        <v>IT_4F</v>
      </c>
      <c r="BB402" t="str">
        <f t="shared" si="861"/>
        <v>00.01</v>
      </c>
      <c r="BC402" t="str">
        <f t="shared" si="862"/>
        <v>00.01.01</v>
      </c>
      <c r="BD402" t="str">
        <f t="shared" si="862"/>
        <v>00.01.01.00</v>
      </c>
      <c r="BE402" t="str">
        <f t="shared" si="862"/>
        <v>00.01.01.00.00</v>
      </c>
      <c r="BF402" t="str">
        <f t="shared" si="862"/>
        <v>00.01.01.00.00.00</v>
      </c>
      <c r="BG402" t="str">
        <f t="shared" si="862"/>
        <v>00.01.01.00.00.00.00</v>
      </c>
      <c r="BH402" t="str">
        <f t="shared" si="862"/>
        <v>00.01.01.00.00.00.00.00</v>
      </c>
      <c r="BI402" t="str">
        <f t="shared" si="862"/>
        <v>00.01.01.00.00.00.00.00.00</v>
      </c>
      <c r="BJ402" t="str">
        <f t="shared" si="862"/>
        <v>00.01.01.00.00.00.00.00.00.00</v>
      </c>
      <c r="BK402" t="str">
        <f t="shared" si="862"/>
        <v>00.01.01.00.00.00.00.00.00.00.00</v>
      </c>
      <c r="BL402" t="str">
        <f t="shared" si="862"/>
        <v>00.01.01.00.00.00.00.00.00.00.00.00</v>
      </c>
      <c r="BM402" t="str">
        <f t="shared" si="862"/>
        <v>00.01.01.00.00.00.00.00.00.00.00.00.07</v>
      </c>
    </row>
    <row r="403" spans="1:71" hidden="1"/>
    <row r="404" spans="1:71" hidden="1"/>
    <row r="410" spans="1:71">
      <c r="C410" t="s">
        <v>73</v>
      </c>
      <c r="D410" t="s">
        <v>198</v>
      </c>
      <c r="AB410" t="s">
        <v>73</v>
      </c>
      <c r="AC410" t="s">
        <v>219</v>
      </c>
      <c r="BA410" t="s">
        <v>73</v>
      </c>
      <c r="BB410" t="s">
        <v>619</v>
      </c>
    </row>
    <row r="411" spans="1:71">
      <c r="F411" s="44" t="s">
        <v>209</v>
      </c>
      <c r="G411" s="44"/>
      <c r="H411" s="44"/>
      <c r="I411" s="44"/>
      <c r="J411" s="44"/>
      <c r="K411" s="49"/>
      <c r="L411" s="44"/>
      <c r="M411" s="44"/>
      <c r="N411" s="44"/>
      <c r="O411" s="44"/>
      <c r="P411" s="44"/>
      <c r="Q411" s="44"/>
      <c r="R411" s="44"/>
      <c r="S411" s="44"/>
      <c r="T411" s="44"/>
      <c r="U411" s="44"/>
      <c r="V411" s="44"/>
      <c r="W411" s="50"/>
      <c r="X411" s="44"/>
      <c r="Y411" s="44"/>
      <c r="Z411" s="44"/>
      <c r="AA411" s="44"/>
      <c r="AB411" s="44"/>
      <c r="AC411" s="44"/>
      <c r="AD411" s="44"/>
      <c r="AE411" s="44" t="s">
        <v>209</v>
      </c>
      <c r="AF411" s="44"/>
      <c r="AG411" s="44"/>
      <c r="AH411" s="44"/>
      <c r="AI411" s="44"/>
      <c r="AJ411" s="49"/>
      <c r="AK411" s="44"/>
      <c r="AL411" s="44"/>
      <c r="AQ411" s="44"/>
      <c r="AR411" s="44"/>
      <c r="AS411" s="44"/>
      <c r="AT411" s="44"/>
      <c r="AV411" s="50"/>
      <c r="AW411" s="44"/>
      <c r="AX411" s="44"/>
      <c r="AY411" s="44"/>
      <c r="AZ411" s="44"/>
      <c r="BA411" s="44"/>
      <c r="BB411" s="44"/>
      <c r="BC411" s="44"/>
      <c r="BD411" s="44" t="s">
        <v>209</v>
      </c>
      <c r="BE411" s="44"/>
      <c r="BF411" s="44"/>
      <c r="BG411" s="44"/>
      <c r="BH411" s="44"/>
      <c r="BI411" s="49"/>
      <c r="BJ411" s="44"/>
      <c r="BK411" s="44"/>
      <c r="BP411" s="44"/>
      <c r="BQ411" s="44"/>
      <c r="BR411" s="44"/>
      <c r="BS411" s="44"/>
    </row>
    <row r="412" spans="1:71" ht="21">
      <c r="A412" s="31" t="s">
        <v>214</v>
      </c>
      <c r="B412" s="26"/>
      <c r="C412" s="18"/>
      <c r="Y412" s="31" t="s">
        <v>214</v>
      </c>
      <c r="Z412" s="26"/>
      <c r="AA412" s="26"/>
      <c r="AB412" s="18"/>
      <c r="AX412" s="31" t="s">
        <v>214</v>
      </c>
      <c r="AY412" s="26"/>
      <c r="AZ412" s="26"/>
      <c r="BA412" s="18"/>
    </row>
    <row r="413" spans="1:71">
      <c r="B413" t="str">
        <f>CONCATENATE($D$410,".START")</f>
        <v>INV.WEAPON_TABLE.START</v>
      </c>
      <c r="Z413" t="str">
        <f>CONCATENATE($AC$410,".START")</f>
        <v>INV.ARMOR_TABLE.START</v>
      </c>
      <c r="AY413" t="str">
        <f>CONCATENATE($BB$410,".START")</f>
        <v>INV.MISC_ITEM_TABLE.START</v>
      </c>
    </row>
    <row r="415" spans="1:71">
      <c r="B415" t="str">
        <f>CONCATENATE($D$410,".",B12)</f>
        <v>INV.WEAPON_TABLE.WP_0</v>
      </c>
      <c r="C415" t="s">
        <v>66</v>
      </c>
      <c r="D415" t="str">
        <f>O323</f>
        <v>00.00.00.00.00.00.00.00.00.01.00.00.01</v>
      </c>
      <c r="Z415" t="str">
        <f>CONCATENATE($AC$410,".",Z12)</f>
        <v>INV.ARMOR_TABLE.AR_0</v>
      </c>
      <c r="AB415" t="s">
        <v>66</v>
      </c>
      <c r="AC415" t="str">
        <f>AN323</f>
        <v>00.01.00.00.00.00.00.00.00.00.00.00.03</v>
      </c>
      <c r="AY415" t="str">
        <f>CONCATENATE($BB$410,".",AY12)</f>
        <v>INV.MISC_ITEM_TABLE.IT_0</v>
      </c>
      <c r="BA415" t="s">
        <v>66</v>
      </c>
      <c r="BB415" t="str">
        <f>BM323</f>
        <v>00.01.00.00.00.00.00.00.00.05.0A.00.08</v>
      </c>
    </row>
    <row r="416" spans="1:71">
      <c r="B416" t="str">
        <f>CONCATENATE(B415,".","NAME.START")</f>
        <v>INV.WEAPON_TABLE.WP_0.NAME.START</v>
      </c>
      <c r="C416" t="s">
        <v>205</v>
      </c>
      <c r="D416" s="25" t="s">
        <v>696</v>
      </c>
      <c r="Z416" t="str">
        <f>CONCATENATE(Z415,".","NAME.START")</f>
        <v>INV.ARMOR_TABLE.AR_0.NAME.START</v>
      </c>
      <c r="AB416" t="s">
        <v>205</v>
      </c>
      <c r="AC416" s="25" t="s">
        <v>695</v>
      </c>
      <c r="AY416" t="str">
        <f>CONCATENATE(AY415,".","NAME.START")</f>
        <v>INV.MISC_ITEM_TABLE.IT_0.NAME.START</v>
      </c>
      <c r="BA416" t="s">
        <v>205</v>
      </c>
      <c r="BB416" s="25" t="s">
        <v>804</v>
      </c>
    </row>
    <row r="417" spans="2:54">
      <c r="B417" t="str">
        <f>CONCATENATE(B415,".","NAME.END")</f>
        <v>INV.WEAPON_TABLE.WP_0.NAME.END</v>
      </c>
      <c r="Z417" t="str">
        <f>CONCATENATE(Z415,".","NAME.END")</f>
        <v>INV.ARMOR_TABLE.AR_0.NAME.END</v>
      </c>
      <c r="AY417" t="str">
        <f>CONCATENATE(AY415,".","NAME.END")</f>
        <v>INV.MISC_ITEM_TABLE.IT_0.NAME.END</v>
      </c>
    </row>
    <row r="418" spans="2:54">
      <c r="B418" t="str">
        <f>CONCATENATE(B415,".","NAME.SIZE")</f>
        <v>INV.WEAPON_TABLE.WP_0.NAME.SIZE</v>
      </c>
      <c r="C418" t="s">
        <v>210</v>
      </c>
      <c r="D418" t="str">
        <f>CONCATENATE(B417,"-",B416)</f>
        <v>INV.WEAPON_TABLE.WP_0.NAME.END-INV.WEAPON_TABLE.WP_0.NAME.START</v>
      </c>
      <c r="Z418" t="str">
        <f>CONCATENATE(Z415,".","NAME.SIZE")</f>
        <v>INV.ARMOR_TABLE.AR_0.NAME.SIZE</v>
      </c>
      <c r="AB418" t="s">
        <v>210</v>
      </c>
      <c r="AC418" t="str">
        <f>CONCATENATE(Z417,"-",Z416)</f>
        <v>INV.ARMOR_TABLE.AR_0.NAME.END-INV.ARMOR_TABLE.AR_0.NAME.START</v>
      </c>
      <c r="AY418" t="str">
        <f>CONCATENATE(AY415,".","NAME.SIZE")</f>
        <v>INV.MISC_ITEM_TABLE.IT_0.NAME.SIZE</v>
      </c>
      <c r="BA418" t="s">
        <v>210</v>
      </c>
      <c r="BB418" t="str">
        <f>CONCATENATE(AY417,"-",AY416)</f>
        <v>INV.MISC_ITEM_TABLE.IT_0.NAME.END-INV.MISC_ITEM_TABLE.IT_0.NAME.START</v>
      </c>
    </row>
    <row r="419" spans="2:54">
      <c r="C419" t="s">
        <v>206</v>
      </c>
      <c r="D419" s="25" t="str">
        <f>CONCATENATE("INV.WEAPON_TABLE.NAME.MAX_SIZE","-",B418,"+1",",$AA")</f>
        <v>INV.WEAPON_TABLE.NAME.MAX_SIZE-INV.WEAPON_TABLE.WP_0.NAME.SIZE+1,$AA</v>
      </c>
      <c r="AB419" t="s">
        <v>206</v>
      </c>
      <c r="AC419" s="25" t="str">
        <f>CONCATENATE($AC$410,".NAME.MAX_SIZE","-",Z418,"+1",",$AA")</f>
        <v>INV.ARMOR_TABLE.NAME.MAX_SIZE-INV.ARMOR_TABLE.AR_0.NAME.SIZE+1,$AA</v>
      </c>
      <c r="BA419" t="s">
        <v>206</v>
      </c>
      <c r="BB419" s="25" t="str">
        <f>CONCATENATE($BB$410,".NAME.MAX_SIZE","-",AY418,"+1",",$AA")</f>
        <v>INV.MISC_ITEM_TABLE.NAME.MAX_SIZE-INV.MISC_ITEM_TABLE.IT_0.NAME.SIZE+1,$AA</v>
      </c>
    </row>
    <row r="420" spans="2:54">
      <c r="B420" s="120" t="s">
        <v>932</v>
      </c>
      <c r="D420" s="25"/>
      <c r="Z420" s="120" t="s">
        <v>949</v>
      </c>
      <c r="AC420" s="25"/>
      <c r="BB420" s="25"/>
    </row>
    <row r="421" spans="2:54">
      <c r="B421" t="str">
        <f>CONCATENATE($D$410,".",B13)</f>
        <v>INV.WEAPON_TABLE.WP_1</v>
      </c>
      <c r="C421" t="s">
        <v>66</v>
      </c>
      <c r="D421" t="str">
        <f>O324</f>
        <v>00.08.01.00.00.22.0E.20.00.01.00.00.01</v>
      </c>
      <c r="Z421" t="str">
        <f>CONCATENATE($AC$410,".",Z13)</f>
        <v>INV.ARMOR_TABLE.AR_1</v>
      </c>
      <c r="AB421" t="s">
        <v>66</v>
      </c>
      <c r="AC421" t="str">
        <f>AN324</f>
        <v>00.08.10.00.00.50.00.00.00.00.00.00.03</v>
      </c>
      <c r="AY421" t="str">
        <f>CONCATENATE($BB$410,".",AY13)</f>
        <v>INV.MISC_ITEM_TABLE.IT_1</v>
      </c>
      <c r="BA421" t="s">
        <v>66</v>
      </c>
      <c r="BB421" t="str">
        <f>BM324</f>
        <v>00.01.00.00.00.00.01.00.00.00.1E.00.08</v>
      </c>
    </row>
    <row r="422" spans="2:54">
      <c r="B422" t="str">
        <f>CONCATENATE(B421,".","NAME.START")</f>
        <v>INV.WEAPON_TABLE.WP_1.NAME.START</v>
      </c>
      <c r="C422" t="s">
        <v>205</v>
      </c>
      <c r="D422" s="25" t="s">
        <v>207</v>
      </c>
      <c r="Z422" t="str">
        <f>CONCATENATE(Z421,".","NAME.START")</f>
        <v>INV.ARMOR_TABLE.AR_1.NAME.START</v>
      </c>
      <c r="AB422" t="s">
        <v>205</v>
      </c>
      <c r="AC422" s="25" t="s">
        <v>220</v>
      </c>
      <c r="AY422" t="str">
        <f>CONCATENATE(AY421,".","NAME.START")</f>
        <v>INV.MISC_ITEM_TABLE.IT_1.NAME.START</v>
      </c>
      <c r="BA422" t="s">
        <v>205</v>
      </c>
      <c r="BB422" s="25" t="s">
        <v>805</v>
      </c>
    </row>
    <row r="423" spans="2:54">
      <c r="B423" t="str">
        <f>CONCATENATE(B421,".","NAME.END")</f>
        <v>INV.WEAPON_TABLE.WP_1.NAME.END</v>
      </c>
      <c r="Z423" t="str">
        <f>CONCATENATE(Z421,".","NAME.END")</f>
        <v>INV.ARMOR_TABLE.AR_1.NAME.END</v>
      </c>
      <c r="AY423" t="str">
        <f>CONCATENATE(AY421,".","NAME.END")</f>
        <v>INV.MISC_ITEM_TABLE.IT_1.NAME.END</v>
      </c>
    </row>
    <row r="424" spans="2:54">
      <c r="B424" t="str">
        <f>CONCATENATE(B421,".","NAME.SIZE")</f>
        <v>INV.WEAPON_TABLE.WP_1.NAME.SIZE</v>
      </c>
      <c r="C424" t="s">
        <v>210</v>
      </c>
      <c r="D424" t="str">
        <f>CONCATENATE(B423,"-",B422)</f>
        <v>INV.WEAPON_TABLE.WP_1.NAME.END-INV.WEAPON_TABLE.WP_1.NAME.START</v>
      </c>
      <c r="Z424" t="str">
        <f>CONCATENATE(Z421,".","NAME.SIZE")</f>
        <v>INV.ARMOR_TABLE.AR_1.NAME.SIZE</v>
      </c>
      <c r="AB424" t="s">
        <v>210</v>
      </c>
      <c r="AC424" t="str">
        <f>CONCATENATE(Z423,"-",Z422)</f>
        <v>INV.ARMOR_TABLE.AR_1.NAME.END-INV.ARMOR_TABLE.AR_1.NAME.START</v>
      </c>
      <c r="AY424" t="str">
        <f>CONCATENATE(AY421,".","NAME.SIZE")</f>
        <v>INV.MISC_ITEM_TABLE.IT_1.NAME.SIZE</v>
      </c>
      <c r="BA424" t="s">
        <v>210</v>
      </c>
      <c r="BB424" t="str">
        <f>CONCATENATE(AY423,"-",AY422)</f>
        <v>INV.MISC_ITEM_TABLE.IT_1.NAME.END-INV.MISC_ITEM_TABLE.IT_1.NAME.START</v>
      </c>
    </row>
    <row r="425" spans="2:54">
      <c r="C425" t="s">
        <v>206</v>
      </c>
      <c r="D425" s="25" t="str">
        <f>CONCATENATE("INV.WEAPON_TABLE.NAME.MAX_SIZE","-",B424,"+1",",$AA")</f>
        <v>INV.WEAPON_TABLE.NAME.MAX_SIZE-INV.WEAPON_TABLE.WP_1.NAME.SIZE+1,$AA</v>
      </c>
      <c r="AB425" t="s">
        <v>206</v>
      </c>
      <c r="AC425" s="25" t="str">
        <f>CONCATENATE($AC$410,".NAME.MAX_SIZE","-",Z424,"+1",",$AA")</f>
        <v>INV.ARMOR_TABLE.NAME.MAX_SIZE-INV.ARMOR_TABLE.AR_1.NAME.SIZE+1,$AA</v>
      </c>
      <c r="BA425" t="s">
        <v>206</v>
      </c>
      <c r="BB425" s="25" t="str">
        <f>CONCATENATE($BB$410,".NAME.MAX_SIZE","-",AY424,"+1",",$AA")</f>
        <v>INV.MISC_ITEM_TABLE.NAME.MAX_SIZE-INV.MISC_ITEM_TABLE.IT_1.NAME.SIZE+1,$AA</v>
      </c>
    </row>
    <row r="426" spans="2:54">
      <c r="D426" s="25"/>
      <c r="AC426" s="25"/>
      <c r="BB426" s="25"/>
    </row>
    <row r="427" spans="2:54">
      <c r="B427" t="str">
        <f>CONCATENATE($D$410,".",B14)</f>
        <v>INV.WEAPON_TABLE.WP_2</v>
      </c>
      <c r="C427" t="s">
        <v>66</v>
      </c>
      <c r="D427" t="str">
        <f>O325</f>
        <v>00.08.01.00.00.22.0E.20.00.01.00.00.01</v>
      </c>
      <c r="Z427" t="str">
        <f>CONCATENATE($AC$410,".",Z14)</f>
        <v>INV.ARMOR_TABLE.AR_2</v>
      </c>
      <c r="AB427" t="s">
        <v>66</v>
      </c>
      <c r="AC427" t="str">
        <f>AN325</f>
        <v>00.08.10.00.00.50.00.00.00.00.00.00.03</v>
      </c>
      <c r="AY427" t="str">
        <f>CONCATENATE($BB$410,".",AY14)</f>
        <v>INV.MISC_ITEM_TABLE.IT_2</v>
      </c>
      <c r="BA427" t="s">
        <v>66</v>
      </c>
      <c r="BB427" t="str">
        <f>BM325</f>
        <v>00.01.00.00.00.00.02.00.00.00.0F.80.08</v>
      </c>
    </row>
    <row r="428" spans="2:54">
      <c r="B428" t="str">
        <f>CONCATENATE(B427,".","NAME.START")</f>
        <v>INV.WEAPON_TABLE.WP_2.NAME.START</v>
      </c>
      <c r="C428" t="s">
        <v>205</v>
      </c>
      <c r="D428" s="25" t="s">
        <v>208</v>
      </c>
      <c r="Z428" t="str">
        <f>CONCATENATE(Z427,".","NAME.START")</f>
        <v>INV.ARMOR_TABLE.AR_2.NAME.START</v>
      </c>
      <c r="AB428" t="s">
        <v>205</v>
      </c>
      <c r="AC428" s="25" t="s">
        <v>221</v>
      </c>
      <c r="AY428" t="str">
        <f>CONCATENATE(AY427,".","NAME.START")</f>
        <v>INV.MISC_ITEM_TABLE.IT_2.NAME.START</v>
      </c>
      <c r="BA428" t="s">
        <v>205</v>
      </c>
      <c r="BB428" s="25" t="s">
        <v>622</v>
      </c>
    </row>
    <row r="429" spans="2:54">
      <c r="B429" t="str">
        <f>CONCATENATE(B427,".","NAME.END")</f>
        <v>INV.WEAPON_TABLE.WP_2.NAME.END</v>
      </c>
      <c r="Z429" t="str">
        <f>CONCATENATE(Z427,".","NAME.END")</f>
        <v>INV.ARMOR_TABLE.AR_2.NAME.END</v>
      </c>
      <c r="AY429" t="str">
        <f>CONCATENATE(AY427,".","NAME.END")</f>
        <v>INV.MISC_ITEM_TABLE.IT_2.NAME.END</v>
      </c>
    </row>
    <row r="430" spans="2:54">
      <c r="B430" t="str">
        <f>CONCATENATE(B427,".","NAME.SIZE")</f>
        <v>INV.WEAPON_TABLE.WP_2.NAME.SIZE</v>
      </c>
      <c r="C430" t="s">
        <v>210</v>
      </c>
      <c r="D430" t="str">
        <f>CONCATENATE(B429,"-",B428)</f>
        <v>INV.WEAPON_TABLE.WP_2.NAME.END-INV.WEAPON_TABLE.WP_2.NAME.START</v>
      </c>
      <c r="Z430" t="str">
        <f>CONCATENATE(Z427,".","NAME.SIZE")</f>
        <v>INV.ARMOR_TABLE.AR_2.NAME.SIZE</v>
      </c>
      <c r="AB430" t="s">
        <v>210</v>
      </c>
      <c r="AC430" t="str">
        <f>CONCATENATE(Z429,"-",Z428)</f>
        <v>INV.ARMOR_TABLE.AR_2.NAME.END-INV.ARMOR_TABLE.AR_2.NAME.START</v>
      </c>
      <c r="AY430" t="str">
        <f>CONCATENATE(AY427,".","NAME.SIZE")</f>
        <v>INV.MISC_ITEM_TABLE.IT_2.NAME.SIZE</v>
      </c>
      <c r="BA430" t="s">
        <v>210</v>
      </c>
      <c r="BB430" t="str">
        <f>CONCATENATE(AY429,"-",AY428)</f>
        <v>INV.MISC_ITEM_TABLE.IT_2.NAME.END-INV.MISC_ITEM_TABLE.IT_2.NAME.START</v>
      </c>
    </row>
    <row r="431" spans="2:54">
      <c r="C431" t="s">
        <v>206</v>
      </c>
      <c r="D431" s="25" t="str">
        <f>CONCATENATE("INV.WEAPON_TABLE.NAME.MAX_SIZE","-",B430,"+1",",$AA")</f>
        <v>INV.WEAPON_TABLE.NAME.MAX_SIZE-INV.WEAPON_TABLE.WP_2.NAME.SIZE+1,$AA</v>
      </c>
      <c r="AB431" t="s">
        <v>206</v>
      </c>
      <c r="AC431" s="25" t="str">
        <f>CONCATENATE($AC$410,".NAME.MAX_SIZE","-",Z430,"+1",",$AA")</f>
        <v>INV.ARMOR_TABLE.NAME.MAX_SIZE-INV.ARMOR_TABLE.AR_2.NAME.SIZE+1,$AA</v>
      </c>
      <c r="BA431" t="s">
        <v>206</v>
      </c>
      <c r="BB431" s="25" t="str">
        <f>CONCATENATE($BB$410,".NAME.MAX_SIZE","-",AY430,"+1",",$AA")</f>
        <v>INV.MISC_ITEM_TABLE.NAME.MAX_SIZE-INV.MISC_ITEM_TABLE.IT_2.NAME.SIZE+1,$AA</v>
      </c>
    </row>
    <row r="432" spans="2:54">
      <c r="D432" s="25"/>
      <c r="AC432" s="25"/>
      <c r="BB432" s="25"/>
    </row>
    <row r="433" spans="2:54">
      <c r="B433" t="str">
        <f>CONCATENATE($D$410,".",B15)</f>
        <v>INV.WEAPON_TABLE.WP_3</v>
      </c>
      <c r="C433" t="s">
        <v>66</v>
      </c>
      <c r="D433" t="str">
        <f>O326</f>
        <v>00.08.01.00.00.22.0E.20.00.0F.00.03.01</v>
      </c>
      <c r="Z433" t="str">
        <f>CONCATENATE($AC$410,".",Z15)</f>
        <v>INV.ARMOR_TABLE.AR_3</v>
      </c>
      <c r="AB433" t="s">
        <v>66</v>
      </c>
      <c r="AC433" t="str">
        <f>AN326</f>
        <v>00.08.10.00.00.28.00.00.00.00.00.00.03</v>
      </c>
      <c r="AY433" t="str">
        <f>CONCATENATE($BB$410,".",AY15)</f>
        <v>INV.MISC_ITEM_TABLE.IT_3</v>
      </c>
      <c r="BA433" t="s">
        <v>66</v>
      </c>
      <c r="BB433" t="str">
        <f>BM326</f>
        <v>00.01.00.00.00.00.03.00.00.00.19.80.08</v>
      </c>
    </row>
    <row r="434" spans="2:54">
      <c r="B434" t="str">
        <f>CONCATENATE(B433,".","NAME.START")</f>
        <v>INV.WEAPON_TABLE.WP_3.NAME.START</v>
      </c>
      <c r="C434" t="s">
        <v>205</v>
      </c>
      <c r="D434" s="25" t="s">
        <v>212</v>
      </c>
      <c r="Z434" t="str">
        <f>CONCATENATE(Z433,".","NAME.START")</f>
        <v>INV.ARMOR_TABLE.AR_3.NAME.START</v>
      </c>
      <c r="AB434" t="s">
        <v>205</v>
      </c>
      <c r="AC434" s="25" t="s">
        <v>222</v>
      </c>
      <c r="AY434" t="str">
        <f>CONCATENATE(AY433,".","NAME.START")</f>
        <v>INV.MISC_ITEM_TABLE.IT_3.NAME.START</v>
      </c>
      <c r="BA434" t="s">
        <v>205</v>
      </c>
      <c r="BB434" s="25" t="s">
        <v>868</v>
      </c>
    </row>
    <row r="435" spans="2:54">
      <c r="B435" t="str">
        <f>CONCATENATE(B433,".","NAME.END")</f>
        <v>INV.WEAPON_TABLE.WP_3.NAME.END</v>
      </c>
      <c r="Z435" t="str">
        <f>CONCATENATE(Z433,".","NAME.END")</f>
        <v>INV.ARMOR_TABLE.AR_3.NAME.END</v>
      </c>
      <c r="AY435" t="str">
        <f>CONCATENATE(AY433,".","NAME.END")</f>
        <v>INV.MISC_ITEM_TABLE.IT_3.NAME.END</v>
      </c>
    </row>
    <row r="436" spans="2:54">
      <c r="B436" t="str">
        <f>CONCATENATE(B433,".","NAME.SIZE")</f>
        <v>INV.WEAPON_TABLE.WP_3.NAME.SIZE</v>
      </c>
      <c r="C436" t="s">
        <v>210</v>
      </c>
      <c r="D436" t="str">
        <f>CONCATENATE(B435,"-",B434)</f>
        <v>INV.WEAPON_TABLE.WP_3.NAME.END-INV.WEAPON_TABLE.WP_3.NAME.START</v>
      </c>
      <c r="Z436" t="str">
        <f>CONCATENATE(Z433,".","NAME.SIZE")</f>
        <v>INV.ARMOR_TABLE.AR_3.NAME.SIZE</v>
      </c>
      <c r="AB436" t="s">
        <v>210</v>
      </c>
      <c r="AC436" t="str">
        <f>CONCATENATE(Z435,"-",Z434)</f>
        <v>INV.ARMOR_TABLE.AR_3.NAME.END-INV.ARMOR_TABLE.AR_3.NAME.START</v>
      </c>
      <c r="AY436" t="str">
        <f>CONCATENATE(AY433,".","NAME.SIZE")</f>
        <v>INV.MISC_ITEM_TABLE.IT_3.NAME.SIZE</v>
      </c>
      <c r="BA436" t="s">
        <v>210</v>
      </c>
      <c r="BB436" t="str">
        <f>CONCATENATE(AY435,"-",AY434)</f>
        <v>INV.MISC_ITEM_TABLE.IT_3.NAME.END-INV.MISC_ITEM_TABLE.IT_3.NAME.START</v>
      </c>
    </row>
    <row r="437" spans="2:54">
      <c r="C437" t="s">
        <v>206</v>
      </c>
      <c r="D437" s="25" t="str">
        <f>CONCATENATE("INV.WEAPON_TABLE.NAME.MAX_SIZE","-",B436,"+1",",$AA")</f>
        <v>INV.WEAPON_TABLE.NAME.MAX_SIZE-INV.WEAPON_TABLE.WP_3.NAME.SIZE+1,$AA</v>
      </c>
      <c r="AB437" t="s">
        <v>206</v>
      </c>
      <c r="AC437" s="25" t="str">
        <f>CONCATENATE($AC$410,".NAME.MAX_SIZE","-",Z436,"+1",",$AA")</f>
        <v>INV.ARMOR_TABLE.NAME.MAX_SIZE-INV.ARMOR_TABLE.AR_3.NAME.SIZE+1,$AA</v>
      </c>
      <c r="BA437" t="s">
        <v>206</v>
      </c>
      <c r="BB437" s="25" t="str">
        <f>CONCATENATE($BB$410,".NAME.MAX_SIZE","-",AY436,"+1",",$AA")</f>
        <v>INV.MISC_ITEM_TABLE.NAME.MAX_SIZE-INV.MISC_ITEM_TABLE.IT_3.NAME.SIZE+1,$AA</v>
      </c>
    </row>
    <row r="438" spans="2:54">
      <c r="D438" s="25"/>
      <c r="AC438" s="25"/>
      <c r="BB438" s="25"/>
    </row>
    <row r="439" spans="2:54">
      <c r="B439" t="str">
        <f>CONCATENATE($D$410,".",B16)</f>
        <v>INV.WEAPON_TABLE.WP_4</v>
      </c>
      <c r="C439" t="s">
        <v>66</v>
      </c>
      <c r="D439" t="str">
        <f>O327</f>
        <v>00.08.01.00.00.12.0E.20.00.01.00.00.01</v>
      </c>
      <c r="Z439" t="str">
        <f>CONCATENATE($AC$410,".",Z16)</f>
        <v>INV.ARMOR_TABLE.AR_4</v>
      </c>
      <c r="AB439" t="s">
        <v>66</v>
      </c>
      <c r="AC439" t="str">
        <f>AN327</f>
        <v>00.08.01.00.00.14.00.00.00.00.00.00.03</v>
      </c>
      <c r="AY439" t="str">
        <f>CONCATENATE($BB$410,".",AY16)</f>
        <v>INV.MISC_ITEM_TABLE.IT_4</v>
      </c>
      <c r="BA439" t="s">
        <v>66</v>
      </c>
      <c r="BB439" t="str">
        <f>BM327</f>
        <v>00.01.00.00.00.00.04.00.00.00.2D.80.08</v>
      </c>
    </row>
    <row r="440" spans="2:54">
      <c r="B440" t="str">
        <f>CONCATENATE(B439,".","NAME.START")</f>
        <v>INV.WEAPON_TABLE.WP_4.NAME.START</v>
      </c>
      <c r="C440" t="s">
        <v>205</v>
      </c>
      <c r="D440" s="25" t="s">
        <v>215</v>
      </c>
      <c r="Z440" t="str">
        <f>CONCATENATE(Z439,".","NAME.START")</f>
        <v>INV.ARMOR_TABLE.AR_4.NAME.START</v>
      </c>
      <c r="AB440" t="s">
        <v>205</v>
      </c>
      <c r="AC440" s="25" t="s">
        <v>223</v>
      </c>
      <c r="AY440" t="str">
        <f>CONCATENATE(AY439,".","NAME.START")</f>
        <v>INV.MISC_ITEM_TABLE.IT_4.NAME.START</v>
      </c>
      <c r="BA440" t="s">
        <v>205</v>
      </c>
      <c r="BB440" s="25" t="s">
        <v>623</v>
      </c>
    </row>
    <row r="441" spans="2:54">
      <c r="B441" t="str">
        <f>CONCATENATE(B439,".","NAME.END")</f>
        <v>INV.WEAPON_TABLE.WP_4.NAME.END</v>
      </c>
      <c r="Z441" t="str">
        <f>CONCATENATE(Z439,".","NAME.END")</f>
        <v>INV.ARMOR_TABLE.AR_4.NAME.END</v>
      </c>
      <c r="AY441" t="str">
        <f>CONCATENATE(AY439,".","NAME.END")</f>
        <v>INV.MISC_ITEM_TABLE.IT_4.NAME.END</v>
      </c>
    </row>
    <row r="442" spans="2:54">
      <c r="B442" t="str">
        <f>CONCATENATE(B439,".","NAME.SIZE")</f>
        <v>INV.WEAPON_TABLE.WP_4.NAME.SIZE</v>
      </c>
      <c r="C442" t="s">
        <v>210</v>
      </c>
      <c r="D442" t="str">
        <f>CONCATENATE(B441,"-",B440)</f>
        <v>INV.WEAPON_TABLE.WP_4.NAME.END-INV.WEAPON_TABLE.WP_4.NAME.START</v>
      </c>
      <c r="Z442" t="str">
        <f>CONCATENATE(Z439,".","NAME.SIZE")</f>
        <v>INV.ARMOR_TABLE.AR_4.NAME.SIZE</v>
      </c>
      <c r="AB442" t="s">
        <v>210</v>
      </c>
      <c r="AC442" t="str">
        <f>CONCATENATE(Z441,"-",Z440)</f>
        <v>INV.ARMOR_TABLE.AR_4.NAME.END-INV.ARMOR_TABLE.AR_4.NAME.START</v>
      </c>
      <c r="AY442" t="str">
        <f>CONCATENATE(AY439,".","NAME.SIZE")</f>
        <v>INV.MISC_ITEM_TABLE.IT_4.NAME.SIZE</v>
      </c>
      <c r="BA442" t="s">
        <v>210</v>
      </c>
      <c r="BB442" t="str">
        <f>CONCATENATE(AY441,"-",AY440)</f>
        <v>INV.MISC_ITEM_TABLE.IT_4.NAME.END-INV.MISC_ITEM_TABLE.IT_4.NAME.START</v>
      </c>
    </row>
    <row r="443" spans="2:54">
      <c r="C443" t="s">
        <v>206</v>
      </c>
      <c r="D443" s="25" t="str">
        <f>CONCATENATE("INV.WEAPON_TABLE.NAME.MAX_SIZE","-",B442,"+1",",$AA")</f>
        <v>INV.WEAPON_TABLE.NAME.MAX_SIZE-INV.WEAPON_TABLE.WP_4.NAME.SIZE+1,$AA</v>
      </c>
      <c r="AB443" t="s">
        <v>206</v>
      </c>
      <c r="AC443" s="25" t="str">
        <f>CONCATENATE($AC$410,".NAME.MAX_SIZE","-",Z442,"+1",",$AA")</f>
        <v>INV.ARMOR_TABLE.NAME.MAX_SIZE-INV.ARMOR_TABLE.AR_4.NAME.SIZE+1,$AA</v>
      </c>
      <c r="BA443" t="s">
        <v>206</v>
      </c>
      <c r="BB443" s="25" t="str">
        <f>CONCATENATE($BB$410,".NAME.MAX_SIZE","-",AY442,"+1",",$AA")</f>
        <v>INV.MISC_ITEM_TABLE.NAME.MAX_SIZE-INV.MISC_ITEM_TABLE.IT_4.NAME.SIZE+1,$AA</v>
      </c>
    </row>
    <row r="444" spans="2:54">
      <c r="D444" s="25"/>
      <c r="AC444" s="25"/>
      <c r="BB444" s="25"/>
    </row>
    <row r="445" spans="2:54">
      <c r="B445" t="str">
        <f>CONCATENATE($D$410,".",B17)</f>
        <v>INV.WEAPON_TABLE.WP_5</v>
      </c>
      <c r="C445" t="s">
        <v>66</v>
      </c>
      <c r="D445" t="str">
        <f>O328</f>
        <v>00.08.01.00.00.0A.01.0B.00.01.00.00.01</v>
      </c>
      <c r="Z445" t="str">
        <f>CONCATENATE($AC$410,".",Z17)</f>
        <v>INV.ARMOR_TABLE.AR_5</v>
      </c>
      <c r="AB445" t="s">
        <v>66</v>
      </c>
      <c r="AC445" t="str">
        <f>AN328</f>
        <v>00.08.02.00.00.14.00.00.00.00.00.00.03</v>
      </c>
      <c r="AY445" t="str">
        <f>CONCATENATE($BB$410,".",AY17)</f>
        <v>INV.MISC_ITEM_TABLE.IT_5</v>
      </c>
      <c r="BA445" t="s">
        <v>66</v>
      </c>
      <c r="BB445" t="str">
        <f>BM328</f>
        <v>00.01.00.00.00.00.05.00.00.00.50.00.08</v>
      </c>
    </row>
    <row r="446" spans="2:54">
      <c r="B446" t="str">
        <f>CONCATENATE(B445,".","NAME.START")</f>
        <v>INV.WEAPON_TABLE.WP_5.NAME.START</v>
      </c>
      <c r="C446" t="s">
        <v>205</v>
      </c>
      <c r="D446" s="25" t="s">
        <v>217</v>
      </c>
      <c r="Z446" t="str">
        <f>CONCATENATE(Z445,".","NAME.START")</f>
        <v>INV.ARMOR_TABLE.AR_5.NAME.START</v>
      </c>
      <c r="AB446" t="s">
        <v>205</v>
      </c>
      <c r="AC446" s="25" t="s">
        <v>458</v>
      </c>
      <c r="AY446" t="str">
        <f>CONCATENATE(AY445,".","NAME.START")</f>
        <v>INV.MISC_ITEM_TABLE.IT_5.NAME.START</v>
      </c>
      <c r="BA446" t="s">
        <v>205</v>
      </c>
      <c r="BB446" s="25" t="s">
        <v>624</v>
      </c>
    </row>
    <row r="447" spans="2:54">
      <c r="B447" t="str">
        <f>CONCATENATE(B445,".","NAME.END")</f>
        <v>INV.WEAPON_TABLE.WP_5.NAME.END</v>
      </c>
      <c r="Z447" t="str">
        <f>CONCATENATE(Z445,".","NAME.END")</f>
        <v>INV.ARMOR_TABLE.AR_5.NAME.END</v>
      </c>
      <c r="AY447" t="str">
        <f>CONCATENATE(AY445,".","NAME.END")</f>
        <v>INV.MISC_ITEM_TABLE.IT_5.NAME.END</v>
      </c>
    </row>
    <row r="448" spans="2:54">
      <c r="B448" t="str">
        <f>CONCATENATE(B445,".","NAME.SIZE")</f>
        <v>INV.WEAPON_TABLE.WP_5.NAME.SIZE</v>
      </c>
      <c r="C448" t="s">
        <v>210</v>
      </c>
      <c r="D448" t="str">
        <f>CONCATENATE(B447,"-",B446)</f>
        <v>INV.WEAPON_TABLE.WP_5.NAME.END-INV.WEAPON_TABLE.WP_5.NAME.START</v>
      </c>
      <c r="Z448" t="str">
        <f>CONCATENATE(Z445,".","NAME.SIZE")</f>
        <v>INV.ARMOR_TABLE.AR_5.NAME.SIZE</v>
      </c>
      <c r="AB448" t="s">
        <v>210</v>
      </c>
      <c r="AC448" t="str">
        <f>CONCATENATE(Z447,"-",Z446)</f>
        <v>INV.ARMOR_TABLE.AR_5.NAME.END-INV.ARMOR_TABLE.AR_5.NAME.START</v>
      </c>
      <c r="AY448" t="str">
        <f>CONCATENATE(AY445,".","NAME.SIZE")</f>
        <v>INV.MISC_ITEM_TABLE.IT_5.NAME.SIZE</v>
      </c>
      <c r="BA448" t="s">
        <v>210</v>
      </c>
      <c r="BB448" t="str">
        <f>CONCATENATE(AY447,"-",AY446)</f>
        <v>INV.MISC_ITEM_TABLE.IT_5.NAME.END-INV.MISC_ITEM_TABLE.IT_5.NAME.START</v>
      </c>
    </row>
    <row r="449" spans="2:54">
      <c r="C449" t="s">
        <v>206</v>
      </c>
      <c r="D449" s="25" t="str">
        <f>CONCATENATE("INV.WEAPON_TABLE.NAME.MAX_SIZE","-",B448,"+1",",$AA")</f>
        <v>INV.WEAPON_TABLE.NAME.MAX_SIZE-INV.WEAPON_TABLE.WP_5.NAME.SIZE+1,$AA</v>
      </c>
      <c r="AB449" t="s">
        <v>206</v>
      </c>
      <c r="AC449" s="25" t="str">
        <f>CONCATENATE($AC$410,".NAME.MAX_SIZE","-",Z448,"+1",",$AA")</f>
        <v>INV.ARMOR_TABLE.NAME.MAX_SIZE-INV.ARMOR_TABLE.AR_5.NAME.SIZE+1,$AA</v>
      </c>
      <c r="BA449" t="s">
        <v>206</v>
      </c>
      <c r="BB449" s="25" t="str">
        <f>CONCATENATE($BB$410,".NAME.MAX_SIZE","-",AY448,"+1",",$AA")</f>
        <v>INV.MISC_ITEM_TABLE.NAME.MAX_SIZE-INV.MISC_ITEM_TABLE.IT_5.NAME.SIZE+1,$AA</v>
      </c>
    </row>
    <row r="450" spans="2:54">
      <c r="D450" s="25"/>
      <c r="AC450" s="25"/>
      <c r="BB450" s="25"/>
    </row>
    <row r="451" spans="2:54">
      <c r="B451" t="str">
        <f>CONCATENATE($D$410,".",B18)</f>
        <v>INV.WEAPON_TABLE.WP_6</v>
      </c>
      <c r="C451" t="s">
        <v>66</v>
      </c>
      <c r="D451" t="str">
        <f>O329</f>
        <v>00.08.01.00.00.0A.01.0B.00.01.00.00.01</v>
      </c>
      <c r="Z451" t="str">
        <f>CONCATENATE($AC$410,".",Z18)</f>
        <v>INV.ARMOR_TABLE.AR_6</v>
      </c>
      <c r="AB451" t="s">
        <v>66</v>
      </c>
      <c r="AC451" t="str">
        <f>AN329</f>
        <v>05.08.02.00.00.14.00.00.00.00.00.00.03</v>
      </c>
      <c r="AY451" t="str">
        <f>CONCATENATE($BB$410,".",AY18)</f>
        <v>INV.MISC_ITEM_TABLE.IT_6</v>
      </c>
      <c r="BA451" t="s">
        <v>66</v>
      </c>
      <c r="BB451" t="str">
        <f>BM329</f>
        <v>00.01.00.00.00.00.06.00.00.00.32.00.08</v>
      </c>
    </row>
    <row r="452" spans="2:54">
      <c r="B452" t="str">
        <f>CONCATENATE(B451,".","NAME.START")</f>
        <v>INV.WEAPON_TABLE.WP_6.NAME.START</v>
      </c>
      <c r="C452" t="s">
        <v>205</v>
      </c>
      <c r="D452" s="25" t="s">
        <v>258</v>
      </c>
      <c r="Z452" t="str">
        <f>CONCATENATE(Z451,".","NAME.START")</f>
        <v>INV.ARMOR_TABLE.AR_6.NAME.START</v>
      </c>
      <c r="AB452" t="s">
        <v>205</v>
      </c>
      <c r="AC452" s="25" t="s">
        <v>459</v>
      </c>
      <c r="AY452" t="str">
        <f>CONCATENATE(AY451,".","NAME.START")</f>
        <v>INV.MISC_ITEM_TABLE.IT_6.NAME.START</v>
      </c>
      <c r="BA452" t="s">
        <v>205</v>
      </c>
      <c r="BB452" s="25" t="s">
        <v>625</v>
      </c>
    </row>
    <row r="453" spans="2:54">
      <c r="B453" t="str">
        <f>CONCATENATE(B451,".","NAME.END")</f>
        <v>INV.WEAPON_TABLE.WP_6.NAME.END</v>
      </c>
      <c r="Z453" t="str">
        <f>CONCATENATE(Z451,".","NAME.END")</f>
        <v>INV.ARMOR_TABLE.AR_6.NAME.END</v>
      </c>
      <c r="AY453" t="str">
        <f>CONCATENATE(AY451,".","NAME.END")</f>
        <v>INV.MISC_ITEM_TABLE.IT_6.NAME.END</v>
      </c>
    </row>
    <row r="454" spans="2:54">
      <c r="B454" t="str">
        <f>CONCATENATE(B451,".","NAME.SIZE")</f>
        <v>INV.WEAPON_TABLE.WP_6.NAME.SIZE</v>
      </c>
      <c r="C454" t="s">
        <v>210</v>
      </c>
      <c r="D454" t="str">
        <f>CONCATENATE(B453,"-",B452)</f>
        <v>INV.WEAPON_TABLE.WP_6.NAME.END-INV.WEAPON_TABLE.WP_6.NAME.START</v>
      </c>
      <c r="Z454" t="str">
        <f>CONCATENATE(Z451,".","NAME.SIZE")</f>
        <v>INV.ARMOR_TABLE.AR_6.NAME.SIZE</v>
      </c>
      <c r="AB454" t="s">
        <v>210</v>
      </c>
      <c r="AC454" t="str">
        <f>CONCATENATE(Z453,"-",Z452)</f>
        <v>INV.ARMOR_TABLE.AR_6.NAME.END-INV.ARMOR_TABLE.AR_6.NAME.START</v>
      </c>
      <c r="AY454" t="str">
        <f>CONCATENATE(AY451,".","NAME.SIZE")</f>
        <v>INV.MISC_ITEM_TABLE.IT_6.NAME.SIZE</v>
      </c>
      <c r="BA454" t="s">
        <v>210</v>
      </c>
      <c r="BB454" t="str">
        <f>CONCATENATE(AY453,"-",AY452)</f>
        <v>INV.MISC_ITEM_TABLE.IT_6.NAME.END-INV.MISC_ITEM_TABLE.IT_6.NAME.START</v>
      </c>
    </row>
    <row r="455" spans="2:54">
      <c r="C455" t="s">
        <v>206</v>
      </c>
      <c r="D455" s="25" t="str">
        <f>CONCATENATE("INV.WEAPON_TABLE.NAME.MAX_SIZE","-",B454,"+1",",$AA")</f>
        <v>INV.WEAPON_TABLE.NAME.MAX_SIZE-INV.WEAPON_TABLE.WP_6.NAME.SIZE+1,$AA</v>
      </c>
      <c r="AB455" t="s">
        <v>206</v>
      </c>
      <c r="AC455" s="25" t="str">
        <f>CONCATENATE($AC$410,".NAME.MAX_SIZE","-",Z454,"+1",",$AA")</f>
        <v>INV.ARMOR_TABLE.NAME.MAX_SIZE-INV.ARMOR_TABLE.AR_6.NAME.SIZE+1,$AA</v>
      </c>
      <c r="BA455" t="s">
        <v>206</v>
      </c>
      <c r="BB455" s="25" t="str">
        <f>CONCATENATE($BB$410,".NAME.MAX_SIZE","-",AY454,"+1",",$AA")</f>
        <v>INV.MISC_ITEM_TABLE.NAME.MAX_SIZE-INV.MISC_ITEM_TABLE.IT_6.NAME.SIZE+1,$AA</v>
      </c>
    </row>
    <row r="456" spans="2:54">
      <c r="D456" s="25"/>
      <c r="AC456" s="25"/>
      <c r="BB456" s="25"/>
    </row>
    <row r="457" spans="2:54">
      <c r="B457" t="str">
        <f>CONCATENATE($D$410,".",B19)</f>
        <v>INV.WEAPON_TABLE.WP_7</v>
      </c>
      <c r="C457" t="s">
        <v>66</v>
      </c>
      <c r="D457" t="str">
        <f>O330</f>
        <v>00.08.01.00.00.22.0E.20.00.01.00.00.01</v>
      </c>
      <c r="Z457" t="str">
        <f>CONCATENATE($AC$410,".",Z19)</f>
        <v>INV.ARMOR_TABLE.AR_7</v>
      </c>
      <c r="AB457" t="s">
        <v>66</v>
      </c>
      <c r="AC457" t="str">
        <f>AN330</f>
        <v>00.01.01.00.00.00.00.00.00.00.00.00.03</v>
      </c>
      <c r="AY457" t="str">
        <f>CONCATENATE($BB$410,".",AY19)</f>
        <v>INV.MISC_ITEM_TABLE.IT_7</v>
      </c>
      <c r="BA457" t="s">
        <v>66</v>
      </c>
      <c r="BB457" t="str">
        <f>BM330</f>
        <v>00.05.01.00.00.0A.07.00.00.05.5A.00.08</v>
      </c>
    </row>
    <row r="458" spans="2:54">
      <c r="B458" t="str">
        <f>CONCATENATE(B457,".","NAME.START")</f>
        <v>INV.WEAPON_TABLE.WP_7.NAME.START</v>
      </c>
      <c r="C458" t="s">
        <v>205</v>
      </c>
      <c r="D458" s="25" t="s">
        <v>463</v>
      </c>
      <c r="Z458" t="str">
        <f>CONCATENATE(Z457,".","NAME.START")</f>
        <v>INV.ARMOR_TABLE.AR_7.NAME.START</v>
      </c>
      <c r="AB458" t="s">
        <v>205</v>
      </c>
      <c r="AC458" s="25" t="s">
        <v>460</v>
      </c>
      <c r="AY458" t="str">
        <f>CONCATENATE(AY457,".","NAME.START")</f>
        <v>INV.MISC_ITEM_TABLE.IT_7.NAME.START</v>
      </c>
      <c r="BA458" t="s">
        <v>205</v>
      </c>
      <c r="BB458" s="25" t="s">
        <v>869</v>
      </c>
    </row>
    <row r="459" spans="2:54">
      <c r="B459" t="str">
        <f>CONCATENATE(B457,".","NAME.END")</f>
        <v>INV.WEAPON_TABLE.WP_7.NAME.END</v>
      </c>
      <c r="Z459" t="str">
        <f>CONCATENATE(Z457,".","NAME.END")</f>
        <v>INV.ARMOR_TABLE.AR_7.NAME.END</v>
      </c>
      <c r="AY459" t="str">
        <f>CONCATENATE(AY457,".","NAME.END")</f>
        <v>INV.MISC_ITEM_TABLE.IT_7.NAME.END</v>
      </c>
    </row>
    <row r="460" spans="2:54">
      <c r="B460" t="str">
        <f>CONCATENATE(B457,".","NAME.SIZE")</f>
        <v>INV.WEAPON_TABLE.WP_7.NAME.SIZE</v>
      </c>
      <c r="C460" t="s">
        <v>210</v>
      </c>
      <c r="D460" t="str">
        <f>CONCATENATE(B459,"-",B458)</f>
        <v>INV.WEAPON_TABLE.WP_7.NAME.END-INV.WEAPON_TABLE.WP_7.NAME.START</v>
      </c>
      <c r="Z460" t="str">
        <f>CONCATENATE(Z457,".","NAME.SIZE")</f>
        <v>INV.ARMOR_TABLE.AR_7.NAME.SIZE</v>
      </c>
      <c r="AB460" t="s">
        <v>210</v>
      </c>
      <c r="AC460" t="str">
        <f>CONCATENATE(Z459,"-",Z458)</f>
        <v>INV.ARMOR_TABLE.AR_7.NAME.END-INV.ARMOR_TABLE.AR_7.NAME.START</v>
      </c>
      <c r="AY460" t="str">
        <f>CONCATENATE(AY457,".","NAME.SIZE")</f>
        <v>INV.MISC_ITEM_TABLE.IT_7.NAME.SIZE</v>
      </c>
      <c r="BA460" t="s">
        <v>210</v>
      </c>
      <c r="BB460" t="str">
        <f>CONCATENATE(AY459,"-",AY458)</f>
        <v>INV.MISC_ITEM_TABLE.IT_7.NAME.END-INV.MISC_ITEM_TABLE.IT_7.NAME.START</v>
      </c>
    </row>
    <row r="461" spans="2:54">
      <c r="C461" t="s">
        <v>206</v>
      </c>
      <c r="D461" s="25" t="str">
        <f>CONCATENATE("INV.WEAPON_TABLE.NAME.MAX_SIZE","-",B460,"+1",",$AA")</f>
        <v>INV.WEAPON_TABLE.NAME.MAX_SIZE-INV.WEAPON_TABLE.WP_7.NAME.SIZE+1,$AA</v>
      </c>
      <c r="AB461" t="s">
        <v>206</v>
      </c>
      <c r="AC461" s="25" t="str">
        <f>CONCATENATE($AC$410,".NAME.MAX_SIZE","-",Z460,"+1",",$AA")</f>
        <v>INV.ARMOR_TABLE.NAME.MAX_SIZE-INV.ARMOR_TABLE.AR_7.NAME.SIZE+1,$AA</v>
      </c>
      <c r="BA461" t="s">
        <v>206</v>
      </c>
      <c r="BB461" s="25" t="str">
        <f>CONCATENATE($BB$410,".NAME.MAX_SIZE","-",AY460,"+1",",$AA")</f>
        <v>INV.MISC_ITEM_TABLE.NAME.MAX_SIZE-INV.MISC_ITEM_TABLE.IT_7.NAME.SIZE+1,$AA</v>
      </c>
    </row>
    <row r="462" spans="2:54">
      <c r="D462" s="25"/>
      <c r="Z462" s="120" t="s">
        <v>950</v>
      </c>
      <c r="AC462" s="25"/>
      <c r="BB462" s="25"/>
    </row>
    <row r="463" spans="2:54">
      <c r="B463" t="str">
        <f>CONCATENATE($D$410,".",B20)</f>
        <v>INV.WEAPON_TABLE.WP_8</v>
      </c>
      <c r="C463" t="s">
        <v>66</v>
      </c>
      <c r="D463" t="str">
        <f>O331</f>
        <v>00.08.01.00.00.22.0E.20.00.01.00.80.01</v>
      </c>
      <c r="Z463" t="str">
        <f>CONCATENATE($AC$410,".",Z20)</f>
        <v>INV.ARMOR_TABLE.AR_8</v>
      </c>
      <c r="AB463" t="s">
        <v>66</v>
      </c>
      <c r="AC463" t="str">
        <f>AN331</f>
        <v>00.01.01.00.00.00.00.00.00.00.00.00.00</v>
      </c>
      <c r="AY463" t="str">
        <f>CONCATENATE($BB$410,".",AY20)</f>
        <v>INV.MISC_ITEM_TABLE.IT_8</v>
      </c>
      <c r="BA463" t="s">
        <v>66</v>
      </c>
      <c r="BB463" t="str">
        <f>BM331</f>
        <v>00.01.01.00.00.00.08.00.00.00.6E.00.08</v>
      </c>
    </row>
    <row r="464" spans="2:54">
      <c r="B464" t="str">
        <f>CONCATENATE(B463,".","NAME.START")</f>
        <v>INV.WEAPON_TABLE.WP_8.NAME.START</v>
      </c>
      <c r="C464" t="s">
        <v>205</v>
      </c>
      <c r="D464" s="25" t="s">
        <v>464</v>
      </c>
      <c r="Z464" t="str">
        <f>CONCATENATE(Z463,".","NAME.START")</f>
        <v>INV.ARMOR_TABLE.AR_8.NAME.START</v>
      </c>
      <c r="AB464" t="s">
        <v>205</v>
      </c>
      <c r="AC464" s="25" t="s">
        <v>461</v>
      </c>
      <c r="AY464" t="str">
        <f>CONCATENATE(AY463,".","NAME.START")</f>
        <v>INV.MISC_ITEM_TABLE.IT_8.NAME.START</v>
      </c>
      <c r="BA464" t="s">
        <v>205</v>
      </c>
      <c r="BB464" s="25" t="s">
        <v>626</v>
      </c>
    </row>
    <row r="465" spans="2:54">
      <c r="B465" t="str">
        <f>CONCATENATE(B463,".","NAME.END")</f>
        <v>INV.WEAPON_TABLE.WP_8.NAME.END</v>
      </c>
      <c r="Z465" t="str">
        <f>CONCATENATE(Z463,".","NAME.END")</f>
        <v>INV.ARMOR_TABLE.AR_8.NAME.END</v>
      </c>
      <c r="AY465" t="str">
        <f>CONCATENATE(AY463,".","NAME.END")</f>
        <v>INV.MISC_ITEM_TABLE.IT_8.NAME.END</v>
      </c>
    </row>
    <row r="466" spans="2:54">
      <c r="B466" t="str">
        <f>CONCATENATE(B463,".","NAME.SIZE")</f>
        <v>INV.WEAPON_TABLE.WP_8.NAME.SIZE</v>
      </c>
      <c r="C466" t="s">
        <v>210</v>
      </c>
      <c r="D466" t="str">
        <f>CONCATENATE(B465,"-",B464)</f>
        <v>INV.WEAPON_TABLE.WP_8.NAME.END-INV.WEAPON_TABLE.WP_8.NAME.START</v>
      </c>
      <c r="Z466" t="str">
        <f>CONCATENATE(Z463,".","NAME.SIZE")</f>
        <v>INV.ARMOR_TABLE.AR_8.NAME.SIZE</v>
      </c>
      <c r="AB466" t="s">
        <v>210</v>
      </c>
      <c r="AC466" t="str">
        <f>CONCATENATE(Z465,"-",Z464)</f>
        <v>INV.ARMOR_TABLE.AR_8.NAME.END-INV.ARMOR_TABLE.AR_8.NAME.START</v>
      </c>
      <c r="AY466" t="str">
        <f>CONCATENATE(AY463,".","NAME.SIZE")</f>
        <v>INV.MISC_ITEM_TABLE.IT_8.NAME.SIZE</v>
      </c>
      <c r="BA466" t="s">
        <v>210</v>
      </c>
      <c r="BB466" t="str">
        <f>CONCATENATE(AY465,"-",AY464)</f>
        <v>INV.MISC_ITEM_TABLE.IT_8.NAME.END-INV.MISC_ITEM_TABLE.IT_8.NAME.START</v>
      </c>
    </row>
    <row r="467" spans="2:54">
      <c r="C467" t="s">
        <v>206</v>
      </c>
      <c r="D467" s="25" t="str">
        <f>CONCATENATE("INV.WEAPON_TABLE.NAME.MAX_SIZE","-",B466,"+1",",$AA")</f>
        <v>INV.WEAPON_TABLE.NAME.MAX_SIZE-INV.WEAPON_TABLE.WP_8.NAME.SIZE+1,$AA</v>
      </c>
      <c r="AB467" t="s">
        <v>206</v>
      </c>
      <c r="AC467" s="25" t="str">
        <f>CONCATENATE($AC$410,".NAME.MAX_SIZE","-",Z466,"+1",",$AA")</f>
        <v>INV.ARMOR_TABLE.NAME.MAX_SIZE-INV.ARMOR_TABLE.AR_8.NAME.SIZE+1,$AA</v>
      </c>
      <c r="BA467" t="s">
        <v>206</v>
      </c>
      <c r="BB467" s="25" t="str">
        <f>CONCATENATE($BB$410,".NAME.MAX_SIZE","-",AY466,"+1",",$AA")</f>
        <v>INV.MISC_ITEM_TABLE.NAME.MAX_SIZE-INV.MISC_ITEM_TABLE.IT_8.NAME.SIZE+1,$AA</v>
      </c>
    </row>
    <row r="468" spans="2:54">
      <c r="D468" s="25"/>
      <c r="AC468" s="25"/>
      <c r="BB468" s="25"/>
    </row>
    <row r="469" spans="2:54">
      <c r="B469" s="120" t="s">
        <v>933</v>
      </c>
      <c r="D469" s="25"/>
      <c r="AC469" s="25"/>
      <c r="BB469" s="25"/>
    </row>
    <row r="470" spans="2:54">
      <c r="D470" s="25"/>
      <c r="AC470" s="25"/>
      <c r="BB470" s="25"/>
    </row>
    <row r="471" spans="2:54">
      <c r="B471" t="str">
        <f>CONCATENATE($D$410,".",B21)</f>
        <v>INV.WEAPON_TABLE.WP_9</v>
      </c>
      <c r="C471" t="s">
        <v>66</v>
      </c>
      <c r="D471" t="str">
        <f>O332</f>
        <v>00.01.01.00.00.06.00.05.00.0F.02.0C.01</v>
      </c>
      <c r="Z471" t="str">
        <f>CONCATENATE($AC$410,".",Z21)</f>
        <v>INV.ARMOR_TABLE.AR_9</v>
      </c>
      <c r="AB471" t="s">
        <v>66</v>
      </c>
      <c r="AC471" t="str">
        <f>AN332</f>
        <v>00.01.01.00.00.00.00.00.00.00.00.00.02</v>
      </c>
      <c r="AY471" t="str">
        <f>CONCATENATE($BB$410,".",AY21)</f>
        <v>INV.MISC_ITEM_TABLE.IT_9</v>
      </c>
      <c r="BA471" t="s">
        <v>66</v>
      </c>
      <c r="BB471" t="str">
        <f>BM332</f>
        <v>00.01.01.00.00.00.09.00.00.00.23.80.08</v>
      </c>
    </row>
    <row r="472" spans="2:54">
      <c r="B472" t="str">
        <f>CONCATENATE(B471,".","NAME.START")</f>
        <v>INV.WEAPON_TABLE.WP_9.NAME.START</v>
      </c>
      <c r="C472" t="s">
        <v>205</v>
      </c>
      <c r="D472" s="25" t="s">
        <v>465</v>
      </c>
      <c r="Z472" t="str">
        <f>CONCATENATE(Z471,".","NAME.START")</f>
        <v>INV.ARMOR_TABLE.AR_9.NAME.START</v>
      </c>
      <c r="AB472" t="s">
        <v>205</v>
      </c>
      <c r="AC472" s="25" t="s">
        <v>462</v>
      </c>
      <c r="AY472" t="str">
        <f>CONCATENATE(AY471,".","NAME.START")</f>
        <v>INV.MISC_ITEM_TABLE.IT_9.NAME.START</v>
      </c>
      <c r="BA472" t="s">
        <v>205</v>
      </c>
      <c r="BB472" s="25" t="s">
        <v>627</v>
      </c>
    </row>
    <row r="473" spans="2:54">
      <c r="B473" t="str">
        <f>CONCATENATE(B471,".","NAME.END")</f>
        <v>INV.WEAPON_TABLE.WP_9.NAME.END</v>
      </c>
      <c r="Z473" t="str">
        <f>CONCATENATE(Z471,".","NAME.END")</f>
        <v>INV.ARMOR_TABLE.AR_9.NAME.END</v>
      </c>
      <c r="AY473" t="str">
        <f>CONCATENATE(AY471,".","NAME.END")</f>
        <v>INV.MISC_ITEM_TABLE.IT_9.NAME.END</v>
      </c>
    </row>
    <row r="474" spans="2:54">
      <c r="B474" t="str">
        <f>CONCATENATE(B471,".","NAME.SIZE")</f>
        <v>INV.WEAPON_TABLE.WP_9.NAME.SIZE</v>
      </c>
      <c r="C474" t="s">
        <v>210</v>
      </c>
      <c r="D474" t="str">
        <f>CONCATENATE(B473,"-",B472)</f>
        <v>INV.WEAPON_TABLE.WP_9.NAME.END-INV.WEAPON_TABLE.WP_9.NAME.START</v>
      </c>
      <c r="Z474" t="str">
        <f>CONCATENATE(Z471,".","NAME.SIZE")</f>
        <v>INV.ARMOR_TABLE.AR_9.NAME.SIZE</v>
      </c>
      <c r="AB474" t="s">
        <v>210</v>
      </c>
      <c r="AC474" t="str">
        <f>CONCATENATE(Z473,"-",Z472)</f>
        <v>INV.ARMOR_TABLE.AR_9.NAME.END-INV.ARMOR_TABLE.AR_9.NAME.START</v>
      </c>
      <c r="AY474" t="str">
        <f>CONCATENATE(AY471,".","NAME.SIZE")</f>
        <v>INV.MISC_ITEM_TABLE.IT_9.NAME.SIZE</v>
      </c>
      <c r="BA474" t="s">
        <v>210</v>
      </c>
      <c r="BB474" t="str">
        <f>CONCATENATE(AY473,"-",AY472)</f>
        <v>INV.MISC_ITEM_TABLE.IT_9.NAME.END-INV.MISC_ITEM_TABLE.IT_9.NAME.START</v>
      </c>
    </row>
    <row r="475" spans="2:54">
      <c r="C475" t="s">
        <v>206</v>
      </c>
      <c r="D475" s="25" t="str">
        <f>CONCATENATE("INV.WEAPON_TABLE.NAME.MAX_SIZE","-",B474,"+1",",$AA")</f>
        <v>INV.WEAPON_TABLE.NAME.MAX_SIZE-INV.WEAPON_TABLE.WP_9.NAME.SIZE+1,$AA</v>
      </c>
      <c r="AB475" t="s">
        <v>206</v>
      </c>
      <c r="AC475" s="25" t="str">
        <f>CONCATENATE($AC$410,".NAME.MAX_SIZE","-",Z474,"+1",",$AA")</f>
        <v>INV.ARMOR_TABLE.NAME.MAX_SIZE-INV.ARMOR_TABLE.AR_9.NAME.SIZE+1,$AA</v>
      </c>
      <c r="BA475" t="s">
        <v>206</v>
      </c>
      <c r="BB475" s="25" t="str">
        <f>CONCATENATE($BB$410,".NAME.MAX_SIZE","-",AY474,"+1",",$AA")</f>
        <v>INV.MISC_ITEM_TABLE.NAME.MAX_SIZE-INV.MISC_ITEM_TABLE.IT_9.NAME.SIZE+1,$AA</v>
      </c>
    </row>
    <row r="476" spans="2:54">
      <c r="D476" s="25"/>
      <c r="AC476" s="25"/>
      <c r="BB476" s="25"/>
    </row>
    <row r="477" spans="2:54">
      <c r="B477" t="str">
        <f>CONCATENATE($D$410,".",B22)</f>
        <v>INV.WEAPON_TABLE.WP_A</v>
      </c>
      <c r="C477" t="s">
        <v>66</v>
      </c>
      <c r="D477" t="str">
        <f>O333</f>
        <v>00.01.01.00.00.06.00.05.00.0F.02.0D.01</v>
      </c>
      <c r="Z477" t="str">
        <f>CONCATENATE($AC$410,".",Z22)</f>
        <v>INV.ARMOR_TABLE.AR_A</v>
      </c>
      <c r="AB477" t="s">
        <v>66</v>
      </c>
      <c r="AC477" t="str">
        <f>AN333</f>
        <v>00.01.01.00.00.00.00.00.00.00.00.00.04</v>
      </c>
      <c r="AY477" t="str">
        <f>CONCATENATE($BB$410,".",AY22)</f>
        <v>INV.MISC_ITEM_TABLE.IT_A</v>
      </c>
      <c r="BA477" t="s">
        <v>66</v>
      </c>
      <c r="BB477" t="str">
        <f>BM333</f>
        <v>42.01.00.00.00.00.0A.00.00.00.37.80.08</v>
      </c>
    </row>
    <row r="478" spans="2:54">
      <c r="B478" t="str">
        <f>CONCATENATE(B477,".","NAME.START")</f>
        <v>INV.WEAPON_TABLE.WP_A.NAME.START</v>
      </c>
      <c r="C478" t="s">
        <v>205</v>
      </c>
      <c r="D478" s="25" t="s">
        <v>466</v>
      </c>
      <c r="Z478" t="str">
        <f>CONCATENATE(Z477,".","NAME.START")</f>
        <v>INV.ARMOR_TABLE.AR_A.NAME.START</v>
      </c>
      <c r="AB478" t="s">
        <v>205</v>
      </c>
      <c r="AC478" s="25" t="s">
        <v>467</v>
      </c>
      <c r="AY478" t="str">
        <f>CONCATENATE(AY477,".","NAME.START")</f>
        <v>INV.MISC_ITEM_TABLE.IT_A.NAME.START</v>
      </c>
      <c r="BA478" t="s">
        <v>205</v>
      </c>
      <c r="BB478" s="25" t="s">
        <v>628</v>
      </c>
    </row>
    <row r="479" spans="2:54">
      <c r="B479" t="str">
        <f>CONCATENATE(B477,".","NAME.END")</f>
        <v>INV.WEAPON_TABLE.WP_A.NAME.END</v>
      </c>
      <c r="Z479" t="str">
        <f>CONCATENATE(Z477,".","NAME.END")</f>
        <v>INV.ARMOR_TABLE.AR_A.NAME.END</v>
      </c>
      <c r="AY479" t="str">
        <f>CONCATENATE(AY477,".","NAME.END")</f>
        <v>INV.MISC_ITEM_TABLE.IT_A.NAME.END</v>
      </c>
    </row>
    <row r="480" spans="2:54">
      <c r="B480" t="str">
        <f>CONCATENATE(B477,".","NAME.SIZE")</f>
        <v>INV.WEAPON_TABLE.WP_A.NAME.SIZE</v>
      </c>
      <c r="C480" t="s">
        <v>210</v>
      </c>
      <c r="D480" t="str">
        <f>CONCATENATE(B479,"-",B478)</f>
        <v>INV.WEAPON_TABLE.WP_A.NAME.END-INV.WEAPON_TABLE.WP_A.NAME.START</v>
      </c>
      <c r="Z480" t="str">
        <f>CONCATENATE(Z477,".","NAME.SIZE")</f>
        <v>INV.ARMOR_TABLE.AR_A.NAME.SIZE</v>
      </c>
      <c r="AB480" t="s">
        <v>210</v>
      </c>
      <c r="AC480" t="str">
        <f>CONCATENATE(Z479,"-",Z478)</f>
        <v>INV.ARMOR_TABLE.AR_A.NAME.END-INV.ARMOR_TABLE.AR_A.NAME.START</v>
      </c>
      <c r="AY480" t="str">
        <f>CONCATENATE(AY477,".","NAME.SIZE")</f>
        <v>INV.MISC_ITEM_TABLE.IT_A.NAME.SIZE</v>
      </c>
      <c r="BA480" t="s">
        <v>210</v>
      </c>
      <c r="BB480" t="str">
        <f>CONCATENATE(AY479,"-",AY478)</f>
        <v>INV.MISC_ITEM_TABLE.IT_A.NAME.END-INV.MISC_ITEM_TABLE.IT_A.NAME.START</v>
      </c>
    </row>
    <row r="481" spans="2:54">
      <c r="C481" t="s">
        <v>206</v>
      </c>
      <c r="D481" s="25" t="str">
        <f>CONCATENATE("INV.WEAPON_TABLE.NAME.MAX_SIZE","-",B480,"+1",",$AA")</f>
        <v>INV.WEAPON_TABLE.NAME.MAX_SIZE-INV.WEAPON_TABLE.WP_A.NAME.SIZE+1,$AA</v>
      </c>
      <c r="AB481" t="s">
        <v>206</v>
      </c>
      <c r="AC481" s="25" t="str">
        <f>CONCATENATE($AC$410,".NAME.MAX_SIZE","-",Z480,"+1",",$AA")</f>
        <v>INV.ARMOR_TABLE.NAME.MAX_SIZE-INV.ARMOR_TABLE.AR_A.NAME.SIZE+1,$AA</v>
      </c>
      <c r="BA481" t="s">
        <v>206</v>
      </c>
      <c r="BB481" s="25" t="str">
        <f>CONCATENATE($BB$410,".NAME.MAX_SIZE","-",AY480,"+1",",$AA")</f>
        <v>INV.MISC_ITEM_TABLE.NAME.MAX_SIZE-INV.MISC_ITEM_TABLE.IT_A.NAME.SIZE+1,$AA</v>
      </c>
    </row>
    <row r="482" spans="2:54">
      <c r="D482" s="25"/>
      <c r="AC482" s="25"/>
      <c r="BB482" s="25"/>
    </row>
    <row r="483" spans="2:54">
      <c r="B483" t="str">
        <f>CONCATENATE($D$410,".",B23)</f>
        <v>INV.WEAPON_TABLE.WP_B</v>
      </c>
      <c r="C483" t="s">
        <v>66</v>
      </c>
      <c r="D483" t="str">
        <f>O334</f>
        <v>00.08.01.00.00.22.0E.20.00.01.00.00.01</v>
      </c>
      <c r="Z483" t="str">
        <f>CONCATENATE($AC$410,".",Z23)</f>
        <v>INV.ARMOR_TABLE.AR_B</v>
      </c>
      <c r="AB483" t="s">
        <v>66</v>
      </c>
      <c r="AC483" t="str">
        <f>AN334</f>
        <v>00.01.01.00.00.00.00.00.00.00.00.00.05</v>
      </c>
      <c r="AY483" t="str">
        <f>CONCATENATE($BB$410,".",AY23)</f>
        <v>INV.MISC_ITEM_TABLE.IT_B</v>
      </c>
      <c r="BA483" t="s">
        <v>66</v>
      </c>
      <c r="BB483" t="str">
        <f>BM334</f>
        <v>00.01.01.00.00.00.0B.00.00.00.7F.00.08</v>
      </c>
    </row>
    <row r="484" spans="2:54">
      <c r="B484" t="str">
        <f>CONCATENATE(B483,".","NAME.START")</f>
        <v>INV.WEAPON_TABLE.WP_B.NAME.START</v>
      </c>
      <c r="C484" t="s">
        <v>205</v>
      </c>
      <c r="D484" s="25" t="s">
        <v>697</v>
      </c>
      <c r="Z484" t="str">
        <f>CONCATENATE(Z483,".","NAME.START")</f>
        <v>INV.ARMOR_TABLE.AR_B.NAME.START</v>
      </c>
      <c r="AB484" t="s">
        <v>205</v>
      </c>
      <c r="AC484" s="25" t="s">
        <v>641</v>
      </c>
      <c r="AY484" t="str">
        <f>CONCATENATE(AY483,".","NAME.START")</f>
        <v>INV.MISC_ITEM_TABLE.IT_B.NAME.START</v>
      </c>
      <c r="BA484" t="s">
        <v>205</v>
      </c>
      <c r="BB484" s="25" t="s">
        <v>734</v>
      </c>
    </row>
    <row r="485" spans="2:54">
      <c r="B485" t="str">
        <f>CONCATENATE(B483,".","NAME.END")</f>
        <v>INV.WEAPON_TABLE.WP_B.NAME.END</v>
      </c>
      <c r="Z485" t="str">
        <f>CONCATENATE(Z483,".","NAME.END")</f>
        <v>INV.ARMOR_TABLE.AR_B.NAME.END</v>
      </c>
      <c r="AY485" t="str">
        <f>CONCATENATE(AY483,".","NAME.END")</f>
        <v>INV.MISC_ITEM_TABLE.IT_B.NAME.END</v>
      </c>
    </row>
    <row r="486" spans="2:54">
      <c r="B486" t="str">
        <f>CONCATENATE(B483,".","NAME.SIZE")</f>
        <v>INV.WEAPON_TABLE.WP_B.NAME.SIZE</v>
      </c>
      <c r="C486" t="s">
        <v>210</v>
      </c>
      <c r="D486" t="str">
        <f>CONCATENATE(B485,"-",B484)</f>
        <v>INV.WEAPON_TABLE.WP_B.NAME.END-INV.WEAPON_TABLE.WP_B.NAME.START</v>
      </c>
      <c r="Z486" t="str">
        <f>CONCATENATE(Z483,".","NAME.SIZE")</f>
        <v>INV.ARMOR_TABLE.AR_B.NAME.SIZE</v>
      </c>
      <c r="AB486" t="s">
        <v>210</v>
      </c>
      <c r="AC486" t="str">
        <f>CONCATENATE(Z485,"-",Z484)</f>
        <v>INV.ARMOR_TABLE.AR_B.NAME.END-INV.ARMOR_TABLE.AR_B.NAME.START</v>
      </c>
      <c r="AY486" t="str">
        <f>CONCATENATE(AY483,".","NAME.SIZE")</f>
        <v>INV.MISC_ITEM_TABLE.IT_B.NAME.SIZE</v>
      </c>
      <c r="BA486" t="s">
        <v>210</v>
      </c>
      <c r="BB486" t="str">
        <f>CONCATENATE(AY485,"-",AY484)</f>
        <v>INV.MISC_ITEM_TABLE.IT_B.NAME.END-INV.MISC_ITEM_TABLE.IT_B.NAME.START</v>
      </c>
    </row>
    <row r="487" spans="2:54">
      <c r="C487" t="s">
        <v>206</v>
      </c>
      <c r="D487" s="25" t="str">
        <f>CONCATENATE("INV.WEAPON_TABLE.NAME.MAX_SIZE","-",B486,"+1",",$AA")</f>
        <v>INV.WEAPON_TABLE.NAME.MAX_SIZE-INV.WEAPON_TABLE.WP_B.NAME.SIZE+1,$AA</v>
      </c>
      <c r="AB487" t="s">
        <v>206</v>
      </c>
      <c r="AC487" s="25" t="str">
        <f>CONCATENATE($AC$410,".NAME.MAX_SIZE","-",Z486,"+1",",$AA")</f>
        <v>INV.ARMOR_TABLE.NAME.MAX_SIZE-INV.ARMOR_TABLE.AR_B.NAME.SIZE+1,$AA</v>
      </c>
      <c r="BA487" t="s">
        <v>206</v>
      </c>
      <c r="BB487" s="25" t="str">
        <f>CONCATENATE($BB$410,".NAME.MAX_SIZE","-",AY486,"+1",",$AA")</f>
        <v>INV.MISC_ITEM_TABLE.NAME.MAX_SIZE-INV.MISC_ITEM_TABLE.IT_B.NAME.SIZE+1,$AA</v>
      </c>
    </row>
    <row r="488" spans="2:54">
      <c r="D488" s="25"/>
      <c r="Z488" s="120" t="s">
        <v>951</v>
      </c>
      <c r="AC488" s="25"/>
      <c r="BB488" s="25"/>
    </row>
    <row r="489" spans="2:54">
      <c r="B489" t="str">
        <f>CONCATENATE($D$410,".",B24)</f>
        <v>INV.WEAPON_TABLE.WP_C</v>
      </c>
      <c r="C489" t="s">
        <v>66</v>
      </c>
      <c r="D489" t="str">
        <f>O335</f>
        <v>00.08.01.00.00.22.0E.20.00.01.00.00.01</v>
      </c>
      <c r="Z489" t="str">
        <f>CONCATENATE($AC$410,".",Z24)</f>
        <v>INV.ARMOR_TABLE.AR_C</v>
      </c>
      <c r="AB489" t="s">
        <v>66</v>
      </c>
      <c r="AC489" t="str">
        <f>AN335</f>
        <v>00.01.01.00.00.00.00.00.00.00.00.00.05</v>
      </c>
      <c r="AY489" t="str">
        <f>CONCATENATE($BB$410,".",AY24)</f>
        <v>INV.MISC_ITEM_TABLE.IT_C</v>
      </c>
      <c r="BA489" t="s">
        <v>66</v>
      </c>
      <c r="BB489" t="str">
        <f>BM335</f>
        <v>00.01.01.00.00.00.0C.00.00.00.7F.80.08</v>
      </c>
    </row>
    <row r="490" spans="2:54">
      <c r="B490" t="str">
        <f>CONCATENATE(B489,".","NAME.START")</f>
        <v>INV.WEAPON_TABLE.WP_C.NAME.START</v>
      </c>
      <c r="C490" t="s">
        <v>205</v>
      </c>
      <c r="D490" s="25" t="s">
        <v>698</v>
      </c>
      <c r="Z490" t="str">
        <f>CONCATENATE(Z489,".","NAME.START")</f>
        <v>INV.ARMOR_TABLE.AR_C.NAME.START</v>
      </c>
      <c r="AB490" t="s">
        <v>205</v>
      </c>
      <c r="AC490" s="25" t="s">
        <v>642</v>
      </c>
      <c r="AY490" t="str">
        <f>CONCATENATE(AY489,".","NAME.START")</f>
        <v>INV.MISC_ITEM_TABLE.IT_C.NAME.START</v>
      </c>
      <c r="BA490" t="s">
        <v>205</v>
      </c>
      <c r="BB490" s="25" t="s">
        <v>735</v>
      </c>
    </row>
    <row r="491" spans="2:54">
      <c r="B491" t="str">
        <f>CONCATENATE(B489,".","NAME.END")</f>
        <v>INV.WEAPON_TABLE.WP_C.NAME.END</v>
      </c>
      <c r="Z491" t="str">
        <f>CONCATENATE(Z489,".","NAME.END")</f>
        <v>INV.ARMOR_TABLE.AR_C.NAME.END</v>
      </c>
      <c r="AY491" t="str">
        <f>CONCATENATE(AY489,".","NAME.END")</f>
        <v>INV.MISC_ITEM_TABLE.IT_C.NAME.END</v>
      </c>
    </row>
    <row r="492" spans="2:54">
      <c r="B492" t="str">
        <f>CONCATENATE(B489,".","NAME.SIZE")</f>
        <v>INV.WEAPON_TABLE.WP_C.NAME.SIZE</v>
      </c>
      <c r="C492" t="s">
        <v>210</v>
      </c>
      <c r="D492" t="str">
        <f>CONCATENATE(B491,"-",B490)</f>
        <v>INV.WEAPON_TABLE.WP_C.NAME.END-INV.WEAPON_TABLE.WP_C.NAME.START</v>
      </c>
      <c r="Z492" t="str">
        <f>CONCATENATE(Z489,".","NAME.SIZE")</f>
        <v>INV.ARMOR_TABLE.AR_C.NAME.SIZE</v>
      </c>
      <c r="AB492" t="s">
        <v>210</v>
      </c>
      <c r="AC492" t="str">
        <f>CONCATENATE(Z491,"-",Z490)</f>
        <v>INV.ARMOR_TABLE.AR_C.NAME.END-INV.ARMOR_TABLE.AR_C.NAME.START</v>
      </c>
      <c r="AY492" t="str">
        <f>CONCATENATE(AY489,".","NAME.SIZE")</f>
        <v>INV.MISC_ITEM_TABLE.IT_C.NAME.SIZE</v>
      </c>
      <c r="BA492" t="s">
        <v>210</v>
      </c>
      <c r="BB492" t="str">
        <f>CONCATENATE(AY491,"-",AY490)</f>
        <v>INV.MISC_ITEM_TABLE.IT_C.NAME.END-INV.MISC_ITEM_TABLE.IT_C.NAME.START</v>
      </c>
    </row>
    <row r="493" spans="2:54">
      <c r="C493" t="s">
        <v>206</v>
      </c>
      <c r="D493" s="25" t="str">
        <f>CONCATENATE("INV.WEAPON_TABLE.NAME.MAX_SIZE","-",B492,"+1",",$AA")</f>
        <v>INV.WEAPON_TABLE.NAME.MAX_SIZE-INV.WEAPON_TABLE.WP_C.NAME.SIZE+1,$AA</v>
      </c>
      <c r="AB493" t="s">
        <v>206</v>
      </c>
      <c r="AC493" s="25" t="str">
        <f>CONCATENATE($AC$410,".NAME.MAX_SIZE","-",Z492,"+1",",$AA")</f>
        <v>INV.ARMOR_TABLE.NAME.MAX_SIZE-INV.ARMOR_TABLE.AR_C.NAME.SIZE+1,$AA</v>
      </c>
      <c r="BA493" t="s">
        <v>206</v>
      </c>
      <c r="BB493" s="25" t="str">
        <f>CONCATENATE($BB$410,".NAME.MAX_SIZE","-",AY492,"+1",",$AA")</f>
        <v>INV.MISC_ITEM_TABLE.NAME.MAX_SIZE-INV.MISC_ITEM_TABLE.IT_C.NAME.SIZE+1,$AA</v>
      </c>
    </row>
    <row r="494" spans="2:54">
      <c r="D494" s="25"/>
      <c r="AC494" s="25"/>
      <c r="BB494" s="25"/>
    </row>
    <row r="495" spans="2:54">
      <c r="B495" t="str">
        <f>CONCATENATE($D$410,".",B25)</f>
        <v>INV.WEAPON_TABLE.WP_D</v>
      </c>
      <c r="C495" t="s">
        <v>66</v>
      </c>
      <c r="D495" t="str">
        <f>O336</f>
        <v>00.08.01.00.00.22.0E.20.00.01.00.00.01</v>
      </c>
      <c r="Z495" t="str">
        <f>CONCATENATE($AC$410,".",Z25)</f>
        <v>INV.ARMOR_TABLE.AR_D</v>
      </c>
      <c r="AB495" t="s">
        <v>66</v>
      </c>
      <c r="AC495" t="str">
        <f>AN336</f>
        <v>00.01.01.00.00.00.00.00.00.00.00.00.05</v>
      </c>
      <c r="AY495" t="str">
        <f>CONCATENATE($BB$410,".",AY25)</f>
        <v>INV.MISC_ITEM_TABLE.IT_D</v>
      </c>
      <c r="BA495" t="s">
        <v>66</v>
      </c>
      <c r="BB495" t="str">
        <f>BM336</f>
        <v>00.01.01.00.00.00.0D.00.00.00.00.00.08</v>
      </c>
    </row>
    <row r="496" spans="2:54">
      <c r="B496" t="str">
        <f>CONCATENATE(B495,".","NAME.START")</f>
        <v>INV.WEAPON_TABLE.WP_D.NAME.START</v>
      </c>
      <c r="C496" t="s">
        <v>205</v>
      </c>
      <c r="D496" s="25" t="s">
        <v>699</v>
      </c>
      <c r="Z496" t="str">
        <f>CONCATENATE(Z495,".","NAME.START")</f>
        <v>INV.ARMOR_TABLE.AR_D.NAME.START</v>
      </c>
      <c r="AB496" t="s">
        <v>205</v>
      </c>
      <c r="AC496" s="25" t="s">
        <v>643</v>
      </c>
      <c r="AY496" t="str">
        <f>CONCATENATE(AY495,".","NAME.START")</f>
        <v>INV.MISC_ITEM_TABLE.IT_D.NAME.START</v>
      </c>
      <c r="BA496" t="s">
        <v>205</v>
      </c>
      <c r="BB496" s="25" t="s">
        <v>736</v>
      </c>
    </row>
    <row r="497" spans="2:54">
      <c r="B497" t="str">
        <f>CONCATENATE(B495,".","NAME.END")</f>
        <v>INV.WEAPON_TABLE.WP_D.NAME.END</v>
      </c>
      <c r="Z497" t="str">
        <f>CONCATENATE(Z495,".","NAME.END")</f>
        <v>INV.ARMOR_TABLE.AR_D.NAME.END</v>
      </c>
      <c r="AY497" t="str">
        <f>CONCATENATE(AY495,".","NAME.END")</f>
        <v>INV.MISC_ITEM_TABLE.IT_D.NAME.END</v>
      </c>
    </row>
    <row r="498" spans="2:54">
      <c r="B498" t="str">
        <f>CONCATENATE(B495,".","NAME.SIZE")</f>
        <v>INV.WEAPON_TABLE.WP_D.NAME.SIZE</v>
      </c>
      <c r="C498" t="s">
        <v>210</v>
      </c>
      <c r="D498" t="str">
        <f>CONCATENATE(B497,"-",B496)</f>
        <v>INV.WEAPON_TABLE.WP_D.NAME.END-INV.WEAPON_TABLE.WP_D.NAME.START</v>
      </c>
      <c r="Z498" t="str">
        <f>CONCATENATE(Z495,".","NAME.SIZE")</f>
        <v>INV.ARMOR_TABLE.AR_D.NAME.SIZE</v>
      </c>
      <c r="AB498" t="s">
        <v>210</v>
      </c>
      <c r="AC498" t="str">
        <f>CONCATENATE(Z497,"-",Z496)</f>
        <v>INV.ARMOR_TABLE.AR_D.NAME.END-INV.ARMOR_TABLE.AR_D.NAME.START</v>
      </c>
      <c r="AY498" t="str">
        <f>CONCATENATE(AY495,".","NAME.SIZE")</f>
        <v>INV.MISC_ITEM_TABLE.IT_D.NAME.SIZE</v>
      </c>
      <c r="BA498" t="s">
        <v>210</v>
      </c>
      <c r="BB498" t="str">
        <f>CONCATENATE(AY497,"-",AY496)</f>
        <v>INV.MISC_ITEM_TABLE.IT_D.NAME.END-INV.MISC_ITEM_TABLE.IT_D.NAME.START</v>
      </c>
    </row>
    <row r="499" spans="2:54">
      <c r="C499" t="s">
        <v>206</v>
      </c>
      <c r="D499" s="25" t="str">
        <f>CONCATENATE("INV.WEAPON_TABLE.NAME.MAX_SIZE","-",B498,"+1",",$AA")</f>
        <v>INV.WEAPON_TABLE.NAME.MAX_SIZE-INV.WEAPON_TABLE.WP_D.NAME.SIZE+1,$AA</v>
      </c>
      <c r="AB499" t="s">
        <v>206</v>
      </c>
      <c r="AC499" s="25" t="str">
        <f>CONCATENATE($AC$410,".NAME.MAX_SIZE","-",Z498,"+1",",$AA")</f>
        <v>INV.ARMOR_TABLE.NAME.MAX_SIZE-INV.ARMOR_TABLE.AR_D.NAME.SIZE+1,$AA</v>
      </c>
      <c r="BA499" t="s">
        <v>206</v>
      </c>
      <c r="BB499" s="25" t="str">
        <f>CONCATENATE($BB$410,".NAME.MAX_SIZE","-",AY498,"+1",",$AA")</f>
        <v>INV.MISC_ITEM_TABLE.NAME.MAX_SIZE-INV.MISC_ITEM_TABLE.IT_D.NAME.SIZE+1,$AA</v>
      </c>
    </row>
    <row r="500" spans="2:54">
      <c r="D500" s="25"/>
      <c r="AC500" s="25"/>
      <c r="BB500" s="25"/>
    </row>
    <row r="501" spans="2:54">
      <c r="B501" t="str">
        <f>CONCATENATE($D$410,".",B26)</f>
        <v>INV.WEAPON_TABLE.WP_E</v>
      </c>
      <c r="C501" t="s">
        <v>66</v>
      </c>
      <c r="D501" t="str">
        <f>O337</f>
        <v>00.08.01.00.00.22.0E.20.00.01.00.00.01</v>
      </c>
      <c r="Z501" t="str">
        <f>CONCATENATE($AC$410,".",Z26)</f>
        <v>INV.ARMOR_TABLE.AR_E</v>
      </c>
      <c r="AB501" t="s">
        <v>66</v>
      </c>
      <c r="AC501" t="str">
        <f>AN337</f>
        <v>00.01.01.00.00.00.00.00.00.00.00.00.05</v>
      </c>
      <c r="AY501" t="str">
        <f>CONCATENATE($BB$410,".",AY26)</f>
        <v>INV.MISC_ITEM_TABLE.IT_E</v>
      </c>
      <c r="BA501" t="s">
        <v>66</v>
      </c>
      <c r="BB501" t="str">
        <f>BM337</f>
        <v>00.01.01.00.00.00.0E.00.00.00.00.00.08</v>
      </c>
    </row>
    <row r="502" spans="2:54">
      <c r="B502" t="str">
        <f>CONCATENATE(B501,".","NAME.START")</f>
        <v>INV.WEAPON_TABLE.WP_E.NAME.START</v>
      </c>
      <c r="C502" t="s">
        <v>205</v>
      </c>
      <c r="D502" s="25" t="s">
        <v>700</v>
      </c>
      <c r="Z502" t="str">
        <f>CONCATENATE(Z501,".","NAME.START")</f>
        <v>INV.ARMOR_TABLE.AR_E.NAME.START</v>
      </c>
      <c r="AB502" t="s">
        <v>205</v>
      </c>
      <c r="AC502" s="25" t="s">
        <v>644</v>
      </c>
      <c r="AY502" t="str">
        <f>CONCATENATE(AY501,".","NAME.START")</f>
        <v>INV.MISC_ITEM_TABLE.IT_E.NAME.START</v>
      </c>
      <c r="BA502" t="s">
        <v>205</v>
      </c>
      <c r="BB502" s="25" t="s">
        <v>737</v>
      </c>
    </row>
    <row r="503" spans="2:54">
      <c r="B503" t="str">
        <f>CONCATENATE(B501,".","NAME.END")</f>
        <v>INV.WEAPON_TABLE.WP_E.NAME.END</v>
      </c>
      <c r="Z503" t="str">
        <f>CONCATENATE(Z501,".","NAME.END")</f>
        <v>INV.ARMOR_TABLE.AR_E.NAME.END</v>
      </c>
      <c r="AY503" t="str">
        <f>CONCATENATE(AY501,".","NAME.END")</f>
        <v>INV.MISC_ITEM_TABLE.IT_E.NAME.END</v>
      </c>
    </row>
    <row r="504" spans="2:54">
      <c r="B504" t="str">
        <f>CONCATENATE(B501,".","NAME.SIZE")</f>
        <v>INV.WEAPON_TABLE.WP_E.NAME.SIZE</v>
      </c>
      <c r="C504" t="s">
        <v>210</v>
      </c>
      <c r="D504" t="str">
        <f>CONCATENATE(B503,"-",B502)</f>
        <v>INV.WEAPON_TABLE.WP_E.NAME.END-INV.WEAPON_TABLE.WP_E.NAME.START</v>
      </c>
      <c r="Z504" t="str">
        <f>CONCATENATE(Z501,".","NAME.SIZE")</f>
        <v>INV.ARMOR_TABLE.AR_E.NAME.SIZE</v>
      </c>
      <c r="AB504" t="s">
        <v>210</v>
      </c>
      <c r="AC504" t="str">
        <f>CONCATENATE(Z503,"-",Z502)</f>
        <v>INV.ARMOR_TABLE.AR_E.NAME.END-INV.ARMOR_TABLE.AR_E.NAME.START</v>
      </c>
      <c r="AY504" t="str">
        <f>CONCATENATE(AY501,".","NAME.SIZE")</f>
        <v>INV.MISC_ITEM_TABLE.IT_E.NAME.SIZE</v>
      </c>
      <c r="BA504" t="s">
        <v>210</v>
      </c>
      <c r="BB504" t="str">
        <f>CONCATENATE(AY503,"-",AY502)</f>
        <v>INV.MISC_ITEM_TABLE.IT_E.NAME.END-INV.MISC_ITEM_TABLE.IT_E.NAME.START</v>
      </c>
    </row>
    <row r="505" spans="2:54">
      <c r="C505" t="s">
        <v>206</v>
      </c>
      <c r="D505" s="25" t="str">
        <f>CONCATENATE("INV.WEAPON_TABLE.NAME.MAX_SIZE","-",B504,"+1",",$AA")</f>
        <v>INV.WEAPON_TABLE.NAME.MAX_SIZE-INV.WEAPON_TABLE.WP_E.NAME.SIZE+1,$AA</v>
      </c>
      <c r="AB505" t="s">
        <v>206</v>
      </c>
      <c r="AC505" s="25" t="str">
        <f>CONCATENATE($AC$410,".NAME.MAX_SIZE","-",Z504,"+1",",$AA")</f>
        <v>INV.ARMOR_TABLE.NAME.MAX_SIZE-INV.ARMOR_TABLE.AR_E.NAME.SIZE+1,$AA</v>
      </c>
      <c r="BA505" t="s">
        <v>206</v>
      </c>
      <c r="BB505" s="25" t="str">
        <f>CONCATENATE($BB$410,".NAME.MAX_SIZE","-",AY504,"+1",",$AA")</f>
        <v>INV.MISC_ITEM_TABLE.NAME.MAX_SIZE-INV.MISC_ITEM_TABLE.IT_E.NAME.SIZE+1,$AA</v>
      </c>
    </row>
    <row r="506" spans="2:54">
      <c r="D506" s="25"/>
      <c r="AC506" s="25"/>
      <c r="BB506" s="25"/>
    </row>
    <row r="507" spans="2:54">
      <c r="B507" s="120" t="s">
        <v>934</v>
      </c>
      <c r="D507" s="25"/>
      <c r="Z507" s="120" t="s">
        <v>952</v>
      </c>
      <c r="AC507" s="25"/>
      <c r="BB507" s="25"/>
    </row>
    <row r="508" spans="2:54">
      <c r="D508" s="25"/>
      <c r="AC508" s="25"/>
      <c r="BB508" s="25"/>
    </row>
    <row r="509" spans="2:54">
      <c r="B509" t="str">
        <f>CONCATENATE($D$410,".",B27)</f>
        <v>INV.WEAPON_TABLE.WP_F</v>
      </c>
      <c r="C509" t="s">
        <v>66</v>
      </c>
      <c r="D509" t="str">
        <f>O338</f>
        <v>00.08.01.00.00.22.0E.20.00.01.00.00.01</v>
      </c>
      <c r="Z509" t="str">
        <f>CONCATENATE($AC$410,".",Z27)</f>
        <v>INV.ARMOR_TABLE.AR_F</v>
      </c>
      <c r="AB509" t="s">
        <v>66</v>
      </c>
      <c r="AC509" t="str">
        <f>AN338</f>
        <v>00.01.01.00.00.00.00.00.00.00.00.00.05</v>
      </c>
      <c r="AY509" t="str">
        <f>CONCATENATE($BB$410,".",AY27)</f>
        <v>INV.MISC_ITEM_TABLE.IT_F</v>
      </c>
      <c r="BA509" t="s">
        <v>66</v>
      </c>
      <c r="BB509" t="str">
        <f>BM338</f>
        <v>00.01.01.00.00.00.0F.00.00.00.00.00.08</v>
      </c>
    </row>
    <row r="510" spans="2:54">
      <c r="B510" t="str">
        <f>CONCATENATE(B509,".","NAME.START")</f>
        <v>INV.WEAPON_TABLE.WP_F.NAME.START</v>
      </c>
      <c r="C510" t="s">
        <v>205</v>
      </c>
      <c r="D510" s="25" t="s">
        <v>701</v>
      </c>
      <c r="Z510" t="str">
        <f>CONCATENATE(Z509,".","NAME.START")</f>
        <v>INV.ARMOR_TABLE.AR_F.NAME.START</v>
      </c>
      <c r="AB510" t="s">
        <v>205</v>
      </c>
      <c r="AC510" s="25" t="s">
        <v>645</v>
      </c>
      <c r="AY510" t="str">
        <f>CONCATENATE(AY509,".","NAME.START")</f>
        <v>INV.MISC_ITEM_TABLE.IT_F.NAME.START</v>
      </c>
      <c r="BA510" t="s">
        <v>205</v>
      </c>
      <c r="BB510" s="25" t="s">
        <v>738</v>
      </c>
    </row>
    <row r="511" spans="2:54">
      <c r="B511" t="str">
        <f>CONCATENATE(B509,".","NAME.END")</f>
        <v>INV.WEAPON_TABLE.WP_F.NAME.END</v>
      </c>
      <c r="Z511" t="str">
        <f>CONCATENATE(Z509,".","NAME.END")</f>
        <v>INV.ARMOR_TABLE.AR_F.NAME.END</v>
      </c>
      <c r="AY511" t="str">
        <f>CONCATENATE(AY509,".","NAME.END")</f>
        <v>INV.MISC_ITEM_TABLE.IT_F.NAME.END</v>
      </c>
    </row>
    <row r="512" spans="2:54">
      <c r="B512" t="str">
        <f>CONCATENATE(B509,".","NAME.SIZE")</f>
        <v>INV.WEAPON_TABLE.WP_F.NAME.SIZE</v>
      </c>
      <c r="C512" t="s">
        <v>210</v>
      </c>
      <c r="D512" t="str">
        <f>CONCATENATE(B511,"-",B510)</f>
        <v>INV.WEAPON_TABLE.WP_F.NAME.END-INV.WEAPON_TABLE.WP_F.NAME.START</v>
      </c>
      <c r="Z512" t="str">
        <f>CONCATENATE(Z509,".","NAME.SIZE")</f>
        <v>INV.ARMOR_TABLE.AR_F.NAME.SIZE</v>
      </c>
      <c r="AB512" t="s">
        <v>210</v>
      </c>
      <c r="AC512" t="str">
        <f>CONCATENATE(Z511,"-",Z510)</f>
        <v>INV.ARMOR_TABLE.AR_F.NAME.END-INV.ARMOR_TABLE.AR_F.NAME.START</v>
      </c>
      <c r="AY512" t="str">
        <f>CONCATENATE(AY509,".","NAME.SIZE")</f>
        <v>INV.MISC_ITEM_TABLE.IT_F.NAME.SIZE</v>
      </c>
      <c r="BA512" t="s">
        <v>210</v>
      </c>
      <c r="BB512" t="str">
        <f>CONCATENATE(AY511,"-",AY510)</f>
        <v>INV.MISC_ITEM_TABLE.IT_F.NAME.END-INV.MISC_ITEM_TABLE.IT_F.NAME.START</v>
      </c>
    </row>
    <row r="513" spans="2:54">
      <c r="C513" t="s">
        <v>206</v>
      </c>
      <c r="D513" s="25" t="str">
        <f>CONCATENATE("INV.WEAPON_TABLE.NAME.MAX_SIZE","-",B512,"+1",",$AA")</f>
        <v>INV.WEAPON_TABLE.NAME.MAX_SIZE-INV.WEAPON_TABLE.WP_F.NAME.SIZE+1,$AA</v>
      </c>
      <c r="AB513" t="s">
        <v>206</v>
      </c>
      <c r="AC513" s="25" t="str">
        <f>CONCATENATE($AC$410,".NAME.MAX_SIZE","-",Z512,"+1",",$AA")</f>
        <v>INV.ARMOR_TABLE.NAME.MAX_SIZE-INV.ARMOR_TABLE.AR_F.NAME.SIZE+1,$AA</v>
      </c>
      <c r="BA513" t="s">
        <v>206</v>
      </c>
      <c r="BB513" s="25" t="str">
        <f>CONCATENATE($BB$410,".NAME.MAX_SIZE","-",AY512,"+1",",$AA")</f>
        <v>INV.MISC_ITEM_TABLE.NAME.MAX_SIZE-INV.MISC_ITEM_TABLE.IT_F.NAME.SIZE+1,$AA</v>
      </c>
    </row>
    <row r="514" spans="2:54">
      <c r="D514" s="25"/>
      <c r="AC514" s="25"/>
      <c r="BB514" s="25"/>
    </row>
    <row r="515" spans="2:54">
      <c r="B515" t="str">
        <f>CONCATENATE($D$410,".",B28)</f>
        <v>INV.WEAPON_TABLE.WP_10</v>
      </c>
      <c r="C515" t="s">
        <v>66</v>
      </c>
      <c r="D515" t="str">
        <f>O339</f>
        <v>00.08.01.00.00.22.0E.20.00.01.00.00.01</v>
      </c>
      <c r="Z515" t="str">
        <f>CONCATENATE($AC$410,".",Z28)</f>
        <v>INV.ARMOR_TABLE.AR_10</v>
      </c>
      <c r="AB515" t="s">
        <v>66</v>
      </c>
      <c r="AC515" t="str">
        <f>AN339</f>
        <v>00.01.01.00.00.00.00.00.00.00.00.00.05</v>
      </c>
      <c r="AY515" t="str">
        <f>CONCATENATE($BB$410,".",AY28)</f>
        <v>INV.MISC_ITEM_TABLE.IT_10</v>
      </c>
      <c r="BA515" t="s">
        <v>66</v>
      </c>
      <c r="BB515" t="str">
        <f>BM339</f>
        <v>00.01.01.00.00.00.10.00.00.00.00.00.08</v>
      </c>
    </row>
    <row r="516" spans="2:54">
      <c r="B516" t="str">
        <f>CONCATENATE(B515,".","NAME.START")</f>
        <v>INV.WEAPON_TABLE.WP_10.NAME.START</v>
      </c>
      <c r="C516" t="s">
        <v>205</v>
      </c>
      <c r="D516" s="25" t="s">
        <v>702</v>
      </c>
      <c r="Z516" t="str">
        <f>CONCATENATE(Z515,".","NAME.START")</f>
        <v>INV.ARMOR_TABLE.AR_10.NAME.START</v>
      </c>
      <c r="AB516" t="s">
        <v>205</v>
      </c>
      <c r="AC516" s="25" t="s">
        <v>646</v>
      </c>
      <c r="AY516" t="str">
        <f>CONCATENATE(AY515,".","NAME.START")</f>
        <v>INV.MISC_ITEM_TABLE.IT_10.NAME.START</v>
      </c>
      <c r="BA516" t="s">
        <v>205</v>
      </c>
      <c r="BB516" s="25" t="s">
        <v>739</v>
      </c>
    </row>
    <row r="517" spans="2:54">
      <c r="B517" t="str">
        <f>CONCATENATE(B515,".","NAME.END")</f>
        <v>INV.WEAPON_TABLE.WP_10.NAME.END</v>
      </c>
      <c r="Z517" t="str">
        <f>CONCATENATE(Z515,".","NAME.END")</f>
        <v>INV.ARMOR_TABLE.AR_10.NAME.END</v>
      </c>
      <c r="AY517" t="str">
        <f>CONCATENATE(AY515,".","NAME.END")</f>
        <v>INV.MISC_ITEM_TABLE.IT_10.NAME.END</v>
      </c>
    </row>
    <row r="518" spans="2:54">
      <c r="B518" t="str">
        <f>CONCATENATE(B515,".","NAME.SIZE")</f>
        <v>INV.WEAPON_TABLE.WP_10.NAME.SIZE</v>
      </c>
      <c r="C518" t="s">
        <v>210</v>
      </c>
      <c r="D518" t="str">
        <f>CONCATENATE(B517,"-",B516)</f>
        <v>INV.WEAPON_TABLE.WP_10.NAME.END-INV.WEAPON_TABLE.WP_10.NAME.START</v>
      </c>
      <c r="Z518" t="str">
        <f>CONCATENATE(Z515,".","NAME.SIZE")</f>
        <v>INV.ARMOR_TABLE.AR_10.NAME.SIZE</v>
      </c>
      <c r="AB518" t="s">
        <v>210</v>
      </c>
      <c r="AC518" t="str">
        <f>CONCATENATE(Z517,"-",Z516)</f>
        <v>INV.ARMOR_TABLE.AR_10.NAME.END-INV.ARMOR_TABLE.AR_10.NAME.START</v>
      </c>
      <c r="AY518" t="str">
        <f>CONCATENATE(AY515,".","NAME.SIZE")</f>
        <v>INV.MISC_ITEM_TABLE.IT_10.NAME.SIZE</v>
      </c>
      <c r="BA518" t="s">
        <v>210</v>
      </c>
      <c r="BB518" t="str">
        <f>CONCATENATE(AY517,"-",AY516)</f>
        <v>INV.MISC_ITEM_TABLE.IT_10.NAME.END-INV.MISC_ITEM_TABLE.IT_10.NAME.START</v>
      </c>
    </row>
    <row r="519" spans="2:54">
      <c r="C519" t="s">
        <v>206</v>
      </c>
      <c r="D519" s="25" t="str">
        <f>CONCATENATE("INV.WEAPON_TABLE.NAME.MAX_SIZE","-",B518,"+1",",$AA")</f>
        <v>INV.WEAPON_TABLE.NAME.MAX_SIZE-INV.WEAPON_TABLE.WP_10.NAME.SIZE+1,$AA</v>
      </c>
      <c r="AB519" t="s">
        <v>206</v>
      </c>
      <c r="AC519" s="25" t="str">
        <f>CONCATENATE($AC$410,".NAME.MAX_SIZE","-",Z518,"+1",",$AA")</f>
        <v>INV.ARMOR_TABLE.NAME.MAX_SIZE-INV.ARMOR_TABLE.AR_10.NAME.SIZE+1,$AA</v>
      </c>
      <c r="BA519" t="s">
        <v>206</v>
      </c>
      <c r="BB519" s="25" t="str">
        <f>CONCATENATE($BB$410,".NAME.MAX_SIZE","-",AY518,"+1",",$AA")</f>
        <v>INV.MISC_ITEM_TABLE.NAME.MAX_SIZE-INV.MISC_ITEM_TABLE.IT_10.NAME.SIZE+1,$AA</v>
      </c>
    </row>
    <row r="520" spans="2:54">
      <c r="D520" s="25"/>
      <c r="AC520" s="25"/>
      <c r="BB520" s="25"/>
    </row>
    <row r="521" spans="2:54" ht="15.75" customHeight="1">
      <c r="B521" t="str">
        <f>CONCATENATE($D$410,".",B29)</f>
        <v>INV.WEAPON_TABLE.WP_11</v>
      </c>
      <c r="C521" t="s">
        <v>66</v>
      </c>
      <c r="D521" t="str">
        <f>O340</f>
        <v>00.08.01.00.00.22.0E.20.00.01.00.00.01</v>
      </c>
      <c r="Z521" t="str">
        <f>CONCATENATE($AC$410,".",Z29)</f>
        <v>INV.ARMOR_TABLE.AR_11</v>
      </c>
      <c r="AB521" t="s">
        <v>66</v>
      </c>
      <c r="AC521" t="str">
        <f>AN340</f>
        <v>00.01.01.00.00.00.00.00.00.00.00.00.05</v>
      </c>
      <c r="AY521" t="str">
        <f>CONCATENATE($BB$410,".",AY29)</f>
        <v>INV.MISC_ITEM_TABLE.IT_11</v>
      </c>
      <c r="BA521" t="s">
        <v>66</v>
      </c>
      <c r="BB521" t="str">
        <f>BM340</f>
        <v>00.01.01.00.00.00.11.00.00.00.00.00.08</v>
      </c>
    </row>
    <row r="522" spans="2:54">
      <c r="B522" t="str">
        <f>CONCATENATE(B521,".","NAME.START")</f>
        <v>INV.WEAPON_TABLE.WP_11.NAME.START</v>
      </c>
      <c r="C522" t="s">
        <v>205</v>
      </c>
      <c r="D522" s="25" t="s">
        <v>703</v>
      </c>
      <c r="Z522" t="str">
        <f>CONCATENATE(Z521,".","NAME.START")</f>
        <v>INV.ARMOR_TABLE.AR_11.NAME.START</v>
      </c>
      <c r="AB522" t="s">
        <v>205</v>
      </c>
      <c r="AC522" s="25" t="s">
        <v>647</v>
      </c>
      <c r="AY522" t="str">
        <f>CONCATENATE(AY521,".","NAME.START")</f>
        <v>INV.MISC_ITEM_TABLE.IT_11.NAME.START</v>
      </c>
      <c r="BA522" t="s">
        <v>205</v>
      </c>
      <c r="BB522" s="25" t="s">
        <v>740</v>
      </c>
    </row>
    <row r="523" spans="2:54">
      <c r="B523" t="str">
        <f>CONCATENATE(B521,".","NAME.END")</f>
        <v>INV.WEAPON_TABLE.WP_11.NAME.END</v>
      </c>
      <c r="Z523" t="str">
        <f>CONCATENATE(Z521,".","NAME.END")</f>
        <v>INV.ARMOR_TABLE.AR_11.NAME.END</v>
      </c>
      <c r="AY523" t="str">
        <f>CONCATENATE(AY521,".","NAME.END")</f>
        <v>INV.MISC_ITEM_TABLE.IT_11.NAME.END</v>
      </c>
    </row>
    <row r="524" spans="2:54">
      <c r="B524" t="str">
        <f>CONCATENATE(B521,".","NAME.SIZE")</f>
        <v>INV.WEAPON_TABLE.WP_11.NAME.SIZE</v>
      </c>
      <c r="C524" t="s">
        <v>210</v>
      </c>
      <c r="D524" t="str">
        <f>CONCATENATE(B523,"-",B522)</f>
        <v>INV.WEAPON_TABLE.WP_11.NAME.END-INV.WEAPON_TABLE.WP_11.NAME.START</v>
      </c>
      <c r="Z524" t="str">
        <f>CONCATENATE(Z521,".","NAME.SIZE")</f>
        <v>INV.ARMOR_TABLE.AR_11.NAME.SIZE</v>
      </c>
      <c r="AB524" t="s">
        <v>210</v>
      </c>
      <c r="AC524" t="str">
        <f>CONCATENATE(Z523,"-",Z522)</f>
        <v>INV.ARMOR_TABLE.AR_11.NAME.END-INV.ARMOR_TABLE.AR_11.NAME.START</v>
      </c>
      <c r="AY524" t="str">
        <f>CONCATENATE(AY521,".","NAME.SIZE")</f>
        <v>INV.MISC_ITEM_TABLE.IT_11.NAME.SIZE</v>
      </c>
      <c r="BA524" t="s">
        <v>210</v>
      </c>
      <c r="BB524" t="str">
        <f>CONCATENATE(AY523,"-",AY522)</f>
        <v>INV.MISC_ITEM_TABLE.IT_11.NAME.END-INV.MISC_ITEM_TABLE.IT_11.NAME.START</v>
      </c>
    </row>
    <row r="525" spans="2:54">
      <c r="C525" t="s">
        <v>206</v>
      </c>
      <c r="D525" s="25" t="str">
        <f>CONCATENATE("INV.WEAPON_TABLE.NAME.MAX_SIZE","-",B524,"+1",",$AA")</f>
        <v>INV.WEAPON_TABLE.NAME.MAX_SIZE-INV.WEAPON_TABLE.WP_11.NAME.SIZE+1,$AA</v>
      </c>
      <c r="AB525" t="s">
        <v>206</v>
      </c>
      <c r="AC525" s="25" t="str">
        <f>CONCATENATE($AC$410,".NAME.MAX_SIZE","-",Z524,"+1",",$AA")</f>
        <v>INV.ARMOR_TABLE.NAME.MAX_SIZE-INV.ARMOR_TABLE.AR_11.NAME.SIZE+1,$AA</v>
      </c>
      <c r="BA525" t="s">
        <v>206</v>
      </c>
      <c r="BB525" s="25" t="str">
        <f>CONCATENATE($BB$410,".NAME.MAX_SIZE","-",AY524,"+1",",$AA")</f>
        <v>INV.MISC_ITEM_TABLE.NAME.MAX_SIZE-INV.MISC_ITEM_TABLE.IT_11.NAME.SIZE+1,$AA</v>
      </c>
    </row>
    <row r="526" spans="2:54">
      <c r="D526" s="25"/>
      <c r="AC526" s="25"/>
      <c r="BB526" s="25"/>
    </row>
    <row r="527" spans="2:54">
      <c r="B527" t="str">
        <f>CONCATENATE($D$410,".",B30)</f>
        <v>INV.WEAPON_TABLE.WP_12</v>
      </c>
      <c r="C527" t="s">
        <v>66</v>
      </c>
      <c r="D527" t="str">
        <f>O341</f>
        <v>00.08.01.00.00.22.0E.20.00.01.00.00.01</v>
      </c>
      <c r="Z527" t="str">
        <f>CONCATENATE($AC$410,".",Z30)</f>
        <v>INV.ARMOR_TABLE.AR_12</v>
      </c>
      <c r="AB527" t="s">
        <v>66</v>
      </c>
      <c r="AC527" t="str">
        <f>AN341</f>
        <v>00.01.01.00.00.00.00.00.00.00.00.00.05</v>
      </c>
      <c r="AY527" t="str">
        <f>CONCATENATE($BB$410,".",AY30)</f>
        <v>INV.MISC_ITEM_TABLE.IT_12</v>
      </c>
      <c r="BA527" t="s">
        <v>66</v>
      </c>
      <c r="BB527" t="str">
        <f>BM341</f>
        <v>00.01.01.00.00.00.12.00.00.00.00.00.08</v>
      </c>
    </row>
    <row r="528" spans="2:54">
      <c r="B528" t="str">
        <f>CONCATENATE(B527,".","NAME.START")</f>
        <v>INV.WEAPON_TABLE.WP_12.NAME.START</v>
      </c>
      <c r="C528" t="s">
        <v>205</v>
      </c>
      <c r="D528" s="25" t="s">
        <v>704</v>
      </c>
      <c r="Z528" t="str">
        <f>CONCATENATE(Z527,".","NAME.START")</f>
        <v>INV.ARMOR_TABLE.AR_12.NAME.START</v>
      </c>
      <c r="AB528" t="s">
        <v>205</v>
      </c>
      <c r="AC528" s="25" t="s">
        <v>648</v>
      </c>
      <c r="AY528" t="str">
        <f>CONCATENATE(AY527,".","NAME.START")</f>
        <v>INV.MISC_ITEM_TABLE.IT_12.NAME.START</v>
      </c>
      <c r="BA528" t="s">
        <v>205</v>
      </c>
      <c r="BB528" s="25" t="s">
        <v>912</v>
      </c>
    </row>
    <row r="529" spans="2:54">
      <c r="B529" t="str">
        <f>CONCATENATE(B527,".","NAME.END")</f>
        <v>INV.WEAPON_TABLE.WP_12.NAME.END</v>
      </c>
      <c r="Z529" t="str">
        <f>CONCATENATE(Z527,".","NAME.END")</f>
        <v>INV.ARMOR_TABLE.AR_12.NAME.END</v>
      </c>
      <c r="AY529" t="str">
        <f>CONCATENATE(AY527,".","NAME.END")</f>
        <v>INV.MISC_ITEM_TABLE.IT_12.NAME.END</v>
      </c>
    </row>
    <row r="530" spans="2:54">
      <c r="B530" t="str">
        <f>CONCATENATE(B527,".","NAME.SIZE")</f>
        <v>INV.WEAPON_TABLE.WP_12.NAME.SIZE</v>
      </c>
      <c r="C530" t="s">
        <v>210</v>
      </c>
      <c r="D530" t="str">
        <f>CONCATENATE(B529,"-",B528)</f>
        <v>INV.WEAPON_TABLE.WP_12.NAME.END-INV.WEAPON_TABLE.WP_12.NAME.START</v>
      </c>
      <c r="Z530" t="str">
        <f>CONCATENATE(Z527,".","NAME.SIZE")</f>
        <v>INV.ARMOR_TABLE.AR_12.NAME.SIZE</v>
      </c>
      <c r="AB530" t="s">
        <v>210</v>
      </c>
      <c r="AC530" t="str">
        <f>CONCATENATE(Z529,"-",Z528)</f>
        <v>INV.ARMOR_TABLE.AR_12.NAME.END-INV.ARMOR_TABLE.AR_12.NAME.START</v>
      </c>
      <c r="AY530" t="str">
        <f>CONCATENATE(AY527,".","NAME.SIZE")</f>
        <v>INV.MISC_ITEM_TABLE.IT_12.NAME.SIZE</v>
      </c>
      <c r="BA530" t="s">
        <v>210</v>
      </c>
      <c r="BB530" t="str">
        <f>CONCATENATE(AY529,"-",AY528)</f>
        <v>INV.MISC_ITEM_TABLE.IT_12.NAME.END-INV.MISC_ITEM_TABLE.IT_12.NAME.START</v>
      </c>
    </row>
    <row r="531" spans="2:54">
      <c r="C531" t="s">
        <v>206</v>
      </c>
      <c r="D531" s="25" t="str">
        <f>CONCATENATE("INV.WEAPON_TABLE.NAME.MAX_SIZE","-",B530,"+1",",$AA")</f>
        <v>INV.WEAPON_TABLE.NAME.MAX_SIZE-INV.WEAPON_TABLE.WP_12.NAME.SIZE+1,$AA</v>
      </c>
      <c r="AB531" t="s">
        <v>206</v>
      </c>
      <c r="AC531" s="25" t="str">
        <f>CONCATENATE($AC$410,".NAME.MAX_SIZE","-",Z530,"+1",",$AA")</f>
        <v>INV.ARMOR_TABLE.NAME.MAX_SIZE-INV.ARMOR_TABLE.AR_12.NAME.SIZE+1,$AA</v>
      </c>
      <c r="BA531" t="s">
        <v>206</v>
      </c>
      <c r="BB531" s="25" t="str">
        <f>CONCATENATE($BB$410,".NAME.MAX_SIZE","-",AY530,"+1",",$AA")</f>
        <v>INV.MISC_ITEM_TABLE.NAME.MAX_SIZE-INV.MISC_ITEM_TABLE.IT_12.NAME.SIZE+1,$AA</v>
      </c>
    </row>
    <row r="532" spans="2:54">
      <c r="D532" s="25"/>
      <c r="AC532" s="25"/>
      <c r="BB532" s="25"/>
    </row>
    <row r="533" spans="2:54">
      <c r="B533" t="str">
        <f>CONCATENATE($D$410,".",B31)</f>
        <v>INV.WEAPON_TABLE.WP_13</v>
      </c>
      <c r="C533" t="s">
        <v>66</v>
      </c>
      <c r="D533" t="str">
        <f>O342</f>
        <v>00.08.01.00.00.22.0E.20.00.01.00.00.01</v>
      </c>
      <c r="Z533" t="str">
        <f>CONCATENATE($AC$410,".",Z31)</f>
        <v>INV.ARMOR_TABLE.AR_13</v>
      </c>
      <c r="AB533" t="s">
        <v>66</v>
      </c>
      <c r="AC533" t="str">
        <f>AN342</f>
        <v>00.01.01.00.00.00.00.00.00.00.00.00.05</v>
      </c>
      <c r="AY533" t="str">
        <f>CONCATENATE($BB$410,".",AY31)</f>
        <v>INV.MISC_ITEM_TABLE.IT_13</v>
      </c>
      <c r="BA533" t="s">
        <v>66</v>
      </c>
      <c r="BB533" t="str">
        <f>BM342</f>
        <v>00.01.01.00.00.00.13.00.00.00.00.00.08</v>
      </c>
    </row>
    <row r="534" spans="2:54">
      <c r="B534" t="str">
        <f>CONCATENATE(B533,".","NAME.START")</f>
        <v>INV.WEAPON_TABLE.WP_13.NAME.START</v>
      </c>
      <c r="C534" t="s">
        <v>205</v>
      </c>
      <c r="D534" s="25" t="s">
        <v>705</v>
      </c>
      <c r="Z534" t="str">
        <f>CONCATENATE(Z533,".","NAME.START")</f>
        <v>INV.ARMOR_TABLE.AR_13.NAME.START</v>
      </c>
      <c r="AB534" t="s">
        <v>205</v>
      </c>
      <c r="AC534" s="25" t="s">
        <v>649</v>
      </c>
      <c r="AY534" t="str">
        <f>CONCATENATE(AY533,".","NAME.START")</f>
        <v>INV.MISC_ITEM_TABLE.IT_13.NAME.START</v>
      </c>
      <c r="BA534" t="s">
        <v>205</v>
      </c>
      <c r="BB534" s="25" t="s">
        <v>911</v>
      </c>
    </row>
    <row r="535" spans="2:54">
      <c r="B535" t="str">
        <f>CONCATENATE(B533,".","NAME.END")</f>
        <v>INV.WEAPON_TABLE.WP_13.NAME.END</v>
      </c>
      <c r="Z535" t="str">
        <f>CONCATENATE(Z533,".","NAME.END")</f>
        <v>INV.ARMOR_TABLE.AR_13.NAME.END</v>
      </c>
      <c r="AY535" t="str">
        <f>CONCATENATE(AY533,".","NAME.END")</f>
        <v>INV.MISC_ITEM_TABLE.IT_13.NAME.END</v>
      </c>
    </row>
    <row r="536" spans="2:54">
      <c r="B536" t="str">
        <f>CONCATENATE(B533,".","NAME.SIZE")</f>
        <v>INV.WEAPON_TABLE.WP_13.NAME.SIZE</v>
      </c>
      <c r="C536" t="s">
        <v>210</v>
      </c>
      <c r="D536" t="str">
        <f>CONCATENATE(B535,"-",B534)</f>
        <v>INV.WEAPON_TABLE.WP_13.NAME.END-INV.WEAPON_TABLE.WP_13.NAME.START</v>
      </c>
      <c r="Z536" t="str">
        <f>CONCATENATE(Z533,".","NAME.SIZE")</f>
        <v>INV.ARMOR_TABLE.AR_13.NAME.SIZE</v>
      </c>
      <c r="AB536" t="s">
        <v>210</v>
      </c>
      <c r="AC536" t="str">
        <f>CONCATENATE(Z535,"-",Z534)</f>
        <v>INV.ARMOR_TABLE.AR_13.NAME.END-INV.ARMOR_TABLE.AR_13.NAME.START</v>
      </c>
      <c r="AY536" t="str">
        <f>CONCATENATE(AY533,".","NAME.SIZE")</f>
        <v>INV.MISC_ITEM_TABLE.IT_13.NAME.SIZE</v>
      </c>
      <c r="BA536" t="s">
        <v>210</v>
      </c>
      <c r="BB536" t="str">
        <f>CONCATENATE(AY535,"-",AY534)</f>
        <v>INV.MISC_ITEM_TABLE.IT_13.NAME.END-INV.MISC_ITEM_TABLE.IT_13.NAME.START</v>
      </c>
    </row>
    <row r="537" spans="2:54">
      <c r="C537" t="s">
        <v>206</v>
      </c>
      <c r="D537" s="25" t="str">
        <f>CONCATENATE("INV.WEAPON_TABLE.NAME.MAX_SIZE","-",B536,"+1",",$AA")</f>
        <v>INV.WEAPON_TABLE.NAME.MAX_SIZE-INV.WEAPON_TABLE.WP_13.NAME.SIZE+1,$AA</v>
      </c>
      <c r="AB537" t="s">
        <v>206</v>
      </c>
      <c r="AC537" s="25" t="str">
        <f>CONCATENATE($AC$410,".NAME.MAX_SIZE","-",Z536,"+1",",$AA")</f>
        <v>INV.ARMOR_TABLE.NAME.MAX_SIZE-INV.ARMOR_TABLE.AR_13.NAME.SIZE+1,$AA</v>
      </c>
      <c r="BA537" t="s">
        <v>206</v>
      </c>
      <c r="BB537" s="25" t="str">
        <f>CONCATENATE($BB$410,".NAME.MAX_SIZE","-",AY536,"+1",",$AA")</f>
        <v>INV.MISC_ITEM_TABLE.NAME.MAX_SIZE-INV.MISC_ITEM_TABLE.IT_13.NAME.SIZE+1,$AA</v>
      </c>
    </row>
    <row r="538" spans="2:54">
      <c r="D538" s="25"/>
      <c r="AC538" s="25"/>
      <c r="BB538" s="25"/>
    </row>
    <row r="539" spans="2:54">
      <c r="B539" t="str">
        <f>CONCATENATE($D$410,".",B32)</f>
        <v>INV.WEAPON_TABLE.WP_14</v>
      </c>
      <c r="C539" t="s">
        <v>66</v>
      </c>
      <c r="D539" t="str">
        <f>O343</f>
        <v>00.08.01.00.00.22.0E.20.00.01.00.00.01</v>
      </c>
      <c r="Z539" t="str">
        <f>CONCATENATE($AC$410,".",Z32)</f>
        <v>INV.ARMOR_TABLE.AR_14</v>
      </c>
      <c r="AB539" t="s">
        <v>66</v>
      </c>
      <c r="AC539" t="str">
        <f>AN343</f>
        <v>00.01.01.00.00.00.00.00.00.00.00.00.05</v>
      </c>
      <c r="AY539" t="str">
        <f>CONCATENATE($BB$410,".",AY32)</f>
        <v>INV.MISC_ITEM_TABLE.IT_14</v>
      </c>
      <c r="BA539" t="s">
        <v>66</v>
      </c>
      <c r="BB539" t="str">
        <f>BM343</f>
        <v>00.01.01.00.00.00.14.00.00.00.00.00.08</v>
      </c>
    </row>
    <row r="540" spans="2:54">
      <c r="B540" t="str">
        <f>CONCATENATE(B539,".","NAME.START")</f>
        <v>INV.WEAPON_TABLE.WP_14.NAME.START</v>
      </c>
      <c r="C540" t="s">
        <v>205</v>
      </c>
      <c r="D540" s="25" t="s">
        <v>706</v>
      </c>
      <c r="Z540" t="str">
        <f>CONCATENATE(Z539,".","NAME.START")</f>
        <v>INV.ARMOR_TABLE.AR_14.NAME.START</v>
      </c>
      <c r="AB540" t="s">
        <v>205</v>
      </c>
      <c r="AC540" s="25" t="s">
        <v>650</v>
      </c>
      <c r="AY540" t="str">
        <f>CONCATENATE(AY539,".","NAME.START")</f>
        <v>INV.MISC_ITEM_TABLE.IT_14.NAME.START</v>
      </c>
      <c r="BA540" t="s">
        <v>205</v>
      </c>
      <c r="BB540" s="25" t="s">
        <v>741</v>
      </c>
    </row>
    <row r="541" spans="2:54">
      <c r="B541" t="str">
        <f>CONCATENATE(B539,".","NAME.END")</f>
        <v>INV.WEAPON_TABLE.WP_14.NAME.END</v>
      </c>
      <c r="Z541" t="str">
        <f>CONCATENATE(Z539,".","NAME.END")</f>
        <v>INV.ARMOR_TABLE.AR_14.NAME.END</v>
      </c>
      <c r="AY541" t="str">
        <f>CONCATENATE(AY539,".","NAME.END")</f>
        <v>INV.MISC_ITEM_TABLE.IT_14.NAME.END</v>
      </c>
    </row>
    <row r="542" spans="2:54">
      <c r="B542" t="str">
        <f>CONCATENATE(B539,".","NAME.SIZE")</f>
        <v>INV.WEAPON_TABLE.WP_14.NAME.SIZE</v>
      </c>
      <c r="C542" t="s">
        <v>210</v>
      </c>
      <c r="D542" t="str">
        <f>CONCATENATE(B541,"-",B540)</f>
        <v>INV.WEAPON_TABLE.WP_14.NAME.END-INV.WEAPON_TABLE.WP_14.NAME.START</v>
      </c>
      <c r="Z542" t="str">
        <f>CONCATENATE(Z539,".","NAME.SIZE")</f>
        <v>INV.ARMOR_TABLE.AR_14.NAME.SIZE</v>
      </c>
      <c r="AB542" t="s">
        <v>210</v>
      </c>
      <c r="AC542" t="str">
        <f>CONCATENATE(Z541,"-",Z540)</f>
        <v>INV.ARMOR_TABLE.AR_14.NAME.END-INV.ARMOR_TABLE.AR_14.NAME.START</v>
      </c>
      <c r="AY542" t="str">
        <f>CONCATENATE(AY539,".","NAME.SIZE")</f>
        <v>INV.MISC_ITEM_TABLE.IT_14.NAME.SIZE</v>
      </c>
      <c r="BA542" t="s">
        <v>210</v>
      </c>
      <c r="BB542" t="str">
        <f>CONCATENATE(AY541,"-",AY540)</f>
        <v>INV.MISC_ITEM_TABLE.IT_14.NAME.END-INV.MISC_ITEM_TABLE.IT_14.NAME.START</v>
      </c>
    </row>
    <row r="543" spans="2:54">
      <c r="C543" t="s">
        <v>206</v>
      </c>
      <c r="D543" s="25" t="str">
        <f>CONCATENATE("INV.WEAPON_TABLE.NAME.MAX_SIZE","-",B542,"+1",",$AA")</f>
        <v>INV.WEAPON_TABLE.NAME.MAX_SIZE-INV.WEAPON_TABLE.WP_14.NAME.SIZE+1,$AA</v>
      </c>
      <c r="AB543" t="s">
        <v>206</v>
      </c>
      <c r="AC543" s="25" t="str">
        <f>CONCATENATE($AC$410,".NAME.MAX_SIZE","-",Z542,"+1",",$AA")</f>
        <v>INV.ARMOR_TABLE.NAME.MAX_SIZE-INV.ARMOR_TABLE.AR_14.NAME.SIZE+1,$AA</v>
      </c>
      <c r="BA543" t="s">
        <v>206</v>
      </c>
      <c r="BB543" s="25" t="str">
        <f>CONCATENATE($BB$410,".NAME.MAX_SIZE","-",AY542,"+1",",$AA")</f>
        <v>INV.MISC_ITEM_TABLE.NAME.MAX_SIZE-INV.MISC_ITEM_TABLE.IT_14.NAME.SIZE+1,$AA</v>
      </c>
    </row>
    <row r="544" spans="2:54">
      <c r="D544" s="25"/>
      <c r="Z544" s="120" t="s">
        <v>953</v>
      </c>
      <c r="AC544" s="25"/>
      <c r="BB544" s="25"/>
    </row>
    <row r="545" spans="2:54">
      <c r="B545" t="str">
        <f>CONCATENATE($D$410,".",B33)</f>
        <v>INV.WEAPON_TABLE.WP_15</v>
      </c>
      <c r="C545" t="s">
        <v>66</v>
      </c>
      <c r="D545" t="str">
        <f>O344</f>
        <v>00.08.01.00.00.22.0E.20.00.01.00.00.01</v>
      </c>
      <c r="Z545" t="str">
        <f>CONCATENATE($AC$410,".",Z33)</f>
        <v>INV.ARMOR_TABLE.AR_15</v>
      </c>
      <c r="AB545" t="s">
        <v>66</v>
      </c>
      <c r="AC545" t="str">
        <f>AN344</f>
        <v>00.01.01.00.00.00.00.00.00.00.00.00.05</v>
      </c>
      <c r="AY545" t="str">
        <f>CONCATENATE($BB$410,".",AY33)</f>
        <v>INV.MISC_ITEM_TABLE.IT_15</v>
      </c>
      <c r="BA545" t="s">
        <v>66</v>
      </c>
      <c r="BB545" t="str">
        <f>BM344</f>
        <v>00.01.01.00.00.00.15.00.00.00.FA.80.08</v>
      </c>
    </row>
    <row r="546" spans="2:54">
      <c r="B546" t="str">
        <f>CONCATENATE(B545,".","NAME.START")</f>
        <v>INV.WEAPON_TABLE.WP_15.NAME.START</v>
      </c>
      <c r="C546" t="s">
        <v>205</v>
      </c>
      <c r="D546" s="25" t="s">
        <v>707</v>
      </c>
      <c r="Z546" t="str">
        <f>CONCATENATE(Z545,".","NAME.START")</f>
        <v>INV.ARMOR_TABLE.AR_15.NAME.START</v>
      </c>
      <c r="AB546" t="s">
        <v>205</v>
      </c>
      <c r="AC546" s="25" t="s">
        <v>651</v>
      </c>
      <c r="AY546" t="str">
        <f>CONCATENATE(AY545,".","NAME.START")</f>
        <v>INV.MISC_ITEM_TABLE.IT_15.NAME.START</v>
      </c>
      <c r="BA546" t="s">
        <v>205</v>
      </c>
      <c r="BB546" s="25" t="s">
        <v>870</v>
      </c>
    </row>
    <row r="547" spans="2:54">
      <c r="B547" t="str">
        <f>CONCATENATE(B545,".","NAME.END")</f>
        <v>INV.WEAPON_TABLE.WP_15.NAME.END</v>
      </c>
      <c r="Z547" t="str">
        <f>CONCATENATE(Z545,".","NAME.END")</f>
        <v>INV.ARMOR_TABLE.AR_15.NAME.END</v>
      </c>
      <c r="AY547" t="str">
        <f>CONCATENATE(AY545,".","NAME.END")</f>
        <v>INV.MISC_ITEM_TABLE.IT_15.NAME.END</v>
      </c>
    </row>
    <row r="548" spans="2:54">
      <c r="B548" t="str">
        <f>CONCATENATE(B545,".","NAME.SIZE")</f>
        <v>INV.WEAPON_TABLE.WP_15.NAME.SIZE</v>
      </c>
      <c r="C548" t="s">
        <v>210</v>
      </c>
      <c r="D548" t="str">
        <f>CONCATENATE(B547,"-",B546)</f>
        <v>INV.WEAPON_TABLE.WP_15.NAME.END-INV.WEAPON_TABLE.WP_15.NAME.START</v>
      </c>
      <c r="Z548" t="str">
        <f>CONCATENATE(Z545,".","NAME.SIZE")</f>
        <v>INV.ARMOR_TABLE.AR_15.NAME.SIZE</v>
      </c>
      <c r="AB548" t="s">
        <v>210</v>
      </c>
      <c r="AC548" t="str">
        <f>CONCATENATE(Z547,"-",Z546)</f>
        <v>INV.ARMOR_TABLE.AR_15.NAME.END-INV.ARMOR_TABLE.AR_15.NAME.START</v>
      </c>
      <c r="AY548" t="str">
        <f>CONCATENATE(AY545,".","NAME.SIZE")</f>
        <v>INV.MISC_ITEM_TABLE.IT_15.NAME.SIZE</v>
      </c>
      <c r="BA548" t="s">
        <v>210</v>
      </c>
      <c r="BB548" t="str">
        <f>CONCATENATE(AY547,"-",AY546)</f>
        <v>INV.MISC_ITEM_TABLE.IT_15.NAME.END-INV.MISC_ITEM_TABLE.IT_15.NAME.START</v>
      </c>
    </row>
    <row r="549" spans="2:54">
      <c r="C549" t="s">
        <v>206</v>
      </c>
      <c r="D549" s="25" t="str">
        <f>CONCATENATE("INV.WEAPON_TABLE.NAME.MAX_SIZE","-",B548,"+1",",$AA")</f>
        <v>INV.WEAPON_TABLE.NAME.MAX_SIZE-INV.WEAPON_TABLE.WP_15.NAME.SIZE+1,$AA</v>
      </c>
      <c r="AB549" t="s">
        <v>206</v>
      </c>
      <c r="AC549" s="25" t="str">
        <f>CONCATENATE($AC$410,".NAME.MAX_SIZE","-",Z548,"+1",",$AA")</f>
        <v>INV.ARMOR_TABLE.NAME.MAX_SIZE-INV.ARMOR_TABLE.AR_15.NAME.SIZE+1,$AA</v>
      </c>
      <c r="BA549" t="s">
        <v>206</v>
      </c>
      <c r="BB549" s="25" t="str">
        <f>CONCATENATE($BB$410,".NAME.MAX_SIZE","-",AY548,"+1",",$AA")</f>
        <v>INV.MISC_ITEM_TABLE.NAME.MAX_SIZE-INV.MISC_ITEM_TABLE.IT_15.NAME.SIZE+1,$AA</v>
      </c>
    </row>
    <row r="550" spans="2:54">
      <c r="D550" s="25"/>
      <c r="AC550" s="25"/>
      <c r="BB550" s="25"/>
    </row>
    <row r="551" spans="2:54">
      <c r="B551" t="str">
        <f>CONCATENATE($D$410,".",B34)</f>
        <v>INV.WEAPON_TABLE.WP_16</v>
      </c>
      <c r="C551" t="s">
        <v>66</v>
      </c>
      <c r="D551" t="str">
        <f>O345</f>
        <v>00.08.01.00.00.22.0E.20.00.01.00.00.01</v>
      </c>
      <c r="Z551" t="str">
        <f>CONCATENATE($AC$410,".",Z34)</f>
        <v>INV.ARMOR_TABLE.AR_16</v>
      </c>
      <c r="AB551" t="s">
        <v>66</v>
      </c>
      <c r="AC551" t="str">
        <f>AN345</f>
        <v>00.01.01.00.00.00.00.00.00.00.00.00.05</v>
      </c>
      <c r="AY551" t="str">
        <f>CONCATENATE($BB$410,".",AY34)</f>
        <v>INV.MISC_ITEM_TABLE.IT_16</v>
      </c>
      <c r="BA551" t="s">
        <v>66</v>
      </c>
      <c r="BB551" t="str">
        <f>BM345</f>
        <v>00.01.01.00.00.00.16.00.00.00.00.00.08</v>
      </c>
    </row>
    <row r="552" spans="2:54">
      <c r="B552" t="str">
        <f>CONCATENATE(B551,".","NAME.START")</f>
        <v>INV.WEAPON_TABLE.WP_16.NAME.START</v>
      </c>
      <c r="C552" t="s">
        <v>205</v>
      </c>
      <c r="D552" s="25" t="s">
        <v>708</v>
      </c>
      <c r="Z552" t="str">
        <f>CONCATENATE(Z551,".","NAME.START")</f>
        <v>INV.ARMOR_TABLE.AR_16.NAME.START</v>
      </c>
      <c r="AB552" t="s">
        <v>205</v>
      </c>
      <c r="AC552" s="25" t="s">
        <v>652</v>
      </c>
      <c r="AY552" t="str">
        <f>CONCATENATE(AY551,".","NAME.START")</f>
        <v>INV.MISC_ITEM_TABLE.IT_16.NAME.START</v>
      </c>
      <c r="BA552" t="s">
        <v>205</v>
      </c>
      <c r="BB552" s="25" t="s">
        <v>742</v>
      </c>
    </row>
    <row r="553" spans="2:54">
      <c r="B553" t="str">
        <f>CONCATENATE(B551,".","NAME.END")</f>
        <v>INV.WEAPON_TABLE.WP_16.NAME.END</v>
      </c>
      <c r="Z553" t="str">
        <f>CONCATENATE(Z551,".","NAME.END")</f>
        <v>INV.ARMOR_TABLE.AR_16.NAME.END</v>
      </c>
      <c r="AY553" t="str">
        <f>CONCATENATE(AY551,".","NAME.END")</f>
        <v>INV.MISC_ITEM_TABLE.IT_16.NAME.END</v>
      </c>
    </row>
    <row r="554" spans="2:54">
      <c r="B554" t="str">
        <f>CONCATENATE(B551,".","NAME.SIZE")</f>
        <v>INV.WEAPON_TABLE.WP_16.NAME.SIZE</v>
      </c>
      <c r="C554" t="s">
        <v>210</v>
      </c>
      <c r="D554" t="str">
        <f>CONCATENATE(B553,"-",B552)</f>
        <v>INV.WEAPON_TABLE.WP_16.NAME.END-INV.WEAPON_TABLE.WP_16.NAME.START</v>
      </c>
      <c r="Z554" t="str">
        <f>CONCATENATE(Z551,".","NAME.SIZE")</f>
        <v>INV.ARMOR_TABLE.AR_16.NAME.SIZE</v>
      </c>
      <c r="AB554" t="s">
        <v>210</v>
      </c>
      <c r="AC554" t="str">
        <f>CONCATENATE(Z553,"-",Z552)</f>
        <v>INV.ARMOR_TABLE.AR_16.NAME.END-INV.ARMOR_TABLE.AR_16.NAME.START</v>
      </c>
      <c r="AY554" t="str">
        <f>CONCATENATE(AY551,".","NAME.SIZE")</f>
        <v>INV.MISC_ITEM_TABLE.IT_16.NAME.SIZE</v>
      </c>
      <c r="BA554" t="s">
        <v>210</v>
      </c>
      <c r="BB554" t="str">
        <f>CONCATENATE(AY553,"-",AY552)</f>
        <v>INV.MISC_ITEM_TABLE.IT_16.NAME.END-INV.MISC_ITEM_TABLE.IT_16.NAME.START</v>
      </c>
    </row>
    <row r="555" spans="2:54">
      <c r="C555" t="s">
        <v>206</v>
      </c>
      <c r="D555" s="25" t="str">
        <f>CONCATENATE("INV.WEAPON_TABLE.NAME.MAX_SIZE","-",B554,"+1",",$AA")</f>
        <v>INV.WEAPON_TABLE.NAME.MAX_SIZE-INV.WEAPON_TABLE.WP_16.NAME.SIZE+1,$AA</v>
      </c>
      <c r="AB555" t="s">
        <v>206</v>
      </c>
      <c r="AC555" s="25" t="str">
        <f>CONCATENATE($AC$410,".NAME.MAX_SIZE","-",Z554,"+1",",$AA")</f>
        <v>INV.ARMOR_TABLE.NAME.MAX_SIZE-INV.ARMOR_TABLE.AR_16.NAME.SIZE+1,$AA</v>
      </c>
      <c r="BA555" t="s">
        <v>206</v>
      </c>
      <c r="BB555" s="25" t="str">
        <f>CONCATENATE($BB$410,".NAME.MAX_SIZE","-",AY554,"+1",",$AA")</f>
        <v>INV.MISC_ITEM_TABLE.NAME.MAX_SIZE-INV.MISC_ITEM_TABLE.IT_16.NAME.SIZE+1,$AA</v>
      </c>
    </row>
    <row r="556" spans="2:54">
      <c r="D556" s="25"/>
      <c r="AC556" s="25"/>
      <c r="BB556" s="25"/>
    </row>
    <row r="557" spans="2:54">
      <c r="B557" s="120" t="s">
        <v>935</v>
      </c>
      <c r="D557" s="25"/>
      <c r="AC557" s="25"/>
      <c r="BB557" s="25"/>
    </row>
    <row r="558" spans="2:54">
      <c r="D558" s="25"/>
      <c r="AC558" s="25"/>
      <c r="BB558" s="25"/>
    </row>
    <row r="559" spans="2:54">
      <c r="B559" t="str">
        <f>CONCATENATE($D$410,".",B35)</f>
        <v>INV.WEAPON_TABLE.WP_17</v>
      </c>
      <c r="C559" t="s">
        <v>66</v>
      </c>
      <c r="D559" t="str">
        <f>O346</f>
        <v>00.08.01.00.00.22.0E.20.00.01.00.00.01</v>
      </c>
      <c r="Z559" t="str">
        <f>CONCATENATE($AC$410,".",Z35)</f>
        <v>INV.ARMOR_TABLE.AR_17</v>
      </c>
      <c r="AB559" t="s">
        <v>66</v>
      </c>
      <c r="AC559" t="str">
        <f>AN346</f>
        <v>00.01.01.00.00.00.00.00.00.00.00.00.05</v>
      </c>
      <c r="AY559" t="str">
        <f>CONCATENATE($BB$410,".",AY35)</f>
        <v>INV.MISC_ITEM_TABLE.IT_17</v>
      </c>
      <c r="BA559" t="s">
        <v>66</v>
      </c>
      <c r="BB559" t="str">
        <f>BM346</f>
        <v>00.01.01.00.00.00.17.00.00.00.00.80.08</v>
      </c>
    </row>
    <row r="560" spans="2:54">
      <c r="B560" t="str">
        <f>CONCATENATE(B559,".","NAME.START")</f>
        <v>INV.WEAPON_TABLE.WP_17.NAME.START</v>
      </c>
      <c r="C560" t="s">
        <v>205</v>
      </c>
      <c r="D560" s="25" t="s">
        <v>709</v>
      </c>
      <c r="Z560" t="str">
        <f>CONCATENATE(Z559,".","NAME.START")</f>
        <v>INV.ARMOR_TABLE.AR_17.NAME.START</v>
      </c>
      <c r="AB560" t="s">
        <v>205</v>
      </c>
      <c r="AC560" s="25" t="s">
        <v>653</v>
      </c>
      <c r="AY560" t="str">
        <f>CONCATENATE(AY559,".","NAME.START")</f>
        <v>INV.MISC_ITEM_TABLE.IT_17.NAME.START</v>
      </c>
      <c r="BA560" t="s">
        <v>205</v>
      </c>
      <c r="BB560" s="25" t="s">
        <v>743</v>
      </c>
    </row>
    <row r="561" spans="2:54">
      <c r="B561" t="str">
        <f>CONCATENATE(B559,".","NAME.END")</f>
        <v>INV.WEAPON_TABLE.WP_17.NAME.END</v>
      </c>
      <c r="Z561" t="str">
        <f>CONCATENATE(Z559,".","NAME.END")</f>
        <v>INV.ARMOR_TABLE.AR_17.NAME.END</v>
      </c>
      <c r="AY561" t="str">
        <f>CONCATENATE(AY559,".","NAME.END")</f>
        <v>INV.MISC_ITEM_TABLE.IT_17.NAME.END</v>
      </c>
    </row>
    <row r="562" spans="2:54">
      <c r="B562" t="str">
        <f>CONCATENATE(B559,".","NAME.SIZE")</f>
        <v>INV.WEAPON_TABLE.WP_17.NAME.SIZE</v>
      </c>
      <c r="C562" t="s">
        <v>210</v>
      </c>
      <c r="D562" t="str">
        <f>CONCATENATE(B561,"-",B560)</f>
        <v>INV.WEAPON_TABLE.WP_17.NAME.END-INV.WEAPON_TABLE.WP_17.NAME.START</v>
      </c>
      <c r="Z562" t="str">
        <f>CONCATENATE(Z559,".","NAME.SIZE")</f>
        <v>INV.ARMOR_TABLE.AR_17.NAME.SIZE</v>
      </c>
      <c r="AB562" t="s">
        <v>210</v>
      </c>
      <c r="AC562" t="str">
        <f>CONCATENATE(Z561,"-",Z560)</f>
        <v>INV.ARMOR_TABLE.AR_17.NAME.END-INV.ARMOR_TABLE.AR_17.NAME.START</v>
      </c>
      <c r="AY562" t="str">
        <f>CONCATENATE(AY559,".","NAME.SIZE")</f>
        <v>INV.MISC_ITEM_TABLE.IT_17.NAME.SIZE</v>
      </c>
      <c r="BA562" t="s">
        <v>210</v>
      </c>
      <c r="BB562" t="str">
        <f>CONCATENATE(AY561,"-",AY560)</f>
        <v>INV.MISC_ITEM_TABLE.IT_17.NAME.END-INV.MISC_ITEM_TABLE.IT_17.NAME.START</v>
      </c>
    </row>
    <row r="563" spans="2:54">
      <c r="C563" t="s">
        <v>206</v>
      </c>
      <c r="D563" s="25" t="str">
        <f>CONCATENATE("INV.WEAPON_TABLE.NAME.MAX_SIZE","-",B562,"+1",",$AA")</f>
        <v>INV.WEAPON_TABLE.NAME.MAX_SIZE-INV.WEAPON_TABLE.WP_17.NAME.SIZE+1,$AA</v>
      </c>
      <c r="AB563" t="s">
        <v>206</v>
      </c>
      <c r="AC563" s="25" t="str">
        <f>CONCATENATE($AC$410,".NAME.MAX_SIZE","-",Z562,"+1",",$AA")</f>
        <v>INV.ARMOR_TABLE.NAME.MAX_SIZE-INV.ARMOR_TABLE.AR_17.NAME.SIZE+1,$AA</v>
      </c>
      <c r="BA563" t="s">
        <v>206</v>
      </c>
      <c r="BB563" s="25" t="str">
        <f>CONCATENATE($BB$410,".NAME.MAX_SIZE","-",AY562,"+1",",$AA")</f>
        <v>INV.MISC_ITEM_TABLE.NAME.MAX_SIZE-INV.MISC_ITEM_TABLE.IT_17.NAME.SIZE+1,$AA</v>
      </c>
    </row>
    <row r="564" spans="2:54">
      <c r="D564" s="25"/>
      <c r="AC564" s="25"/>
      <c r="BB564" s="25"/>
    </row>
    <row r="565" spans="2:54">
      <c r="B565" t="str">
        <f>CONCATENATE($D$410,".",B36)</f>
        <v>INV.WEAPON_TABLE.WP_18</v>
      </c>
      <c r="C565" t="s">
        <v>66</v>
      </c>
      <c r="D565" t="str">
        <f>O347</f>
        <v>00.08.01.00.00.22.0E.20.00.01.00.00.01</v>
      </c>
      <c r="Z565" t="str">
        <f>CONCATENATE($AC$410,".",Z36)</f>
        <v>INV.ARMOR_TABLE.AR_18</v>
      </c>
      <c r="AB565" t="s">
        <v>66</v>
      </c>
      <c r="AC565" t="str">
        <f>AN347</f>
        <v>00.01.01.00.00.00.00.00.00.00.00.00.05</v>
      </c>
      <c r="AY565" t="str">
        <f>CONCATENATE($BB$410,".",AY36)</f>
        <v>INV.MISC_ITEM_TABLE.IT_18</v>
      </c>
      <c r="BA565" t="s">
        <v>66</v>
      </c>
      <c r="BB565" t="str">
        <f>BM347</f>
        <v>00.01.01.00.00.00.18.00.00.00.00.00.08</v>
      </c>
    </row>
    <row r="566" spans="2:54">
      <c r="B566" t="str">
        <f>CONCATENATE(B565,".","NAME.START")</f>
        <v>INV.WEAPON_TABLE.WP_18.NAME.START</v>
      </c>
      <c r="C566" t="s">
        <v>205</v>
      </c>
      <c r="D566" s="25" t="s">
        <v>710</v>
      </c>
      <c r="Z566" t="str">
        <f>CONCATENATE(Z565,".","NAME.START")</f>
        <v>INV.ARMOR_TABLE.AR_18.NAME.START</v>
      </c>
      <c r="AB566" t="s">
        <v>205</v>
      </c>
      <c r="AC566" s="25" t="s">
        <v>654</v>
      </c>
      <c r="AY566" t="str">
        <f>CONCATENATE(AY565,".","NAME.START")</f>
        <v>INV.MISC_ITEM_TABLE.IT_18.NAME.START</v>
      </c>
      <c r="BA566" t="s">
        <v>205</v>
      </c>
      <c r="BB566" s="25" t="s">
        <v>744</v>
      </c>
    </row>
    <row r="567" spans="2:54">
      <c r="B567" t="str">
        <f>CONCATENATE(B565,".","NAME.END")</f>
        <v>INV.WEAPON_TABLE.WP_18.NAME.END</v>
      </c>
      <c r="Z567" t="str">
        <f>CONCATENATE(Z565,".","NAME.END")</f>
        <v>INV.ARMOR_TABLE.AR_18.NAME.END</v>
      </c>
      <c r="AY567" t="str">
        <f>CONCATENATE(AY565,".","NAME.END")</f>
        <v>INV.MISC_ITEM_TABLE.IT_18.NAME.END</v>
      </c>
    </row>
    <row r="568" spans="2:54">
      <c r="B568" t="str">
        <f>CONCATENATE(B565,".","NAME.SIZE")</f>
        <v>INV.WEAPON_TABLE.WP_18.NAME.SIZE</v>
      </c>
      <c r="C568" t="s">
        <v>210</v>
      </c>
      <c r="D568" t="str">
        <f>CONCATENATE(B567,"-",B566)</f>
        <v>INV.WEAPON_TABLE.WP_18.NAME.END-INV.WEAPON_TABLE.WP_18.NAME.START</v>
      </c>
      <c r="Z568" t="str">
        <f>CONCATENATE(Z565,".","NAME.SIZE")</f>
        <v>INV.ARMOR_TABLE.AR_18.NAME.SIZE</v>
      </c>
      <c r="AB568" t="s">
        <v>210</v>
      </c>
      <c r="AC568" t="str">
        <f>CONCATENATE(Z567,"-",Z566)</f>
        <v>INV.ARMOR_TABLE.AR_18.NAME.END-INV.ARMOR_TABLE.AR_18.NAME.START</v>
      </c>
      <c r="AY568" t="str">
        <f>CONCATENATE(AY565,".","NAME.SIZE")</f>
        <v>INV.MISC_ITEM_TABLE.IT_18.NAME.SIZE</v>
      </c>
      <c r="BA568" t="s">
        <v>210</v>
      </c>
      <c r="BB568" t="str">
        <f>CONCATENATE(AY567,"-",AY566)</f>
        <v>INV.MISC_ITEM_TABLE.IT_18.NAME.END-INV.MISC_ITEM_TABLE.IT_18.NAME.START</v>
      </c>
    </row>
    <row r="569" spans="2:54">
      <c r="C569" t="s">
        <v>206</v>
      </c>
      <c r="D569" s="25" t="str">
        <f>CONCATENATE("INV.WEAPON_TABLE.NAME.MAX_SIZE","-",B568,"+1",",$AA")</f>
        <v>INV.WEAPON_TABLE.NAME.MAX_SIZE-INV.WEAPON_TABLE.WP_18.NAME.SIZE+1,$AA</v>
      </c>
      <c r="AB569" t="s">
        <v>206</v>
      </c>
      <c r="AC569" s="25" t="str">
        <f>CONCATENATE($AC$410,".NAME.MAX_SIZE","-",Z568,"+1",",$AA")</f>
        <v>INV.ARMOR_TABLE.NAME.MAX_SIZE-INV.ARMOR_TABLE.AR_18.NAME.SIZE+1,$AA</v>
      </c>
      <c r="BA569" t="s">
        <v>206</v>
      </c>
      <c r="BB569" s="25" t="str">
        <f>CONCATENATE($BB$410,".NAME.MAX_SIZE","-",AY568,"+1",",$AA")</f>
        <v>INV.MISC_ITEM_TABLE.NAME.MAX_SIZE-INV.MISC_ITEM_TABLE.IT_18.NAME.SIZE+1,$AA</v>
      </c>
    </row>
    <row r="570" spans="2:54">
      <c r="B570" s="120" t="s">
        <v>936</v>
      </c>
      <c r="D570" s="25"/>
      <c r="AC570" s="25"/>
      <c r="BB570" s="25"/>
    </row>
    <row r="571" spans="2:54">
      <c r="B571" t="str">
        <f>CONCATENATE($D$410,".",B37)</f>
        <v>INV.WEAPON_TABLE.WP_19</v>
      </c>
      <c r="C571" t="s">
        <v>66</v>
      </c>
      <c r="D571" t="str">
        <f>O348</f>
        <v>00.08.01.00.00.22.0E.20.00.01.00.00.01</v>
      </c>
      <c r="Z571" t="str">
        <f>CONCATENATE($AC$410,".",Z37)</f>
        <v>INV.ARMOR_TABLE.AR_19</v>
      </c>
      <c r="AB571" t="s">
        <v>66</v>
      </c>
      <c r="AC571" t="str">
        <f>AN348</f>
        <v>00.01.01.00.00.00.00.00.00.00.00.00.05</v>
      </c>
      <c r="AY571" t="str">
        <f>CONCATENATE($BB$410,".",AY37)</f>
        <v>INV.MISC_ITEM_TABLE.IT_19</v>
      </c>
      <c r="BA571" t="s">
        <v>66</v>
      </c>
      <c r="BB571" t="str">
        <f>BM348</f>
        <v>00.01.01.00.00.00.19.00.00.00.00.80.08</v>
      </c>
    </row>
    <row r="572" spans="2:54">
      <c r="B572" t="str">
        <f>CONCATENATE(B571,".","NAME.START")</f>
        <v>INV.WEAPON_TABLE.WP_19.NAME.START</v>
      </c>
      <c r="C572" t="s">
        <v>205</v>
      </c>
      <c r="D572" s="25" t="s">
        <v>711</v>
      </c>
      <c r="Z572" t="str">
        <f>CONCATENATE(Z571,".","NAME.START")</f>
        <v>INV.ARMOR_TABLE.AR_19.NAME.START</v>
      </c>
      <c r="AB572" t="s">
        <v>205</v>
      </c>
      <c r="AC572" s="25" t="s">
        <v>655</v>
      </c>
      <c r="AY572" t="str">
        <f>CONCATENATE(AY571,".","NAME.START")</f>
        <v>INV.MISC_ITEM_TABLE.IT_19.NAME.START</v>
      </c>
      <c r="BA572" t="s">
        <v>205</v>
      </c>
      <c r="BB572" s="25" t="s">
        <v>745</v>
      </c>
    </row>
    <row r="573" spans="2:54">
      <c r="B573" t="str">
        <f>CONCATENATE(B571,".","NAME.END")</f>
        <v>INV.WEAPON_TABLE.WP_19.NAME.END</v>
      </c>
      <c r="Z573" t="str">
        <f>CONCATENATE(Z571,".","NAME.END")</f>
        <v>INV.ARMOR_TABLE.AR_19.NAME.END</v>
      </c>
      <c r="AY573" t="str">
        <f>CONCATENATE(AY571,".","NAME.END")</f>
        <v>INV.MISC_ITEM_TABLE.IT_19.NAME.END</v>
      </c>
    </row>
    <row r="574" spans="2:54">
      <c r="B574" t="str">
        <f>CONCATENATE(B571,".","NAME.SIZE")</f>
        <v>INV.WEAPON_TABLE.WP_19.NAME.SIZE</v>
      </c>
      <c r="C574" t="s">
        <v>210</v>
      </c>
      <c r="D574" t="str">
        <f>CONCATENATE(B573,"-",B572)</f>
        <v>INV.WEAPON_TABLE.WP_19.NAME.END-INV.WEAPON_TABLE.WP_19.NAME.START</v>
      </c>
      <c r="Z574" t="str">
        <f>CONCATENATE(Z571,".","NAME.SIZE")</f>
        <v>INV.ARMOR_TABLE.AR_19.NAME.SIZE</v>
      </c>
      <c r="AB574" t="s">
        <v>210</v>
      </c>
      <c r="AC574" t="str">
        <f>CONCATENATE(Z573,"-",Z572)</f>
        <v>INV.ARMOR_TABLE.AR_19.NAME.END-INV.ARMOR_TABLE.AR_19.NAME.START</v>
      </c>
      <c r="AY574" t="str">
        <f>CONCATENATE(AY571,".","NAME.SIZE")</f>
        <v>INV.MISC_ITEM_TABLE.IT_19.NAME.SIZE</v>
      </c>
      <c r="BA574" t="s">
        <v>210</v>
      </c>
      <c r="BB574" t="str">
        <f>CONCATENATE(AY573,"-",AY572)</f>
        <v>INV.MISC_ITEM_TABLE.IT_19.NAME.END-INV.MISC_ITEM_TABLE.IT_19.NAME.START</v>
      </c>
    </row>
    <row r="575" spans="2:54">
      <c r="C575" t="s">
        <v>206</v>
      </c>
      <c r="D575" s="25" t="str">
        <f>CONCATENATE("INV.WEAPON_TABLE.NAME.MAX_SIZE","-",B574,"+1",",$AA")</f>
        <v>INV.WEAPON_TABLE.NAME.MAX_SIZE-INV.WEAPON_TABLE.WP_19.NAME.SIZE+1,$AA</v>
      </c>
      <c r="AB575" t="s">
        <v>206</v>
      </c>
      <c r="AC575" s="25" t="str">
        <f>CONCATENATE($AC$410,".NAME.MAX_SIZE","-",Z574,"+1",",$AA")</f>
        <v>INV.ARMOR_TABLE.NAME.MAX_SIZE-INV.ARMOR_TABLE.AR_19.NAME.SIZE+1,$AA</v>
      </c>
      <c r="BA575" t="s">
        <v>206</v>
      </c>
      <c r="BB575" s="25" t="str">
        <f>CONCATENATE($BB$410,".NAME.MAX_SIZE","-",AY574,"+1",",$AA")</f>
        <v>INV.MISC_ITEM_TABLE.NAME.MAX_SIZE-INV.MISC_ITEM_TABLE.IT_19.NAME.SIZE+1,$AA</v>
      </c>
    </row>
    <row r="576" spans="2:54">
      <c r="D576" s="25"/>
      <c r="Z576" s="120" t="s">
        <v>954</v>
      </c>
      <c r="AC576" s="25"/>
      <c r="BB576" s="25"/>
    </row>
    <row r="577" spans="2:54">
      <c r="B577" t="str">
        <f>CONCATENATE($D$410,".",B38)</f>
        <v>INV.WEAPON_TABLE.WP_1A</v>
      </c>
      <c r="C577" t="s">
        <v>66</v>
      </c>
      <c r="D577" t="str">
        <f>O349</f>
        <v>00.08.01.00.00.22.0E.20.00.01.00.00.01</v>
      </c>
      <c r="Z577" t="str">
        <f>CONCATENATE($AC$410,".",Z38)</f>
        <v>INV.ARMOR_TABLE.AR_1A</v>
      </c>
      <c r="AB577" t="s">
        <v>66</v>
      </c>
      <c r="AC577" t="str">
        <f>AN349</f>
        <v>00.01.01.00.00.00.00.00.00.00.00.00.05</v>
      </c>
      <c r="AY577" t="str">
        <f>CONCATENATE($BB$410,".",AY38)</f>
        <v>INV.MISC_ITEM_TABLE.IT_1A</v>
      </c>
      <c r="BA577" t="s">
        <v>66</v>
      </c>
      <c r="BB577" t="str">
        <f>BM349</f>
        <v>00.01.01.00.00.00.1A.00.00.00.50.00.08</v>
      </c>
    </row>
    <row r="578" spans="2:54">
      <c r="B578" t="str">
        <f>CONCATENATE(B577,".","NAME.START")</f>
        <v>INV.WEAPON_TABLE.WP_1A.NAME.START</v>
      </c>
      <c r="C578" t="s">
        <v>205</v>
      </c>
      <c r="D578" s="25" t="s">
        <v>712</v>
      </c>
      <c r="Z578" t="str">
        <f>CONCATENATE(Z577,".","NAME.START")</f>
        <v>INV.ARMOR_TABLE.AR_1A.NAME.START</v>
      </c>
      <c r="AB578" t="s">
        <v>205</v>
      </c>
      <c r="AC578" s="25" t="s">
        <v>656</v>
      </c>
      <c r="AY578" t="str">
        <f>CONCATENATE(AY577,".","NAME.START")</f>
        <v>INV.MISC_ITEM_TABLE.IT_1A.NAME.START</v>
      </c>
      <c r="BA578" t="s">
        <v>205</v>
      </c>
      <c r="BB578" s="25" t="s">
        <v>746</v>
      </c>
    </row>
    <row r="579" spans="2:54">
      <c r="B579" t="str">
        <f>CONCATENATE(B577,".","NAME.END")</f>
        <v>INV.WEAPON_TABLE.WP_1A.NAME.END</v>
      </c>
      <c r="Z579" t="str">
        <f>CONCATENATE(Z577,".","NAME.END")</f>
        <v>INV.ARMOR_TABLE.AR_1A.NAME.END</v>
      </c>
      <c r="AY579" t="str">
        <f>CONCATENATE(AY577,".","NAME.END")</f>
        <v>INV.MISC_ITEM_TABLE.IT_1A.NAME.END</v>
      </c>
    </row>
    <row r="580" spans="2:54">
      <c r="B580" t="str">
        <f>CONCATENATE(B577,".","NAME.SIZE")</f>
        <v>INV.WEAPON_TABLE.WP_1A.NAME.SIZE</v>
      </c>
      <c r="C580" t="s">
        <v>210</v>
      </c>
      <c r="D580" t="str">
        <f>CONCATENATE(B579,"-",B578)</f>
        <v>INV.WEAPON_TABLE.WP_1A.NAME.END-INV.WEAPON_TABLE.WP_1A.NAME.START</v>
      </c>
      <c r="Z580" t="str">
        <f>CONCATENATE(Z577,".","NAME.SIZE")</f>
        <v>INV.ARMOR_TABLE.AR_1A.NAME.SIZE</v>
      </c>
      <c r="AB580" t="s">
        <v>210</v>
      </c>
      <c r="AC580" t="str">
        <f>CONCATENATE(Z579,"-",Z578)</f>
        <v>INV.ARMOR_TABLE.AR_1A.NAME.END-INV.ARMOR_TABLE.AR_1A.NAME.START</v>
      </c>
      <c r="AY580" t="str">
        <f>CONCATENATE(AY577,".","NAME.SIZE")</f>
        <v>INV.MISC_ITEM_TABLE.IT_1A.NAME.SIZE</v>
      </c>
      <c r="BA580" t="s">
        <v>210</v>
      </c>
      <c r="BB580" t="str">
        <f>CONCATENATE(AY579,"-",AY578)</f>
        <v>INV.MISC_ITEM_TABLE.IT_1A.NAME.END-INV.MISC_ITEM_TABLE.IT_1A.NAME.START</v>
      </c>
    </row>
    <row r="581" spans="2:54">
      <c r="C581" t="s">
        <v>206</v>
      </c>
      <c r="D581" s="25" t="str">
        <f>CONCATENATE("INV.WEAPON_TABLE.NAME.MAX_SIZE","-",B580,"+1",",$AA")</f>
        <v>INV.WEAPON_TABLE.NAME.MAX_SIZE-INV.WEAPON_TABLE.WP_1A.NAME.SIZE+1,$AA</v>
      </c>
      <c r="AB581" t="s">
        <v>206</v>
      </c>
      <c r="AC581" s="25" t="str">
        <f>CONCATENATE($AC$410,".NAME.MAX_SIZE","-",Z580,"+1",",$AA")</f>
        <v>INV.ARMOR_TABLE.NAME.MAX_SIZE-INV.ARMOR_TABLE.AR_1A.NAME.SIZE+1,$AA</v>
      </c>
      <c r="BA581" t="s">
        <v>206</v>
      </c>
      <c r="BB581" s="25" t="str">
        <f>CONCATENATE($BB$410,".NAME.MAX_SIZE","-",AY580,"+1",",$AA")</f>
        <v>INV.MISC_ITEM_TABLE.NAME.MAX_SIZE-INV.MISC_ITEM_TABLE.IT_1A.NAME.SIZE+1,$AA</v>
      </c>
    </row>
    <row r="582" spans="2:54">
      <c r="D582" s="25"/>
      <c r="AC582" s="25"/>
      <c r="BB582" s="25"/>
    </row>
    <row r="583" spans="2:54">
      <c r="B583" t="str">
        <f>CONCATENATE($D$410,".",B39)</f>
        <v>INV.WEAPON_TABLE.WP_1B</v>
      </c>
      <c r="C583" t="s">
        <v>66</v>
      </c>
      <c r="D583" t="str">
        <f>O350</f>
        <v>00.08.01.00.00.22.0E.20.00.01.00.00.01</v>
      </c>
      <c r="Z583" t="str">
        <f>CONCATENATE($AC$410,".",Z39)</f>
        <v>INV.ARMOR_TABLE.AR_1B</v>
      </c>
      <c r="AB583" t="s">
        <v>66</v>
      </c>
      <c r="AC583" t="str">
        <f>AN350</f>
        <v>00.01.01.00.00.00.00.00.00.00.00.00.05</v>
      </c>
      <c r="AY583" t="str">
        <f>CONCATENATE($BB$410,".",AY39)</f>
        <v>INV.MISC_ITEM_TABLE.IT_1B</v>
      </c>
      <c r="BA583" t="s">
        <v>66</v>
      </c>
      <c r="BB583" t="str">
        <f>BM350</f>
        <v>00.01.01.00.00.00.1B.00.00.00.0F.80.08</v>
      </c>
    </row>
    <row r="584" spans="2:54">
      <c r="B584" t="str">
        <f>CONCATENATE(B583,".","NAME.START")</f>
        <v>INV.WEAPON_TABLE.WP_1B.NAME.START</v>
      </c>
      <c r="C584" t="s">
        <v>205</v>
      </c>
      <c r="D584" s="25" t="s">
        <v>713</v>
      </c>
      <c r="Z584" t="str">
        <f>CONCATENATE(Z583,".","NAME.START")</f>
        <v>INV.ARMOR_TABLE.AR_1B.NAME.START</v>
      </c>
      <c r="AB584" t="s">
        <v>205</v>
      </c>
      <c r="AC584" s="25" t="s">
        <v>657</v>
      </c>
      <c r="AY584" t="str">
        <f>CONCATENATE(AY583,".","NAME.START")</f>
        <v>INV.MISC_ITEM_TABLE.IT_1B.NAME.START</v>
      </c>
      <c r="BA584" t="s">
        <v>205</v>
      </c>
      <c r="BB584" s="25" t="s">
        <v>747</v>
      </c>
    </row>
    <row r="585" spans="2:54">
      <c r="B585" t="str">
        <f>CONCATENATE(B583,".","NAME.END")</f>
        <v>INV.WEAPON_TABLE.WP_1B.NAME.END</v>
      </c>
      <c r="Z585" t="str">
        <f>CONCATENATE(Z583,".","NAME.END")</f>
        <v>INV.ARMOR_TABLE.AR_1B.NAME.END</v>
      </c>
      <c r="AY585" t="str">
        <f>CONCATENATE(AY583,".","NAME.END")</f>
        <v>INV.MISC_ITEM_TABLE.IT_1B.NAME.END</v>
      </c>
    </row>
    <row r="586" spans="2:54">
      <c r="B586" t="str">
        <f>CONCATENATE(B583,".","NAME.SIZE")</f>
        <v>INV.WEAPON_TABLE.WP_1B.NAME.SIZE</v>
      </c>
      <c r="C586" t="s">
        <v>210</v>
      </c>
      <c r="D586" t="str">
        <f>CONCATENATE(B585,"-",B584)</f>
        <v>INV.WEAPON_TABLE.WP_1B.NAME.END-INV.WEAPON_TABLE.WP_1B.NAME.START</v>
      </c>
      <c r="Z586" t="str">
        <f>CONCATENATE(Z583,".","NAME.SIZE")</f>
        <v>INV.ARMOR_TABLE.AR_1B.NAME.SIZE</v>
      </c>
      <c r="AB586" t="s">
        <v>210</v>
      </c>
      <c r="AC586" t="str">
        <f>CONCATENATE(Z585,"-",Z584)</f>
        <v>INV.ARMOR_TABLE.AR_1B.NAME.END-INV.ARMOR_TABLE.AR_1B.NAME.START</v>
      </c>
      <c r="AY586" t="str">
        <f>CONCATENATE(AY583,".","NAME.SIZE")</f>
        <v>INV.MISC_ITEM_TABLE.IT_1B.NAME.SIZE</v>
      </c>
      <c r="BA586" t="s">
        <v>210</v>
      </c>
      <c r="BB586" t="str">
        <f>CONCATENATE(AY585,"-",AY584)</f>
        <v>INV.MISC_ITEM_TABLE.IT_1B.NAME.END-INV.MISC_ITEM_TABLE.IT_1B.NAME.START</v>
      </c>
    </row>
    <row r="587" spans="2:54">
      <c r="C587" t="s">
        <v>206</v>
      </c>
      <c r="D587" s="25" t="str">
        <f>CONCATENATE("INV.WEAPON_TABLE.NAME.MAX_SIZE","-",B586,"+1",",$AA")</f>
        <v>INV.WEAPON_TABLE.NAME.MAX_SIZE-INV.WEAPON_TABLE.WP_1B.NAME.SIZE+1,$AA</v>
      </c>
      <c r="AB587" t="s">
        <v>206</v>
      </c>
      <c r="AC587" s="25" t="str">
        <f>CONCATENATE($AC$410,".NAME.MAX_SIZE","-",Z586,"+1",",$AA")</f>
        <v>INV.ARMOR_TABLE.NAME.MAX_SIZE-INV.ARMOR_TABLE.AR_1B.NAME.SIZE+1,$AA</v>
      </c>
      <c r="BA587" t="s">
        <v>206</v>
      </c>
      <c r="BB587" s="25" t="str">
        <f>CONCATENATE($BB$410,".NAME.MAX_SIZE","-",AY586,"+1",",$AA")</f>
        <v>INV.MISC_ITEM_TABLE.NAME.MAX_SIZE-INV.MISC_ITEM_TABLE.IT_1B.NAME.SIZE+1,$AA</v>
      </c>
    </row>
    <row r="588" spans="2:54">
      <c r="D588" s="25"/>
      <c r="Z588" s="120" t="s">
        <v>955</v>
      </c>
      <c r="AC588" s="25"/>
      <c r="BB588" s="25"/>
    </row>
    <row r="589" spans="2:54">
      <c r="B589" t="str">
        <f>CONCATENATE($D$410,".",B40)</f>
        <v>INV.WEAPON_TABLE.WP_1C</v>
      </c>
      <c r="C589" t="s">
        <v>66</v>
      </c>
      <c r="D589" t="str">
        <f>O351</f>
        <v>00.08.01.00.00.22.0E.20.00.01.00.00.01</v>
      </c>
      <c r="Z589" t="str">
        <f>CONCATENATE($AC$410,".",Z40)</f>
        <v>INV.ARMOR_TABLE.AR_1C</v>
      </c>
      <c r="AB589" t="s">
        <v>66</v>
      </c>
      <c r="AC589" t="str">
        <f>AN351</f>
        <v>00.01.01.00.00.00.00.00.00.00.00.00.05</v>
      </c>
      <c r="AY589" t="str">
        <f>CONCATENATE($BB$410,".",AY40)</f>
        <v>INV.MISC_ITEM_TABLE.IT_1C</v>
      </c>
      <c r="BA589" t="s">
        <v>66</v>
      </c>
      <c r="BB589" t="str">
        <f>BM351</f>
        <v>00.01.01.00.00.00.1C.00.00.00.19.80.08</v>
      </c>
    </row>
    <row r="590" spans="2:54">
      <c r="B590" t="str">
        <f>CONCATENATE(B589,".","NAME.START")</f>
        <v>INV.WEAPON_TABLE.WP_1C.NAME.START</v>
      </c>
      <c r="C590" t="s">
        <v>205</v>
      </c>
      <c r="D590" s="25" t="s">
        <v>714</v>
      </c>
      <c r="Z590" t="str">
        <f>CONCATENATE(Z589,".","NAME.START")</f>
        <v>INV.ARMOR_TABLE.AR_1C.NAME.START</v>
      </c>
      <c r="AB590" t="s">
        <v>205</v>
      </c>
      <c r="AC590" s="25" t="s">
        <v>658</v>
      </c>
      <c r="AY590" t="str">
        <f>CONCATENATE(AY589,".","NAME.START")</f>
        <v>INV.MISC_ITEM_TABLE.IT_1C.NAME.START</v>
      </c>
      <c r="BA590" t="s">
        <v>205</v>
      </c>
      <c r="BB590" s="25" t="s">
        <v>748</v>
      </c>
    </row>
    <row r="591" spans="2:54">
      <c r="B591" t="str">
        <f>CONCATENATE(B589,".","NAME.END")</f>
        <v>INV.WEAPON_TABLE.WP_1C.NAME.END</v>
      </c>
      <c r="Z591" t="str">
        <f>CONCATENATE(Z589,".","NAME.END")</f>
        <v>INV.ARMOR_TABLE.AR_1C.NAME.END</v>
      </c>
      <c r="AY591" t="str">
        <f>CONCATENATE(AY589,".","NAME.END")</f>
        <v>INV.MISC_ITEM_TABLE.IT_1C.NAME.END</v>
      </c>
    </row>
    <row r="592" spans="2:54">
      <c r="B592" t="str">
        <f>CONCATENATE(B589,".","NAME.SIZE")</f>
        <v>INV.WEAPON_TABLE.WP_1C.NAME.SIZE</v>
      </c>
      <c r="C592" t="s">
        <v>210</v>
      </c>
      <c r="D592" t="str">
        <f>CONCATENATE(B591,"-",B590)</f>
        <v>INV.WEAPON_TABLE.WP_1C.NAME.END-INV.WEAPON_TABLE.WP_1C.NAME.START</v>
      </c>
      <c r="Z592" t="str">
        <f>CONCATENATE(Z589,".","NAME.SIZE")</f>
        <v>INV.ARMOR_TABLE.AR_1C.NAME.SIZE</v>
      </c>
      <c r="AB592" t="s">
        <v>210</v>
      </c>
      <c r="AC592" t="str">
        <f>CONCATENATE(Z591,"-",Z590)</f>
        <v>INV.ARMOR_TABLE.AR_1C.NAME.END-INV.ARMOR_TABLE.AR_1C.NAME.START</v>
      </c>
      <c r="AY592" t="str">
        <f>CONCATENATE(AY589,".","NAME.SIZE")</f>
        <v>INV.MISC_ITEM_TABLE.IT_1C.NAME.SIZE</v>
      </c>
      <c r="BA592" t="s">
        <v>210</v>
      </c>
      <c r="BB592" t="str">
        <f>CONCATENATE(AY591,"-",AY590)</f>
        <v>INV.MISC_ITEM_TABLE.IT_1C.NAME.END-INV.MISC_ITEM_TABLE.IT_1C.NAME.START</v>
      </c>
    </row>
    <row r="593" spans="2:54">
      <c r="C593" t="s">
        <v>206</v>
      </c>
      <c r="D593" s="25" t="str">
        <f>CONCATENATE("INV.WEAPON_TABLE.NAME.MAX_SIZE","-",B592,"+1",",$AA")</f>
        <v>INV.WEAPON_TABLE.NAME.MAX_SIZE-INV.WEAPON_TABLE.WP_1C.NAME.SIZE+1,$AA</v>
      </c>
      <c r="AB593" t="s">
        <v>206</v>
      </c>
      <c r="AC593" s="25" t="str">
        <f>CONCATENATE($AC$410,".NAME.MAX_SIZE","-",Z592,"+1",",$AA")</f>
        <v>INV.ARMOR_TABLE.NAME.MAX_SIZE-INV.ARMOR_TABLE.AR_1C.NAME.SIZE+1,$AA</v>
      </c>
      <c r="BA593" t="s">
        <v>206</v>
      </c>
      <c r="BB593" s="25" t="str">
        <f>CONCATENATE($BB$410,".NAME.MAX_SIZE","-",AY592,"+1",",$AA")</f>
        <v>INV.MISC_ITEM_TABLE.NAME.MAX_SIZE-INV.MISC_ITEM_TABLE.IT_1C.NAME.SIZE+1,$AA</v>
      </c>
    </row>
    <row r="594" spans="2:54">
      <c r="B594" s="120" t="s">
        <v>937</v>
      </c>
      <c r="D594" s="25"/>
      <c r="AC594" s="25"/>
      <c r="BB594" s="25"/>
    </row>
    <row r="595" spans="2:54">
      <c r="B595" t="str">
        <f>CONCATENATE($D$410,".",B41)</f>
        <v>INV.WEAPON_TABLE.WP_1D</v>
      </c>
      <c r="C595" t="s">
        <v>66</v>
      </c>
      <c r="D595" t="str">
        <f>O352</f>
        <v>00.08.01.00.00.22.0E.20.00.01.00.00.01</v>
      </c>
      <c r="Z595" t="str">
        <f>CONCATENATE($AC$410,".",Z41)</f>
        <v>INV.ARMOR_TABLE.AR_1D</v>
      </c>
      <c r="AB595" t="s">
        <v>66</v>
      </c>
      <c r="AC595" t="str">
        <f>AN352</f>
        <v>00.01.01.00.00.00.00.00.00.00.00.00.05</v>
      </c>
      <c r="AY595" t="str">
        <f>CONCATENATE($BB$410,".",AY41)</f>
        <v>INV.MISC_ITEM_TABLE.IT_1D</v>
      </c>
      <c r="BA595" t="s">
        <v>66</v>
      </c>
      <c r="BB595" t="str">
        <f>BM352</f>
        <v>00.01.01.00.00.00.1D.00.00.00.2D.80.08</v>
      </c>
    </row>
    <row r="596" spans="2:54">
      <c r="B596" t="str">
        <f>CONCATENATE(B595,".","NAME.START")</f>
        <v>INV.WEAPON_TABLE.WP_1D.NAME.START</v>
      </c>
      <c r="C596" t="s">
        <v>205</v>
      </c>
      <c r="D596" s="25" t="s">
        <v>715</v>
      </c>
      <c r="Z596" t="str">
        <f>CONCATENATE(Z595,".","NAME.START")</f>
        <v>INV.ARMOR_TABLE.AR_1D.NAME.START</v>
      </c>
      <c r="AB596" t="s">
        <v>205</v>
      </c>
      <c r="AC596" s="25" t="s">
        <v>659</v>
      </c>
      <c r="AY596" t="str">
        <f>CONCATENATE(AY595,".","NAME.START")</f>
        <v>INV.MISC_ITEM_TABLE.IT_1D.NAME.START</v>
      </c>
      <c r="BA596" t="s">
        <v>205</v>
      </c>
      <c r="BB596" s="25" t="s">
        <v>749</v>
      </c>
    </row>
    <row r="597" spans="2:54">
      <c r="B597" t="str">
        <f>CONCATENATE(B595,".","NAME.END")</f>
        <v>INV.WEAPON_TABLE.WP_1D.NAME.END</v>
      </c>
      <c r="Z597" t="str">
        <f>CONCATENATE(Z595,".","NAME.END")</f>
        <v>INV.ARMOR_TABLE.AR_1D.NAME.END</v>
      </c>
      <c r="AY597" t="str">
        <f>CONCATENATE(AY595,".","NAME.END")</f>
        <v>INV.MISC_ITEM_TABLE.IT_1D.NAME.END</v>
      </c>
    </row>
    <row r="598" spans="2:54">
      <c r="B598" t="str">
        <f>CONCATENATE(B595,".","NAME.SIZE")</f>
        <v>INV.WEAPON_TABLE.WP_1D.NAME.SIZE</v>
      </c>
      <c r="C598" t="s">
        <v>210</v>
      </c>
      <c r="D598" t="str">
        <f>CONCATENATE(B597,"-",B596)</f>
        <v>INV.WEAPON_TABLE.WP_1D.NAME.END-INV.WEAPON_TABLE.WP_1D.NAME.START</v>
      </c>
      <c r="Z598" t="str">
        <f>CONCATENATE(Z595,".","NAME.SIZE")</f>
        <v>INV.ARMOR_TABLE.AR_1D.NAME.SIZE</v>
      </c>
      <c r="AB598" t="s">
        <v>210</v>
      </c>
      <c r="AC598" t="str">
        <f>CONCATENATE(Z597,"-",Z596)</f>
        <v>INV.ARMOR_TABLE.AR_1D.NAME.END-INV.ARMOR_TABLE.AR_1D.NAME.START</v>
      </c>
      <c r="AY598" t="str">
        <f>CONCATENATE(AY595,".","NAME.SIZE")</f>
        <v>INV.MISC_ITEM_TABLE.IT_1D.NAME.SIZE</v>
      </c>
      <c r="BA598" t="s">
        <v>210</v>
      </c>
      <c r="BB598" t="str">
        <f>CONCATENATE(AY597,"-",AY596)</f>
        <v>INV.MISC_ITEM_TABLE.IT_1D.NAME.END-INV.MISC_ITEM_TABLE.IT_1D.NAME.START</v>
      </c>
    </row>
    <row r="599" spans="2:54">
      <c r="C599" t="s">
        <v>206</v>
      </c>
      <c r="D599" s="25" t="str">
        <f>CONCATENATE("INV.WEAPON_TABLE.NAME.MAX_SIZE","-",B598,"+1",",$AA")</f>
        <v>INV.WEAPON_TABLE.NAME.MAX_SIZE-INV.WEAPON_TABLE.WP_1D.NAME.SIZE+1,$AA</v>
      </c>
      <c r="AB599" t="s">
        <v>206</v>
      </c>
      <c r="AC599" s="25" t="str">
        <f>CONCATENATE($AC$410,".NAME.MAX_SIZE","-",Z598,"+1",",$AA")</f>
        <v>INV.ARMOR_TABLE.NAME.MAX_SIZE-INV.ARMOR_TABLE.AR_1D.NAME.SIZE+1,$AA</v>
      </c>
      <c r="BA599" t="s">
        <v>206</v>
      </c>
      <c r="BB599" s="25" t="str">
        <f>CONCATENATE($BB$410,".NAME.MAX_SIZE","-",AY598,"+1",",$AA")</f>
        <v>INV.MISC_ITEM_TABLE.NAME.MAX_SIZE-INV.MISC_ITEM_TABLE.IT_1D.NAME.SIZE+1,$AA</v>
      </c>
    </row>
    <row r="600" spans="2:54">
      <c r="B600" s="120" t="s">
        <v>938</v>
      </c>
      <c r="D600" s="25"/>
      <c r="Z600" s="120" t="s">
        <v>956</v>
      </c>
      <c r="AC600" s="25"/>
      <c r="BB600" s="25"/>
    </row>
    <row r="601" spans="2:54">
      <c r="B601" t="str">
        <f>CONCATENATE($D$410,".",B42)</f>
        <v>INV.WEAPON_TABLE.WP_1E</v>
      </c>
      <c r="C601" t="s">
        <v>66</v>
      </c>
      <c r="D601" t="str">
        <f>O353</f>
        <v>00.08.01.00.00.22.0E.20.00.01.00.00.01</v>
      </c>
      <c r="Z601" t="str">
        <f>CONCATENATE($AC$410,".",Z42)</f>
        <v>INV.ARMOR_TABLE.AR_1E</v>
      </c>
      <c r="AB601" t="s">
        <v>66</v>
      </c>
      <c r="AC601" t="str">
        <f>AN353</f>
        <v>00.01.01.00.00.00.00.00.00.00.00.00.05</v>
      </c>
      <c r="AY601" t="str">
        <f>CONCATENATE($BB$410,".",AY42)</f>
        <v>INV.MISC_ITEM_TABLE.IT_1E</v>
      </c>
      <c r="BA601" t="s">
        <v>66</v>
      </c>
      <c r="BB601" t="str">
        <f>BM353</f>
        <v>00.01.01.00.00.00.00.00.00.00.00.00.08</v>
      </c>
    </row>
    <row r="602" spans="2:54">
      <c r="B602" t="str">
        <f>CONCATENATE(B601,".","NAME.START")</f>
        <v>INV.WEAPON_TABLE.WP_1E.NAME.START</v>
      </c>
      <c r="C602" t="s">
        <v>205</v>
      </c>
      <c r="D602" s="25" t="s">
        <v>716</v>
      </c>
      <c r="Z602" t="str">
        <f>CONCATENATE(Z601,".","NAME.START")</f>
        <v>INV.ARMOR_TABLE.AR_1E.NAME.START</v>
      </c>
      <c r="AB602" t="s">
        <v>205</v>
      </c>
      <c r="AC602" s="25" t="s">
        <v>660</v>
      </c>
      <c r="AY602" t="str">
        <f>CONCATENATE(AY601,".","NAME.START")</f>
        <v>INV.MISC_ITEM_TABLE.IT_1E.NAME.START</v>
      </c>
      <c r="BA602" t="s">
        <v>205</v>
      </c>
      <c r="BB602" s="25" t="s">
        <v>750</v>
      </c>
    </row>
    <row r="603" spans="2:54">
      <c r="B603" t="str">
        <f>CONCATENATE(B601,".","NAME.END")</f>
        <v>INV.WEAPON_TABLE.WP_1E.NAME.END</v>
      </c>
      <c r="Z603" t="str">
        <f>CONCATENATE(Z601,".","NAME.END")</f>
        <v>INV.ARMOR_TABLE.AR_1E.NAME.END</v>
      </c>
      <c r="AY603" t="str">
        <f>CONCATENATE(AY601,".","NAME.END")</f>
        <v>INV.MISC_ITEM_TABLE.IT_1E.NAME.END</v>
      </c>
    </row>
    <row r="604" spans="2:54">
      <c r="B604" t="str">
        <f>CONCATENATE(B601,".","NAME.SIZE")</f>
        <v>INV.WEAPON_TABLE.WP_1E.NAME.SIZE</v>
      </c>
      <c r="C604" t="s">
        <v>210</v>
      </c>
      <c r="D604" t="str">
        <f>CONCATENATE(B603,"-",B602)</f>
        <v>INV.WEAPON_TABLE.WP_1E.NAME.END-INV.WEAPON_TABLE.WP_1E.NAME.START</v>
      </c>
      <c r="Z604" t="str">
        <f>CONCATENATE(Z601,".","NAME.SIZE")</f>
        <v>INV.ARMOR_TABLE.AR_1E.NAME.SIZE</v>
      </c>
      <c r="AB604" t="s">
        <v>210</v>
      </c>
      <c r="AC604" t="str">
        <f>CONCATENATE(Z603,"-",Z602)</f>
        <v>INV.ARMOR_TABLE.AR_1E.NAME.END-INV.ARMOR_TABLE.AR_1E.NAME.START</v>
      </c>
      <c r="AY604" t="str">
        <f>CONCATENATE(AY601,".","NAME.SIZE")</f>
        <v>INV.MISC_ITEM_TABLE.IT_1E.NAME.SIZE</v>
      </c>
      <c r="BA604" t="s">
        <v>210</v>
      </c>
      <c r="BB604" t="str">
        <f>CONCATENATE(AY603,"-",AY602)</f>
        <v>INV.MISC_ITEM_TABLE.IT_1E.NAME.END-INV.MISC_ITEM_TABLE.IT_1E.NAME.START</v>
      </c>
    </row>
    <row r="605" spans="2:54">
      <c r="C605" t="s">
        <v>206</v>
      </c>
      <c r="D605" s="25" t="str">
        <f>CONCATENATE("INV.WEAPON_TABLE.NAME.MAX_SIZE","-",B604,"+1",",$AA")</f>
        <v>INV.WEAPON_TABLE.NAME.MAX_SIZE-INV.WEAPON_TABLE.WP_1E.NAME.SIZE+1,$AA</v>
      </c>
      <c r="AB605" t="s">
        <v>206</v>
      </c>
      <c r="AC605" s="25" t="str">
        <f>CONCATENATE($AC$410,".NAME.MAX_SIZE","-",Z604,"+1",",$AA")</f>
        <v>INV.ARMOR_TABLE.NAME.MAX_SIZE-INV.ARMOR_TABLE.AR_1E.NAME.SIZE+1,$AA</v>
      </c>
      <c r="BA605" t="s">
        <v>206</v>
      </c>
      <c r="BB605" s="25" t="str">
        <f>CONCATENATE($BB$410,".NAME.MAX_SIZE","-",AY604,"+1",",$AA")</f>
        <v>INV.MISC_ITEM_TABLE.NAME.MAX_SIZE-INV.MISC_ITEM_TABLE.IT_1E.NAME.SIZE+1,$AA</v>
      </c>
    </row>
    <row r="606" spans="2:54">
      <c r="B606" s="120" t="s">
        <v>939</v>
      </c>
      <c r="D606" s="25"/>
      <c r="AC606" s="25"/>
      <c r="BB606" s="25"/>
    </row>
    <row r="607" spans="2:54">
      <c r="B607" t="str">
        <f>CONCATENATE($D$410,".",B43)</f>
        <v>INV.WEAPON_TABLE.WP_1F</v>
      </c>
      <c r="C607" t="s">
        <v>66</v>
      </c>
      <c r="D607" t="str">
        <f>O354</f>
        <v>00.08.01.00.00.22.0E.20.00.01.00.00.01</v>
      </c>
      <c r="Z607" t="str">
        <f>CONCATENATE($AC$410,".",Z43)</f>
        <v>INV.ARMOR_TABLE.AR_1F</v>
      </c>
      <c r="AB607" t="s">
        <v>66</v>
      </c>
      <c r="AC607" t="str">
        <f>AN354</f>
        <v>00.01.01.00.00.00.00.00.00.00.00.00.05</v>
      </c>
      <c r="AY607" t="str">
        <f>CONCATENATE($BB$410,".",AY43)</f>
        <v>INV.MISC_ITEM_TABLE.IT_1F</v>
      </c>
      <c r="BA607" t="s">
        <v>66</v>
      </c>
      <c r="BB607" t="str">
        <f>BM354</f>
        <v>00.01.01.00.00.00.00.00.00.00.00.00.08</v>
      </c>
    </row>
    <row r="608" spans="2:54">
      <c r="B608" t="str">
        <f>CONCATENATE(B607,".","NAME.START")</f>
        <v>INV.WEAPON_TABLE.WP_1F.NAME.START</v>
      </c>
      <c r="C608" t="s">
        <v>205</v>
      </c>
      <c r="D608" s="25" t="s">
        <v>717</v>
      </c>
      <c r="Z608" t="str">
        <f>CONCATENATE(Z607,".","NAME.START")</f>
        <v>INV.ARMOR_TABLE.AR_1F.NAME.START</v>
      </c>
      <c r="AB608" t="s">
        <v>205</v>
      </c>
      <c r="AC608" s="25" t="s">
        <v>661</v>
      </c>
      <c r="AY608" t="str">
        <f>CONCATENATE(AY607,".","NAME.START")</f>
        <v>INV.MISC_ITEM_TABLE.IT_1F.NAME.START</v>
      </c>
      <c r="BA608" t="s">
        <v>205</v>
      </c>
      <c r="BB608" s="25" t="s">
        <v>751</v>
      </c>
    </row>
    <row r="609" spans="2:54">
      <c r="B609" t="str">
        <f>CONCATENATE(B607,".","NAME.END")</f>
        <v>INV.WEAPON_TABLE.WP_1F.NAME.END</v>
      </c>
      <c r="Z609" t="str">
        <f>CONCATENATE(Z607,".","NAME.END")</f>
        <v>INV.ARMOR_TABLE.AR_1F.NAME.END</v>
      </c>
      <c r="AY609" t="str">
        <f>CONCATENATE(AY607,".","NAME.END")</f>
        <v>INV.MISC_ITEM_TABLE.IT_1F.NAME.END</v>
      </c>
    </row>
    <row r="610" spans="2:54">
      <c r="B610" t="str">
        <f>CONCATENATE(B607,".","NAME.SIZE")</f>
        <v>INV.WEAPON_TABLE.WP_1F.NAME.SIZE</v>
      </c>
      <c r="C610" t="s">
        <v>210</v>
      </c>
      <c r="D610" t="str">
        <f>CONCATENATE(B609,"-",B608)</f>
        <v>INV.WEAPON_TABLE.WP_1F.NAME.END-INV.WEAPON_TABLE.WP_1F.NAME.START</v>
      </c>
      <c r="Z610" t="str">
        <f>CONCATENATE(Z607,".","NAME.SIZE")</f>
        <v>INV.ARMOR_TABLE.AR_1F.NAME.SIZE</v>
      </c>
      <c r="AB610" t="s">
        <v>210</v>
      </c>
      <c r="AC610" t="str">
        <f>CONCATENATE(Z609,"-",Z608)</f>
        <v>INV.ARMOR_TABLE.AR_1F.NAME.END-INV.ARMOR_TABLE.AR_1F.NAME.START</v>
      </c>
      <c r="AY610" t="str">
        <f>CONCATENATE(AY607,".","NAME.SIZE")</f>
        <v>INV.MISC_ITEM_TABLE.IT_1F.NAME.SIZE</v>
      </c>
      <c r="BA610" t="s">
        <v>210</v>
      </c>
      <c r="BB610" t="str">
        <f>CONCATENATE(AY609,"-",AY608)</f>
        <v>INV.MISC_ITEM_TABLE.IT_1F.NAME.END-INV.MISC_ITEM_TABLE.IT_1F.NAME.START</v>
      </c>
    </row>
    <row r="611" spans="2:54">
      <c r="C611" t="s">
        <v>206</v>
      </c>
      <c r="D611" s="25" t="str">
        <f>CONCATENATE("INV.WEAPON_TABLE.NAME.MAX_SIZE","-",B610,"+1",",$AA")</f>
        <v>INV.WEAPON_TABLE.NAME.MAX_SIZE-INV.WEAPON_TABLE.WP_1F.NAME.SIZE+1,$AA</v>
      </c>
      <c r="AB611" t="s">
        <v>206</v>
      </c>
      <c r="AC611" s="25" t="str">
        <f>CONCATENATE($AC$410,".NAME.MAX_SIZE","-",Z610,"+1",",$AA")</f>
        <v>INV.ARMOR_TABLE.NAME.MAX_SIZE-INV.ARMOR_TABLE.AR_1F.NAME.SIZE+1,$AA</v>
      </c>
      <c r="BA611" t="s">
        <v>206</v>
      </c>
      <c r="BB611" s="25" t="str">
        <f>CONCATENATE($BB$410,".NAME.MAX_SIZE","-",AY610,"+1",",$AA")</f>
        <v>INV.MISC_ITEM_TABLE.NAME.MAX_SIZE-INV.MISC_ITEM_TABLE.IT_1F.NAME.SIZE+1,$AA</v>
      </c>
    </row>
    <row r="612" spans="2:54">
      <c r="D612" s="25"/>
      <c r="AC612" s="25"/>
      <c r="BB612" s="25"/>
    </row>
    <row r="613" spans="2:54">
      <c r="B613" t="str">
        <f>CONCATENATE($D$410,".",B44)</f>
        <v>INV.WEAPON_TABLE.WP_20</v>
      </c>
      <c r="C613" t="s">
        <v>66</v>
      </c>
      <c r="D613" t="str">
        <f>O355</f>
        <v>00.08.01.00.00.22.0E.20.00.01.00.00.01</v>
      </c>
      <c r="AC613" s="25"/>
      <c r="AY613" t="str">
        <f>CONCATENATE($BB$410,".",AY44)</f>
        <v>INV.MISC_ITEM_TABLE.IT_20</v>
      </c>
      <c r="BA613" t="s">
        <v>66</v>
      </c>
      <c r="BB613" t="str">
        <f>BM355</f>
        <v>00.01.01.00.00.00.00.00.00.00.00.00.08</v>
      </c>
    </row>
    <row r="614" spans="2:54">
      <c r="B614" t="str">
        <f>CONCATENATE(B613,".","NAME.START")</f>
        <v>INV.WEAPON_TABLE.WP_20.NAME.START</v>
      </c>
      <c r="C614" t="s">
        <v>205</v>
      </c>
      <c r="D614" s="25" t="s">
        <v>725</v>
      </c>
      <c r="Z614" s="120" t="s">
        <v>957</v>
      </c>
      <c r="AC614" s="25"/>
      <c r="AY614" t="str">
        <f>CONCATENATE(AY613,".","NAME.START")</f>
        <v>INV.MISC_ITEM_TABLE.IT_20.NAME.START</v>
      </c>
      <c r="BA614" t="s">
        <v>205</v>
      </c>
      <c r="BB614" s="25" t="s">
        <v>752</v>
      </c>
    </row>
    <row r="615" spans="2:54">
      <c r="B615" t="str">
        <f>CONCATENATE(B613,".","NAME.END")</f>
        <v>INV.WEAPON_TABLE.WP_20.NAME.END</v>
      </c>
      <c r="Z615" s="120" t="s">
        <v>958</v>
      </c>
      <c r="AC615" s="25"/>
      <c r="AY615" t="str">
        <f>CONCATENATE(AY613,".","NAME.END")</f>
        <v>INV.MISC_ITEM_TABLE.IT_20.NAME.END</v>
      </c>
    </row>
    <row r="616" spans="2:54">
      <c r="B616" t="str">
        <f>CONCATENATE(B613,".","NAME.SIZE")</f>
        <v>INV.WEAPON_TABLE.WP_20.NAME.SIZE</v>
      </c>
      <c r="C616" t="s">
        <v>210</v>
      </c>
      <c r="D616" t="str">
        <f>CONCATENATE(B615,"-",B614)</f>
        <v>INV.WEAPON_TABLE.WP_20.NAME.END-INV.WEAPON_TABLE.WP_20.NAME.START</v>
      </c>
      <c r="Z616" s="120" t="s">
        <v>959</v>
      </c>
      <c r="AC616" s="25"/>
      <c r="AY616" t="str">
        <f>CONCATENATE(AY613,".","NAME.SIZE")</f>
        <v>INV.MISC_ITEM_TABLE.IT_20.NAME.SIZE</v>
      </c>
      <c r="BA616" t="s">
        <v>210</v>
      </c>
      <c r="BB616" t="str">
        <f>CONCATENATE(AY615,"-",AY614)</f>
        <v>INV.MISC_ITEM_TABLE.IT_20.NAME.END-INV.MISC_ITEM_TABLE.IT_20.NAME.START</v>
      </c>
    </row>
    <row r="617" spans="2:54">
      <c r="C617" t="s">
        <v>206</v>
      </c>
      <c r="D617" s="25" t="str">
        <f>CONCATENATE("INV.WEAPON_TABLE.NAME.MAX_SIZE","-",B616,"+1",",$AA")</f>
        <v>INV.WEAPON_TABLE.NAME.MAX_SIZE-INV.WEAPON_TABLE.WP_20.NAME.SIZE+1,$AA</v>
      </c>
      <c r="Z617" s="120" t="s">
        <v>960</v>
      </c>
      <c r="AC617" s="25"/>
      <c r="BA617" t="s">
        <v>206</v>
      </c>
      <c r="BB617" s="25" t="str">
        <f>CONCATENATE($BB$410,".NAME.MAX_SIZE","-",AY616,"+1",",$AA")</f>
        <v>INV.MISC_ITEM_TABLE.NAME.MAX_SIZE-INV.MISC_ITEM_TABLE.IT_20.NAME.SIZE+1,$AA</v>
      </c>
    </row>
    <row r="618" spans="2:54">
      <c r="D618" s="25"/>
      <c r="Z618" s="120" t="s">
        <v>961</v>
      </c>
      <c r="AC618" s="25"/>
    </row>
    <row r="619" spans="2:54">
      <c r="D619" s="25"/>
      <c r="Z619" s="120" t="s">
        <v>962</v>
      </c>
      <c r="AC619" s="25"/>
      <c r="AY619" t="str">
        <f>CONCATENATE($BB$410,".",AY45)</f>
        <v>INV.MISC_ITEM_TABLE.IT_21</v>
      </c>
      <c r="BA619" t="s">
        <v>66</v>
      </c>
      <c r="BB619" t="str">
        <f>BM356</f>
        <v>00.01.01.00.00.00.00.00.00.00.00.00.08</v>
      </c>
    </row>
    <row r="620" spans="2:54">
      <c r="D620" s="25"/>
      <c r="Z620" s="120" t="s">
        <v>963</v>
      </c>
      <c r="AC620" s="25"/>
      <c r="AY620" t="str">
        <f>CONCATENATE(AY619,".","NAME.START")</f>
        <v>INV.MISC_ITEM_TABLE.IT_21.NAME.START</v>
      </c>
      <c r="BA620" t="s">
        <v>205</v>
      </c>
      <c r="BB620" s="25" t="s">
        <v>753</v>
      </c>
    </row>
    <row r="621" spans="2:54">
      <c r="D621" s="25"/>
      <c r="Z621" s="120" t="s">
        <v>964</v>
      </c>
      <c r="AC621" s="25"/>
      <c r="AY621" t="str">
        <f>CONCATENATE(AY619,".","NAME.END")</f>
        <v>INV.MISC_ITEM_TABLE.IT_21.NAME.END</v>
      </c>
    </row>
    <row r="622" spans="2:54">
      <c r="D622" s="25"/>
      <c r="Z622" s="120" t="s">
        <v>981</v>
      </c>
      <c r="AC622" s="25"/>
      <c r="AY622" t="str">
        <f>CONCATENATE(AY619,".","NAME.SIZE")</f>
        <v>INV.MISC_ITEM_TABLE.IT_21.NAME.SIZE</v>
      </c>
      <c r="BA622" t="s">
        <v>210</v>
      </c>
      <c r="BB622" t="str">
        <f>CONCATENATE(AY621,"-",AY620)</f>
        <v>INV.MISC_ITEM_TABLE.IT_21.NAME.END-INV.MISC_ITEM_TABLE.IT_21.NAME.START</v>
      </c>
    </row>
    <row r="623" spans="2:54">
      <c r="B623" s="120" t="s">
        <v>940</v>
      </c>
      <c r="D623" s="25"/>
      <c r="AC623" s="25"/>
      <c r="BA623" t="s">
        <v>206</v>
      </c>
      <c r="BB623" s="25" t="str">
        <f>CONCATENATE($BB$410,".NAME.MAX_SIZE","-",AY622,"+1",",$AA")</f>
        <v>INV.MISC_ITEM_TABLE.NAME.MAX_SIZE-INV.MISC_ITEM_TABLE.IT_21.NAME.SIZE+1,$AA</v>
      </c>
    </row>
    <row r="624" spans="2:54">
      <c r="B624" s="120" t="s">
        <v>941</v>
      </c>
      <c r="D624" s="25"/>
      <c r="AC624" s="25"/>
    </row>
    <row r="625" spans="2:54">
      <c r="B625" s="120" t="s">
        <v>942</v>
      </c>
      <c r="D625" s="25"/>
      <c r="AC625" s="25"/>
      <c r="AY625" t="str">
        <f>CONCATENATE($BB$410,".",AY46)</f>
        <v>INV.MISC_ITEM_TABLE.IT_22</v>
      </c>
      <c r="BA625" t="s">
        <v>66</v>
      </c>
      <c r="BB625" t="str">
        <f>BM357</f>
        <v>00.01.01.00.00.00.00.00.00.00.00.00.08</v>
      </c>
    </row>
    <row r="626" spans="2:54">
      <c r="B626" s="120" t="s">
        <v>943</v>
      </c>
      <c r="D626" s="25"/>
      <c r="AC626" s="25"/>
      <c r="AY626" t="str">
        <f>CONCATENATE(AY625,".","NAME.START")</f>
        <v>INV.MISC_ITEM_TABLE.IT_22.NAME.START</v>
      </c>
      <c r="BA626" t="s">
        <v>205</v>
      </c>
      <c r="BB626" s="25" t="s">
        <v>754</v>
      </c>
    </row>
    <row r="627" spans="2:54">
      <c r="B627" s="120" t="s">
        <v>944</v>
      </c>
      <c r="D627" s="25"/>
      <c r="AC627" s="25"/>
      <c r="AY627" t="str">
        <f>CONCATENATE(AY625,".","NAME.END")</f>
        <v>INV.MISC_ITEM_TABLE.IT_22.NAME.END</v>
      </c>
    </row>
    <row r="628" spans="2:54">
      <c r="B628" s="120" t="s">
        <v>945</v>
      </c>
      <c r="D628" s="25"/>
      <c r="AC628" s="25"/>
      <c r="AY628" t="str">
        <f>CONCATENATE(AY625,".","NAME.SIZE")</f>
        <v>INV.MISC_ITEM_TABLE.IT_22.NAME.SIZE</v>
      </c>
      <c r="BA628" t="s">
        <v>210</v>
      </c>
      <c r="BB628" t="str">
        <f>CONCATENATE(AY627,"-",AY626)</f>
        <v>INV.MISC_ITEM_TABLE.IT_22.NAME.END-INV.MISC_ITEM_TABLE.IT_22.NAME.START</v>
      </c>
    </row>
    <row r="629" spans="2:54">
      <c r="B629" s="120" t="s">
        <v>946</v>
      </c>
      <c r="D629" s="25"/>
      <c r="AC629" s="25"/>
      <c r="BA629" t="s">
        <v>206</v>
      </c>
      <c r="BB629" s="25" t="str">
        <f>CONCATENATE($BB$410,".NAME.MAX_SIZE","-",AY628,"+1",",$AA")</f>
        <v>INV.MISC_ITEM_TABLE.NAME.MAX_SIZE-INV.MISC_ITEM_TABLE.IT_22.NAME.SIZE+1,$AA</v>
      </c>
    </row>
    <row r="630" spans="2:54">
      <c r="B630" s="120" t="s">
        <v>947</v>
      </c>
      <c r="D630" s="25"/>
      <c r="AC630" s="25"/>
    </row>
    <row r="631" spans="2:54">
      <c r="B631" s="120" t="s">
        <v>948</v>
      </c>
      <c r="D631" s="25"/>
      <c r="AC631" s="25"/>
      <c r="AY631" t="str">
        <f>CONCATENATE($BB$410,".",AY47)</f>
        <v>INV.MISC_ITEM_TABLE.IT_23</v>
      </c>
      <c r="BA631" t="s">
        <v>66</v>
      </c>
      <c r="BB631" t="str">
        <f>BM358</f>
        <v>00.01.01.00.00.00.00.00.00.00.00.00.08</v>
      </c>
    </row>
    <row r="632" spans="2:54">
      <c r="D632" s="25"/>
      <c r="AC632" s="25"/>
      <c r="AY632" t="str">
        <f>CONCATENATE(AY631,".","NAME.START")</f>
        <v>INV.MISC_ITEM_TABLE.IT_23.NAME.START</v>
      </c>
      <c r="BA632" t="s">
        <v>205</v>
      </c>
      <c r="BB632" s="25" t="s">
        <v>755</v>
      </c>
    </row>
    <row r="633" spans="2:54">
      <c r="D633" s="25"/>
      <c r="AC633" s="25"/>
      <c r="AY633" t="str">
        <f>CONCATENATE(AY631,".","NAME.END")</f>
        <v>INV.MISC_ITEM_TABLE.IT_23.NAME.END</v>
      </c>
    </row>
    <row r="634" spans="2:54">
      <c r="D634" s="25"/>
      <c r="AC634" s="25"/>
      <c r="AY634" t="str">
        <f>CONCATENATE(AY631,".","NAME.SIZE")</f>
        <v>INV.MISC_ITEM_TABLE.IT_23.NAME.SIZE</v>
      </c>
      <c r="BA634" t="s">
        <v>210</v>
      </c>
      <c r="BB634" t="str">
        <f>CONCATENATE(AY633,"-",AY632)</f>
        <v>INV.MISC_ITEM_TABLE.IT_23.NAME.END-INV.MISC_ITEM_TABLE.IT_23.NAME.START</v>
      </c>
    </row>
    <row r="635" spans="2:54">
      <c r="B635" t="s">
        <v>199</v>
      </c>
      <c r="D635" s="25"/>
      <c r="Z635" t="str">
        <f>CONCATENATE($AC$410,".END")</f>
        <v>INV.ARMOR_TABLE.END</v>
      </c>
      <c r="AC635" s="25"/>
      <c r="BA635" t="s">
        <v>206</v>
      </c>
      <c r="BB635" s="25" t="str">
        <f>CONCATENATE($BB$410,".NAME.MAX_SIZE","-",AY634,"+1",",$AA")</f>
        <v>INV.MISC_ITEM_TABLE.NAME.MAX_SIZE-INV.MISC_ITEM_TABLE.IT_23.NAME.SIZE+1,$AA</v>
      </c>
    </row>
    <row r="636" spans="2:54">
      <c r="D636" s="25"/>
      <c r="AC636" s="25"/>
    </row>
    <row r="637" spans="2:54">
      <c r="B637" s="26" t="s">
        <v>731</v>
      </c>
      <c r="D637" s="25"/>
      <c r="Z637" s="26" t="s">
        <v>732</v>
      </c>
      <c r="AC637" s="25"/>
      <c r="AY637" t="str">
        <f>CONCATENATE($BB$410,".",AY48)</f>
        <v>INV.MISC_ITEM_TABLE.IT_24</v>
      </c>
      <c r="BA637" t="s">
        <v>66</v>
      </c>
      <c r="BB637" t="str">
        <f>BM359</f>
        <v>00.01.01.00.00.00.00.00.00.00.00.00.08</v>
      </c>
    </row>
    <row r="638" spans="2:54">
      <c r="D638" s="25"/>
      <c r="AC638" s="25"/>
      <c r="AY638" t="str">
        <f>CONCATENATE(AY637,".","NAME.START")</f>
        <v>INV.MISC_ITEM_TABLE.IT_24.NAME.START</v>
      </c>
      <c r="BA638" t="s">
        <v>205</v>
      </c>
      <c r="BB638" s="25" t="s">
        <v>756</v>
      </c>
    </row>
    <row r="639" spans="2:54">
      <c r="B639" s="44" t="s">
        <v>259</v>
      </c>
      <c r="D639" s="25"/>
      <c r="Z639" s="44" t="s">
        <v>259</v>
      </c>
      <c r="AC639" s="25"/>
      <c r="AY639" t="str">
        <f>CONCATENATE(AY637,".","NAME.END")</f>
        <v>INV.MISC_ITEM_TABLE.IT_24.NAME.END</v>
      </c>
    </row>
    <row r="640" spans="2:54">
      <c r="D640" s="25"/>
      <c r="AC640" s="25"/>
      <c r="AY640" t="str">
        <f>CONCATENATE(AY637,".","NAME.SIZE")</f>
        <v>INV.MISC_ITEM_TABLE.IT_24.NAME.SIZE</v>
      </c>
      <c r="BA640" t="s">
        <v>210</v>
      </c>
      <c r="BB640" t="str">
        <f>CONCATENATE(AY639,"-",AY638)</f>
        <v>INV.MISC_ITEM_TABLE.IT_24.NAME.END-INV.MISC_ITEM_TABLE.IT_24.NAME.START</v>
      </c>
    </row>
    <row r="641" spans="4:54">
      <c r="D641" s="25"/>
      <c r="AC641" s="25"/>
      <c r="BA641" t="s">
        <v>206</v>
      </c>
      <c r="BB641" s="25" t="str">
        <f>CONCATENATE($BB$410,".NAME.MAX_SIZE","-",AY640,"+1",",$AA")</f>
        <v>INV.MISC_ITEM_TABLE.NAME.MAX_SIZE-INV.MISC_ITEM_TABLE.IT_24.NAME.SIZE+1,$AA</v>
      </c>
    </row>
    <row r="642" spans="4:54">
      <c r="D642" s="25"/>
      <c r="AC642" s="25"/>
    </row>
    <row r="643" spans="4:54">
      <c r="D643" s="25"/>
      <c r="AC643" s="25"/>
      <c r="AY643" t="str">
        <f>CONCATENATE($BB$410,".",AY49)</f>
        <v>INV.MISC_ITEM_TABLE.IT_25</v>
      </c>
      <c r="BA643" t="s">
        <v>66</v>
      </c>
      <c r="BB643" t="str">
        <f>BM360</f>
        <v>00.01.01.00.00.00.00.00.00.00.00.00.08</v>
      </c>
    </row>
    <row r="644" spans="4:54">
      <c r="D644" s="25"/>
      <c r="AC644" s="25"/>
      <c r="AY644" t="str">
        <f>CONCATENATE(AY643,".","NAME.START")</f>
        <v>INV.MISC_ITEM_TABLE.IT_25.NAME.START</v>
      </c>
      <c r="BA644" t="s">
        <v>205</v>
      </c>
      <c r="BB644" s="25" t="s">
        <v>757</v>
      </c>
    </row>
    <row r="645" spans="4:54">
      <c r="D645" s="25"/>
      <c r="AC645" s="25"/>
      <c r="AY645" t="str">
        <f>CONCATENATE(AY643,".","NAME.END")</f>
        <v>INV.MISC_ITEM_TABLE.IT_25.NAME.END</v>
      </c>
    </row>
    <row r="646" spans="4:54">
      <c r="D646" s="25"/>
      <c r="AC646" s="25"/>
      <c r="AY646" t="str">
        <f>CONCATENATE(AY643,".","NAME.SIZE")</f>
        <v>INV.MISC_ITEM_TABLE.IT_25.NAME.SIZE</v>
      </c>
      <c r="BA646" t="s">
        <v>210</v>
      </c>
      <c r="BB646" t="str">
        <f>CONCATENATE(AY645,"-",AY644)</f>
        <v>INV.MISC_ITEM_TABLE.IT_25.NAME.END-INV.MISC_ITEM_TABLE.IT_25.NAME.START</v>
      </c>
    </row>
    <row r="647" spans="4:54">
      <c r="D647" s="25"/>
      <c r="AC647" s="25"/>
      <c r="BA647" t="s">
        <v>206</v>
      </c>
      <c r="BB647" s="25" t="str">
        <f>CONCATENATE($BB$410,".NAME.MAX_SIZE","-",AY646,"+1",",$AA")</f>
        <v>INV.MISC_ITEM_TABLE.NAME.MAX_SIZE-INV.MISC_ITEM_TABLE.IT_25.NAME.SIZE+1,$AA</v>
      </c>
    </row>
    <row r="648" spans="4:54">
      <c r="D648" s="25"/>
      <c r="AC648" s="25"/>
    </row>
    <row r="649" spans="4:54">
      <c r="D649" s="25"/>
      <c r="AC649" s="25"/>
      <c r="AY649" t="str">
        <f>CONCATENATE($BB$410,".",AY50)</f>
        <v>INV.MISC_ITEM_TABLE.IT_26</v>
      </c>
      <c r="BA649" t="s">
        <v>66</v>
      </c>
      <c r="BB649" t="str">
        <f>BM361</f>
        <v>00.01.01.00.00.00.00.00.00.00.00.00.08</v>
      </c>
    </row>
    <row r="650" spans="4:54">
      <c r="D650" s="25"/>
      <c r="AC650" s="25"/>
      <c r="AY650" t="str">
        <f>CONCATENATE(AY649,".","NAME.START")</f>
        <v>INV.MISC_ITEM_TABLE.IT_26.NAME.START</v>
      </c>
      <c r="BA650" t="s">
        <v>205</v>
      </c>
      <c r="BB650" s="25" t="s">
        <v>758</v>
      </c>
    </row>
    <row r="651" spans="4:54">
      <c r="D651" s="25"/>
      <c r="AC651" s="25"/>
      <c r="AY651" t="str">
        <f>CONCATENATE(AY649,".","NAME.END")</f>
        <v>INV.MISC_ITEM_TABLE.IT_26.NAME.END</v>
      </c>
    </row>
    <row r="652" spans="4:54">
      <c r="D652" s="25"/>
      <c r="AC652" s="25"/>
      <c r="AY652" t="str">
        <f>CONCATENATE(AY649,".","NAME.SIZE")</f>
        <v>INV.MISC_ITEM_TABLE.IT_26.NAME.SIZE</v>
      </c>
      <c r="BA652" t="s">
        <v>210</v>
      </c>
      <c r="BB652" t="str">
        <f>CONCATENATE(AY651,"-",AY650)</f>
        <v>INV.MISC_ITEM_TABLE.IT_26.NAME.END-INV.MISC_ITEM_TABLE.IT_26.NAME.START</v>
      </c>
    </row>
    <row r="653" spans="4:54">
      <c r="D653" s="25"/>
      <c r="AC653" s="25"/>
      <c r="BA653" t="s">
        <v>206</v>
      </c>
      <c r="BB653" s="25" t="str">
        <f>CONCATENATE($BB$410,".NAME.MAX_SIZE","-",AY652,"+1",",$AA")</f>
        <v>INV.MISC_ITEM_TABLE.NAME.MAX_SIZE-INV.MISC_ITEM_TABLE.IT_26.NAME.SIZE+1,$AA</v>
      </c>
    </row>
    <row r="654" spans="4:54">
      <c r="D654" s="25"/>
      <c r="AC654" s="25"/>
      <c r="BB654" s="25"/>
    </row>
    <row r="655" spans="4:54">
      <c r="D655" s="25"/>
      <c r="AC655" s="25"/>
      <c r="AY655" t="str">
        <f>CONCATENATE($BB$410,".",AY51)</f>
        <v>INV.MISC_ITEM_TABLE.IT_27</v>
      </c>
      <c r="BA655" t="s">
        <v>66</v>
      </c>
      <c r="BB655" t="str">
        <f>BM362</f>
        <v>00.01.01.00.00.00.00.00.00.00.00.00.08</v>
      </c>
    </row>
    <row r="656" spans="4:54">
      <c r="D656" s="25"/>
      <c r="AC656" s="25"/>
      <c r="AY656" t="str">
        <f>CONCATENATE(AY655,".","NAME.START")</f>
        <v>INV.MISC_ITEM_TABLE.IT_27.NAME.START</v>
      </c>
      <c r="BA656" t="s">
        <v>205</v>
      </c>
      <c r="BB656" s="25" t="s">
        <v>759</v>
      </c>
    </row>
    <row r="657" spans="4:54">
      <c r="D657" s="25"/>
      <c r="AC657" s="25"/>
      <c r="AY657" t="str">
        <f>CONCATENATE(AY655,".","NAME.END")</f>
        <v>INV.MISC_ITEM_TABLE.IT_27.NAME.END</v>
      </c>
    </row>
    <row r="658" spans="4:54">
      <c r="D658" s="25"/>
      <c r="AC658" s="25"/>
      <c r="AY658" t="str">
        <f>CONCATENATE(AY655,".","NAME.SIZE")</f>
        <v>INV.MISC_ITEM_TABLE.IT_27.NAME.SIZE</v>
      </c>
      <c r="BA658" t="s">
        <v>210</v>
      </c>
      <c r="BB658" t="str">
        <f>CONCATENATE(AY657,"-",AY656)</f>
        <v>INV.MISC_ITEM_TABLE.IT_27.NAME.END-INV.MISC_ITEM_TABLE.IT_27.NAME.START</v>
      </c>
    </row>
    <row r="659" spans="4:54">
      <c r="D659" s="25"/>
      <c r="AC659" s="25"/>
      <c r="BA659" t="s">
        <v>206</v>
      </c>
      <c r="BB659" s="25" t="str">
        <f>CONCATENATE($BB$410,".NAME.MAX_SIZE","-",AY658,"+1",",$AA")</f>
        <v>INV.MISC_ITEM_TABLE.NAME.MAX_SIZE-INV.MISC_ITEM_TABLE.IT_27.NAME.SIZE+1,$AA</v>
      </c>
    </row>
    <row r="660" spans="4:54">
      <c r="D660" s="25"/>
      <c r="AC660" s="25"/>
      <c r="BB660" s="25"/>
    </row>
    <row r="661" spans="4:54">
      <c r="D661" s="25"/>
      <c r="AC661" s="25"/>
      <c r="AY661" t="str">
        <f>CONCATENATE($BB$410,".",AY52)</f>
        <v>INV.MISC_ITEM_TABLE.IT_28</v>
      </c>
      <c r="BA661" t="s">
        <v>66</v>
      </c>
      <c r="BB661" t="str">
        <f>BM363</f>
        <v>00.01.01.00.00.00.00.00.00.00.00.00.08</v>
      </c>
    </row>
    <row r="662" spans="4:54">
      <c r="D662" s="25"/>
      <c r="AC662" s="25"/>
      <c r="AY662" t="str">
        <f>CONCATENATE(AY661,".","NAME.START")</f>
        <v>INV.MISC_ITEM_TABLE.IT_28.NAME.START</v>
      </c>
      <c r="BA662" t="s">
        <v>205</v>
      </c>
      <c r="BB662" s="25" t="s">
        <v>760</v>
      </c>
    </row>
    <row r="663" spans="4:54">
      <c r="D663" s="25"/>
      <c r="AC663" s="25"/>
      <c r="AY663" t="str">
        <f>CONCATENATE(AY661,".","NAME.END")</f>
        <v>INV.MISC_ITEM_TABLE.IT_28.NAME.END</v>
      </c>
    </row>
    <row r="664" spans="4:54">
      <c r="D664" s="25"/>
      <c r="AC664" s="25"/>
      <c r="AY664" t="str">
        <f>CONCATENATE(AY661,".","NAME.SIZE")</f>
        <v>INV.MISC_ITEM_TABLE.IT_28.NAME.SIZE</v>
      </c>
      <c r="BA664" t="s">
        <v>210</v>
      </c>
      <c r="BB664" t="str">
        <f>CONCATENATE(AY663,"-",AY662)</f>
        <v>INV.MISC_ITEM_TABLE.IT_28.NAME.END-INV.MISC_ITEM_TABLE.IT_28.NAME.START</v>
      </c>
    </row>
    <row r="665" spans="4:54">
      <c r="D665" s="25"/>
      <c r="AC665" s="25"/>
      <c r="BA665" t="s">
        <v>206</v>
      </c>
      <c r="BB665" s="25" t="str">
        <f>CONCATENATE($BB$410,".NAME.MAX_SIZE","-",AY664,"+1",",$AA")</f>
        <v>INV.MISC_ITEM_TABLE.NAME.MAX_SIZE-INV.MISC_ITEM_TABLE.IT_28.NAME.SIZE+1,$AA</v>
      </c>
    </row>
    <row r="666" spans="4:54">
      <c r="D666" s="25"/>
      <c r="AC666" s="25"/>
      <c r="BB666" s="25"/>
    </row>
    <row r="667" spans="4:54">
      <c r="D667" s="25"/>
      <c r="AC667" s="25"/>
      <c r="AY667" t="str">
        <f>CONCATENATE($BB$410,".",AY53)</f>
        <v>INV.MISC_ITEM_TABLE.IT_29</v>
      </c>
      <c r="BA667" t="s">
        <v>66</v>
      </c>
      <c r="BB667" t="str">
        <f>BM364</f>
        <v>00.01.01.00.00.00.00.00.00.00.00.00.08</v>
      </c>
    </row>
    <row r="668" spans="4:54">
      <c r="D668" s="25"/>
      <c r="AC668" s="25"/>
      <c r="AY668" t="str">
        <f>CONCATENATE(AY667,".","NAME.START")</f>
        <v>INV.MISC_ITEM_TABLE.IT_29.NAME.START</v>
      </c>
      <c r="BA668" t="s">
        <v>205</v>
      </c>
      <c r="BB668" s="25" t="s">
        <v>761</v>
      </c>
    </row>
    <row r="669" spans="4:54">
      <c r="D669" s="25"/>
      <c r="AC669" s="25"/>
      <c r="AY669" t="str">
        <f>CONCATENATE(AY667,".","NAME.END")</f>
        <v>INV.MISC_ITEM_TABLE.IT_29.NAME.END</v>
      </c>
    </row>
    <row r="670" spans="4:54">
      <c r="D670" s="25"/>
      <c r="AC670" s="25"/>
      <c r="AY670" t="str">
        <f>CONCATENATE(AY667,".","NAME.SIZE")</f>
        <v>INV.MISC_ITEM_TABLE.IT_29.NAME.SIZE</v>
      </c>
      <c r="BA670" t="s">
        <v>210</v>
      </c>
      <c r="BB670" t="str">
        <f>CONCATENATE(AY669,"-",AY668)</f>
        <v>INV.MISC_ITEM_TABLE.IT_29.NAME.END-INV.MISC_ITEM_TABLE.IT_29.NAME.START</v>
      </c>
    </row>
    <row r="671" spans="4:54">
      <c r="D671" s="25"/>
      <c r="AC671" s="25"/>
      <c r="BA671" t="s">
        <v>206</v>
      </c>
      <c r="BB671" s="25" t="str">
        <f>CONCATENATE($BB$410,".NAME.MAX_SIZE","-",AY670,"+1",",$AA")</f>
        <v>INV.MISC_ITEM_TABLE.NAME.MAX_SIZE-INV.MISC_ITEM_TABLE.IT_29.NAME.SIZE+1,$AA</v>
      </c>
    </row>
    <row r="672" spans="4:54">
      <c r="D672" s="25"/>
      <c r="AC672" s="25"/>
      <c r="BB672" s="25"/>
    </row>
    <row r="673" spans="4:54">
      <c r="D673" s="25"/>
      <c r="AC673" s="25"/>
      <c r="AY673" t="str">
        <f>CONCATENATE($BB$410,".",AY54)</f>
        <v>INV.MISC_ITEM_TABLE.IT_2A</v>
      </c>
      <c r="BA673" t="s">
        <v>66</v>
      </c>
      <c r="BB673" t="str">
        <f>BM365</f>
        <v>00.01.01.00.00.00.00.00.00.00.00.00.08</v>
      </c>
    </row>
    <row r="674" spans="4:54">
      <c r="D674" s="25"/>
      <c r="AC674" s="25"/>
      <c r="AY674" t="str">
        <f>CONCATENATE(AY673,".","NAME.START")</f>
        <v>INV.MISC_ITEM_TABLE.IT_2A.NAME.START</v>
      </c>
      <c r="BA674" t="s">
        <v>205</v>
      </c>
      <c r="BB674" s="25" t="s">
        <v>762</v>
      </c>
    </row>
    <row r="675" spans="4:54">
      <c r="D675" s="25"/>
      <c r="AC675" s="25"/>
      <c r="AY675" t="str">
        <f>CONCATENATE(AY673,".","NAME.END")</f>
        <v>INV.MISC_ITEM_TABLE.IT_2A.NAME.END</v>
      </c>
    </row>
    <row r="676" spans="4:54">
      <c r="D676" s="25"/>
      <c r="AC676" s="25"/>
      <c r="AY676" t="str">
        <f>CONCATENATE(AY673,".","NAME.SIZE")</f>
        <v>INV.MISC_ITEM_TABLE.IT_2A.NAME.SIZE</v>
      </c>
      <c r="BA676" t="s">
        <v>210</v>
      </c>
      <c r="BB676" t="str">
        <f>CONCATENATE(AY675,"-",AY674)</f>
        <v>INV.MISC_ITEM_TABLE.IT_2A.NAME.END-INV.MISC_ITEM_TABLE.IT_2A.NAME.START</v>
      </c>
    </row>
    <row r="677" spans="4:54">
      <c r="D677" s="25"/>
      <c r="AC677" s="25"/>
      <c r="BA677" t="s">
        <v>206</v>
      </c>
      <c r="BB677" s="25" t="str">
        <f>CONCATENATE($BB$410,".NAME.MAX_SIZE","-",AY676,"+1",",$AA")</f>
        <v>INV.MISC_ITEM_TABLE.NAME.MAX_SIZE-INV.MISC_ITEM_TABLE.IT_2A.NAME.SIZE+1,$AA</v>
      </c>
    </row>
    <row r="678" spans="4:54">
      <c r="D678" s="25"/>
      <c r="AC678" s="25"/>
      <c r="BB678" s="25"/>
    </row>
    <row r="679" spans="4:54">
      <c r="D679" s="25"/>
      <c r="AC679" s="25"/>
      <c r="AY679" t="str">
        <f>CONCATENATE($BB$410,".",AY55)</f>
        <v>INV.MISC_ITEM_TABLE.IT_2B</v>
      </c>
      <c r="BA679" t="s">
        <v>66</v>
      </c>
      <c r="BB679" t="str">
        <f>BM366</f>
        <v>00.01.01.00.00.00.00.00.00.00.00.00.08</v>
      </c>
    </row>
    <row r="680" spans="4:54">
      <c r="D680" s="25"/>
      <c r="AC680" s="25"/>
      <c r="AY680" t="str">
        <f>CONCATENATE(AY679,".","NAME.START")</f>
        <v>INV.MISC_ITEM_TABLE.IT_2B.NAME.START</v>
      </c>
      <c r="BA680" t="s">
        <v>205</v>
      </c>
      <c r="BB680" s="25" t="s">
        <v>763</v>
      </c>
    </row>
    <row r="681" spans="4:54">
      <c r="D681" s="25"/>
      <c r="AC681" s="25"/>
      <c r="AY681" t="str">
        <f>CONCATENATE(AY679,".","NAME.END")</f>
        <v>INV.MISC_ITEM_TABLE.IT_2B.NAME.END</v>
      </c>
    </row>
    <row r="682" spans="4:54">
      <c r="D682" s="25"/>
      <c r="AC682" s="25"/>
      <c r="AY682" t="str">
        <f>CONCATENATE(AY679,".","NAME.SIZE")</f>
        <v>INV.MISC_ITEM_TABLE.IT_2B.NAME.SIZE</v>
      </c>
      <c r="BA682" t="s">
        <v>210</v>
      </c>
      <c r="BB682" t="str">
        <f>CONCATENATE(AY681,"-",AY680)</f>
        <v>INV.MISC_ITEM_TABLE.IT_2B.NAME.END-INV.MISC_ITEM_TABLE.IT_2B.NAME.START</v>
      </c>
    </row>
    <row r="683" spans="4:54">
      <c r="D683" s="25"/>
      <c r="AC683" s="25"/>
      <c r="BA683" t="s">
        <v>206</v>
      </c>
      <c r="BB683" s="25" t="str">
        <f>CONCATENATE($BB$410,".NAME.MAX_SIZE","-",AY682,"+1",",$AA")</f>
        <v>INV.MISC_ITEM_TABLE.NAME.MAX_SIZE-INV.MISC_ITEM_TABLE.IT_2B.NAME.SIZE+1,$AA</v>
      </c>
    </row>
    <row r="684" spans="4:54">
      <c r="D684" s="25"/>
      <c r="AC684" s="25"/>
      <c r="BB684" s="25"/>
    </row>
    <row r="685" spans="4:54">
      <c r="D685" s="25"/>
      <c r="AC685" s="25"/>
      <c r="AY685" t="str">
        <f>CONCATENATE($BB$410,".",AY56)</f>
        <v>INV.MISC_ITEM_TABLE.IT_2C</v>
      </c>
      <c r="BA685" t="s">
        <v>66</v>
      </c>
      <c r="BB685" t="str">
        <f>BM367</f>
        <v>00.01.01.00.00.00.00.00.00.00.00.00.08</v>
      </c>
    </row>
    <row r="686" spans="4:54">
      <c r="D686" s="25"/>
      <c r="AC686" s="25"/>
      <c r="AY686" t="str">
        <f>CONCATENATE(AY685,".","NAME.START")</f>
        <v>INV.MISC_ITEM_TABLE.IT_2C.NAME.START</v>
      </c>
      <c r="BA686" t="s">
        <v>205</v>
      </c>
      <c r="BB686" s="25" t="s">
        <v>764</v>
      </c>
    </row>
    <row r="687" spans="4:54">
      <c r="D687" s="25"/>
      <c r="AC687" s="25"/>
      <c r="AY687" t="str">
        <f>CONCATENATE(AY685,".","NAME.END")</f>
        <v>INV.MISC_ITEM_TABLE.IT_2C.NAME.END</v>
      </c>
    </row>
    <row r="688" spans="4:54">
      <c r="D688" s="25"/>
      <c r="AC688" s="25"/>
      <c r="AY688" t="str">
        <f>CONCATENATE(AY685,".","NAME.SIZE")</f>
        <v>INV.MISC_ITEM_TABLE.IT_2C.NAME.SIZE</v>
      </c>
      <c r="BA688" t="s">
        <v>210</v>
      </c>
      <c r="BB688" t="str">
        <f>CONCATENATE(AY687,"-",AY686)</f>
        <v>INV.MISC_ITEM_TABLE.IT_2C.NAME.END-INV.MISC_ITEM_TABLE.IT_2C.NAME.START</v>
      </c>
    </row>
    <row r="689" spans="4:54">
      <c r="D689" s="25"/>
      <c r="AC689" s="25"/>
      <c r="BA689" t="s">
        <v>206</v>
      </c>
      <c r="BB689" s="25" t="str">
        <f>CONCATENATE($BB$410,".NAME.MAX_SIZE","-",AY688,"+1",",$AA")</f>
        <v>INV.MISC_ITEM_TABLE.NAME.MAX_SIZE-INV.MISC_ITEM_TABLE.IT_2C.NAME.SIZE+1,$AA</v>
      </c>
    </row>
    <row r="690" spans="4:54">
      <c r="D690" s="25"/>
      <c r="AC690" s="25"/>
      <c r="BB690" s="25"/>
    </row>
    <row r="691" spans="4:54">
      <c r="D691" s="25"/>
      <c r="AC691" s="25"/>
      <c r="AY691" t="str">
        <f>CONCATENATE($BB$410,".",AY57)</f>
        <v>INV.MISC_ITEM_TABLE.IT_2D</v>
      </c>
      <c r="BA691" t="s">
        <v>66</v>
      </c>
      <c r="BB691" t="str">
        <f>BM368</f>
        <v>00.01.01.00.00.00.00.00.00.00.00.00.08</v>
      </c>
    </row>
    <row r="692" spans="4:54">
      <c r="D692" s="25"/>
      <c r="AC692" s="25"/>
      <c r="AY692" t="str">
        <f>CONCATENATE(AY691,".","NAME.START")</f>
        <v>INV.MISC_ITEM_TABLE.IT_2D.NAME.START</v>
      </c>
      <c r="BA692" t="s">
        <v>205</v>
      </c>
      <c r="BB692" s="25" t="s">
        <v>765</v>
      </c>
    </row>
    <row r="693" spans="4:54">
      <c r="D693" s="25"/>
      <c r="AC693" s="25"/>
      <c r="AY693" t="str">
        <f>CONCATENATE(AY691,".","NAME.END")</f>
        <v>INV.MISC_ITEM_TABLE.IT_2D.NAME.END</v>
      </c>
    </row>
    <row r="694" spans="4:54">
      <c r="AY694" t="str">
        <f>CONCATENATE(AY691,".","NAME.SIZE")</f>
        <v>INV.MISC_ITEM_TABLE.IT_2D.NAME.SIZE</v>
      </c>
      <c r="BA694" t="s">
        <v>210</v>
      </c>
      <c r="BB694" t="str">
        <f>CONCATENATE(AY693,"-",AY692)</f>
        <v>INV.MISC_ITEM_TABLE.IT_2D.NAME.END-INV.MISC_ITEM_TABLE.IT_2D.NAME.START</v>
      </c>
    </row>
    <row r="695" spans="4:54">
      <c r="BA695" t="s">
        <v>206</v>
      </c>
      <c r="BB695" s="25" t="str">
        <f>CONCATENATE($BB$410,".NAME.MAX_SIZE","-",AY694,"+1",",$AA")</f>
        <v>INV.MISC_ITEM_TABLE.NAME.MAX_SIZE-INV.MISC_ITEM_TABLE.IT_2D.NAME.SIZE+1,$AA</v>
      </c>
    </row>
    <row r="696" spans="4:54">
      <c r="BB696" s="25"/>
    </row>
    <row r="697" spans="4:54">
      <c r="AY697" t="str">
        <f>CONCATENATE($BB$410,".",AY58)</f>
        <v>INV.MISC_ITEM_TABLE.IT_2E</v>
      </c>
      <c r="BA697" t="s">
        <v>66</v>
      </c>
      <c r="BB697" t="str">
        <f>BM369</f>
        <v>00.01.01.00.00.00.00.00.00.00.00.00.08</v>
      </c>
    </row>
    <row r="698" spans="4:54">
      <c r="AA698" s="44"/>
      <c r="AY698" t="str">
        <f>CONCATENATE(AY697,".","NAME.START")</f>
        <v>INV.MISC_ITEM_TABLE.IT_2E.NAME.START</v>
      </c>
      <c r="BA698" t="s">
        <v>205</v>
      </c>
      <c r="BB698" s="25" t="s">
        <v>766</v>
      </c>
    </row>
    <row r="699" spans="4:54">
      <c r="AC699" s="25"/>
      <c r="AY699" t="str">
        <f>CONCATENATE(AY697,".","NAME.END")</f>
        <v>INV.MISC_ITEM_TABLE.IT_2E.NAME.END</v>
      </c>
    </row>
    <row r="700" spans="4:54">
      <c r="AC700" s="25"/>
      <c r="AY700" t="str">
        <f>CONCATENATE(AY697,".","NAME.SIZE")</f>
        <v>INV.MISC_ITEM_TABLE.IT_2E.NAME.SIZE</v>
      </c>
      <c r="BA700" t="s">
        <v>210</v>
      </c>
      <c r="BB700" t="str">
        <f>CONCATENATE(AY699,"-",AY698)</f>
        <v>INV.MISC_ITEM_TABLE.IT_2E.NAME.END-INV.MISC_ITEM_TABLE.IT_2E.NAME.START</v>
      </c>
    </row>
    <row r="701" spans="4:54">
      <c r="AC701" s="25"/>
      <c r="BA701" t="s">
        <v>206</v>
      </c>
      <c r="BB701" s="25" t="str">
        <f>CONCATENATE($BB$410,".NAME.MAX_SIZE","-",AY700,"+1",",$AA")</f>
        <v>INV.MISC_ITEM_TABLE.NAME.MAX_SIZE-INV.MISC_ITEM_TABLE.IT_2E.NAME.SIZE+1,$AA</v>
      </c>
    </row>
    <row r="702" spans="4:54">
      <c r="AC702" s="25"/>
      <c r="BB702" s="25"/>
    </row>
    <row r="703" spans="4:54">
      <c r="AC703" s="25"/>
      <c r="AY703" t="str">
        <f>CONCATENATE($BB$410,".",AY59)</f>
        <v>INV.MISC_ITEM_TABLE.IT_2F</v>
      </c>
      <c r="BA703" t="s">
        <v>66</v>
      </c>
      <c r="BB703" t="str">
        <f>BM370</f>
        <v>00.01.01.00.00.00.00.00.00.00.00.00.08</v>
      </c>
    </row>
    <row r="704" spans="4:54">
      <c r="AY704" t="str">
        <f>CONCATENATE(AY703,".","NAME.START")</f>
        <v>INV.MISC_ITEM_TABLE.IT_2F.NAME.START</v>
      </c>
      <c r="BA704" t="s">
        <v>205</v>
      </c>
      <c r="BB704" s="25" t="s">
        <v>767</v>
      </c>
    </row>
    <row r="705" spans="51:54">
      <c r="AY705" t="str">
        <f>CONCATENATE(AY703,".","NAME.END")</f>
        <v>INV.MISC_ITEM_TABLE.IT_2F.NAME.END</v>
      </c>
    </row>
    <row r="706" spans="51:54">
      <c r="AY706" t="str">
        <f>CONCATENATE(AY703,".","NAME.SIZE")</f>
        <v>INV.MISC_ITEM_TABLE.IT_2F.NAME.SIZE</v>
      </c>
      <c r="BA706" t="s">
        <v>210</v>
      </c>
      <c r="BB706" t="str">
        <f>CONCATENATE(AY705,"-",AY704)</f>
        <v>INV.MISC_ITEM_TABLE.IT_2F.NAME.END-INV.MISC_ITEM_TABLE.IT_2F.NAME.START</v>
      </c>
    </row>
    <row r="707" spans="51:54">
      <c r="BA707" t="s">
        <v>206</v>
      </c>
      <c r="BB707" s="25" t="str">
        <f>CONCATENATE($BB$410,".NAME.MAX_SIZE","-",AY706,"+1",",$AA")</f>
        <v>INV.MISC_ITEM_TABLE.NAME.MAX_SIZE-INV.MISC_ITEM_TABLE.IT_2F.NAME.SIZE+1,$AA</v>
      </c>
    </row>
    <row r="708" spans="51:54">
      <c r="BB708" s="25"/>
    </row>
    <row r="709" spans="51:54">
      <c r="AY709" t="str">
        <f>CONCATENATE($BB$410,".",AY60)</f>
        <v>INV.MISC_ITEM_TABLE.IT_30</v>
      </c>
      <c r="BA709" t="s">
        <v>66</v>
      </c>
      <c r="BB709" t="str">
        <f>BM371</f>
        <v>00.01.01.00.00.00.30.00.00.00.00.00.08</v>
      </c>
    </row>
    <row r="710" spans="51:54">
      <c r="AY710" t="str">
        <f>CONCATENATE(AY709,".","NAME.START")</f>
        <v>INV.MISC_ITEM_TABLE.IT_30.NAME.START</v>
      </c>
      <c r="BA710" t="s">
        <v>205</v>
      </c>
      <c r="BB710" s="25" t="s">
        <v>871</v>
      </c>
    </row>
    <row r="711" spans="51:54">
      <c r="AY711" t="str">
        <f>CONCATENATE(AY709,".","NAME.END")</f>
        <v>INV.MISC_ITEM_TABLE.IT_30.NAME.END</v>
      </c>
    </row>
    <row r="712" spans="51:54">
      <c r="AY712" t="str">
        <f>CONCATENATE(AY709,".","NAME.SIZE")</f>
        <v>INV.MISC_ITEM_TABLE.IT_30.NAME.SIZE</v>
      </c>
      <c r="BA712" t="s">
        <v>210</v>
      </c>
      <c r="BB712" t="str">
        <f>CONCATENATE(AY711,"-",AY710)</f>
        <v>INV.MISC_ITEM_TABLE.IT_30.NAME.END-INV.MISC_ITEM_TABLE.IT_30.NAME.START</v>
      </c>
    </row>
    <row r="713" spans="51:54">
      <c r="BA713" t="s">
        <v>206</v>
      </c>
      <c r="BB713" s="25" t="str">
        <f>CONCATENATE($BB$410,".NAME.MAX_SIZE","-",AY712,"+1",",$AA")</f>
        <v>INV.MISC_ITEM_TABLE.NAME.MAX_SIZE-INV.MISC_ITEM_TABLE.IT_30.NAME.SIZE+1,$AA</v>
      </c>
    </row>
    <row r="714" spans="51:54">
      <c r="BB714" s="25"/>
    </row>
    <row r="715" spans="51:54">
      <c r="AY715" t="str">
        <f>CONCATENATE($BB$410,".",AY61)</f>
        <v>INV.MISC_ITEM_TABLE.IT_31</v>
      </c>
      <c r="BA715" t="s">
        <v>66</v>
      </c>
      <c r="BB715" t="str">
        <f>BM372</f>
        <v>00.01.01.00.00.00.00.00.00.00.00.00.08</v>
      </c>
    </row>
    <row r="716" spans="51:54">
      <c r="AY716" t="str">
        <f>CONCATENATE(AY715,".","NAME.START")</f>
        <v>INV.MISC_ITEM_TABLE.IT_31.NAME.START</v>
      </c>
      <c r="BA716" t="s">
        <v>205</v>
      </c>
      <c r="BB716" s="25" t="s">
        <v>768</v>
      </c>
    </row>
    <row r="717" spans="51:54">
      <c r="AY717" t="str">
        <f>CONCATENATE(AY715,".","NAME.END")</f>
        <v>INV.MISC_ITEM_TABLE.IT_31.NAME.END</v>
      </c>
    </row>
    <row r="718" spans="51:54">
      <c r="AY718" t="str">
        <f>CONCATENATE(AY715,".","NAME.SIZE")</f>
        <v>INV.MISC_ITEM_TABLE.IT_31.NAME.SIZE</v>
      </c>
      <c r="BA718" t="s">
        <v>210</v>
      </c>
      <c r="BB718" t="str">
        <f>CONCATENATE(AY717,"-",AY716)</f>
        <v>INV.MISC_ITEM_TABLE.IT_31.NAME.END-INV.MISC_ITEM_TABLE.IT_31.NAME.START</v>
      </c>
    </row>
    <row r="719" spans="51:54">
      <c r="BA719" t="s">
        <v>206</v>
      </c>
      <c r="BB719" s="25" t="str">
        <f>CONCATENATE($BB$410,".NAME.MAX_SIZE","-",AY718,"+1",",$AA")</f>
        <v>INV.MISC_ITEM_TABLE.NAME.MAX_SIZE-INV.MISC_ITEM_TABLE.IT_31.NAME.SIZE+1,$AA</v>
      </c>
    </row>
    <row r="720" spans="51:54">
      <c r="BB720" s="25"/>
    </row>
    <row r="721" spans="51:54">
      <c r="AY721" t="str">
        <f>CONCATENATE($BB$410,".",AY62)</f>
        <v>INV.MISC_ITEM_TABLE.IT_32</v>
      </c>
      <c r="BA721" t="s">
        <v>66</v>
      </c>
      <c r="BB721" t="str">
        <f>BM373</f>
        <v>00.01.01.00.00.00.00.00.00.00.00.00.08</v>
      </c>
    </row>
    <row r="722" spans="51:54">
      <c r="AY722" t="str">
        <f>CONCATENATE(AY721,".","NAME.START")</f>
        <v>INV.MISC_ITEM_TABLE.IT_32.NAME.START</v>
      </c>
      <c r="BA722" t="s">
        <v>205</v>
      </c>
      <c r="BB722" s="25" t="s">
        <v>769</v>
      </c>
    </row>
    <row r="723" spans="51:54">
      <c r="AY723" t="str">
        <f>CONCATENATE(AY721,".","NAME.END")</f>
        <v>INV.MISC_ITEM_TABLE.IT_32.NAME.END</v>
      </c>
    </row>
    <row r="724" spans="51:54">
      <c r="AY724" t="str">
        <f>CONCATENATE(AY721,".","NAME.SIZE")</f>
        <v>INV.MISC_ITEM_TABLE.IT_32.NAME.SIZE</v>
      </c>
      <c r="BA724" t="s">
        <v>210</v>
      </c>
      <c r="BB724" t="str">
        <f>CONCATENATE(AY723,"-",AY722)</f>
        <v>INV.MISC_ITEM_TABLE.IT_32.NAME.END-INV.MISC_ITEM_TABLE.IT_32.NAME.START</v>
      </c>
    </row>
    <row r="725" spans="51:54">
      <c r="BA725" t="s">
        <v>206</v>
      </c>
      <c r="BB725" s="25" t="str">
        <f>CONCATENATE($BB$410,".NAME.MAX_SIZE","-",AY724,"+1",",$AA")</f>
        <v>INV.MISC_ITEM_TABLE.NAME.MAX_SIZE-INV.MISC_ITEM_TABLE.IT_32.NAME.SIZE+1,$AA</v>
      </c>
    </row>
    <row r="726" spans="51:54">
      <c r="BB726" s="25"/>
    </row>
    <row r="727" spans="51:54">
      <c r="AY727" t="str">
        <f>CONCATENATE($BB$410,".",AY63)</f>
        <v>INV.MISC_ITEM_TABLE.IT_33</v>
      </c>
      <c r="BA727" t="s">
        <v>66</v>
      </c>
      <c r="BB727" t="str">
        <f>BM374</f>
        <v>00.01.01.00.00.00.00.00.00.00.00.00.08</v>
      </c>
    </row>
    <row r="728" spans="51:54">
      <c r="AY728" t="str">
        <f>CONCATENATE(AY727,".","NAME.START")</f>
        <v>INV.MISC_ITEM_TABLE.IT_33.NAME.START</v>
      </c>
      <c r="BA728" t="s">
        <v>205</v>
      </c>
      <c r="BB728" s="25" t="s">
        <v>770</v>
      </c>
    </row>
    <row r="729" spans="51:54">
      <c r="AY729" t="str">
        <f>CONCATENATE(AY727,".","NAME.END")</f>
        <v>INV.MISC_ITEM_TABLE.IT_33.NAME.END</v>
      </c>
    </row>
    <row r="730" spans="51:54">
      <c r="AY730" t="str">
        <f>CONCATENATE(AY727,".","NAME.SIZE")</f>
        <v>INV.MISC_ITEM_TABLE.IT_33.NAME.SIZE</v>
      </c>
      <c r="BA730" t="s">
        <v>210</v>
      </c>
      <c r="BB730" t="str">
        <f>CONCATENATE(AY729,"-",AY728)</f>
        <v>INV.MISC_ITEM_TABLE.IT_33.NAME.END-INV.MISC_ITEM_TABLE.IT_33.NAME.START</v>
      </c>
    </row>
    <row r="731" spans="51:54">
      <c r="BA731" t="s">
        <v>206</v>
      </c>
      <c r="BB731" s="25" t="str">
        <f>CONCATENATE($BB$410,".NAME.MAX_SIZE","-",AY730,"+1",",$AA")</f>
        <v>INV.MISC_ITEM_TABLE.NAME.MAX_SIZE-INV.MISC_ITEM_TABLE.IT_33.NAME.SIZE+1,$AA</v>
      </c>
    </row>
    <row r="732" spans="51:54">
      <c r="BB732" s="25"/>
    </row>
    <row r="733" spans="51:54">
      <c r="AY733" t="str">
        <f>CONCATENATE($BB$410,".",AY64)</f>
        <v>INV.MISC_ITEM_TABLE.IT_34</v>
      </c>
      <c r="BA733" t="s">
        <v>66</v>
      </c>
      <c r="BB733" t="str">
        <f>BM375</f>
        <v>00.01.01.00.00.00.00.00.00.00.00.00.08</v>
      </c>
    </row>
    <row r="734" spans="51:54">
      <c r="AY734" t="str">
        <f>CONCATENATE(AY733,".","NAME.START")</f>
        <v>INV.MISC_ITEM_TABLE.IT_34.NAME.START</v>
      </c>
      <c r="BA734" t="s">
        <v>205</v>
      </c>
      <c r="BB734" s="25" t="s">
        <v>771</v>
      </c>
    </row>
    <row r="735" spans="51:54">
      <c r="AY735" t="str">
        <f>CONCATENATE(AY733,".","NAME.END")</f>
        <v>INV.MISC_ITEM_TABLE.IT_34.NAME.END</v>
      </c>
    </row>
    <row r="736" spans="51:54">
      <c r="AY736" t="str">
        <f>CONCATENATE(AY733,".","NAME.SIZE")</f>
        <v>INV.MISC_ITEM_TABLE.IT_34.NAME.SIZE</v>
      </c>
      <c r="BA736" t="s">
        <v>210</v>
      </c>
      <c r="BB736" t="str">
        <f>CONCATENATE(AY735,"-",AY734)</f>
        <v>INV.MISC_ITEM_TABLE.IT_34.NAME.END-INV.MISC_ITEM_TABLE.IT_34.NAME.START</v>
      </c>
    </row>
    <row r="737" spans="51:54">
      <c r="BA737" t="s">
        <v>206</v>
      </c>
      <c r="BB737" s="25" t="str">
        <f>CONCATENATE($BB$410,".NAME.MAX_SIZE","-",AY736,"+1",",$AA")</f>
        <v>INV.MISC_ITEM_TABLE.NAME.MAX_SIZE-INV.MISC_ITEM_TABLE.IT_34.NAME.SIZE+1,$AA</v>
      </c>
    </row>
    <row r="738" spans="51:54">
      <c r="BB738" s="25"/>
    </row>
    <row r="739" spans="51:54">
      <c r="AY739" t="str">
        <f>CONCATENATE($BB$410,".",AY65)</f>
        <v>INV.MISC_ITEM_TABLE.IT_35</v>
      </c>
      <c r="BA739" t="s">
        <v>66</v>
      </c>
      <c r="BB739" t="str">
        <f>BM376</f>
        <v>00.01.01.00.00.00.00.00.00.00.00.00.08</v>
      </c>
    </row>
    <row r="740" spans="51:54">
      <c r="AY740" t="str">
        <f>CONCATENATE(AY739,".","NAME.START")</f>
        <v>INV.MISC_ITEM_TABLE.IT_35.NAME.START</v>
      </c>
      <c r="BA740" t="s">
        <v>205</v>
      </c>
      <c r="BB740" s="25" t="s">
        <v>772</v>
      </c>
    </row>
    <row r="741" spans="51:54">
      <c r="AY741" t="str">
        <f>CONCATENATE(AY739,".","NAME.END")</f>
        <v>INV.MISC_ITEM_TABLE.IT_35.NAME.END</v>
      </c>
    </row>
    <row r="742" spans="51:54">
      <c r="AY742" t="str">
        <f>CONCATENATE(AY739,".","NAME.SIZE")</f>
        <v>INV.MISC_ITEM_TABLE.IT_35.NAME.SIZE</v>
      </c>
      <c r="BA742" t="s">
        <v>210</v>
      </c>
      <c r="BB742" t="str">
        <f>CONCATENATE(AY741,"-",AY740)</f>
        <v>INV.MISC_ITEM_TABLE.IT_35.NAME.END-INV.MISC_ITEM_TABLE.IT_35.NAME.START</v>
      </c>
    </row>
    <row r="743" spans="51:54">
      <c r="BA743" t="s">
        <v>206</v>
      </c>
      <c r="BB743" s="25" t="str">
        <f>CONCATENATE($BB$410,".NAME.MAX_SIZE","-",AY742,"+1",",$AA")</f>
        <v>INV.MISC_ITEM_TABLE.NAME.MAX_SIZE-INV.MISC_ITEM_TABLE.IT_35.NAME.SIZE+1,$AA</v>
      </c>
    </row>
    <row r="744" spans="51:54">
      <c r="BB744" s="25"/>
    </row>
    <row r="745" spans="51:54">
      <c r="AY745" t="str">
        <f>CONCATENATE($BB$410,".",AY66)</f>
        <v>INV.MISC_ITEM_TABLE.IT_36</v>
      </c>
      <c r="BA745" t="s">
        <v>66</v>
      </c>
      <c r="BB745" t="str">
        <f>BM377</f>
        <v>00.01.01.00.00.00.00.00.00.00.00.00.08</v>
      </c>
    </row>
    <row r="746" spans="51:54">
      <c r="AY746" t="str">
        <f>CONCATENATE(AY745,".","NAME.START")</f>
        <v>INV.MISC_ITEM_TABLE.IT_36.NAME.START</v>
      </c>
      <c r="BA746" t="s">
        <v>205</v>
      </c>
      <c r="BB746" s="25" t="s">
        <v>773</v>
      </c>
    </row>
    <row r="747" spans="51:54">
      <c r="AY747" t="str">
        <f>CONCATENATE(AY745,".","NAME.END")</f>
        <v>INV.MISC_ITEM_TABLE.IT_36.NAME.END</v>
      </c>
    </row>
    <row r="748" spans="51:54">
      <c r="AY748" t="str">
        <f>CONCATENATE(AY745,".","NAME.SIZE")</f>
        <v>INV.MISC_ITEM_TABLE.IT_36.NAME.SIZE</v>
      </c>
      <c r="BA748" t="s">
        <v>210</v>
      </c>
      <c r="BB748" t="str">
        <f>CONCATENATE(AY747,"-",AY746)</f>
        <v>INV.MISC_ITEM_TABLE.IT_36.NAME.END-INV.MISC_ITEM_TABLE.IT_36.NAME.START</v>
      </c>
    </row>
    <row r="749" spans="51:54">
      <c r="BA749" t="s">
        <v>206</v>
      </c>
      <c r="BB749" s="25" t="str">
        <f>CONCATENATE($BB$410,".NAME.MAX_SIZE","-",AY748,"+1",",$AA")</f>
        <v>INV.MISC_ITEM_TABLE.NAME.MAX_SIZE-INV.MISC_ITEM_TABLE.IT_36.NAME.SIZE+1,$AA</v>
      </c>
    </row>
    <row r="750" spans="51:54">
      <c r="BB750" s="25"/>
    </row>
    <row r="751" spans="51:54">
      <c r="AY751" t="str">
        <f>CONCATENATE($BB$410,".",AY67)</f>
        <v>INV.MISC_ITEM_TABLE.IT_37</v>
      </c>
      <c r="BA751" t="s">
        <v>66</v>
      </c>
      <c r="BB751" t="str">
        <f>BM378</f>
        <v>00.01.01.00.00.00.00.00.00.00.00.00.08</v>
      </c>
    </row>
    <row r="752" spans="51:54">
      <c r="AY752" t="str">
        <f>CONCATENATE(AY751,".","NAME.START")</f>
        <v>INV.MISC_ITEM_TABLE.IT_37.NAME.START</v>
      </c>
      <c r="BA752" t="s">
        <v>205</v>
      </c>
      <c r="BB752" s="25" t="s">
        <v>774</v>
      </c>
    </row>
    <row r="753" spans="51:54">
      <c r="AY753" t="str">
        <f>CONCATENATE(AY751,".","NAME.END")</f>
        <v>INV.MISC_ITEM_TABLE.IT_37.NAME.END</v>
      </c>
    </row>
    <row r="754" spans="51:54">
      <c r="AY754" t="str">
        <f>CONCATENATE(AY751,".","NAME.SIZE")</f>
        <v>INV.MISC_ITEM_TABLE.IT_37.NAME.SIZE</v>
      </c>
      <c r="BA754" t="s">
        <v>210</v>
      </c>
      <c r="BB754" t="str">
        <f>CONCATENATE(AY753,"-",AY752)</f>
        <v>INV.MISC_ITEM_TABLE.IT_37.NAME.END-INV.MISC_ITEM_TABLE.IT_37.NAME.START</v>
      </c>
    </row>
    <row r="755" spans="51:54">
      <c r="BA755" t="s">
        <v>206</v>
      </c>
      <c r="BB755" s="25" t="str">
        <f>CONCATENATE($BB$410,".NAME.MAX_SIZE","-",AY754,"+1",",$AA")</f>
        <v>INV.MISC_ITEM_TABLE.NAME.MAX_SIZE-INV.MISC_ITEM_TABLE.IT_37.NAME.SIZE+1,$AA</v>
      </c>
    </row>
    <row r="756" spans="51:54">
      <c r="BB756" s="25"/>
    </row>
    <row r="757" spans="51:54">
      <c r="AY757" t="str">
        <f>CONCATENATE($BB$410,".",AY68)</f>
        <v>INV.MISC_ITEM_TABLE.IT_38</v>
      </c>
      <c r="BA757" t="s">
        <v>66</v>
      </c>
      <c r="BB757" t="str">
        <f>BM379</f>
        <v>00.01.01.00.00.00.00.00.00.00.00.00.08</v>
      </c>
    </row>
    <row r="758" spans="51:54">
      <c r="AY758" t="str">
        <f>CONCATENATE(AY757,".","NAME.START")</f>
        <v>INV.MISC_ITEM_TABLE.IT_38.NAME.START</v>
      </c>
      <c r="BA758" t="s">
        <v>205</v>
      </c>
      <c r="BB758" s="25" t="s">
        <v>775</v>
      </c>
    </row>
    <row r="759" spans="51:54">
      <c r="AY759" t="str">
        <f>CONCATENATE(AY757,".","NAME.END")</f>
        <v>INV.MISC_ITEM_TABLE.IT_38.NAME.END</v>
      </c>
    </row>
    <row r="760" spans="51:54">
      <c r="AY760" t="str">
        <f>CONCATENATE(AY757,".","NAME.SIZE")</f>
        <v>INV.MISC_ITEM_TABLE.IT_38.NAME.SIZE</v>
      </c>
      <c r="BA760" t="s">
        <v>210</v>
      </c>
      <c r="BB760" t="str">
        <f>CONCATENATE(AY759,"-",AY758)</f>
        <v>INV.MISC_ITEM_TABLE.IT_38.NAME.END-INV.MISC_ITEM_TABLE.IT_38.NAME.START</v>
      </c>
    </row>
    <row r="761" spans="51:54">
      <c r="BA761" t="s">
        <v>206</v>
      </c>
      <c r="BB761" s="25" t="str">
        <f>CONCATENATE($BB$410,".NAME.MAX_SIZE","-",AY760,"+1",",$AA")</f>
        <v>INV.MISC_ITEM_TABLE.NAME.MAX_SIZE-INV.MISC_ITEM_TABLE.IT_38.NAME.SIZE+1,$AA</v>
      </c>
    </row>
    <row r="762" spans="51:54">
      <c r="BB762" s="25"/>
    </row>
    <row r="763" spans="51:54">
      <c r="AY763" t="str">
        <f>CONCATENATE($BB$410,".",AY69)</f>
        <v>INV.MISC_ITEM_TABLE.IT_39</v>
      </c>
      <c r="BA763" t="s">
        <v>66</v>
      </c>
      <c r="BB763" t="str">
        <f>BM380</f>
        <v>00.01.01.00.00.00.00.00.00.00.00.00.08</v>
      </c>
    </row>
    <row r="764" spans="51:54">
      <c r="AY764" t="str">
        <f>CONCATENATE(AY763,".","NAME.START")</f>
        <v>INV.MISC_ITEM_TABLE.IT_39.NAME.START</v>
      </c>
      <c r="BA764" t="s">
        <v>205</v>
      </c>
      <c r="BB764" s="25" t="s">
        <v>776</v>
      </c>
    </row>
    <row r="765" spans="51:54">
      <c r="AY765" t="str">
        <f>CONCATENATE(AY763,".","NAME.END")</f>
        <v>INV.MISC_ITEM_TABLE.IT_39.NAME.END</v>
      </c>
    </row>
    <row r="766" spans="51:54">
      <c r="AY766" t="str">
        <f>CONCATENATE(AY763,".","NAME.SIZE")</f>
        <v>INV.MISC_ITEM_TABLE.IT_39.NAME.SIZE</v>
      </c>
      <c r="BA766" t="s">
        <v>210</v>
      </c>
      <c r="BB766" t="str">
        <f>CONCATENATE(AY765,"-",AY764)</f>
        <v>INV.MISC_ITEM_TABLE.IT_39.NAME.END-INV.MISC_ITEM_TABLE.IT_39.NAME.START</v>
      </c>
    </row>
    <row r="767" spans="51:54">
      <c r="BA767" t="s">
        <v>206</v>
      </c>
      <c r="BB767" s="25" t="str">
        <f>CONCATENATE($BB$410,".NAME.MAX_SIZE","-",AY766,"+1",",$AA")</f>
        <v>INV.MISC_ITEM_TABLE.NAME.MAX_SIZE-INV.MISC_ITEM_TABLE.IT_39.NAME.SIZE+1,$AA</v>
      </c>
    </row>
    <row r="768" spans="51:54">
      <c r="BB768" s="25"/>
    </row>
    <row r="769" spans="51:54">
      <c r="AY769" t="str">
        <f>CONCATENATE($BB$410,".",AY70)</f>
        <v>INV.MISC_ITEM_TABLE.IT_3A</v>
      </c>
      <c r="BA769" t="s">
        <v>66</v>
      </c>
      <c r="BB769" t="str">
        <f>BM381</f>
        <v>00.01.01.00.00.00.00.00.00.00.00.00.08</v>
      </c>
    </row>
    <row r="770" spans="51:54">
      <c r="AY770" t="str">
        <f>CONCATENATE(AY769,".","NAME.START")</f>
        <v>INV.MISC_ITEM_TABLE.IT_3A.NAME.START</v>
      </c>
      <c r="BA770" t="s">
        <v>205</v>
      </c>
      <c r="BB770" s="25" t="s">
        <v>777</v>
      </c>
    </row>
    <row r="771" spans="51:54">
      <c r="AY771" t="str">
        <f>CONCATENATE(AY769,".","NAME.END")</f>
        <v>INV.MISC_ITEM_TABLE.IT_3A.NAME.END</v>
      </c>
    </row>
    <row r="772" spans="51:54">
      <c r="AY772" t="str">
        <f>CONCATENATE(AY769,".","NAME.SIZE")</f>
        <v>INV.MISC_ITEM_TABLE.IT_3A.NAME.SIZE</v>
      </c>
      <c r="BA772" t="s">
        <v>210</v>
      </c>
      <c r="BB772" t="str">
        <f>CONCATENATE(AY771,"-",AY770)</f>
        <v>INV.MISC_ITEM_TABLE.IT_3A.NAME.END-INV.MISC_ITEM_TABLE.IT_3A.NAME.START</v>
      </c>
    </row>
    <row r="773" spans="51:54">
      <c r="BA773" t="s">
        <v>206</v>
      </c>
      <c r="BB773" s="25" t="str">
        <f>CONCATENATE($BB$410,".NAME.MAX_SIZE","-",AY772,"+1",",$AA")</f>
        <v>INV.MISC_ITEM_TABLE.NAME.MAX_SIZE-INV.MISC_ITEM_TABLE.IT_3A.NAME.SIZE+1,$AA</v>
      </c>
    </row>
    <row r="774" spans="51:54">
      <c r="BB774" s="25"/>
    </row>
    <row r="775" spans="51:54">
      <c r="AY775" t="str">
        <f>CONCATENATE($BB$410,".",AY71)</f>
        <v>INV.MISC_ITEM_TABLE.IT_3B</v>
      </c>
      <c r="BA775" t="s">
        <v>66</v>
      </c>
      <c r="BB775" t="str">
        <f>BM382</f>
        <v>00.01.01.00.00.00.00.00.00.00.00.00.08</v>
      </c>
    </row>
    <row r="776" spans="51:54">
      <c r="AY776" t="str">
        <f>CONCATENATE(AY775,".","NAME.START")</f>
        <v>INV.MISC_ITEM_TABLE.IT_3B.NAME.START</v>
      </c>
      <c r="BA776" t="s">
        <v>205</v>
      </c>
      <c r="BB776" s="25" t="s">
        <v>778</v>
      </c>
    </row>
    <row r="777" spans="51:54">
      <c r="AY777" t="str">
        <f>CONCATENATE(AY775,".","NAME.END")</f>
        <v>INV.MISC_ITEM_TABLE.IT_3B.NAME.END</v>
      </c>
    </row>
    <row r="778" spans="51:54">
      <c r="AY778" t="str">
        <f>CONCATENATE(AY775,".","NAME.SIZE")</f>
        <v>INV.MISC_ITEM_TABLE.IT_3B.NAME.SIZE</v>
      </c>
      <c r="BA778" t="s">
        <v>210</v>
      </c>
      <c r="BB778" t="str">
        <f>CONCATENATE(AY777,"-",AY776)</f>
        <v>INV.MISC_ITEM_TABLE.IT_3B.NAME.END-INV.MISC_ITEM_TABLE.IT_3B.NAME.START</v>
      </c>
    </row>
    <row r="779" spans="51:54">
      <c r="BA779" t="s">
        <v>206</v>
      </c>
      <c r="BB779" s="25" t="str">
        <f>CONCATENATE($BB$410,".NAME.MAX_SIZE","-",AY778,"+1",",$AA")</f>
        <v>INV.MISC_ITEM_TABLE.NAME.MAX_SIZE-INV.MISC_ITEM_TABLE.IT_3B.NAME.SIZE+1,$AA</v>
      </c>
    </row>
    <row r="780" spans="51:54">
      <c r="BB780" s="25"/>
    </row>
    <row r="781" spans="51:54">
      <c r="AY781" t="str">
        <f>CONCATENATE($BB$410,".",AY72)</f>
        <v>INV.MISC_ITEM_TABLE.IT_3C</v>
      </c>
      <c r="BA781" t="s">
        <v>66</v>
      </c>
      <c r="BB781" t="str">
        <f>BM383</f>
        <v>00.01.01.00.00.00.00.00.00.00.00.00.08</v>
      </c>
    </row>
    <row r="782" spans="51:54">
      <c r="AY782" t="str">
        <f>CONCATENATE(AY781,".","NAME.START")</f>
        <v>INV.MISC_ITEM_TABLE.IT_3C.NAME.START</v>
      </c>
      <c r="BA782" t="s">
        <v>205</v>
      </c>
      <c r="BB782" s="25" t="s">
        <v>779</v>
      </c>
    </row>
    <row r="783" spans="51:54">
      <c r="AY783" t="str">
        <f>CONCATENATE(AY781,".","NAME.END")</f>
        <v>INV.MISC_ITEM_TABLE.IT_3C.NAME.END</v>
      </c>
    </row>
    <row r="784" spans="51:54">
      <c r="AY784" t="str">
        <f>CONCATENATE(AY781,".","NAME.SIZE")</f>
        <v>INV.MISC_ITEM_TABLE.IT_3C.NAME.SIZE</v>
      </c>
      <c r="BA784" t="s">
        <v>210</v>
      </c>
      <c r="BB784" t="str">
        <f>CONCATENATE(AY783,"-",AY782)</f>
        <v>INV.MISC_ITEM_TABLE.IT_3C.NAME.END-INV.MISC_ITEM_TABLE.IT_3C.NAME.START</v>
      </c>
    </row>
    <row r="785" spans="51:54">
      <c r="BA785" t="s">
        <v>206</v>
      </c>
      <c r="BB785" s="25" t="str">
        <f>CONCATENATE($BB$410,".NAME.MAX_SIZE","-",AY784,"+1",",$AA")</f>
        <v>INV.MISC_ITEM_TABLE.NAME.MAX_SIZE-INV.MISC_ITEM_TABLE.IT_3C.NAME.SIZE+1,$AA</v>
      </c>
    </row>
    <row r="786" spans="51:54">
      <c r="BB786" s="25"/>
    </row>
    <row r="787" spans="51:54">
      <c r="AY787" t="str">
        <f>CONCATENATE($BB$410,".",AY73)</f>
        <v>INV.MISC_ITEM_TABLE.IT_3D</v>
      </c>
      <c r="BA787" t="s">
        <v>66</v>
      </c>
      <c r="BB787" t="str">
        <f>BM384</f>
        <v>00.01.01.00.00.00.00.00.00.00.00.00.08</v>
      </c>
    </row>
    <row r="788" spans="51:54">
      <c r="AY788" t="str">
        <f>CONCATENATE(AY787,".","NAME.START")</f>
        <v>INV.MISC_ITEM_TABLE.IT_3D.NAME.START</v>
      </c>
      <c r="BA788" t="s">
        <v>205</v>
      </c>
      <c r="BB788" s="25" t="s">
        <v>780</v>
      </c>
    </row>
    <row r="789" spans="51:54">
      <c r="AY789" t="str">
        <f>CONCATENATE(AY787,".","NAME.END")</f>
        <v>INV.MISC_ITEM_TABLE.IT_3D.NAME.END</v>
      </c>
    </row>
    <row r="790" spans="51:54">
      <c r="AY790" t="str">
        <f>CONCATENATE(AY787,".","NAME.SIZE")</f>
        <v>INV.MISC_ITEM_TABLE.IT_3D.NAME.SIZE</v>
      </c>
      <c r="BA790" t="s">
        <v>210</v>
      </c>
      <c r="BB790" t="str">
        <f>CONCATENATE(AY789,"-",AY788)</f>
        <v>INV.MISC_ITEM_TABLE.IT_3D.NAME.END-INV.MISC_ITEM_TABLE.IT_3D.NAME.START</v>
      </c>
    </row>
    <row r="791" spans="51:54">
      <c r="BA791" t="s">
        <v>206</v>
      </c>
      <c r="BB791" s="25" t="str">
        <f>CONCATENATE($BB$410,".NAME.MAX_SIZE","-",AY790,"+1",",$AA")</f>
        <v>INV.MISC_ITEM_TABLE.NAME.MAX_SIZE-INV.MISC_ITEM_TABLE.IT_3D.NAME.SIZE+1,$AA</v>
      </c>
    </row>
    <row r="792" spans="51:54">
      <c r="BB792" s="25"/>
    </row>
    <row r="793" spans="51:54">
      <c r="AY793" t="str">
        <f>CONCATENATE($BB$410,".",AY74)</f>
        <v>INV.MISC_ITEM_TABLE.IT_3E</v>
      </c>
      <c r="BA793" t="s">
        <v>66</v>
      </c>
      <c r="BB793" t="str">
        <f>BM385</f>
        <v>00.01.01.00.00.00.00.00.00.00.00.00.08</v>
      </c>
    </row>
    <row r="794" spans="51:54">
      <c r="AY794" t="str">
        <f>CONCATENATE(AY793,".","NAME.START")</f>
        <v>INV.MISC_ITEM_TABLE.IT_3E.NAME.START</v>
      </c>
      <c r="BA794" t="s">
        <v>205</v>
      </c>
      <c r="BB794" s="25" t="s">
        <v>628</v>
      </c>
    </row>
    <row r="795" spans="51:54">
      <c r="AY795" t="str">
        <f>CONCATENATE(AY793,".","NAME.END")</f>
        <v>INV.MISC_ITEM_TABLE.IT_3E.NAME.END</v>
      </c>
    </row>
    <row r="796" spans="51:54">
      <c r="AY796" t="str">
        <f>CONCATENATE(AY793,".","NAME.SIZE")</f>
        <v>INV.MISC_ITEM_TABLE.IT_3E.NAME.SIZE</v>
      </c>
      <c r="BA796" t="s">
        <v>210</v>
      </c>
      <c r="BB796" t="str">
        <f>CONCATENATE(AY795,"-",AY794)</f>
        <v>INV.MISC_ITEM_TABLE.IT_3E.NAME.END-INV.MISC_ITEM_TABLE.IT_3E.NAME.START</v>
      </c>
    </row>
    <row r="797" spans="51:54">
      <c r="BA797" t="s">
        <v>206</v>
      </c>
      <c r="BB797" s="25" t="str">
        <f>CONCATENATE($BB$410,".NAME.MAX_SIZE","-",AY796,"+1",",$AA")</f>
        <v>INV.MISC_ITEM_TABLE.NAME.MAX_SIZE-INV.MISC_ITEM_TABLE.IT_3E.NAME.SIZE+1,$AA</v>
      </c>
    </row>
    <row r="798" spans="51:54">
      <c r="BB798" s="25"/>
    </row>
    <row r="799" spans="51:54">
      <c r="AY799" t="str">
        <f>CONCATENATE($BB$410,".",AY75)</f>
        <v>INV.MISC_ITEM_TABLE.IT_3F</v>
      </c>
      <c r="BA799" t="s">
        <v>66</v>
      </c>
      <c r="BB799" t="str">
        <f>BM386</f>
        <v>00.01.01.00.00.00.00.00.00.00.00.00.08</v>
      </c>
    </row>
    <row r="800" spans="51:54">
      <c r="AY800" t="str">
        <f>CONCATENATE(AY799,".","NAME.START")</f>
        <v>INV.MISC_ITEM_TABLE.IT_3F.NAME.START</v>
      </c>
      <c r="BA800" t="s">
        <v>205</v>
      </c>
      <c r="BB800" s="25" t="s">
        <v>781</v>
      </c>
    </row>
    <row r="801" spans="51:54">
      <c r="AY801" t="str">
        <f>CONCATENATE(AY799,".","NAME.END")</f>
        <v>INV.MISC_ITEM_TABLE.IT_3F.NAME.END</v>
      </c>
    </row>
    <row r="802" spans="51:54">
      <c r="AY802" t="str">
        <f>CONCATENATE(AY799,".","NAME.SIZE")</f>
        <v>INV.MISC_ITEM_TABLE.IT_3F.NAME.SIZE</v>
      </c>
      <c r="BA802" t="s">
        <v>210</v>
      </c>
      <c r="BB802" t="str">
        <f>CONCATENATE(AY801,"-",AY800)</f>
        <v>INV.MISC_ITEM_TABLE.IT_3F.NAME.END-INV.MISC_ITEM_TABLE.IT_3F.NAME.START</v>
      </c>
    </row>
    <row r="803" spans="51:54">
      <c r="BA803" t="s">
        <v>206</v>
      </c>
      <c r="BB803" s="25" t="str">
        <f>CONCATENATE($BB$410,".NAME.MAX_SIZE","-",AY802,"+1",",$AA")</f>
        <v>INV.MISC_ITEM_TABLE.NAME.MAX_SIZE-INV.MISC_ITEM_TABLE.IT_3F.NAME.SIZE+1,$AA</v>
      </c>
    </row>
    <row r="804" spans="51:54">
      <c r="AY804" s="120" t="s">
        <v>965</v>
      </c>
      <c r="BB804" s="25"/>
    </row>
    <row r="805" spans="51:54">
      <c r="AY805" t="str">
        <f>CONCATENATE($BB$410,".",AY76)</f>
        <v>INV.MISC_ITEM_TABLE.IT_40</v>
      </c>
      <c r="BA805" t="s">
        <v>66</v>
      </c>
      <c r="BB805" t="str">
        <f>BM387</f>
        <v>00.01.01.00.00.00.00.00.00.00.00.00.06</v>
      </c>
    </row>
    <row r="806" spans="51:54">
      <c r="AY806" t="str">
        <f>CONCATENATE(AY805,".","NAME.START")</f>
        <v>INV.MISC_ITEM_TABLE.IT_40.NAME.START</v>
      </c>
      <c r="BA806" t="s">
        <v>205</v>
      </c>
      <c r="BB806" s="25" t="s">
        <v>872</v>
      </c>
    </row>
    <row r="807" spans="51:54">
      <c r="AY807" t="str">
        <f>CONCATENATE(AY805,".","NAME.END")</f>
        <v>INV.MISC_ITEM_TABLE.IT_40.NAME.END</v>
      </c>
    </row>
    <row r="808" spans="51:54">
      <c r="AY808" t="str">
        <f>CONCATENATE(AY805,".","NAME.SIZE")</f>
        <v>INV.MISC_ITEM_TABLE.IT_40.NAME.SIZE</v>
      </c>
      <c r="BA808" t="s">
        <v>210</v>
      </c>
      <c r="BB808" t="str">
        <f>CONCATENATE(AY807,"-",AY806)</f>
        <v>INV.MISC_ITEM_TABLE.IT_40.NAME.END-INV.MISC_ITEM_TABLE.IT_40.NAME.START</v>
      </c>
    </row>
    <row r="809" spans="51:54">
      <c r="BA809" t="s">
        <v>206</v>
      </c>
      <c r="BB809" s="25" t="str">
        <f>CONCATENATE($BB$410,".NAME.MAX_SIZE","-",AY808,"+1",",$AA")</f>
        <v>INV.MISC_ITEM_TABLE.NAME.MAX_SIZE-INV.MISC_ITEM_TABLE.IT_40.NAME.SIZE+1,$AA</v>
      </c>
    </row>
    <row r="810" spans="51:54">
      <c r="BB810" s="25"/>
    </row>
    <row r="811" spans="51:54">
      <c r="AY811" t="str">
        <f>CONCATENATE($BB$410,".",AY77)</f>
        <v>INV.MISC_ITEM_TABLE.IT_41</v>
      </c>
      <c r="BA811" t="s">
        <v>66</v>
      </c>
      <c r="BB811" t="str">
        <f>BM388</f>
        <v>00.01.01.00.00.00.00.00.00.00.00.00.07</v>
      </c>
    </row>
    <row r="812" spans="51:54">
      <c r="AY812" t="str">
        <f>CONCATENATE(AY811,".","NAME.START")</f>
        <v>INV.MISC_ITEM_TABLE.IT_41.NAME.START</v>
      </c>
      <c r="BA812" t="s">
        <v>205</v>
      </c>
      <c r="BB812" s="25" t="s">
        <v>873</v>
      </c>
    </row>
    <row r="813" spans="51:54">
      <c r="AY813" t="str">
        <f>CONCATENATE(AY811,".","NAME.END")</f>
        <v>INV.MISC_ITEM_TABLE.IT_41.NAME.END</v>
      </c>
    </row>
    <row r="814" spans="51:54">
      <c r="AY814" t="str">
        <f>CONCATENATE(AY811,".","NAME.SIZE")</f>
        <v>INV.MISC_ITEM_TABLE.IT_41.NAME.SIZE</v>
      </c>
      <c r="BA814" t="s">
        <v>210</v>
      </c>
      <c r="BB814" t="str">
        <f>CONCATENATE(AY813,"-",AY812)</f>
        <v>INV.MISC_ITEM_TABLE.IT_41.NAME.END-INV.MISC_ITEM_TABLE.IT_41.NAME.START</v>
      </c>
    </row>
    <row r="815" spans="51:54">
      <c r="BA815" t="s">
        <v>206</v>
      </c>
      <c r="BB815" s="25" t="str">
        <f>CONCATENATE($BB$410,".NAME.MAX_SIZE","-",AY814,"+1",",$AA")</f>
        <v>INV.MISC_ITEM_TABLE.NAME.MAX_SIZE-INV.MISC_ITEM_TABLE.IT_41.NAME.SIZE+1,$AA</v>
      </c>
    </row>
    <row r="816" spans="51:54">
      <c r="BB816" s="25"/>
    </row>
    <row r="817" spans="51:54">
      <c r="AY817" t="str">
        <f>CONCATENATE($BB$410,".",AY78)</f>
        <v>INV.MISC_ITEM_TABLE.IT_42</v>
      </c>
      <c r="BA817" t="s">
        <v>66</v>
      </c>
      <c r="BB817" t="str">
        <f>BM389</f>
        <v>00.01.01.00.00.00.00.00.00.00.00.00.07</v>
      </c>
    </row>
    <row r="818" spans="51:54">
      <c r="AY818" t="str">
        <f>CONCATENATE(AY817,".","NAME.START")</f>
        <v>INV.MISC_ITEM_TABLE.IT_42.NAME.START</v>
      </c>
      <c r="BA818" t="s">
        <v>205</v>
      </c>
      <c r="BB818" s="25" t="s">
        <v>782</v>
      </c>
    </row>
    <row r="819" spans="51:54">
      <c r="AY819" t="str">
        <f>CONCATENATE(AY817,".","NAME.END")</f>
        <v>INV.MISC_ITEM_TABLE.IT_42.NAME.END</v>
      </c>
    </row>
    <row r="820" spans="51:54">
      <c r="AY820" t="str">
        <f>CONCATENATE(AY817,".","NAME.SIZE")</f>
        <v>INV.MISC_ITEM_TABLE.IT_42.NAME.SIZE</v>
      </c>
      <c r="BA820" t="s">
        <v>210</v>
      </c>
      <c r="BB820" t="str">
        <f>CONCATENATE(AY819,"-",AY818)</f>
        <v>INV.MISC_ITEM_TABLE.IT_42.NAME.END-INV.MISC_ITEM_TABLE.IT_42.NAME.START</v>
      </c>
    </row>
    <row r="821" spans="51:54">
      <c r="BA821" t="s">
        <v>206</v>
      </c>
      <c r="BB821" s="25" t="str">
        <f>CONCATENATE($BB$410,".NAME.MAX_SIZE","-",AY820,"+1",",$AA")</f>
        <v>INV.MISC_ITEM_TABLE.NAME.MAX_SIZE-INV.MISC_ITEM_TABLE.IT_42.NAME.SIZE+1,$AA</v>
      </c>
    </row>
    <row r="822" spans="51:54">
      <c r="AY822" s="120" t="s">
        <v>966</v>
      </c>
      <c r="BB822" s="25"/>
    </row>
    <row r="823" spans="51:54">
      <c r="AY823" t="str">
        <f>CONCATENATE($BB$410,".",AY79)</f>
        <v>INV.MISC_ITEM_TABLE.IT_43</v>
      </c>
      <c r="BA823" t="s">
        <v>66</v>
      </c>
      <c r="BB823" t="str">
        <f>BM390</f>
        <v>00.01.01.00.00.00.00.00.00.00.00.00.07</v>
      </c>
    </row>
    <row r="824" spans="51:54">
      <c r="AY824" t="str">
        <f>CONCATENATE(AY823,".","NAME.START")</f>
        <v>INV.MISC_ITEM_TABLE.IT_43.NAME.START</v>
      </c>
      <c r="BA824" t="s">
        <v>205</v>
      </c>
      <c r="BB824" s="25" t="s">
        <v>783</v>
      </c>
    </row>
    <row r="825" spans="51:54">
      <c r="AY825" t="str">
        <f>CONCATENATE(AY823,".","NAME.END")</f>
        <v>INV.MISC_ITEM_TABLE.IT_43.NAME.END</v>
      </c>
    </row>
    <row r="826" spans="51:54">
      <c r="AY826" t="str">
        <f>CONCATENATE(AY823,".","NAME.SIZE")</f>
        <v>INV.MISC_ITEM_TABLE.IT_43.NAME.SIZE</v>
      </c>
      <c r="BA826" t="s">
        <v>210</v>
      </c>
      <c r="BB826" t="str">
        <f>CONCATENATE(AY825,"-",AY824)</f>
        <v>INV.MISC_ITEM_TABLE.IT_43.NAME.END-INV.MISC_ITEM_TABLE.IT_43.NAME.START</v>
      </c>
    </row>
    <row r="827" spans="51:54">
      <c r="BA827" t="s">
        <v>206</v>
      </c>
      <c r="BB827" s="25" t="str">
        <f>CONCATENATE($BB$410,".NAME.MAX_SIZE","-",AY826,"+1",",$AA")</f>
        <v>INV.MISC_ITEM_TABLE.NAME.MAX_SIZE-INV.MISC_ITEM_TABLE.IT_43.NAME.SIZE+1,$AA</v>
      </c>
    </row>
    <row r="828" spans="51:54">
      <c r="BB828" s="25"/>
    </row>
    <row r="829" spans="51:54">
      <c r="AY829" t="str">
        <f>CONCATENATE($BB$410,".",AY80)</f>
        <v>INV.MISC_ITEM_TABLE.IT_44</v>
      </c>
      <c r="BA829" t="s">
        <v>66</v>
      </c>
      <c r="BB829" t="str">
        <f>BM391</f>
        <v>00.01.01.00.00.00.00.00.00.00.00.00.07</v>
      </c>
    </row>
    <row r="830" spans="51:54">
      <c r="AY830" t="str">
        <f>CONCATENATE(AY829,".","NAME.START")</f>
        <v>INV.MISC_ITEM_TABLE.IT_44.NAME.START</v>
      </c>
      <c r="BA830" t="s">
        <v>205</v>
      </c>
      <c r="BB830" s="25" t="s">
        <v>784</v>
      </c>
    </row>
    <row r="831" spans="51:54">
      <c r="AY831" t="str">
        <f>CONCATENATE(AY829,".","NAME.END")</f>
        <v>INV.MISC_ITEM_TABLE.IT_44.NAME.END</v>
      </c>
    </row>
    <row r="832" spans="51:54">
      <c r="AY832" t="str">
        <f>CONCATENATE(AY829,".","NAME.SIZE")</f>
        <v>INV.MISC_ITEM_TABLE.IT_44.NAME.SIZE</v>
      </c>
      <c r="BA832" t="s">
        <v>210</v>
      </c>
      <c r="BB832" t="str">
        <f>CONCATENATE(AY831,"-",AY830)</f>
        <v>INV.MISC_ITEM_TABLE.IT_44.NAME.END-INV.MISC_ITEM_TABLE.IT_44.NAME.START</v>
      </c>
    </row>
    <row r="833" spans="51:54">
      <c r="BA833" t="s">
        <v>206</v>
      </c>
      <c r="BB833" s="25" t="str">
        <f>CONCATENATE($BB$410,".NAME.MAX_SIZE","-",AY832,"+1",",$AA")</f>
        <v>INV.MISC_ITEM_TABLE.NAME.MAX_SIZE-INV.MISC_ITEM_TABLE.IT_44.NAME.SIZE+1,$AA</v>
      </c>
    </row>
    <row r="834" spans="51:54">
      <c r="BB834" s="25"/>
    </row>
    <row r="835" spans="51:54">
      <c r="AY835" t="str">
        <f>CONCATENATE($BB$410,".",AY81)</f>
        <v>INV.MISC_ITEM_TABLE.IT_45</v>
      </c>
      <c r="BA835" t="s">
        <v>66</v>
      </c>
      <c r="BB835" t="str">
        <f>BM392</f>
        <v>00.01.01.00.00.00.00.00.00.00.00.00.07</v>
      </c>
    </row>
    <row r="836" spans="51:54">
      <c r="AY836" t="str">
        <f>CONCATENATE(AY835,".","NAME.START")</f>
        <v>INV.MISC_ITEM_TABLE.IT_45.NAME.START</v>
      </c>
      <c r="BA836" t="s">
        <v>205</v>
      </c>
      <c r="BB836" s="25" t="s">
        <v>785</v>
      </c>
    </row>
    <row r="837" spans="51:54">
      <c r="AY837" t="str">
        <f>CONCATENATE(AY835,".","NAME.END")</f>
        <v>INV.MISC_ITEM_TABLE.IT_45.NAME.END</v>
      </c>
    </row>
    <row r="838" spans="51:54">
      <c r="AY838" t="str">
        <f>CONCATENATE(AY835,".","NAME.SIZE")</f>
        <v>INV.MISC_ITEM_TABLE.IT_45.NAME.SIZE</v>
      </c>
      <c r="BA838" t="s">
        <v>210</v>
      </c>
      <c r="BB838" t="str">
        <f>CONCATENATE(AY837,"-",AY836)</f>
        <v>INV.MISC_ITEM_TABLE.IT_45.NAME.END-INV.MISC_ITEM_TABLE.IT_45.NAME.START</v>
      </c>
    </row>
    <row r="839" spans="51:54">
      <c r="BA839" t="s">
        <v>206</v>
      </c>
      <c r="BB839" s="25" t="str">
        <f>CONCATENATE($BB$410,".NAME.MAX_SIZE","-",AY838,"+1",",$AA")</f>
        <v>INV.MISC_ITEM_TABLE.NAME.MAX_SIZE-INV.MISC_ITEM_TABLE.IT_45.NAME.SIZE+1,$AA</v>
      </c>
    </row>
    <row r="840" spans="51:54">
      <c r="BB840" s="25"/>
    </row>
    <row r="841" spans="51:54">
      <c r="AY841" t="str">
        <f>CONCATENATE($BB$410,".",AY82)</f>
        <v>INV.MISC_ITEM_TABLE.IT_46</v>
      </c>
      <c r="BA841" t="s">
        <v>66</v>
      </c>
      <c r="BB841" t="str">
        <f>BM393</f>
        <v>00.01.01.00.00.00.00.00.00.00.00.00.07</v>
      </c>
    </row>
    <row r="842" spans="51:54">
      <c r="AY842" t="str">
        <f>CONCATENATE(AY841,".","NAME.START")</f>
        <v>INV.MISC_ITEM_TABLE.IT_46.NAME.START</v>
      </c>
      <c r="BA842" t="s">
        <v>205</v>
      </c>
      <c r="BB842" s="25" t="s">
        <v>786</v>
      </c>
    </row>
    <row r="843" spans="51:54">
      <c r="AY843" t="str">
        <f>CONCATENATE(AY841,".","NAME.END")</f>
        <v>INV.MISC_ITEM_TABLE.IT_46.NAME.END</v>
      </c>
    </row>
    <row r="844" spans="51:54">
      <c r="AY844" t="str">
        <f>CONCATENATE(AY841,".","NAME.SIZE")</f>
        <v>INV.MISC_ITEM_TABLE.IT_46.NAME.SIZE</v>
      </c>
      <c r="BA844" t="s">
        <v>210</v>
      </c>
      <c r="BB844" t="str">
        <f>CONCATENATE(AY843,"-",AY842)</f>
        <v>INV.MISC_ITEM_TABLE.IT_46.NAME.END-INV.MISC_ITEM_TABLE.IT_46.NAME.START</v>
      </c>
    </row>
    <row r="845" spans="51:54">
      <c r="BA845" t="s">
        <v>206</v>
      </c>
      <c r="BB845" s="25" t="str">
        <f>CONCATENATE($BB$410,".NAME.MAX_SIZE","-",AY844,"+1",",$AA")</f>
        <v>INV.MISC_ITEM_TABLE.NAME.MAX_SIZE-INV.MISC_ITEM_TABLE.IT_46.NAME.SIZE+1,$AA</v>
      </c>
    </row>
    <row r="846" spans="51:54">
      <c r="AY846" s="120" t="s">
        <v>967</v>
      </c>
      <c r="BB846" s="25"/>
    </row>
    <row r="847" spans="51:54">
      <c r="AY847" t="str">
        <f>CONCATENATE($BB$410,".",AY83)</f>
        <v>INV.MISC_ITEM_TABLE.IT_47</v>
      </c>
      <c r="BA847" t="s">
        <v>66</v>
      </c>
      <c r="BB847" t="str">
        <f>BM394</f>
        <v>00.01.01.00.00.00.00.00.00.00.00.00.07</v>
      </c>
    </row>
    <row r="848" spans="51:54">
      <c r="AY848" t="str">
        <f>CONCATENATE(AY847,".","NAME.START")</f>
        <v>INV.MISC_ITEM_TABLE.IT_47.NAME.START</v>
      </c>
      <c r="BA848" t="s">
        <v>205</v>
      </c>
      <c r="BB848" s="25" t="s">
        <v>787</v>
      </c>
    </row>
    <row r="849" spans="51:54">
      <c r="AY849" t="str">
        <f>CONCATENATE(AY847,".","NAME.END")</f>
        <v>INV.MISC_ITEM_TABLE.IT_47.NAME.END</v>
      </c>
    </row>
    <row r="850" spans="51:54">
      <c r="AY850" t="str">
        <f>CONCATENATE(AY847,".","NAME.SIZE")</f>
        <v>INV.MISC_ITEM_TABLE.IT_47.NAME.SIZE</v>
      </c>
      <c r="BA850" t="s">
        <v>210</v>
      </c>
      <c r="BB850" t="str">
        <f>CONCATENATE(AY849,"-",AY848)</f>
        <v>INV.MISC_ITEM_TABLE.IT_47.NAME.END-INV.MISC_ITEM_TABLE.IT_47.NAME.START</v>
      </c>
    </row>
    <row r="851" spans="51:54">
      <c r="BA851" t="s">
        <v>206</v>
      </c>
      <c r="BB851" s="25" t="str">
        <f>CONCATENATE($BB$410,".NAME.MAX_SIZE","-",AY850,"+1",",$AA")</f>
        <v>INV.MISC_ITEM_TABLE.NAME.MAX_SIZE-INV.MISC_ITEM_TABLE.IT_47.NAME.SIZE+1,$AA</v>
      </c>
    </row>
    <row r="852" spans="51:54">
      <c r="BB852" s="25"/>
    </row>
    <row r="853" spans="51:54">
      <c r="AY853" t="str">
        <f>CONCATENATE($BB$410,".",AY84)</f>
        <v>INV.MISC_ITEM_TABLE.IT_48</v>
      </c>
      <c r="BA853" t="s">
        <v>66</v>
      </c>
      <c r="BB853" t="str">
        <f>BM395</f>
        <v>00.01.01.00.00.00.00.00.00.00.00.00.07</v>
      </c>
    </row>
    <row r="854" spans="51:54">
      <c r="AY854" t="str">
        <f>CONCATENATE(AY853,".","NAME.START")</f>
        <v>INV.MISC_ITEM_TABLE.IT_48.NAME.START</v>
      </c>
      <c r="BA854" t="s">
        <v>205</v>
      </c>
      <c r="BB854" s="25" t="s">
        <v>788</v>
      </c>
    </row>
    <row r="855" spans="51:54">
      <c r="AY855" t="str">
        <f>CONCATENATE(AY853,".","NAME.END")</f>
        <v>INV.MISC_ITEM_TABLE.IT_48.NAME.END</v>
      </c>
    </row>
    <row r="856" spans="51:54">
      <c r="AY856" t="str">
        <f>CONCATENATE(AY853,".","NAME.SIZE")</f>
        <v>INV.MISC_ITEM_TABLE.IT_48.NAME.SIZE</v>
      </c>
      <c r="BA856" t="s">
        <v>210</v>
      </c>
      <c r="BB856" t="str">
        <f>CONCATENATE(AY855,"-",AY854)</f>
        <v>INV.MISC_ITEM_TABLE.IT_48.NAME.END-INV.MISC_ITEM_TABLE.IT_48.NAME.START</v>
      </c>
    </row>
    <row r="857" spans="51:54">
      <c r="BA857" t="s">
        <v>206</v>
      </c>
      <c r="BB857" s="25" t="str">
        <f>CONCATENATE($BB$410,".NAME.MAX_SIZE","-",AY856,"+1",",$AA")</f>
        <v>INV.MISC_ITEM_TABLE.NAME.MAX_SIZE-INV.MISC_ITEM_TABLE.IT_48.NAME.SIZE+1,$AA</v>
      </c>
    </row>
    <row r="858" spans="51:54">
      <c r="AY858" s="120" t="s">
        <v>968</v>
      </c>
      <c r="BB858" s="25"/>
    </row>
    <row r="859" spans="51:54">
      <c r="AY859" t="str">
        <f>CONCATENATE($BB$410,".",AY85)</f>
        <v>INV.MISC_ITEM_TABLE.IT_49</v>
      </c>
      <c r="BA859" t="s">
        <v>66</v>
      </c>
      <c r="BB859" t="str">
        <f>BM396</f>
        <v>00.01.01.00.00.00.00.00.00.00.00.00.07</v>
      </c>
    </row>
    <row r="860" spans="51:54">
      <c r="AY860" t="str">
        <f>CONCATENATE(AY859,".","NAME.START")</f>
        <v>INV.MISC_ITEM_TABLE.IT_49.NAME.START</v>
      </c>
      <c r="BA860" t="s">
        <v>205</v>
      </c>
      <c r="BB860" s="25" t="s">
        <v>789</v>
      </c>
    </row>
    <row r="861" spans="51:54">
      <c r="AY861" t="str">
        <f>CONCATENATE(AY859,".","NAME.END")</f>
        <v>INV.MISC_ITEM_TABLE.IT_49.NAME.END</v>
      </c>
    </row>
    <row r="862" spans="51:54">
      <c r="AY862" t="str">
        <f>CONCATENATE(AY859,".","NAME.SIZE")</f>
        <v>INV.MISC_ITEM_TABLE.IT_49.NAME.SIZE</v>
      </c>
      <c r="BA862" t="s">
        <v>210</v>
      </c>
      <c r="BB862" t="str">
        <f>CONCATENATE(AY861,"-",AY860)</f>
        <v>INV.MISC_ITEM_TABLE.IT_49.NAME.END-INV.MISC_ITEM_TABLE.IT_49.NAME.START</v>
      </c>
    </row>
    <row r="863" spans="51:54">
      <c r="BA863" t="s">
        <v>206</v>
      </c>
      <c r="BB863" s="25" t="str">
        <f>CONCATENATE($BB$410,".NAME.MAX_SIZE","-",AY862,"+1",",$AA")</f>
        <v>INV.MISC_ITEM_TABLE.NAME.MAX_SIZE-INV.MISC_ITEM_TABLE.IT_49.NAME.SIZE+1,$AA</v>
      </c>
    </row>
    <row r="864" spans="51:54">
      <c r="BB864" s="25"/>
    </row>
    <row r="865" spans="51:54">
      <c r="AY865" t="str">
        <f>CONCATENATE($BB$410,".",AY86)</f>
        <v>INV.MISC_ITEM_TABLE.IT_4A</v>
      </c>
      <c r="BA865" t="s">
        <v>66</v>
      </c>
      <c r="BB865" t="str">
        <f>BM397</f>
        <v>00.01.01.00.00.00.00.00.00.00.00.00.07</v>
      </c>
    </row>
    <row r="866" spans="51:54">
      <c r="AY866" t="str">
        <f>CONCATENATE(AY865,".","NAME.START")</f>
        <v>INV.MISC_ITEM_TABLE.IT_4A.NAME.START</v>
      </c>
      <c r="BA866" t="s">
        <v>205</v>
      </c>
      <c r="BB866" s="25" t="s">
        <v>790</v>
      </c>
    </row>
    <row r="867" spans="51:54">
      <c r="AY867" t="str">
        <f>CONCATENATE(AY865,".","NAME.END")</f>
        <v>INV.MISC_ITEM_TABLE.IT_4A.NAME.END</v>
      </c>
    </row>
    <row r="868" spans="51:54">
      <c r="AY868" t="str">
        <f>CONCATENATE(AY865,".","NAME.SIZE")</f>
        <v>INV.MISC_ITEM_TABLE.IT_4A.NAME.SIZE</v>
      </c>
      <c r="BA868" t="s">
        <v>210</v>
      </c>
      <c r="BB868" t="str">
        <f>CONCATENATE(AY867,"-",AY866)</f>
        <v>INV.MISC_ITEM_TABLE.IT_4A.NAME.END-INV.MISC_ITEM_TABLE.IT_4A.NAME.START</v>
      </c>
    </row>
    <row r="869" spans="51:54">
      <c r="BA869" t="s">
        <v>206</v>
      </c>
      <c r="BB869" s="25" t="str">
        <f>CONCATENATE($BB$410,".NAME.MAX_SIZE","-",AY868,"+1",",$AA")</f>
        <v>INV.MISC_ITEM_TABLE.NAME.MAX_SIZE-INV.MISC_ITEM_TABLE.IT_4A.NAME.SIZE+1,$AA</v>
      </c>
    </row>
    <row r="870" spans="51:54">
      <c r="AY870" s="120" t="s">
        <v>969</v>
      </c>
      <c r="BB870" s="25"/>
    </row>
    <row r="871" spans="51:54">
      <c r="AY871" t="str">
        <f>CONCATENATE($BB$410,".",AY87)</f>
        <v>INV.MISC_ITEM_TABLE.IT_4B</v>
      </c>
      <c r="BA871" t="s">
        <v>66</v>
      </c>
      <c r="BB871" t="str">
        <f>BM398</f>
        <v>00.01.01.00.00.00.00.00.00.00.00.00.07</v>
      </c>
    </row>
    <row r="872" spans="51:54">
      <c r="AY872" t="str">
        <f>CONCATENATE(AY871,".","NAME.START")</f>
        <v>INV.MISC_ITEM_TABLE.IT_4B.NAME.START</v>
      </c>
      <c r="BA872" t="s">
        <v>205</v>
      </c>
      <c r="BB872" s="25" t="s">
        <v>791</v>
      </c>
    </row>
    <row r="873" spans="51:54">
      <c r="AY873" t="str">
        <f>CONCATENATE(AY871,".","NAME.END")</f>
        <v>INV.MISC_ITEM_TABLE.IT_4B.NAME.END</v>
      </c>
    </row>
    <row r="874" spans="51:54">
      <c r="AY874" t="str">
        <f>CONCATENATE(AY871,".","NAME.SIZE")</f>
        <v>INV.MISC_ITEM_TABLE.IT_4B.NAME.SIZE</v>
      </c>
      <c r="BA874" t="s">
        <v>210</v>
      </c>
      <c r="BB874" t="str">
        <f>CONCATENATE(AY873,"-",AY872)</f>
        <v>INV.MISC_ITEM_TABLE.IT_4B.NAME.END-INV.MISC_ITEM_TABLE.IT_4B.NAME.START</v>
      </c>
    </row>
    <row r="875" spans="51:54">
      <c r="BA875" t="s">
        <v>206</v>
      </c>
      <c r="BB875" s="25" t="str">
        <f>CONCATENATE($BB$410,".NAME.MAX_SIZE","-",AY874,"+1",",$AA")</f>
        <v>INV.MISC_ITEM_TABLE.NAME.MAX_SIZE-INV.MISC_ITEM_TABLE.IT_4B.NAME.SIZE+1,$AA</v>
      </c>
    </row>
    <row r="876" spans="51:54">
      <c r="AY876" s="120" t="s">
        <v>970</v>
      </c>
      <c r="BB876" s="25"/>
    </row>
    <row r="877" spans="51:54">
      <c r="AY877" t="str">
        <f>CONCATENATE($BB$410,".",AY88)</f>
        <v>INV.MISC_ITEM_TABLE.IT_4C</v>
      </c>
      <c r="BA877" t="s">
        <v>66</v>
      </c>
      <c r="BB877" t="str">
        <f>BM399</f>
        <v>00.01.01.00.00.00.00.00.00.00.00.00.07</v>
      </c>
    </row>
    <row r="878" spans="51:54">
      <c r="AY878" t="str">
        <f>CONCATENATE(AY877,".","NAME.START")</f>
        <v>INV.MISC_ITEM_TABLE.IT_4C.NAME.START</v>
      </c>
      <c r="BA878" t="s">
        <v>205</v>
      </c>
      <c r="BB878" s="25" t="s">
        <v>792</v>
      </c>
    </row>
    <row r="879" spans="51:54">
      <c r="AY879" t="str">
        <f>CONCATENATE(AY877,".","NAME.END")</f>
        <v>INV.MISC_ITEM_TABLE.IT_4C.NAME.END</v>
      </c>
    </row>
    <row r="880" spans="51:54">
      <c r="AY880" t="str">
        <f>CONCATENATE(AY877,".","NAME.SIZE")</f>
        <v>INV.MISC_ITEM_TABLE.IT_4C.NAME.SIZE</v>
      </c>
      <c r="BA880" t="s">
        <v>210</v>
      </c>
      <c r="BB880" t="str">
        <f>CONCATENATE(AY879,"-",AY878)</f>
        <v>INV.MISC_ITEM_TABLE.IT_4C.NAME.END-INV.MISC_ITEM_TABLE.IT_4C.NAME.START</v>
      </c>
    </row>
    <row r="881" spans="51:54">
      <c r="BA881" t="s">
        <v>206</v>
      </c>
      <c r="BB881" s="25" t="str">
        <f>CONCATENATE($BB$410,".NAME.MAX_SIZE","-",AY880,"+1",",$AA")</f>
        <v>INV.MISC_ITEM_TABLE.NAME.MAX_SIZE-INV.MISC_ITEM_TABLE.IT_4C.NAME.SIZE+1,$AA</v>
      </c>
    </row>
    <row r="882" spans="51:54">
      <c r="AY882" s="120" t="s">
        <v>971</v>
      </c>
      <c r="BB882" s="25"/>
    </row>
    <row r="883" spans="51:54">
      <c r="AY883" t="str">
        <f>CONCATENATE($BB$410,".",AY89)</f>
        <v>INV.MISC_ITEM_TABLE.IT_4D</v>
      </c>
      <c r="BA883" t="s">
        <v>66</v>
      </c>
      <c r="BB883" t="str">
        <f>BM400</f>
        <v>00.01.01.00.00.00.00.00.00.00.00.00.07</v>
      </c>
    </row>
    <row r="884" spans="51:54">
      <c r="AY884" t="str">
        <f>CONCATENATE(AY883,".","NAME.START")</f>
        <v>INV.MISC_ITEM_TABLE.IT_4D.NAME.START</v>
      </c>
      <c r="BA884" t="s">
        <v>205</v>
      </c>
      <c r="BB884" s="25" t="s">
        <v>793</v>
      </c>
    </row>
    <row r="885" spans="51:54">
      <c r="AY885" t="str">
        <f>CONCATENATE(AY883,".","NAME.END")</f>
        <v>INV.MISC_ITEM_TABLE.IT_4D.NAME.END</v>
      </c>
    </row>
    <row r="886" spans="51:54">
      <c r="AY886" t="str">
        <f>CONCATENATE(AY883,".","NAME.SIZE")</f>
        <v>INV.MISC_ITEM_TABLE.IT_4D.NAME.SIZE</v>
      </c>
      <c r="BA886" t="s">
        <v>210</v>
      </c>
      <c r="BB886" t="str">
        <f>CONCATENATE(AY885,"-",AY884)</f>
        <v>INV.MISC_ITEM_TABLE.IT_4D.NAME.END-INV.MISC_ITEM_TABLE.IT_4D.NAME.START</v>
      </c>
    </row>
    <row r="887" spans="51:54">
      <c r="BA887" t="s">
        <v>206</v>
      </c>
      <c r="BB887" s="25" t="str">
        <f>CONCATENATE($BB$410,".NAME.MAX_SIZE","-",AY886,"+1",",$AA")</f>
        <v>INV.MISC_ITEM_TABLE.NAME.MAX_SIZE-INV.MISC_ITEM_TABLE.IT_4D.NAME.SIZE+1,$AA</v>
      </c>
    </row>
    <row r="888" spans="51:54">
      <c r="AY888" s="120" t="s">
        <v>972</v>
      </c>
      <c r="BB888" s="25"/>
    </row>
    <row r="889" spans="51:54">
      <c r="AY889" t="str">
        <f>CONCATENATE($BB$410,".",AY90)</f>
        <v>INV.MISC_ITEM_TABLE.IT_4E</v>
      </c>
      <c r="BA889" t="s">
        <v>66</v>
      </c>
      <c r="BB889" t="str">
        <f>BM401</f>
        <v>00.01.01.00.00.00.00.00.00.00.00.00.07</v>
      </c>
    </row>
    <row r="890" spans="51:54">
      <c r="AY890" t="str">
        <f>CONCATENATE(AY889,".","NAME.START")</f>
        <v>INV.MISC_ITEM_TABLE.IT_4E.NAME.START</v>
      </c>
      <c r="BA890" t="s">
        <v>205</v>
      </c>
      <c r="BB890" s="25" t="s">
        <v>794</v>
      </c>
    </row>
    <row r="891" spans="51:54">
      <c r="AY891" t="str">
        <f>CONCATENATE(AY889,".","NAME.END")</f>
        <v>INV.MISC_ITEM_TABLE.IT_4E.NAME.END</v>
      </c>
    </row>
    <row r="892" spans="51:54">
      <c r="AY892" t="str">
        <f>CONCATENATE(AY889,".","NAME.SIZE")</f>
        <v>INV.MISC_ITEM_TABLE.IT_4E.NAME.SIZE</v>
      </c>
      <c r="BA892" t="s">
        <v>210</v>
      </c>
      <c r="BB892" t="str">
        <f>CONCATENATE(AY891,"-",AY890)</f>
        <v>INV.MISC_ITEM_TABLE.IT_4E.NAME.END-INV.MISC_ITEM_TABLE.IT_4E.NAME.START</v>
      </c>
    </row>
    <row r="893" spans="51:54">
      <c r="BA893" t="s">
        <v>206</v>
      </c>
      <c r="BB893" s="25" t="str">
        <f>CONCATENATE($BB$410,".NAME.MAX_SIZE","-",AY892,"+1",",$AA")</f>
        <v>INV.MISC_ITEM_TABLE.NAME.MAX_SIZE-INV.MISC_ITEM_TABLE.IT_4E.NAME.SIZE+1,$AA</v>
      </c>
    </row>
    <row r="894" spans="51:54">
      <c r="BB894" s="25"/>
    </row>
    <row r="895" spans="51:54">
      <c r="AY895" t="str">
        <f>CONCATENATE($BB$410,".",AY91)</f>
        <v>INV.MISC_ITEM_TABLE.IT_4F</v>
      </c>
      <c r="BA895" t="s">
        <v>66</v>
      </c>
      <c r="BB895" t="str">
        <f>BM402</f>
        <v>00.01.01.00.00.00.00.00.00.00.00.00.07</v>
      </c>
    </row>
    <row r="896" spans="51:54">
      <c r="AY896" t="str">
        <f>CONCATENATE(AY895,".","NAME.START")</f>
        <v>INV.MISC_ITEM_TABLE.IT_4F.NAME.START</v>
      </c>
      <c r="BA896" t="s">
        <v>205</v>
      </c>
      <c r="BB896" s="25" t="s">
        <v>795</v>
      </c>
    </row>
    <row r="897" spans="51:54">
      <c r="AY897" t="str">
        <f>CONCATENATE(AY895,".","NAME.END")</f>
        <v>INV.MISC_ITEM_TABLE.IT_4F.NAME.END</v>
      </c>
    </row>
    <row r="898" spans="51:54">
      <c r="AY898" t="str">
        <f>CONCATENATE(AY895,".","NAME.SIZE")</f>
        <v>INV.MISC_ITEM_TABLE.IT_4F.NAME.SIZE</v>
      </c>
      <c r="BA898" t="s">
        <v>210</v>
      </c>
      <c r="BB898" t="str">
        <f>CONCATENATE(AY897,"-",AY896)</f>
        <v>INV.MISC_ITEM_TABLE.IT_4F.NAME.END-INV.MISC_ITEM_TABLE.IT_4F.NAME.START</v>
      </c>
    </row>
    <row r="899" spans="51:54">
      <c r="BA899" t="s">
        <v>206</v>
      </c>
      <c r="BB899" s="25" t="str">
        <f>CONCATENATE($BB$410,".NAME.MAX_SIZE","-",AY898,"+1",",$AA")</f>
        <v>INV.MISC_ITEM_TABLE.NAME.MAX_SIZE-INV.MISC_ITEM_TABLE.IT_4F.NAME.SIZE+1,$AA</v>
      </c>
    </row>
    <row r="902" spans="51:54">
      <c r="AY902" s="120" t="s">
        <v>973</v>
      </c>
    </row>
    <row r="903" spans="51:54">
      <c r="AY903" s="120" t="s">
        <v>974</v>
      </c>
    </row>
    <row r="904" spans="51:54">
      <c r="AY904" s="120" t="s">
        <v>975</v>
      </c>
    </row>
    <row r="905" spans="51:54">
      <c r="AY905" s="120" t="s">
        <v>976</v>
      </c>
    </row>
    <row r="906" spans="51:54">
      <c r="AY906" s="120" t="s">
        <v>977</v>
      </c>
    </row>
    <row r="907" spans="51:54">
      <c r="AY907" s="120" t="s">
        <v>978</v>
      </c>
    </row>
    <row r="908" spans="51:54">
      <c r="AY908" s="120" t="s">
        <v>979</v>
      </c>
    </row>
    <row r="909" spans="51:54">
      <c r="AY909" s="120" t="s">
        <v>980</v>
      </c>
    </row>
    <row r="910" spans="51:54">
      <c r="AY910" s="120" t="s">
        <v>982</v>
      </c>
    </row>
    <row r="921" spans="51:51">
      <c r="AY921" t="str">
        <f>CONCATENATE($BB$410,".END")</f>
        <v>INV.MISC_ITEM_TABLE.END</v>
      </c>
    </row>
    <row r="924" spans="51:51">
      <c r="AY924" s="44" t="s">
        <v>259</v>
      </c>
    </row>
  </sheetData>
  <pageMargins left="0.7" right="0.7" top="0.75" bottom="0.75" header="0.3" footer="0.3"/>
  <pageSetup scale="56" fitToWidth="2" orientation="landscape" r:id="rId1"/>
  <legacyDrawing r:id="rId2"/>
</worksheet>
</file>

<file path=xl/worksheets/sheet5.xml><?xml version="1.0" encoding="utf-8"?>
<worksheet xmlns="http://schemas.openxmlformats.org/spreadsheetml/2006/main" xmlns:r="http://schemas.openxmlformats.org/officeDocument/2006/relationships">
  <sheetPr>
    <pageSetUpPr fitToPage="1"/>
  </sheetPr>
  <dimension ref="A1:BR472"/>
  <sheetViews>
    <sheetView topLeftCell="A75" zoomScaleNormal="100" workbookViewId="0">
      <selection activeCell="F126" sqref="F126"/>
    </sheetView>
  </sheetViews>
  <sheetFormatPr defaultRowHeight="15"/>
  <cols>
    <col min="1" max="1" width="11.140625" customWidth="1"/>
    <col min="2" max="2" width="13.42578125" customWidth="1"/>
    <col min="3" max="3" width="42" customWidth="1"/>
    <col min="4" max="4" width="21.7109375" customWidth="1"/>
    <col min="5" max="5" width="19.5703125" customWidth="1"/>
    <col min="6" max="6" width="12.140625" customWidth="1"/>
    <col min="7" max="7" width="18" customWidth="1"/>
    <col min="8" max="8" width="16.85546875" customWidth="1"/>
    <col min="9" max="9" width="19.28515625" customWidth="1"/>
    <col min="10" max="10" width="12.140625" customWidth="1"/>
    <col min="11" max="11" width="11.28515625" customWidth="1"/>
    <col min="12" max="12" width="12.85546875" customWidth="1"/>
    <col min="13" max="13" width="13.7109375" customWidth="1"/>
    <col min="14" max="14" width="12.140625" customWidth="1"/>
    <col min="15" max="15" width="11.28515625" customWidth="1"/>
    <col min="16" max="16" width="12.85546875" customWidth="1"/>
    <col min="17" max="17" width="13.7109375" customWidth="1"/>
    <col min="18" max="18" width="12.140625" customWidth="1"/>
    <col min="19" max="19" width="11.28515625" customWidth="1"/>
    <col min="20" max="20" width="12.85546875" customWidth="1"/>
    <col min="21" max="21" width="13.7109375" customWidth="1"/>
    <col min="22" max="22" width="12.140625" customWidth="1"/>
    <col min="23" max="23" width="11.28515625" customWidth="1"/>
    <col min="24" max="24" width="12.85546875" customWidth="1"/>
    <col min="25" max="25" width="13.7109375" customWidth="1"/>
    <col min="26" max="26" width="12.140625" customWidth="1"/>
    <col min="27" max="27" width="11.28515625" customWidth="1"/>
    <col min="28" max="28" width="12.85546875" customWidth="1"/>
    <col min="29" max="29" width="13.7109375" customWidth="1"/>
    <col min="30" max="30" width="12.140625" customWidth="1"/>
    <col min="31" max="31" width="11.28515625" customWidth="1"/>
    <col min="32" max="32" width="12.85546875" customWidth="1"/>
    <col min="33" max="33" width="13.7109375" customWidth="1"/>
    <col min="34" max="34" width="12.140625" customWidth="1"/>
    <col min="35" max="35" width="11.28515625" customWidth="1"/>
    <col min="36" max="36" width="12.85546875" customWidth="1"/>
    <col min="37" max="37" width="13.7109375" customWidth="1"/>
    <col min="38" max="38" width="12.140625" customWidth="1"/>
    <col min="39" max="39" width="11.28515625" customWidth="1"/>
    <col min="40" max="40" width="12.85546875" customWidth="1"/>
    <col min="41" max="41" width="13.7109375" customWidth="1"/>
    <col min="42" max="42" width="12.140625" customWidth="1"/>
    <col min="43" max="43" width="11.28515625" customWidth="1"/>
    <col min="44" max="44" width="12.85546875" customWidth="1"/>
    <col min="45" max="45" width="15" customWidth="1"/>
    <col min="46" max="46" width="12.140625" customWidth="1"/>
    <col min="47" max="47" width="11.28515625" customWidth="1"/>
    <col min="48" max="48" width="12.85546875" customWidth="1"/>
    <col min="49" max="49" width="15" customWidth="1"/>
    <col min="50" max="50" width="12.140625" customWidth="1"/>
    <col min="51" max="51" width="11.28515625" customWidth="1"/>
    <col min="52" max="52" width="12.85546875" customWidth="1"/>
    <col min="53" max="53" width="15" customWidth="1"/>
    <col min="54" max="54" width="12.140625" customWidth="1"/>
    <col min="55" max="55" width="11.28515625" customWidth="1"/>
    <col min="56" max="56" width="12.85546875" customWidth="1"/>
    <col min="57" max="57" width="15" customWidth="1"/>
    <col min="58" max="58" width="12.140625" customWidth="1"/>
    <col min="59" max="59" width="11.28515625" customWidth="1"/>
    <col min="60" max="60" width="12.85546875" customWidth="1"/>
    <col min="61" max="61" width="15" customWidth="1"/>
    <col min="62" max="62" width="12.140625" customWidth="1"/>
    <col min="63" max="63" width="11.28515625" customWidth="1"/>
    <col min="64" max="64" width="12.85546875" customWidth="1"/>
    <col min="65" max="65" width="15" customWidth="1"/>
    <col min="66" max="66" width="12.140625" customWidth="1"/>
    <col min="67" max="67" width="11.28515625" customWidth="1"/>
    <col min="68" max="68" width="12.85546875" customWidth="1"/>
    <col min="69" max="69" width="15" customWidth="1"/>
  </cols>
  <sheetData>
    <row r="1" spans="1:5">
      <c r="A1" s="69" t="s">
        <v>547</v>
      </c>
      <c r="B1" s="69"/>
    </row>
    <row r="5" spans="1:5" ht="23.25">
      <c r="A5" s="70" t="s">
        <v>631</v>
      </c>
      <c r="B5" s="70"/>
    </row>
    <row r="6" spans="1:5" ht="16.5" customHeight="1">
      <c r="A6" t="s">
        <v>638</v>
      </c>
      <c r="B6" s="70"/>
    </row>
    <row r="7" spans="1:5" ht="16.5" customHeight="1">
      <c r="A7" s="3"/>
      <c r="B7" s="70"/>
    </row>
    <row r="8" spans="1:5">
      <c r="D8" t="s">
        <v>73</v>
      </c>
      <c r="E8" t="s">
        <v>630</v>
      </c>
    </row>
    <row r="10" spans="1:5">
      <c r="A10" s="1" t="s">
        <v>72</v>
      </c>
      <c r="B10" s="1"/>
      <c r="D10" s="18"/>
    </row>
    <row r="11" spans="1:5">
      <c r="A11" s="1"/>
      <c r="B11" s="1"/>
      <c r="D11" s="18"/>
    </row>
    <row r="13" spans="1:5">
      <c r="C13" t="str">
        <f>CONCATENATE($E$8,".",C83)</f>
        <v>INV.PLAYER.INVENTORY.DATA.REC_00</v>
      </c>
      <c r="D13" t="s">
        <v>66</v>
      </c>
      <c r="E13" t="str">
        <f>H423</f>
        <v>00.00.06.00.00.01</v>
      </c>
    </row>
    <row r="14" spans="1:5">
      <c r="C14" t="str">
        <f>CONCATENATE($E$8,".",C84)</f>
        <v>INV.PLAYER.INVENTORY.DATA.REC_01</v>
      </c>
      <c r="D14" t="s">
        <v>66</v>
      </c>
      <c r="E14" t="str">
        <f>H424</f>
        <v>01.00.06.00.00.03</v>
      </c>
    </row>
    <row r="16" spans="1:5">
      <c r="C16" t="s">
        <v>913</v>
      </c>
    </row>
    <row r="18" spans="3:5">
      <c r="C18" t="str">
        <f t="shared" ref="C18:C31" si="0">CONCATENATE($E$8,".",C85)</f>
        <v>INV.PLAYER.INVENTORY.DATA.REC_02</v>
      </c>
      <c r="D18" t="s">
        <v>66</v>
      </c>
      <c r="E18" t="str">
        <f t="shared" ref="E18:E31" si="1">H425</f>
        <v>80.07.01.00.00.01</v>
      </c>
    </row>
    <row r="19" spans="3:5">
      <c r="C19" t="str">
        <f t="shared" si="0"/>
        <v>INV.PLAYER.INVENTORY.DATA.REC_03</v>
      </c>
      <c r="D19" t="s">
        <v>66</v>
      </c>
      <c r="E19" t="str">
        <f t="shared" si="1"/>
        <v>00.08.01.00.00.81</v>
      </c>
    </row>
    <row r="20" spans="3:5">
      <c r="C20" t="str">
        <f t="shared" si="0"/>
        <v>INV.PLAYER.INVENTORY.DATA.REC_04</v>
      </c>
      <c r="D20" t="s">
        <v>66</v>
      </c>
      <c r="E20" t="str">
        <f t="shared" si="1"/>
        <v>00.01.02.04.00.01</v>
      </c>
    </row>
    <row r="21" spans="3:5">
      <c r="C21" t="str">
        <f t="shared" si="0"/>
        <v>INV.PLAYER.INVENTORY.DATA.REC_05</v>
      </c>
      <c r="D21" t="s">
        <v>66</v>
      </c>
      <c r="E21" t="str">
        <f t="shared" si="1"/>
        <v>00.02.01.08.00.01</v>
      </c>
    </row>
    <row r="22" spans="3:5">
      <c r="C22" t="str">
        <f t="shared" si="0"/>
        <v>INV.PLAYER.INVENTORY.DATA.REC_06</v>
      </c>
      <c r="D22" t="s">
        <v>66</v>
      </c>
      <c r="E22" t="str">
        <f t="shared" si="1"/>
        <v>00.03.02.10.00.01</v>
      </c>
    </row>
    <row r="23" spans="3:5">
      <c r="C23" t="str">
        <f t="shared" si="0"/>
        <v>INV.PLAYER.INVENTORY.DATA.REC_07</v>
      </c>
      <c r="D23" t="s">
        <v>66</v>
      </c>
      <c r="E23" t="str">
        <f t="shared" si="1"/>
        <v>00.04.01.20.00.01</v>
      </c>
    </row>
    <row r="24" spans="3:5">
      <c r="C24" t="str">
        <f t="shared" si="0"/>
        <v>INV.PLAYER.INVENTORY.DATA.REC_08</v>
      </c>
      <c r="D24" t="s">
        <v>66</v>
      </c>
      <c r="E24" t="str">
        <f t="shared" si="1"/>
        <v>00.05.01.40.00.01</v>
      </c>
    </row>
    <row r="25" spans="3:5">
      <c r="C25" t="str">
        <f t="shared" si="0"/>
        <v>INV.PLAYER.INVENTORY.DATA.REC_09</v>
      </c>
      <c r="D25" t="s">
        <v>66</v>
      </c>
      <c r="E25" t="str">
        <f t="shared" si="1"/>
        <v>00.06.01.80.00.01</v>
      </c>
    </row>
    <row r="26" spans="3:5">
      <c r="C26" t="str">
        <f t="shared" si="0"/>
        <v>INV.PLAYER.INVENTORY.DATA.REC_0A</v>
      </c>
      <c r="D26" t="s">
        <v>66</v>
      </c>
      <c r="E26" t="str">
        <f t="shared" si="1"/>
        <v>01.01.01.04.00.03</v>
      </c>
    </row>
    <row r="27" spans="3:5">
      <c r="C27" t="str">
        <f t="shared" si="0"/>
        <v>INV.PLAYER.INVENTORY.DATA.REC_0B</v>
      </c>
      <c r="D27" t="s">
        <v>66</v>
      </c>
      <c r="E27" t="str">
        <f t="shared" si="1"/>
        <v>01.02.FC.08.00.03</v>
      </c>
    </row>
    <row r="28" spans="3:5">
      <c r="C28" t="str">
        <f t="shared" si="0"/>
        <v>INV.PLAYER.INVENTORY.DATA.REC_0C</v>
      </c>
      <c r="D28" t="s">
        <v>66</v>
      </c>
      <c r="E28" t="str">
        <f t="shared" si="1"/>
        <v>01.03.01.10.00.03</v>
      </c>
    </row>
    <row r="29" spans="3:5">
      <c r="C29" t="str">
        <f t="shared" si="0"/>
        <v>INV.PLAYER.INVENTORY.DATA.REC_0D</v>
      </c>
      <c r="D29" t="s">
        <v>66</v>
      </c>
      <c r="E29" t="str">
        <f t="shared" si="1"/>
        <v>01.04.01.20.00.03</v>
      </c>
    </row>
    <row r="30" spans="3:5">
      <c r="C30" t="str">
        <f t="shared" si="0"/>
        <v>INV.PLAYER.INVENTORY.DATA.REC_0E</v>
      </c>
      <c r="D30" t="s">
        <v>66</v>
      </c>
      <c r="E30" t="str">
        <f t="shared" si="1"/>
        <v>01.05.01.40.00.03</v>
      </c>
    </row>
    <row r="31" spans="3:5">
      <c r="C31" t="str">
        <f t="shared" si="0"/>
        <v>INV.PLAYER.INVENTORY.DATA.REC_0F</v>
      </c>
      <c r="D31" t="s">
        <v>66</v>
      </c>
      <c r="E31" t="str">
        <f t="shared" si="1"/>
        <v>01.06.01.80.00.03</v>
      </c>
    </row>
    <row r="32" spans="3:5">
      <c r="C32" t="str">
        <f t="shared" ref="C32:C58" si="2">CONCATENATE($E$8,".",C99)</f>
        <v>INV.PLAYER.INVENTORY.DATA.REC_010</v>
      </c>
      <c r="D32" t="s">
        <v>66</v>
      </c>
      <c r="E32" t="str">
        <f t="shared" ref="E32:E58" si="3">H439</f>
        <v>01.09.06.FC.00.02</v>
      </c>
    </row>
    <row r="33" spans="3:5">
      <c r="C33" t="str">
        <f t="shared" si="2"/>
        <v>INV.PLAYER.INVENTORY.DATA.REC_011</v>
      </c>
      <c r="D33" t="s">
        <v>66</v>
      </c>
      <c r="E33" t="str">
        <f t="shared" si="3"/>
        <v>01.0A.06.FC.00.04</v>
      </c>
    </row>
    <row r="34" spans="3:5">
      <c r="C34" t="str">
        <f t="shared" si="2"/>
        <v>INV.PLAYER.INVENTORY.DATA.REC_012</v>
      </c>
      <c r="D34" t="s">
        <v>66</v>
      </c>
      <c r="E34" t="str">
        <f t="shared" si="3"/>
        <v>01.0B.06.FC.00.05</v>
      </c>
    </row>
    <row r="35" spans="3:5">
      <c r="C35" t="str">
        <f t="shared" si="2"/>
        <v>INV.PLAYER.INVENTORY.DATA.REC_013</v>
      </c>
      <c r="D35" t="s">
        <v>66</v>
      </c>
      <c r="E35" t="str">
        <f t="shared" si="3"/>
        <v>02.40.06.FC.00.06</v>
      </c>
    </row>
    <row r="36" spans="3:5">
      <c r="C36" t="str">
        <f t="shared" si="2"/>
        <v>INV.PLAYER.INVENTORY.DATA.REC_014</v>
      </c>
      <c r="D36" t="s">
        <v>66</v>
      </c>
      <c r="E36" t="str">
        <f t="shared" si="3"/>
        <v>02.41.06.FC.00.07</v>
      </c>
    </row>
    <row r="37" spans="3:5">
      <c r="C37" t="str">
        <f t="shared" si="2"/>
        <v>INV.PLAYER.INVENTORY.DATA.REC_015</v>
      </c>
      <c r="D37" t="s">
        <v>66</v>
      </c>
      <c r="E37" t="str">
        <f t="shared" si="3"/>
        <v>02.00.02.00.00.08</v>
      </c>
    </row>
    <row r="38" spans="3:5">
      <c r="C38" t="str">
        <f t="shared" si="2"/>
        <v>INV.PLAYER.INVENTORY.DATA.REC_016</v>
      </c>
      <c r="D38" t="s">
        <v>66</v>
      </c>
      <c r="E38" t="str">
        <f t="shared" si="3"/>
        <v>02.01.01.00.00.08</v>
      </c>
    </row>
    <row r="39" spans="3:5">
      <c r="C39" t="str">
        <f t="shared" si="2"/>
        <v>INV.PLAYER.INVENTORY.DATA.REC_017</v>
      </c>
      <c r="D39" t="s">
        <v>66</v>
      </c>
      <c r="E39" t="str">
        <f t="shared" si="3"/>
        <v>00.0B.01.00.00.01</v>
      </c>
    </row>
    <row r="40" spans="3:5">
      <c r="C40" t="str">
        <f t="shared" si="2"/>
        <v>INV.PLAYER.INVENTORY.DATA.REC_018</v>
      </c>
      <c r="D40" t="s">
        <v>66</v>
      </c>
      <c r="E40" t="str">
        <f t="shared" si="3"/>
        <v>00.0C.02.00.00.01</v>
      </c>
    </row>
    <row r="41" spans="3:5">
      <c r="C41" t="str">
        <f t="shared" si="2"/>
        <v>INV.PLAYER.INVENTORY.DATA.REC_019</v>
      </c>
      <c r="D41" t="s">
        <v>66</v>
      </c>
      <c r="E41" t="str">
        <f t="shared" si="3"/>
        <v>02.03.01.00.00.08</v>
      </c>
    </row>
    <row r="42" spans="3:5">
      <c r="C42" t="str">
        <f t="shared" si="2"/>
        <v>INV.PLAYER.INVENTORY.DATA.REC_01A</v>
      </c>
      <c r="D42" t="s">
        <v>66</v>
      </c>
      <c r="E42" t="str">
        <f t="shared" si="3"/>
        <v>02.07.01.00.00.08</v>
      </c>
    </row>
    <row r="43" spans="3:5">
      <c r="C43" t="str">
        <f t="shared" si="2"/>
        <v>INV.PLAYER.INVENTORY.DATA.REC_01B</v>
      </c>
      <c r="D43" t="s">
        <v>66</v>
      </c>
      <c r="E43" t="str">
        <f t="shared" si="3"/>
        <v>02.15.01.00.00.08</v>
      </c>
    </row>
    <row r="44" spans="3:5">
      <c r="C44" t="str">
        <f t="shared" si="2"/>
        <v>INV.PLAYER.INVENTORY.DATA.REC_01C</v>
      </c>
      <c r="D44" t="s">
        <v>66</v>
      </c>
      <c r="E44" t="str">
        <f t="shared" si="3"/>
        <v>02.30.01.00.00.08</v>
      </c>
    </row>
    <row r="45" spans="3:5">
      <c r="C45" t="str">
        <f t="shared" si="2"/>
        <v>INV.PLAYER.INVENTORY.DATA.REC_01D</v>
      </c>
      <c r="D45" t="s">
        <v>66</v>
      </c>
      <c r="E45" t="str">
        <f t="shared" si="3"/>
        <v>00.11.07.00.00.01</v>
      </c>
    </row>
    <row r="46" spans="3:5">
      <c r="C46" t="str">
        <f t="shared" si="2"/>
        <v>INV.PLAYER.INVENTORY.DATA.REC_01E</v>
      </c>
      <c r="D46" t="s">
        <v>66</v>
      </c>
      <c r="E46" t="str">
        <f t="shared" si="3"/>
        <v>00.12.08.00.00.01</v>
      </c>
    </row>
    <row r="47" spans="3:5">
      <c r="C47" t="str">
        <f t="shared" si="2"/>
        <v>INV.PLAYER.INVENTORY.DATA.REC_01F</v>
      </c>
      <c r="D47" t="s">
        <v>66</v>
      </c>
      <c r="E47" t="str">
        <f t="shared" si="3"/>
        <v>00.13.09.00.00.01</v>
      </c>
    </row>
    <row r="48" spans="3:5">
      <c r="C48" t="str">
        <f t="shared" si="2"/>
        <v>INV.PLAYER.INVENTORY.DATA.REC_020</v>
      </c>
      <c r="D48" t="s">
        <v>66</v>
      </c>
      <c r="E48" t="str">
        <f t="shared" si="3"/>
        <v>00.14.0A.00.00.01</v>
      </c>
    </row>
    <row r="49" spans="3:5">
      <c r="C49" t="str">
        <f t="shared" si="2"/>
        <v>INV.PLAYER.INVENTORY.DATA.REC_021</v>
      </c>
      <c r="D49" t="s">
        <v>66</v>
      </c>
      <c r="E49" t="str">
        <f t="shared" si="3"/>
        <v>00.15.0B.00.00.01</v>
      </c>
    </row>
    <row r="50" spans="3:5">
      <c r="C50" t="str">
        <f t="shared" si="2"/>
        <v>INV.PLAYER.INVENTORY.DATA.REC_022</v>
      </c>
      <c r="D50" t="s">
        <v>66</v>
      </c>
      <c r="E50" t="str">
        <f t="shared" si="3"/>
        <v>00.16.0C.00.00.01</v>
      </c>
    </row>
    <row r="51" spans="3:5">
      <c r="C51" t="str">
        <f t="shared" si="2"/>
        <v>INV.PLAYER.INVENTORY.DATA.REC_023</v>
      </c>
      <c r="D51" t="s">
        <v>66</v>
      </c>
      <c r="E51" t="str">
        <f t="shared" si="3"/>
        <v>00.17.0D.00.00.01</v>
      </c>
    </row>
    <row r="52" spans="3:5">
      <c r="C52" t="str">
        <f t="shared" si="2"/>
        <v>INV.PLAYER.INVENTORY.DATA.REC_024</v>
      </c>
      <c r="D52" t="s">
        <v>66</v>
      </c>
      <c r="E52" t="str">
        <f t="shared" si="3"/>
        <v>00.18.0E.00.00.01</v>
      </c>
    </row>
    <row r="53" spans="3:5">
      <c r="C53" t="str">
        <f t="shared" si="2"/>
        <v>INV.PLAYER.INVENTORY.DATA.REC_025</v>
      </c>
      <c r="D53" t="s">
        <v>66</v>
      </c>
      <c r="E53" t="str">
        <f t="shared" si="3"/>
        <v>00.19.0F.00.00.01</v>
      </c>
    </row>
    <row r="54" spans="3:5">
      <c r="C54" t="str">
        <f t="shared" si="2"/>
        <v>INV.PLAYER.INVENTORY.DATA.REC_026</v>
      </c>
      <c r="D54" t="s">
        <v>66</v>
      </c>
      <c r="E54" t="str">
        <f t="shared" si="3"/>
        <v>00.1A.10.00.00.01</v>
      </c>
    </row>
    <row r="55" spans="3:5">
      <c r="C55" t="str">
        <f t="shared" si="2"/>
        <v>INV.PLAYER.INVENTORY.DATA.REC_027</v>
      </c>
      <c r="D55" t="s">
        <v>66</v>
      </c>
      <c r="E55" t="str">
        <f t="shared" si="3"/>
        <v>00.1B.11.00.00.01</v>
      </c>
    </row>
    <row r="56" spans="3:5">
      <c r="C56" t="str">
        <f t="shared" si="2"/>
        <v>INV.PLAYER.INVENTORY.DATA.REC_028</v>
      </c>
      <c r="D56" t="s">
        <v>66</v>
      </c>
      <c r="E56" t="str">
        <f t="shared" si="3"/>
        <v>00.1C.12.00.00.01</v>
      </c>
    </row>
    <row r="57" spans="3:5">
      <c r="C57" t="str">
        <f t="shared" si="2"/>
        <v>INV.PLAYER.INVENTORY.DATA.REC_029</v>
      </c>
      <c r="D57" t="s">
        <v>66</v>
      </c>
      <c r="E57" t="str">
        <f t="shared" si="3"/>
        <v>00.1D.13.00.00.01</v>
      </c>
    </row>
    <row r="58" spans="3:5">
      <c r="C58" t="str">
        <f t="shared" si="2"/>
        <v>INV.PLAYER.INVENTORY.DATA.REC_02A</v>
      </c>
      <c r="D58" t="s">
        <v>66</v>
      </c>
      <c r="E58" t="str">
        <f t="shared" si="3"/>
        <v>00.1E.14.00.00.01</v>
      </c>
    </row>
    <row r="59" spans="3:5">
      <c r="C59" t="str">
        <f>CONCATENATE($E$8,".",C126)</f>
        <v>INV.PLAYER.INVENTORY.DATA.REC_02B</v>
      </c>
      <c r="D59" t="s">
        <v>66</v>
      </c>
      <c r="E59" t="str">
        <f>H466</f>
        <v>00.1F.15.00.00.01</v>
      </c>
    </row>
    <row r="61" spans="3:5">
      <c r="C61" t="str">
        <f t="shared" ref="C61:C65" si="4">CONCATENATE($E$8,".",C127)</f>
        <v>INV.PLAYER.INVENTORY.DATA.REC_02C</v>
      </c>
      <c r="D61" t="s">
        <v>66</v>
      </c>
      <c r="E61" t="str">
        <f t="shared" ref="E61:E65" si="5">H467</f>
        <v>02.12.05.00.00.08</v>
      </c>
    </row>
    <row r="62" spans="3:5">
      <c r="C62" t="str">
        <f t="shared" si="4"/>
        <v>INV.PLAYER.INVENTORY.DATA.REC_02D</v>
      </c>
      <c r="D62" t="s">
        <v>66</v>
      </c>
      <c r="E62" t="str">
        <f t="shared" si="5"/>
        <v>02.13.01.00.00.08</v>
      </c>
    </row>
    <row r="63" spans="3:5">
      <c r="C63" t="str">
        <f t="shared" si="4"/>
        <v>INV.PLAYER.INVENTORY.DATA.REC_02E</v>
      </c>
      <c r="D63" t="s">
        <v>66</v>
      </c>
      <c r="E63" t="str">
        <f t="shared" si="5"/>
        <v>00.00.00.00.00.01</v>
      </c>
    </row>
    <row r="64" spans="3:5">
      <c r="C64" t="str">
        <f t="shared" si="4"/>
        <v>INV.PLAYER.INVENTORY.DATA.REC_02F</v>
      </c>
      <c r="D64" t="s">
        <v>66</v>
      </c>
      <c r="E64" t="str">
        <f t="shared" si="5"/>
        <v>00.00.00.00.00.01</v>
      </c>
    </row>
    <row r="65" spans="1:68">
      <c r="C65" t="str">
        <f t="shared" si="4"/>
        <v>INV.PLAYER.INVENTORY.DATA.REC_030</v>
      </c>
      <c r="D65" t="s">
        <v>66</v>
      </c>
      <c r="E65" t="str">
        <f t="shared" si="5"/>
        <v>00.00.00.00.00.01</v>
      </c>
    </row>
    <row r="69" spans="1:68">
      <c r="A69" s="5" t="s">
        <v>561</v>
      </c>
      <c r="B69" s="5"/>
    </row>
    <row r="70" spans="1:68">
      <c r="A70" s="5"/>
      <c r="B70" s="5"/>
    </row>
    <row r="71" spans="1:68">
      <c r="A71" s="5"/>
      <c r="B71" s="5"/>
      <c r="F71" t="s">
        <v>590</v>
      </c>
    </row>
    <row r="72" spans="1:68">
      <c r="A72" s="5"/>
      <c r="B72" s="5"/>
    </row>
    <row r="73" spans="1:68">
      <c r="A73" s="5"/>
      <c r="B73" s="5"/>
      <c r="C73" t="s">
        <v>672</v>
      </c>
    </row>
    <row r="74" spans="1:68">
      <c r="A74" s="5"/>
      <c r="B74" s="5"/>
      <c r="C74" t="s">
        <v>673</v>
      </c>
    </row>
    <row r="75" spans="1:68">
      <c r="A75" s="5"/>
      <c r="B75" s="5"/>
    </row>
    <row r="76" spans="1:68">
      <c r="A76" s="5"/>
      <c r="B76" s="5"/>
      <c r="D76" s="26" t="s">
        <v>674</v>
      </c>
      <c r="E76" s="26"/>
      <c r="F76" s="26"/>
      <c r="G76" s="26"/>
      <c r="H76" s="26"/>
      <c r="I76" s="26"/>
      <c r="J76" s="26"/>
    </row>
    <row r="77" spans="1:68">
      <c r="A77" s="5"/>
      <c r="B77" s="5"/>
    </row>
    <row r="78" spans="1:68">
      <c r="A78" s="5"/>
      <c r="B78" s="5"/>
      <c r="D78" t="s">
        <v>132</v>
      </c>
      <c r="E78" t="s">
        <v>132</v>
      </c>
      <c r="F78" t="s">
        <v>132</v>
      </c>
      <c r="G78" t="s">
        <v>132</v>
      </c>
      <c r="H78" t="s">
        <v>132</v>
      </c>
      <c r="I78" t="s">
        <v>132</v>
      </c>
    </row>
    <row r="79" spans="1:68">
      <c r="A79" s="5"/>
      <c r="B79" s="5"/>
      <c r="D79" t="s">
        <v>671</v>
      </c>
      <c r="I79" t="s">
        <v>726</v>
      </c>
    </row>
    <row r="80" spans="1:68" s="15" customFormat="1">
      <c r="A80" s="75"/>
      <c r="B80" s="75"/>
      <c r="C80" s="15" t="s">
        <v>636</v>
      </c>
      <c r="D80" s="15" t="s">
        <v>677</v>
      </c>
      <c r="E80" s="15" t="s">
        <v>637</v>
      </c>
      <c r="F80" s="15" t="s">
        <v>637</v>
      </c>
      <c r="G80" s="15" t="s">
        <v>637</v>
      </c>
      <c r="I80" s="15" t="s">
        <v>634</v>
      </c>
      <c r="J80" s="8"/>
      <c r="K80" s="8"/>
      <c r="L80" s="8"/>
      <c r="N80" s="8"/>
      <c r="O80" s="8"/>
      <c r="P80" s="8"/>
      <c r="R80" s="8"/>
      <c r="S80" s="8"/>
      <c r="T80" s="8"/>
      <c r="V80" s="8"/>
      <c r="W80" s="8"/>
      <c r="X80" s="8"/>
      <c r="Z80" s="8"/>
      <c r="AA80" s="8"/>
      <c r="AB80" s="8"/>
      <c r="AD80" s="8"/>
      <c r="AE80" s="8"/>
      <c r="AF80" s="8"/>
      <c r="AH80" s="8"/>
      <c r="AI80" s="8"/>
      <c r="AJ80" s="8"/>
      <c r="AL80" s="8"/>
      <c r="AM80" s="8"/>
      <c r="AN80" s="8"/>
      <c r="AP80" s="8"/>
      <c r="AQ80" s="8"/>
      <c r="AR80" s="8"/>
      <c r="AT80" s="8"/>
      <c r="AU80" s="8"/>
      <c r="AV80" s="8"/>
      <c r="AX80" s="8"/>
      <c r="AY80" s="8"/>
      <c r="AZ80" s="8"/>
      <c r="BB80" s="8"/>
      <c r="BC80" s="8"/>
      <c r="BD80" s="8"/>
      <c r="BF80" s="8"/>
      <c r="BG80" s="8"/>
      <c r="BH80" s="8"/>
      <c r="BJ80" s="8"/>
      <c r="BK80" s="8"/>
      <c r="BL80" s="8"/>
      <c r="BN80" s="8"/>
      <c r="BO80" s="8"/>
      <c r="BP80" s="8"/>
    </row>
    <row r="81" spans="1:69" s="15" customFormat="1">
      <c r="D81" s="64" t="s">
        <v>2</v>
      </c>
      <c r="E81" s="11" t="s">
        <v>3</v>
      </c>
      <c r="F81" s="11" t="s">
        <v>4</v>
      </c>
      <c r="G81" s="11" t="s">
        <v>5</v>
      </c>
      <c r="H81" s="11" t="s">
        <v>6</v>
      </c>
      <c r="I81" s="12" t="s">
        <v>7</v>
      </c>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row>
    <row r="82" spans="1:69" s="15" customFormat="1">
      <c r="A82" s="15" t="s">
        <v>125</v>
      </c>
      <c r="B82" s="15" t="s">
        <v>718</v>
      </c>
      <c r="C82" s="15" t="s">
        <v>74</v>
      </c>
      <c r="D82" s="52" t="s">
        <v>676</v>
      </c>
      <c r="E82" s="14" t="s">
        <v>841</v>
      </c>
      <c r="F82" s="63" t="s">
        <v>632</v>
      </c>
      <c r="G82" s="48" t="s">
        <v>678</v>
      </c>
      <c r="H82" s="48" t="s">
        <v>679</v>
      </c>
      <c r="I82" s="46" t="s">
        <v>633</v>
      </c>
      <c r="J82"/>
      <c r="K82"/>
      <c r="L82"/>
      <c r="M82"/>
      <c r="N82" s="2" t="s">
        <v>640</v>
      </c>
      <c r="O82" t="s">
        <v>639</v>
      </c>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row>
    <row r="83" spans="1:69" s="15" customFormat="1">
      <c r="A83" s="15">
        <v>47616</v>
      </c>
      <c r="B83" s="15" t="str">
        <f>DEC2HEX(A83)</f>
        <v>BA00</v>
      </c>
      <c r="C83" s="15" t="str">
        <f>CONCATENATE("REC_0",DEC2HEX(O83))</f>
        <v>REC_00</v>
      </c>
      <c r="D83" s="96">
        <v>0</v>
      </c>
      <c r="E83" s="97">
        <v>0</v>
      </c>
      <c r="F83" s="98">
        <v>6</v>
      </c>
      <c r="G83" s="98">
        <v>0</v>
      </c>
      <c r="H83" s="98">
        <v>0</v>
      </c>
      <c r="I83" s="99">
        <v>1</v>
      </c>
      <c r="J83" t="s">
        <v>681</v>
      </c>
      <c r="K83" t="s">
        <v>729</v>
      </c>
      <c r="L83"/>
      <c r="M83"/>
      <c r="N83"/>
      <c r="O83">
        <v>0</v>
      </c>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row>
    <row r="84" spans="1:69" s="15" customFormat="1">
      <c r="A84" s="15">
        <f>A83+6</f>
        <v>47622</v>
      </c>
      <c r="B84" s="15" t="str">
        <f>DEC2HEX(A84)</f>
        <v>BA06</v>
      </c>
      <c r="C84" s="15" t="str">
        <f t="shared" ref="C84:C131" si="6">CONCATENATE("REC_0",DEC2HEX(O84))</f>
        <v>REC_01</v>
      </c>
      <c r="D84" s="100">
        <v>1</v>
      </c>
      <c r="E84" s="89">
        <v>0</v>
      </c>
      <c r="F84" s="88">
        <v>6</v>
      </c>
      <c r="G84" s="88">
        <v>0</v>
      </c>
      <c r="H84" s="88">
        <v>0</v>
      </c>
      <c r="I84" s="93">
        <v>3</v>
      </c>
      <c r="J84" t="s">
        <v>680</v>
      </c>
      <c r="K84" t="s">
        <v>729</v>
      </c>
      <c r="L84"/>
      <c r="M84"/>
      <c r="N84"/>
      <c r="O84">
        <f>O83+1</f>
        <v>1</v>
      </c>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row>
    <row r="85" spans="1:69" s="15" customFormat="1">
      <c r="A85" s="15">
        <f t="shared" ref="A85:A97" si="7">A84+6</f>
        <v>47628</v>
      </c>
      <c r="B85" s="15" t="str">
        <f t="shared" ref="B85:B131" si="8">DEC2HEX(A85)</f>
        <v>BA0C</v>
      </c>
      <c r="C85" s="15" t="str">
        <f t="shared" si="6"/>
        <v>REC_02</v>
      </c>
      <c r="D85" s="91">
        <v>80</v>
      </c>
      <c r="E85" s="86">
        <v>7</v>
      </c>
      <c r="F85" s="85">
        <v>1</v>
      </c>
      <c r="G85" s="85">
        <v>0</v>
      </c>
      <c r="H85" s="85">
        <v>0</v>
      </c>
      <c r="I85" s="92">
        <v>1</v>
      </c>
      <c r="J85" t="s">
        <v>682</v>
      </c>
      <c r="K85" t="s">
        <v>689</v>
      </c>
      <c r="L85"/>
      <c r="M85"/>
      <c r="N85"/>
      <c r="O85">
        <f t="shared" ref="O85:O95" si="9">O84+1</f>
        <v>2</v>
      </c>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row>
    <row r="86" spans="1:69" s="15" customFormat="1">
      <c r="A86" s="15">
        <f t="shared" si="7"/>
        <v>47634</v>
      </c>
      <c r="B86" s="15" t="str">
        <f t="shared" si="8"/>
        <v>BA12</v>
      </c>
      <c r="C86" s="15" t="str">
        <f t="shared" si="6"/>
        <v>REC_03</v>
      </c>
      <c r="D86" s="91">
        <v>0</v>
      </c>
      <c r="E86" s="86">
        <v>8</v>
      </c>
      <c r="F86" s="85">
        <v>1</v>
      </c>
      <c r="G86" s="85">
        <v>0</v>
      </c>
      <c r="H86" s="85">
        <v>0</v>
      </c>
      <c r="I86" s="92">
        <v>81</v>
      </c>
      <c r="J86" t="s">
        <v>682</v>
      </c>
      <c r="K86" t="s">
        <v>689</v>
      </c>
      <c r="L86"/>
      <c r="M86"/>
      <c r="N86"/>
      <c r="O86">
        <f t="shared" si="9"/>
        <v>3</v>
      </c>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row>
    <row r="87" spans="1:69" s="15" customFormat="1">
      <c r="A87" s="15">
        <f t="shared" si="7"/>
        <v>47640</v>
      </c>
      <c r="B87" s="15" t="str">
        <f t="shared" si="8"/>
        <v>BA18</v>
      </c>
      <c r="C87" s="15" t="str">
        <f t="shared" si="6"/>
        <v>REC_04</v>
      </c>
      <c r="D87" s="90">
        <v>0</v>
      </c>
      <c r="E87" s="73">
        <v>1</v>
      </c>
      <c r="F87" s="6">
        <v>2</v>
      </c>
      <c r="G87" s="6">
        <v>4</v>
      </c>
      <c r="H87" s="6">
        <v>0</v>
      </c>
      <c r="I87" s="7">
        <v>1</v>
      </c>
      <c r="J87" t="s">
        <v>682</v>
      </c>
      <c r="K87"/>
      <c r="L87"/>
      <c r="M87"/>
      <c r="N87"/>
      <c r="O87">
        <f t="shared" si="9"/>
        <v>4</v>
      </c>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row>
    <row r="88" spans="1:69" s="15" customFormat="1">
      <c r="A88" s="15">
        <f t="shared" si="7"/>
        <v>47646</v>
      </c>
      <c r="B88" s="15" t="str">
        <f t="shared" si="8"/>
        <v>BA1E</v>
      </c>
      <c r="C88" s="15" t="str">
        <f t="shared" si="6"/>
        <v>REC_05</v>
      </c>
      <c r="D88" s="90">
        <v>0</v>
      </c>
      <c r="E88" s="73">
        <v>2</v>
      </c>
      <c r="F88" s="88">
        <v>1</v>
      </c>
      <c r="G88" s="88">
        <v>8</v>
      </c>
      <c r="H88" s="88">
        <v>0</v>
      </c>
      <c r="I88" s="93">
        <v>1</v>
      </c>
      <c r="J88" t="s">
        <v>682</v>
      </c>
      <c r="K88"/>
      <c r="L88"/>
      <c r="M88"/>
      <c r="N88"/>
      <c r="O88">
        <f t="shared" si="9"/>
        <v>5</v>
      </c>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row>
    <row r="89" spans="1:69" s="15" customFormat="1">
      <c r="A89" s="15">
        <f t="shared" si="7"/>
        <v>47652</v>
      </c>
      <c r="B89" s="15" t="str">
        <f t="shared" si="8"/>
        <v>BA24</v>
      </c>
      <c r="C89" s="15" t="str">
        <f t="shared" si="6"/>
        <v>REC_06</v>
      </c>
      <c r="D89" s="90">
        <v>0</v>
      </c>
      <c r="E89" s="73">
        <v>3</v>
      </c>
      <c r="F89" s="88">
        <v>2</v>
      </c>
      <c r="G89" s="89">
        <v>10</v>
      </c>
      <c r="H89" s="88">
        <v>0</v>
      </c>
      <c r="I89" s="93">
        <v>1</v>
      </c>
      <c r="J89" t="s">
        <v>682</v>
      </c>
      <c r="K89"/>
      <c r="L89"/>
      <c r="M89"/>
      <c r="N89"/>
      <c r="O89">
        <f t="shared" si="9"/>
        <v>6</v>
      </c>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row>
    <row r="90" spans="1:69" s="15" customFormat="1">
      <c r="A90" s="15">
        <f t="shared" si="7"/>
        <v>47658</v>
      </c>
      <c r="B90" s="15" t="str">
        <f t="shared" si="8"/>
        <v>BA2A</v>
      </c>
      <c r="C90" s="15" t="str">
        <f t="shared" si="6"/>
        <v>REC_07</v>
      </c>
      <c r="D90" s="90">
        <v>0</v>
      </c>
      <c r="E90" s="73">
        <v>4</v>
      </c>
      <c r="F90" s="88">
        <v>1</v>
      </c>
      <c r="G90" s="88">
        <v>20</v>
      </c>
      <c r="H90" s="88">
        <v>0</v>
      </c>
      <c r="I90" s="93">
        <v>1</v>
      </c>
      <c r="J90" t="s">
        <v>682</v>
      </c>
      <c r="K90"/>
      <c r="L90"/>
      <c r="M90"/>
      <c r="N90"/>
      <c r="O90">
        <f t="shared" si="9"/>
        <v>7</v>
      </c>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row>
    <row r="91" spans="1:69" s="15" customFormat="1">
      <c r="A91" s="15">
        <f t="shared" si="7"/>
        <v>47664</v>
      </c>
      <c r="B91" s="15" t="str">
        <f t="shared" si="8"/>
        <v>BA30</v>
      </c>
      <c r="C91" s="15" t="str">
        <f t="shared" si="6"/>
        <v>REC_08</v>
      </c>
      <c r="D91" s="90">
        <v>0</v>
      </c>
      <c r="E91" s="73">
        <v>5</v>
      </c>
      <c r="F91" s="6">
        <v>1</v>
      </c>
      <c r="G91" s="6">
        <v>40</v>
      </c>
      <c r="H91" s="6">
        <v>0</v>
      </c>
      <c r="I91" s="7">
        <v>1</v>
      </c>
      <c r="J91" t="s">
        <v>682</v>
      </c>
      <c r="K91"/>
      <c r="L91"/>
      <c r="M91"/>
      <c r="N91"/>
      <c r="O91">
        <f t="shared" si="9"/>
        <v>8</v>
      </c>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row>
    <row r="92" spans="1:69" s="15" customFormat="1">
      <c r="A92" s="15">
        <f t="shared" si="7"/>
        <v>47670</v>
      </c>
      <c r="B92" s="15" t="str">
        <f t="shared" si="8"/>
        <v>BA36</v>
      </c>
      <c r="C92" s="15" t="str">
        <f t="shared" si="6"/>
        <v>REC_09</v>
      </c>
      <c r="D92" s="90">
        <v>0</v>
      </c>
      <c r="E92" s="73">
        <v>6</v>
      </c>
      <c r="F92" s="6">
        <v>1</v>
      </c>
      <c r="G92" s="6">
        <v>80</v>
      </c>
      <c r="H92" s="6">
        <v>0</v>
      </c>
      <c r="I92" s="7">
        <v>1</v>
      </c>
      <c r="J92" t="s">
        <v>682</v>
      </c>
      <c r="K92"/>
      <c r="L92"/>
      <c r="M92"/>
      <c r="N92"/>
      <c r="O92">
        <f t="shared" si="9"/>
        <v>9</v>
      </c>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row>
    <row r="93" spans="1:69" s="15" customFormat="1">
      <c r="A93" s="15">
        <f t="shared" si="7"/>
        <v>47676</v>
      </c>
      <c r="B93" s="15" t="str">
        <f t="shared" si="8"/>
        <v>BA3C</v>
      </c>
      <c r="C93" s="15" t="str">
        <f t="shared" si="6"/>
        <v>REC_0A</v>
      </c>
      <c r="D93" s="90">
        <v>1</v>
      </c>
      <c r="E93" s="73">
        <v>1</v>
      </c>
      <c r="F93" s="6">
        <v>1</v>
      </c>
      <c r="G93" s="6">
        <v>4</v>
      </c>
      <c r="H93" s="6">
        <v>0</v>
      </c>
      <c r="I93" s="7">
        <v>3</v>
      </c>
      <c r="J93" t="s">
        <v>683</v>
      </c>
      <c r="K93"/>
      <c r="L93"/>
      <c r="M93"/>
      <c r="N93"/>
      <c r="O93">
        <f t="shared" si="9"/>
        <v>10</v>
      </c>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row>
    <row r="94" spans="1:69" s="15" customFormat="1">
      <c r="A94" s="15">
        <f t="shared" si="7"/>
        <v>47682</v>
      </c>
      <c r="B94" s="15" t="str">
        <f t="shared" si="8"/>
        <v>BA42</v>
      </c>
      <c r="C94" s="15" t="str">
        <f t="shared" si="6"/>
        <v>REC_0B</v>
      </c>
      <c r="D94" s="90">
        <v>1</v>
      </c>
      <c r="E94" s="73">
        <v>2</v>
      </c>
      <c r="F94" s="86" t="s">
        <v>670</v>
      </c>
      <c r="G94" s="6">
        <v>8</v>
      </c>
      <c r="H94" s="6">
        <v>0</v>
      </c>
      <c r="I94" s="7">
        <v>3</v>
      </c>
      <c r="J94" t="s">
        <v>683</v>
      </c>
      <c r="K94"/>
      <c r="L94"/>
      <c r="M94"/>
      <c r="N94"/>
      <c r="O94">
        <f t="shared" si="9"/>
        <v>11</v>
      </c>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row>
    <row r="95" spans="1:69" s="15" customFormat="1">
      <c r="A95" s="15">
        <f t="shared" si="7"/>
        <v>47688</v>
      </c>
      <c r="B95" s="15" t="str">
        <f t="shared" si="8"/>
        <v>BA48</v>
      </c>
      <c r="C95" s="15" t="str">
        <f t="shared" si="6"/>
        <v>REC_0C</v>
      </c>
      <c r="D95" s="90">
        <v>1</v>
      </c>
      <c r="E95" s="73">
        <v>3</v>
      </c>
      <c r="F95" s="6">
        <v>1</v>
      </c>
      <c r="G95" s="6">
        <v>10</v>
      </c>
      <c r="H95" s="6">
        <v>0</v>
      </c>
      <c r="I95" s="7">
        <v>3</v>
      </c>
      <c r="J95" t="s">
        <v>683</v>
      </c>
      <c r="K95"/>
      <c r="L95"/>
      <c r="M95"/>
      <c r="N95"/>
      <c r="O95">
        <f t="shared" si="9"/>
        <v>12</v>
      </c>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row>
    <row r="96" spans="1:69" s="15" customFormat="1">
      <c r="A96" s="15">
        <f t="shared" si="7"/>
        <v>47694</v>
      </c>
      <c r="B96" s="15" t="str">
        <f t="shared" si="8"/>
        <v>BA4E</v>
      </c>
      <c r="C96" s="15" t="str">
        <f t="shared" si="6"/>
        <v>REC_0D</v>
      </c>
      <c r="D96" s="90">
        <v>1</v>
      </c>
      <c r="E96" s="73">
        <v>4</v>
      </c>
      <c r="F96" s="6">
        <v>1</v>
      </c>
      <c r="G96" s="6">
        <v>20</v>
      </c>
      <c r="H96" s="6">
        <v>0</v>
      </c>
      <c r="I96" s="7">
        <v>3</v>
      </c>
      <c r="J96" t="s">
        <v>683</v>
      </c>
      <c r="K96"/>
      <c r="L96"/>
      <c r="M96"/>
      <c r="N96"/>
      <c r="O96">
        <f t="shared" ref="O96:O131" si="10">O95+1</f>
        <v>13</v>
      </c>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row>
    <row r="97" spans="1:69" s="15" customFormat="1">
      <c r="A97" s="15">
        <f t="shared" si="7"/>
        <v>47700</v>
      </c>
      <c r="B97" s="15" t="str">
        <f t="shared" si="8"/>
        <v>BA54</v>
      </c>
      <c r="C97" s="15" t="str">
        <f t="shared" si="6"/>
        <v>REC_0E</v>
      </c>
      <c r="D97" s="90">
        <v>1</v>
      </c>
      <c r="E97" s="73">
        <v>5</v>
      </c>
      <c r="F97" s="6">
        <v>1</v>
      </c>
      <c r="G97" s="6">
        <v>40</v>
      </c>
      <c r="H97" s="6">
        <v>0</v>
      </c>
      <c r="I97" s="7">
        <v>3</v>
      </c>
      <c r="J97" t="s">
        <v>683</v>
      </c>
      <c r="K97"/>
      <c r="L97"/>
      <c r="M97"/>
      <c r="N97"/>
      <c r="O97">
        <f t="shared" si="10"/>
        <v>14</v>
      </c>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row>
    <row r="98" spans="1:69" s="15" customFormat="1">
      <c r="A98" s="15">
        <f>A97+6</f>
        <v>47706</v>
      </c>
      <c r="B98" s="15" t="str">
        <f>DEC2HEX(A98)</f>
        <v>BA5A</v>
      </c>
      <c r="C98" s="15" t="str">
        <f t="shared" si="6"/>
        <v>REC_0F</v>
      </c>
      <c r="D98" s="90">
        <v>1</v>
      </c>
      <c r="E98" s="73">
        <v>6</v>
      </c>
      <c r="F98" s="6">
        <v>1</v>
      </c>
      <c r="G98" s="6">
        <v>80</v>
      </c>
      <c r="H98" s="6">
        <v>0</v>
      </c>
      <c r="I98" s="7">
        <v>3</v>
      </c>
      <c r="J98" t="s">
        <v>683</v>
      </c>
      <c r="K98"/>
      <c r="L98"/>
      <c r="M98"/>
      <c r="N98"/>
      <c r="O98">
        <f t="shared" si="10"/>
        <v>15</v>
      </c>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row>
    <row r="99" spans="1:69" s="15" customFormat="1">
      <c r="A99" s="15">
        <f t="shared" ref="A99:A109" si="11">A98+6</f>
        <v>47712</v>
      </c>
      <c r="B99" s="15" t="str">
        <f t="shared" si="8"/>
        <v>BA60</v>
      </c>
      <c r="C99" s="15" t="str">
        <f t="shared" si="6"/>
        <v>REC_010</v>
      </c>
      <c r="D99" s="90">
        <v>1</v>
      </c>
      <c r="E99" s="73">
        <v>9</v>
      </c>
      <c r="F99" s="6">
        <v>6</v>
      </c>
      <c r="G99" s="82" t="s">
        <v>670</v>
      </c>
      <c r="H99" s="6">
        <v>0</v>
      </c>
      <c r="I99" s="7">
        <v>2</v>
      </c>
      <c r="J99" t="s">
        <v>683</v>
      </c>
      <c r="K99"/>
      <c r="L99"/>
      <c r="M99"/>
      <c r="N99"/>
      <c r="O99">
        <f t="shared" si="10"/>
        <v>16</v>
      </c>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row>
    <row r="100" spans="1:69" s="15" customFormat="1">
      <c r="A100" s="15">
        <f t="shared" si="11"/>
        <v>47718</v>
      </c>
      <c r="B100" s="15" t="str">
        <f t="shared" si="8"/>
        <v>BA66</v>
      </c>
      <c r="C100" s="15" t="str">
        <f t="shared" si="6"/>
        <v>REC_011</v>
      </c>
      <c r="D100" s="90">
        <v>1</v>
      </c>
      <c r="E100" s="73" t="s">
        <v>455</v>
      </c>
      <c r="F100" s="6">
        <v>6</v>
      </c>
      <c r="G100" s="82" t="s">
        <v>670</v>
      </c>
      <c r="H100" s="6">
        <v>0</v>
      </c>
      <c r="I100" s="7">
        <v>4</v>
      </c>
      <c r="J100" t="s">
        <v>683</v>
      </c>
      <c r="K100"/>
      <c r="L100"/>
      <c r="M100"/>
      <c r="N100"/>
      <c r="O100">
        <f t="shared" si="10"/>
        <v>17</v>
      </c>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row>
    <row r="101" spans="1:69" s="15" customFormat="1">
      <c r="A101" s="15">
        <f t="shared" si="11"/>
        <v>47724</v>
      </c>
      <c r="B101" s="15" t="str">
        <f t="shared" si="8"/>
        <v>BA6C</v>
      </c>
      <c r="C101" s="15" t="str">
        <f t="shared" si="6"/>
        <v>REC_012</v>
      </c>
      <c r="D101" s="90">
        <v>1</v>
      </c>
      <c r="E101" s="73" t="s">
        <v>610</v>
      </c>
      <c r="F101" s="6">
        <v>6</v>
      </c>
      <c r="G101" s="82" t="s">
        <v>670</v>
      </c>
      <c r="H101" s="6">
        <v>0</v>
      </c>
      <c r="I101" s="7">
        <v>5</v>
      </c>
      <c r="J101" t="s">
        <v>683</v>
      </c>
      <c r="K101"/>
      <c r="L101"/>
      <c r="M101"/>
      <c r="N101"/>
      <c r="O101">
        <f t="shared" si="10"/>
        <v>18</v>
      </c>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row>
    <row r="102" spans="1:69" s="15" customFormat="1">
      <c r="A102" s="15">
        <f t="shared" si="11"/>
        <v>47730</v>
      </c>
      <c r="B102" s="15" t="str">
        <f t="shared" si="8"/>
        <v>BA72</v>
      </c>
      <c r="C102" s="15" t="str">
        <f t="shared" si="6"/>
        <v>REC_013</v>
      </c>
      <c r="D102" s="90">
        <v>2</v>
      </c>
      <c r="E102" s="73">
        <v>40</v>
      </c>
      <c r="F102" s="6">
        <v>6</v>
      </c>
      <c r="G102" s="82" t="s">
        <v>670</v>
      </c>
      <c r="H102" s="6">
        <v>0</v>
      </c>
      <c r="I102" s="7">
        <v>6</v>
      </c>
      <c r="J102" t="s">
        <v>684</v>
      </c>
      <c r="K102"/>
      <c r="L102"/>
      <c r="M102"/>
      <c r="N102"/>
      <c r="O102">
        <f t="shared" si="10"/>
        <v>19</v>
      </c>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row>
    <row r="103" spans="1:69" s="15" customFormat="1">
      <c r="A103" s="15">
        <f t="shared" si="11"/>
        <v>47736</v>
      </c>
      <c r="B103" s="15" t="str">
        <f t="shared" si="8"/>
        <v>BA78</v>
      </c>
      <c r="C103" s="15" t="str">
        <f t="shared" si="6"/>
        <v>REC_014</v>
      </c>
      <c r="D103" s="90">
        <v>2</v>
      </c>
      <c r="E103" s="73">
        <v>41</v>
      </c>
      <c r="F103" s="6">
        <v>6</v>
      </c>
      <c r="G103" s="82" t="s">
        <v>670</v>
      </c>
      <c r="H103" s="6">
        <v>0</v>
      </c>
      <c r="I103" s="7">
        <v>7</v>
      </c>
      <c r="J103" t="s">
        <v>684</v>
      </c>
      <c r="K103"/>
      <c r="L103"/>
      <c r="M103"/>
      <c r="N103"/>
      <c r="O103">
        <f t="shared" si="10"/>
        <v>20</v>
      </c>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row>
    <row r="104" spans="1:69" s="15" customFormat="1">
      <c r="A104" s="15">
        <f t="shared" si="11"/>
        <v>47742</v>
      </c>
      <c r="B104" s="15" t="str">
        <f t="shared" si="8"/>
        <v>BA7E</v>
      </c>
      <c r="C104" s="15" t="str">
        <f t="shared" si="6"/>
        <v>REC_015</v>
      </c>
      <c r="D104" s="95">
        <v>2</v>
      </c>
      <c r="E104" s="73">
        <v>0</v>
      </c>
      <c r="F104" s="6">
        <v>2</v>
      </c>
      <c r="G104" s="6">
        <v>0</v>
      </c>
      <c r="H104" s="6">
        <v>0</v>
      </c>
      <c r="I104" s="7">
        <v>8</v>
      </c>
      <c r="J104" t="s">
        <v>802</v>
      </c>
      <c r="K104"/>
      <c r="L104"/>
      <c r="M104"/>
      <c r="N104"/>
      <c r="O104">
        <f t="shared" si="10"/>
        <v>21</v>
      </c>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row>
    <row r="105" spans="1:69" s="15" customFormat="1">
      <c r="A105" s="15">
        <f t="shared" si="11"/>
        <v>47748</v>
      </c>
      <c r="B105" s="15" t="str">
        <f t="shared" si="8"/>
        <v>BA84</v>
      </c>
      <c r="C105" s="15" t="str">
        <f t="shared" si="6"/>
        <v>REC_016</v>
      </c>
      <c r="D105" s="90">
        <v>2</v>
      </c>
      <c r="E105" s="73">
        <v>1</v>
      </c>
      <c r="F105" s="6">
        <v>1</v>
      </c>
      <c r="G105" s="6">
        <v>0</v>
      </c>
      <c r="H105" s="6">
        <v>0</v>
      </c>
      <c r="I105" s="7">
        <v>8</v>
      </c>
      <c r="J105" t="s">
        <v>803</v>
      </c>
      <c r="K105"/>
      <c r="L105"/>
      <c r="M105"/>
      <c r="N105"/>
      <c r="O105">
        <f t="shared" si="10"/>
        <v>22</v>
      </c>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row>
    <row r="106" spans="1:69" s="15" customFormat="1">
      <c r="A106" s="15">
        <f t="shared" si="11"/>
        <v>47754</v>
      </c>
      <c r="B106" s="15" t="str">
        <f t="shared" si="8"/>
        <v>BA8A</v>
      </c>
      <c r="C106" s="15" t="str">
        <f t="shared" si="6"/>
        <v>REC_017</v>
      </c>
      <c r="D106" s="90">
        <v>0</v>
      </c>
      <c r="E106" s="73" t="s">
        <v>610</v>
      </c>
      <c r="F106" s="6">
        <v>1</v>
      </c>
      <c r="G106" s="6">
        <v>0</v>
      </c>
      <c r="H106" s="6">
        <v>0</v>
      </c>
      <c r="I106" s="7">
        <v>1</v>
      </c>
      <c r="J106"/>
      <c r="K106"/>
      <c r="L106"/>
      <c r="M106"/>
      <c r="N106"/>
      <c r="O106">
        <f t="shared" si="10"/>
        <v>23</v>
      </c>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row>
    <row r="107" spans="1:69" s="15" customFormat="1">
      <c r="A107" s="15">
        <f t="shared" si="11"/>
        <v>47760</v>
      </c>
      <c r="B107" s="15" t="str">
        <f t="shared" si="8"/>
        <v>BA90</v>
      </c>
      <c r="C107" s="15" t="str">
        <f t="shared" si="6"/>
        <v>REC_018</v>
      </c>
      <c r="D107" s="90">
        <v>0</v>
      </c>
      <c r="E107" s="73" t="s">
        <v>451</v>
      </c>
      <c r="F107" s="6">
        <v>2</v>
      </c>
      <c r="G107" s="6">
        <v>0</v>
      </c>
      <c r="H107" s="6">
        <v>0</v>
      </c>
      <c r="I107" s="7">
        <v>1</v>
      </c>
      <c r="J107"/>
      <c r="K107"/>
      <c r="L107"/>
      <c r="M107"/>
      <c r="N107"/>
      <c r="O107">
        <f t="shared" si="10"/>
        <v>24</v>
      </c>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row>
    <row r="108" spans="1:69" s="15" customFormat="1">
      <c r="A108" s="15">
        <f t="shared" si="11"/>
        <v>47766</v>
      </c>
      <c r="B108" s="15" t="str">
        <f t="shared" si="8"/>
        <v>BA96</v>
      </c>
      <c r="C108" s="15" t="str">
        <f t="shared" si="6"/>
        <v>REC_019</v>
      </c>
      <c r="D108" s="90">
        <v>2</v>
      </c>
      <c r="E108" s="73">
        <v>3</v>
      </c>
      <c r="F108" s="6">
        <v>1</v>
      </c>
      <c r="G108" s="6">
        <v>0</v>
      </c>
      <c r="H108" s="6">
        <v>0</v>
      </c>
      <c r="I108" s="7">
        <v>8</v>
      </c>
      <c r="J108"/>
      <c r="K108"/>
      <c r="L108"/>
      <c r="M108"/>
      <c r="N108"/>
      <c r="O108">
        <f t="shared" si="10"/>
        <v>25</v>
      </c>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row>
    <row r="109" spans="1:69" s="15" customFormat="1">
      <c r="A109" s="15">
        <f t="shared" si="11"/>
        <v>47772</v>
      </c>
      <c r="B109" s="15" t="str">
        <f t="shared" si="8"/>
        <v>BA9C</v>
      </c>
      <c r="C109" s="15" t="str">
        <f t="shared" si="6"/>
        <v>REC_01A</v>
      </c>
      <c r="D109" s="90">
        <v>2</v>
      </c>
      <c r="E109" s="73">
        <v>7</v>
      </c>
      <c r="F109" s="6">
        <v>1</v>
      </c>
      <c r="G109" s="6">
        <v>0</v>
      </c>
      <c r="H109" s="6">
        <v>0</v>
      </c>
      <c r="I109" s="7">
        <v>8</v>
      </c>
      <c r="J109"/>
      <c r="K109"/>
      <c r="L109"/>
      <c r="M109"/>
      <c r="N109"/>
      <c r="O109">
        <f t="shared" si="10"/>
        <v>26</v>
      </c>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row>
    <row r="110" spans="1:69" s="15" customFormat="1">
      <c r="A110" s="15">
        <f t="shared" ref="A110:A131" si="12">A109+6</f>
        <v>47778</v>
      </c>
      <c r="B110" s="15" t="str">
        <f t="shared" si="8"/>
        <v>BAA2</v>
      </c>
      <c r="C110" s="15" t="str">
        <f t="shared" si="6"/>
        <v>REC_01B</v>
      </c>
      <c r="D110" s="90">
        <v>2</v>
      </c>
      <c r="E110" s="73">
        <v>15</v>
      </c>
      <c r="F110" s="6">
        <v>1</v>
      </c>
      <c r="G110" s="6">
        <v>0</v>
      </c>
      <c r="H110" s="6">
        <v>0</v>
      </c>
      <c r="I110" s="7">
        <v>8</v>
      </c>
      <c r="J110"/>
      <c r="K110"/>
      <c r="L110"/>
      <c r="M110"/>
      <c r="N110"/>
      <c r="O110">
        <f t="shared" si="10"/>
        <v>27</v>
      </c>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row>
    <row r="111" spans="1:69" s="15" customFormat="1">
      <c r="A111" s="15">
        <f t="shared" si="12"/>
        <v>47784</v>
      </c>
      <c r="B111" s="15" t="str">
        <f t="shared" si="8"/>
        <v>BAA8</v>
      </c>
      <c r="C111" s="15" t="str">
        <f t="shared" si="6"/>
        <v>REC_01C</v>
      </c>
      <c r="D111" s="90">
        <v>2</v>
      </c>
      <c r="E111" s="73">
        <v>30</v>
      </c>
      <c r="F111" s="6">
        <v>1</v>
      </c>
      <c r="G111" s="6">
        <v>0</v>
      </c>
      <c r="H111" s="6">
        <v>0</v>
      </c>
      <c r="I111" s="7">
        <v>8</v>
      </c>
      <c r="J111"/>
      <c r="K111"/>
      <c r="L111"/>
      <c r="M111"/>
      <c r="N111"/>
      <c r="O111">
        <f t="shared" si="10"/>
        <v>28</v>
      </c>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row>
    <row r="112" spans="1:69" s="15" customFormat="1">
      <c r="A112" s="15">
        <f t="shared" si="12"/>
        <v>47790</v>
      </c>
      <c r="B112" s="15" t="str">
        <f t="shared" si="8"/>
        <v>BAAE</v>
      </c>
      <c r="C112" s="15" t="str">
        <f t="shared" si="6"/>
        <v>REC_01D</v>
      </c>
      <c r="D112" s="90">
        <v>0</v>
      </c>
      <c r="E112" s="73">
        <v>11</v>
      </c>
      <c r="F112" s="6">
        <v>7</v>
      </c>
      <c r="G112" s="6">
        <v>0</v>
      </c>
      <c r="H112" s="6">
        <v>0</v>
      </c>
      <c r="I112" s="7">
        <v>1</v>
      </c>
      <c r="J112"/>
      <c r="K112"/>
      <c r="L112"/>
      <c r="M112"/>
      <c r="N112"/>
      <c r="O112">
        <f t="shared" si="10"/>
        <v>29</v>
      </c>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row>
    <row r="113" spans="1:69" s="15" customFormat="1">
      <c r="A113" s="15">
        <f t="shared" si="12"/>
        <v>47796</v>
      </c>
      <c r="B113" s="15" t="str">
        <f t="shared" si="8"/>
        <v>BAB4</v>
      </c>
      <c r="C113" s="15" t="str">
        <f t="shared" si="6"/>
        <v>REC_01E</v>
      </c>
      <c r="D113" s="90">
        <v>0</v>
      </c>
      <c r="E113" s="73">
        <v>12</v>
      </c>
      <c r="F113" s="6">
        <v>8</v>
      </c>
      <c r="G113" s="6">
        <v>0</v>
      </c>
      <c r="H113" s="6">
        <v>0</v>
      </c>
      <c r="I113" s="7">
        <v>1</v>
      </c>
      <c r="J113"/>
      <c r="K113"/>
      <c r="L113"/>
      <c r="M113"/>
      <c r="N113"/>
      <c r="O113">
        <f t="shared" si="10"/>
        <v>30</v>
      </c>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row>
    <row r="114" spans="1:69" s="15" customFormat="1">
      <c r="A114" s="15">
        <f t="shared" si="12"/>
        <v>47802</v>
      </c>
      <c r="B114" s="15" t="str">
        <f t="shared" si="8"/>
        <v>BABA</v>
      </c>
      <c r="C114" s="15" t="str">
        <f t="shared" si="6"/>
        <v>REC_01F</v>
      </c>
      <c r="D114" s="90">
        <v>0</v>
      </c>
      <c r="E114" s="73">
        <v>13</v>
      </c>
      <c r="F114" s="6">
        <v>9</v>
      </c>
      <c r="G114" s="6">
        <v>0</v>
      </c>
      <c r="H114" s="6">
        <v>0</v>
      </c>
      <c r="I114" s="7">
        <v>1</v>
      </c>
      <c r="J114"/>
      <c r="K114"/>
      <c r="L114"/>
      <c r="M114"/>
      <c r="N114"/>
      <c r="O114">
        <f t="shared" si="10"/>
        <v>31</v>
      </c>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row>
    <row r="115" spans="1:69" s="15" customFormat="1">
      <c r="A115" s="15">
        <f t="shared" si="12"/>
        <v>47808</v>
      </c>
      <c r="B115" s="15" t="str">
        <f t="shared" si="8"/>
        <v>BAC0</v>
      </c>
      <c r="C115" s="15" t="str">
        <f t="shared" si="6"/>
        <v>REC_020</v>
      </c>
      <c r="D115" s="90">
        <v>0</v>
      </c>
      <c r="E115" s="73">
        <v>14</v>
      </c>
      <c r="F115" s="82" t="s">
        <v>455</v>
      </c>
      <c r="G115" s="6">
        <v>0</v>
      </c>
      <c r="H115" s="6">
        <v>0</v>
      </c>
      <c r="I115" s="7">
        <v>1</v>
      </c>
      <c r="J115"/>
      <c r="K115"/>
      <c r="L115"/>
      <c r="M115"/>
      <c r="N115"/>
      <c r="O115">
        <f t="shared" si="10"/>
        <v>32</v>
      </c>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row>
    <row r="116" spans="1:69" s="15" customFormat="1">
      <c r="A116" s="15">
        <f t="shared" si="12"/>
        <v>47814</v>
      </c>
      <c r="B116" s="15" t="str">
        <f t="shared" si="8"/>
        <v>BAC6</v>
      </c>
      <c r="C116" s="15" t="str">
        <f t="shared" si="6"/>
        <v>REC_021</v>
      </c>
      <c r="D116" s="90">
        <v>0</v>
      </c>
      <c r="E116" s="73">
        <v>15</v>
      </c>
      <c r="F116" s="82" t="s">
        <v>610</v>
      </c>
      <c r="G116" s="6">
        <v>0</v>
      </c>
      <c r="H116" s="6">
        <v>0</v>
      </c>
      <c r="I116" s="7">
        <v>1</v>
      </c>
      <c r="J116"/>
      <c r="K116"/>
      <c r="L116"/>
      <c r="M116"/>
      <c r="N116"/>
      <c r="O116">
        <f t="shared" si="10"/>
        <v>33</v>
      </c>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row>
    <row r="117" spans="1:69" s="15" customFormat="1">
      <c r="A117" s="15">
        <f t="shared" si="12"/>
        <v>47820</v>
      </c>
      <c r="B117" s="15" t="str">
        <f t="shared" si="8"/>
        <v>BACC</v>
      </c>
      <c r="C117" s="15" t="str">
        <f t="shared" si="6"/>
        <v>REC_022</v>
      </c>
      <c r="D117" s="90">
        <v>0</v>
      </c>
      <c r="E117" s="73">
        <v>16</v>
      </c>
      <c r="F117" s="82" t="s">
        <v>451</v>
      </c>
      <c r="G117" s="6">
        <v>0</v>
      </c>
      <c r="H117" s="6">
        <v>0</v>
      </c>
      <c r="I117" s="7">
        <v>1</v>
      </c>
      <c r="J117"/>
      <c r="K117"/>
      <c r="L117"/>
      <c r="M117"/>
      <c r="N117"/>
      <c r="O117">
        <f t="shared" si="10"/>
        <v>34</v>
      </c>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row>
    <row r="118" spans="1:69" s="15" customFormat="1">
      <c r="A118" s="15">
        <f t="shared" si="12"/>
        <v>47826</v>
      </c>
      <c r="B118" s="15" t="str">
        <f t="shared" si="8"/>
        <v>BAD2</v>
      </c>
      <c r="C118" s="15" t="str">
        <f t="shared" si="6"/>
        <v>REC_023</v>
      </c>
      <c r="D118" s="90">
        <v>0</v>
      </c>
      <c r="E118" s="73">
        <v>17</v>
      </c>
      <c r="F118" s="82" t="s">
        <v>454</v>
      </c>
      <c r="G118" s="6">
        <v>0</v>
      </c>
      <c r="H118" s="6">
        <v>0</v>
      </c>
      <c r="I118" s="7">
        <v>1</v>
      </c>
      <c r="J118"/>
      <c r="K118"/>
      <c r="L118"/>
      <c r="M118"/>
      <c r="N118"/>
      <c r="O118">
        <f t="shared" si="10"/>
        <v>35</v>
      </c>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row>
    <row r="119" spans="1:69" s="15" customFormat="1">
      <c r="A119" s="15">
        <f t="shared" si="12"/>
        <v>47832</v>
      </c>
      <c r="B119" s="15" t="str">
        <f t="shared" si="8"/>
        <v>BAD8</v>
      </c>
      <c r="C119" s="15" t="str">
        <f t="shared" si="6"/>
        <v>REC_024</v>
      </c>
      <c r="D119" s="90">
        <v>0</v>
      </c>
      <c r="E119" s="73">
        <v>18</v>
      </c>
      <c r="F119" s="82" t="s">
        <v>611</v>
      </c>
      <c r="G119" s="6">
        <v>0</v>
      </c>
      <c r="H119" s="6">
        <v>0</v>
      </c>
      <c r="I119" s="7">
        <v>1</v>
      </c>
      <c r="J119"/>
      <c r="K119"/>
      <c r="L119"/>
      <c r="M119"/>
      <c r="N119"/>
      <c r="O119">
        <f t="shared" si="10"/>
        <v>36</v>
      </c>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row>
    <row r="120" spans="1:69" s="15" customFormat="1">
      <c r="A120" s="15">
        <f t="shared" si="12"/>
        <v>47838</v>
      </c>
      <c r="B120" s="15" t="str">
        <f t="shared" si="8"/>
        <v>BADE</v>
      </c>
      <c r="C120" s="15" t="str">
        <f t="shared" si="6"/>
        <v>REC_025</v>
      </c>
      <c r="D120" s="90">
        <v>0</v>
      </c>
      <c r="E120" s="73">
        <v>19</v>
      </c>
      <c r="F120" s="82" t="s">
        <v>216</v>
      </c>
      <c r="G120" s="6">
        <v>0</v>
      </c>
      <c r="H120" s="6">
        <v>0</v>
      </c>
      <c r="I120" s="7">
        <v>1</v>
      </c>
      <c r="J120"/>
      <c r="K120"/>
      <c r="L120"/>
      <c r="M120"/>
      <c r="N120"/>
      <c r="O120">
        <f t="shared" si="10"/>
        <v>37</v>
      </c>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row>
    <row r="121" spans="1:69" s="15" customFormat="1">
      <c r="A121" s="15">
        <f t="shared" si="12"/>
        <v>47844</v>
      </c>
      <c r="B121" s="15" t="str">
        <f t="shared" si="8"/>
        <v>BAE4</v>
      </c>
      <c r="C121" s="15" t="str">
        <f t="shared" si="6"/>
        <v>REC_026</v>
      </c>
      <c r="D121" s="90">
        <v>0</v>
      </c>
      <c r="E121" s="73" t="s">
        <v>719</v>
      </c>
      <c r="F121" s="6">
        <v>10</v>
      </c>
      <c r="G121" s="6">
        <v>0</v>
      </c>
      <c r="H121" s="6">
        <v>0</v>
      </c>
      <c r="I121" s="7">
        <v>1</v>
      </c>
      <c r="J121"/>
      <c r="K121"/>
      <c r="L121"/>
      <c r="M121"/>
      <c r="N121"/>
      <c r="O121">
        <f t="shared" si="10"/>
        <v>38</v>
      </c>
      <c r="P121"/>
      <c r="Q121"/>
      <c r="R121"/>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row>
    <row r="122" spans="1:69" s="15" customFormat="1">
      <c r="A122" s="15">
        <f t="shared" si="12"/>
        <v>47850</v>
      </c>
      <c r="B122" s="15" t="str">
        <f t="shared" si="8"/>
        <v>BAEA</v>
      </c>
      <c r="C122" s="15" t="str">
        <f t="shared" si="6"/>
        <v>REC_027</v>
      </c>
      <c r="D122" s="90">
        <v>0</v>
      </c>
      <c r="E122" s="73" t="s">
        <v>720</v>
      </c>
      <c r="F122" s="6">
        <v>11</v>
      </c>
      <c r="G122" s="6">
        <v>0</v>
      </c>
      <c r="H122" s="6">
        <v>0</v>
      </c>
      <c r="I122" s="7">
        <v>1</v>
      </c>
      <c r="J122"/>
      <c r="K122"/>
      <c r="L122"/>
      <c r="M122"/>
      <c r="N122"/>
      <c r="O122">
        <f t="shared" si="10"/>
        <v>39</v>
      </c>
      <c r="P122"/>
      <c r="Q122"/>
      <c r="R122"/>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c r="BA122"/>
      <c r="BB122"/>
      <c r="BC122"/>
      <c r="BD122"/>
      <c r="BE122"/>
      <c r="BF122"/>
      <c r="BG122"/>
      <c r="BH122"/>
      <c r="BI122"/>
      <c r="BJ122"/>
      <c r="BK122"/>
      <c r="BL122"/>
      <c r="BM122"/>
      <c r="BN122"/>
      <c r="BO122"/>
      <c r="BP122"/>
      <c r="BQ122"/>
    </row>
    <row r="123" spans="1:69" s="15" customFormat="1">
      <c r="A123" s="15">
        <f t="shared" si="12"/>
        <v>47856</v>
      </c>
      <c r="B123" s="15" t="str">
        <f t="shared" si="8"/>
        <v>BAF0</v>
      </c>
      <c r="C123" s="15" t="str">
        <f t="shared" si="6"/>
        <v>REC_028</v>
      </c>
      <c r="D123" s="90">
        <v>0</v>
      </c>
      <c r="E123" s="73" t="s">
        <v>721</v>
      </c>
      <c r="F123" s="6">
        <v>12</v>
      </c>
      <c r="G123" s="6">
        <v>0</v>
      </c>
      <c r="H123" s="6">
        <v>0</v>
      </c>
      <c r="I123" s="7">
        <v>1</v>
      </c>
      <c r="J123"/>
      <c r="K123"/>
      <c r="L123"/>
      <c r="M123"/>
      <c r="N123"/>
      <c r="O123">
        <f t="shared" si="10"/>
        <v>40</v>
      </c>
      <c r="P123"/>
      <c r="Q123"/>
      <c r="R123"/>
      <c r="S123"/>
      <c r="T123"/>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c r="BA123"/>
      <c r="BB123"/>
      <c r="BC123"/>
      <c r="BD123"/>
      <c r="BE123"/>
      <c r="BF123"/>
      <c r="BG123"/>
      <c r="BH123"/>
      <c r="BI123"/>
      <c r="BJ123"/>
      <c r="BK123"/>
      <c r="BL123"/>
      <c r="BM123"/>
      <c r="BN123"/>
      <c r="BO123"/>
      <c r="BP123"/>
      <c r="BQ123"/>
    </row>
    <row r="124" spans="1:69" s="15" customFormat="1">
      <c r="A124" s="15">
        <f t="shared" si="12"/>
        <v>47862</v>
      </c>
      <c r="B124" s="15" t="str">
        <f t="shared" si="8"/>
        <v>BAF6</v>
      </c>
      <c r="C124" s="15" t="str">
        <f t="shared" si="6"/>
        <v>REC_029</v>
      </c>
      <c r="D124" s="90">
        <v>0</v>
      </c>
      <c r="E124" s="73" t="s">
        <v>722</v>
      </c>
      <c r="F124" s="6">
        <v>13</v>
      </c>
      <c r="G124" s="6">
        <v>0</v>
      </c>
      <c r="H124" s="6">
        <v>0</v>
      </c>
      <c r="I124" s="7">
        <v>1</v>
      </c>
      <c r="J124"/>
      <c r="K124"/>
      <c r="L124"/>
      <c r="M124"/>
      <c r="N124"/>
      <c r="O124">
        <f t="shared" si="10"/>
        <v>41</v>
      </c>
      <c r="P124"/>
      <c r="Q124"/>
      <c r="R124"/>
      <c r="S124"/>
      <c r="T124"/>
      <c r="U124"/>
      <c r="V124"/>
      <c r="W124"/>
      <c r="X124"/>
      <c r="Y124"/>
      <c r="Z124"/>
      <c r="AA124"/>
      <c r="AB124"/>
      <c r="AC124"/>
      <c r="AD124"/>
      <c r="AE124"/>
      <c r="AF124"/>
      <c r="AG124"/>
      <c r="AH124"/>
      <c r="AI124"/>
      <c r="AJ124"/>
      <c r="AK124"/>
      <c r="AL124"/>
      <c r="AM124"/>
      <c r="AN124"/>
      <c r="AO124"/>
      <c r="AP124"/>
      <c r="AQ124"/>
      <c r="AR124"/>
      <c r="AS124"/>
      <c r="AT124"/>
      <c r="AU124"/>
      <c r="AV124"/>
      <c r="AW124"/>
      <c r="AX124"/>
      <c r="AY124"/>
      <c r="AZ124"/>
      <c r="BA124"/>
      <c r="BB124"/>
      <c r="BC124"/>
      <c r="BD124"/>
      <c r="BE124"/>
      <c r="BF124"/>
      <c r="BG124"/>
      <c r="BH124"/>
      <c r="BI124"/>
      <c r="BJ124"/>
      <c r="BK124"/>
      <c r="BL124"/>
      <c r="BM124"/>
      <c r="BN124"/>
      <c r="BO124"/>
      <c r="BP124"/>
      <c r="BQ124"/>
    </row>
    <row r="125" spans="1:69" s="15" customFormat="1">
      <c r="A125" s="15">
        <f t="shared" si="12"/>
        <v>47868</v>
      </c>
      <c r="B125" s="15" t="str">
        <f t="shared" si="8"/>
        <v>BAFC</v>
      </c>
      <c r="C125" s="15" t="str">
        <f t="shared" si="6"/>
        <v>REC_02A</v>
      </c>
      <c r="D125" s="90">
        <v>0</v>
      </c>
      <c r="E125" s="73" t="s">
        <v>157</v>
      </c>
      <c r="F125" s="6">
        <v>14</v>
      </c>
      <c r="G125" s="6">
        <v>0</v>
      </c>
      <c r="H125" s="6">
        <v>0</v>
      </c>
      <c r="I125" s="7">
        <v>1</v>
      </c>
      <c r="J125"/>
      <c r="K125"/>
      <c r="L125"/>
      <c r="M125"/>
      <c r="N125"/>
      <c r="O125">
        <f t="shared" si="10"/>
        <v>42</v>
      </c>
      <c r="P125"/>
      <c r="Q125"/>
      <c r="R125"/>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c r="BA125"/>
      <c r="BB125"/>
      <c r="BC125"/>
      <c r="BD125"/>
      <c r="BE125"/>
      <c r="BF125"/>
      <c r="BG125"/>
      <c r="BH125"/>
      <c r="BI125"/>
      <c r="BJ125"/>
      <c r="BK125"/>
      <c r="BL125"/>
      <c r="BM125"/>
      <c r="BN125"/>
      <c r="BO125"/>
      <c r="BP125"/>
      <c r="BQ125"/>
    </row>
    <row r="126" spans="1:69" s="15" customFormat="1">
      <c r="A126" s="15">
        <f t="shared" si="12"/>
        <v>47874</v>
      </c>
      <c r="B126" s="15" t="str">
        <f t="shared" si="8"/>
        <v>BB02</v>
      </c>
      <c r="C126" s="15" t="str">
        <f t="shared" si="6"/>
        <v>REC_02B</v>
      </c>
      <c r="D126" s="90">
        <v>0</v>
      </c>
      <c r="E126" s="73" t="s">
        <v>723</v>
      </c>
      <c r="F126" s="6">
        <v>15</v>
      </c>
      <c r="G126" s="6">
        <v>0</v>
      </c>
      <c r="H126" s="6">
        <v>0</v>
      </c>
      <c r="I126" s="7">
        <v>1</v>
      </c>
      <c r="J126"/>
      <c r="K126"/>
      <c r="L126"/>
      <c r="M126"/>
      <c r="N126"/>
      <c r="O126">
        <f t="shared" si="10"/>
        <v>43</v>
      </c>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c r="BO126"/>
      <c r="BP126"/>
      <c r="BQ126"/>
    </row>
    <row r="127" spans="1:69" s="15" customFormat="1">
      <c r="A127" s="15">
        <f t="shared" si="12"/>
        <v>47880</v>
      </c>
      <c r="B127" s="15" t="str">
        <f t="shared" si="8"/>
        <v>BB08</v>
      </c>
      <c r="C127" s="15" t="str">
        <f t="shared" si="6"/>
        <v>REC_02C</v>
      </c>
      <c r="D127" s="90">
        <v>2</v>
      </c>
      <c r="E127" s="73">
        <v>12</v>
      </c>
      <c r="F127" s="73">
        <v>5</v>
      </c>
      <c r="G127" s="6">
        <v>0</v>
      </c>
      <c r="H127" s="6">
        <v>0</v>
      </c>
      <c r="I127" s="7">
        <v>8</v>
      </c>
      <c r="J127"/>
      <c r="K127"/>
      <c r="L127"/>
      <c r="M127"/>
      <c r="N127"/>
      <c r="O127">
        <f t="shared" si="10"/>
        <v>44</v>
      </c>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row>
    <row r="128" spans="1:69" s="15" customFormat="1">
      <c r="A128" s="15">
        <f t="shared" si="12"/>
        <v>47886</v>
      </c>
      <c r="B128" s="15" t="str">
        <f t="shared" si="8"/>
        <v>BB0E</v>
      </c>
      <c r="C128" s="15" t="str">
        <f t="shared" si="6"/>
        <v>REC_02D</v>
      </c>
      <c r="D128" s="90">
        <v>2</v>
      </c>
      <c r="E128" s="73">
        <v>13</v>
      </c>
      <c r="F128" s="73">
        <v>1</v>
      </c>
      <c r="G128" s="6">
        <v>0</v>
      </c>
      <c r="H128" s="6">
        <v>0</v>
      </c>
      <c r="I128" s="7">
        <v>8</v>
      </c>
      <c r="J128"/>
      <c r="K128"/>
      <c r="L128"/>
      <c r="M128"/>
      <c r="N128"/>
      <c r="O128">
        <f t="shared" si="10"/>
        <v>45</v>
      </c>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row>
    <row r="129" spans="1:69" s="15" customFormat="1">
      <c r="A129" s="15">
        <f t="shared" si="12"/>
        <v>47892</v>
      </c>
      <c r="B129" s="15" t="str">
        <f t="shared" si="8"/>
        <v>BB14</v>
      </c>
      <c r="C129" s="15" t="str">
        <f t="shared" si="6"/>
        <v>REC_02E</v>
      </c>
      <c r="D129" s="90">
        <v>0</v>
      </c>
      <c r="E129" s="73">
        <v>0</v>
      </c>
      <c r="F129" s="73">
        <v>0</v>
      </c>
      <c r="G129" s="6">
        <v>0</v>
      </c>
      <c r="H129" s="6">
        <v>0</v>
      </c>
      <c r="I129" s="7">
        <v>1</v>
      </c>
      <c r="J129"/>
      <c r="K129"/>
      <c r="L129"/>
      <c r="M129"/>
      <c r="N129"/>
      <c r="O129">
        <f t="shared" si="10"/>
        <v>46</v>
      </c>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row>
    <row r="130" spans="1:69" s="15" customFormat="1">
      <c r="A130" s="15">
        <f t="shared" si="12"/>
        <v>47898</v>
      </c>
      <c r="B130" s="15" t="str">
        <f t="shared" si="8"/>
        <v>BB1A</v>
      </c>
      <c r="C130" s="15" t="str">
        <f t="shared" si="6"/>
        <v>REC_02F</v>
      </c>
      <c r="D130" s="90">
        <v>0</v>
      </c>
      <c r="E130" s="73">
        <v>0</v>
      </c>
      <c r="F130" s="73">
        <v>0</v>
      </c>
      <c r="G130" s="6">
        <v>0</v>
      </c>
      <c r="H130" s="6">
        <v>0</v>
      </c>
      <c r="I130" s="7">
        <v>1</v>
      </c>
      <c r="J130"/>
      <c r="K130"/>
      <c r="L130"/>
      <c r="M130"/>
      <c r="N130"/>
      <c r="O130">
        <f t="shared" si="10"/>
        <v>47</v>
      </c>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row>
    <row r="131" spans="1:69" s="15" customFormat="1">
      <c r="A131" s="15">
        <f t="shared" si="12"/>
        <v>47904</v>
      </c>
      <c r="B131" s="15" t="str">
        <f t="shared" si="8"/>
        <v>BB20</v>
      </c>
      <c r="C131" s="15" t="str">
        <f t="shared" si="6"/>
        <v>REC_030</v>
      </c>
      <c r="D131" s="52">
        <v>0</v>
      </c>
      <c r="E131" s="94">
        <v>0</v>
      </c>
      <c r="F131" s="94">
        <v>0</v>
      </c>
      <c r="G131" s="48">
        <v>0</v>
      </c>
      <c r="H131" s="48">
        <v>0</v>
      </c>
      <c r="I131" s="46">
        <v>1</v>
      </c>
      <c r="J131"/>
      <c r="K131"/>
      <c r="L131"/>
      <c r="M131"/>
      <c r="N131"/>
      <c r="O131">
        <f t="shared" si="10"/>
        <v>48</v>
      </c>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row>
    <row r="132" spans="1:69" s="15" customFormat="1">
      <c r="B132" s="15" t="s">
        <v>983</v>
      </c>
      <c r="F132" s="73"/>
      <c r="G132" s="6"/>
      <c r="H132" s="6"/>
      <c r="I132" s="6"/>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row>
    <row r="133" spans="1:69">
      <c r="B133" t="s">
        <v>984</v>
      </c>
    </row>
    <row r="134" spans="1:69">
      <c r="B134" t="s">
        <v>985</v>
      </c>
    </row>
    <row r="135" spans="1:69">
      <c r="B135" t="s">
        <v>986</v>
      </c>
    </row>
    <row r="136" spans="1:69">
      <c r="B136" t="s">
        <v>987</v>
      </c>
    </row>
    <row r="307" spans="1:70" ht="21">
      <c r="C307" s="19" t="s">
        <v>67</v>
      </c>
    </row>
    <row r="308" spans="1:70" hidden="1">
      <c r="D308" s="2"/>
    </row>
    <row r="309" spans="1:70" hidden="1">
      <c r="C309" s="1" t="s">
        <v>559</v>
      </c>
      <c r="F309" s="2"/>
      <c r="G309" s="2"/>
    </row>
    <row r="310" spans="1:70" hidden="1">
      <c r="A310">
        <f>A83</f>
        <v>47616</v>
      </c>
      <c r="C310" t="str">
        <f t="shared" ref="C310:I310" si="13">C83</f>
        <v>REC_00</v>
      </c>
      <c r="D310" s="2">
        <f t="shared" si="13"/>
        <v>0</v>
      </c>
      <c r="E310" s="2">
        <f t="shared" si="13"/>
        <v>0</v>
      </c>
      <c r="F310" s="2">
        <f t="shared" si="13"/>
        <v>6</v>
      </c>
      <c r="G310" s="2">
        <f t="shared" si="13"/>
        <v>0</v>
      </c>
      <c r="H310" s="2">
        <f t="shared" si="13"/>
        <v>0</v>
      </c>
      <c r="I310" s="2">
        <f t="shared" si="13"/>
        <v>1</v>
      </c>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c r="BB310" s="2"/>
      <c r="BC310" s="2"/>
      <c r="BD310" s="2"/>
      <c r="BE310" s="2"/>
      <c r="BF310" s="2"/>
      <c r="BG310" s="2"/>
      <c r="BH310" s="2"/>
      <c r="BI310" s="2"/>
      <c r="BJ310" s="2"/>
      <c r="BK310" s="2"/>
      <c r="BL310" s="2"/>
      <c r="BM310" s="2"/>
      <c r="BN310" s="2"/>
      <c r="BO310" s="2"/>
      <c r="BP310" s="2"/>
      <c r="BQ310" s="2"/>
      <c r="BR310" s="2"/>
    </row>
    <row r="311" spans="1:70" hidden="1">
      <c r="A311">
        <f>A84</f>
        <v>47622</v>
      </c>
      <c r="C311" t="str">
        <f t="shared" ref="C311:G314" si="14">C84</f>
        <v>REC_01</v>
      </c>
      <c r="D311" s="2">
        <f t="shared" si="14"/>
        <v>1</v>
      </c>
      <c r="E311" s="2">
        <f t="shared" si="14"/>
        <v>0</v>
      </c>
      <c r="F311" s="2">
        <f t="shared" si="14"/>
        <v>6</v>
      </c>
      <c r="G311" s="2">
        <f t="shared" si="14"/>
        <v>0</v>
      </c>
      <c r="H311" s="2">
        <f t="shared" ref="H311:I314" si="15">H84</f>
        <v>0</v>
      </c>
      <c r="I311" s="2">
        <f t="shared" si="15"/>
        <v>3</v>
      </c>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c r="BB311" s="2"/>
      <c r="BC311" s="2"/>
      <c r="BD311" s="2"/>
      <c r="BE311" s="2"/>
      <c r="BF311" s="2"/>
      <c r="BG311" s="2"/>
      <c r="BH311" s="2"/>
      <c r="BI311" s="2"/>
      <c r="BJ311" s="2"/>
      <c r="BK311" s="2"/>
      <c r="BL311" s="2"/>
      <c r="BM311" s="2"/>
      <c r="BN311" s="2"/>
      <c r="BO311" s="2"/>
      <c r="BP311" s="2"/>
      <c r="BQ311" s="2"/>
      <c r="BR311" s="2"/>
    </row>
    <row r="312" spans="1:70" hidden="1">
      <c r="A312">
        <f>A85</f>
        <v>47628</v>
      </c>
      <c r="C312" t="str">
        <f t="shared" si="14"/>
        <v>REC_02</v>
      </c>
      <c r="D312" s="2">
        <f t="shared" si="14"/>
        <v>80</v>
      </c>
      <c r="E312" s="2">
        <f t="shared" si="14"/>
        <v>7</v>
      </c>
      <c r="F312" s="2">
        <f t="shared" si="14"/>
        <v>1</v>
      </c>
      <c r="G312" s="2">
        <f t="shared" si="14"/>
        <v>0</v>
      </c>
      <c r="H312" s="2">
        <f t="shared" si="15"/>
        <v>0</v>
      </c>
      <c r="I312" s="2">
        <f t="shared" si="15"/>
        <v>1</v>
      </c>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c r="BB312" s="2"/>
      <c r="BC312" s="2"/>
      <c r="BD312" s="2"/>
      <c r="BE312" s="2"/>
      <c r="BF312" s="2"/>
      <c r="BG312" s="2"/>
      <c r="BH312" s="2"/>
      <c r="BI312" s="2"/>
      <c r="BJ312" s="2"/>
      <c r="BK312" s="2"/>
      <c r="BL312" s="2"/>
      <c r="BM312" s="2"/>
      <c r="BN312" s="2"/>
      <c r="BO312" s="2"/>
      <c r="BP312" s="2"/>
      <c r="BQ312" s="2"/>
      <c r="BR312" s="2"/>
    </row>
    <row r="313" spans="1:70" hidden="1">
      <c r="A313">
        <f>A86</f>
        <v>47634</v>
      </c>
      <c r="C313" t="str">
        <f t="shared" si="14"/>
        <v>REC_03</v>
      </c>
      <c r="D313" s="2">
        <f t="shared" si="14"/>
        <v>0</v>
      </c>
      <c r="E313" s="2">
        <f t="shared" si="14"/>
        <v>8</v>
      </c>
      <c r="F313" s="2">
        <f t="shared" si="14"/>
        <v>1</v>
      </c>
      <c r="G313" s="2">
        <f t="shared" si="14"/>
        <v>0</v>
      </c>
      <c r="H313" s="2">
        <f t="shared" si="15"/>
        <v>0</v>
      </c>
      <c r="I313" s="2">
        <f t="shared" si="15"/>
        <v>81</v>
      </c>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c r="BB313" s="2"/>
      <c r="BC313" s="2"/>
      <c r="BD313" s="2"/>
      <c r="BE313" s="2"/>
      <c r="BF313" s="2"/>
      <c r="BG313" s="2"/>
      <c r="BH313" s="2"/>
      <c r="BI313" s="2"/>
      <c r="BJ313" s="2"/>
      <c r="BK313" s="2"/>
      <c r="BL313" s="2"/>
      <c r="BM313" s="2"/>
      <c r="BN313" s="2"/>
      <c r="BO313" s="2"/>
      <c r="BP313" s="2"/>
      <c r="BQ313" s="2"/>
      <c r="BR313" s="2"/>
    </row>
    <row r="314" spans="1:70" hidden="1">
      <c r="A314">
        <f>A87</f>
        <v>47640</v>
      </c>
      <c r="C314" t="str">
        <f t="shared" si="14"/>
        <v>REC_04</v>
      </c>
      <c r="D314" s="2">
        <f t="shared" si="14"/>
        <v>0</v>
      </c>
      <c r="E314" s="2">
        <f t="shared" si="14"/>
        <v>1</v>
      </c>
      <c r="F314" s="2">
        <f t="shared" si="14"/>
        <v>2</v>
      </c>
      <c r="G314" s="2">
        <f t="shared" si="14"/>
        <v>4</v>
      </c>
      <c r="H314" s="2">
        <f t="shared" si="15"/>
        <v>0</v>
      </c>
      <c r="I314" s="2">
        <f t="shared" si="15"/>
        <v>1</v>
      </c>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c r="BB314" s="2"/>
      <c r="BC314" s="2"/>
      <c r="BD314" s="2"/>
      <c r="BE314" s="2"/>
      <c r="BF314" s="2"/>
      <c r="BG314" s="2"/>
      <c r="BH314" s="2"/>
      <c r="BI314" s="2"/>
      <c r="BJ314" s="2"/>
      <c r="BK314" s="2"/>
      <c r="BL314" s="2"/>
      <c r="BM314" s="2"/>
      <c r="BN314" s="2"/>
      <c r="BO314" s="2"/>
      <c r="BP314" s="2"/>
      <c r="BQ314" s="2"/>
      <c r="BR314" s="2"/>
    </row>
    <row r="315" spans="1:70" hidden="1">
      <c r="C315" t="str">
        <f t="shared" ref="C315:I315" si="16">C88</f>
        <v>REC_05</v>
      </c>
      <c r="D315" s="2">
        <f t="shared" si="16"/>
        <v>0</v>
      </c>
      <c r="E315" s="2">
        <f t="shared" si="16"/>
        <v>2</v>
      </c>
      <c r="F315" s="2">
        <f t="shared" si="16"/>
        <v>1</v>
      </c>
      <c r="G315" s="2">
        <f t="shared" si="16"/>
        <v>8</v>
      </c>
      <c r="H315" s="2">
        <f t="shared" si="16"/>
        <v>0</v>
      </c>
      <c r="I315" s="2">
        <f t="shared" si="16"/>
        <v>1</v>
      </c>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c r="BB315" s="2"/>
      <c r="BC315" s="2"/>
      <c r="BD315" s="2"/>
      <c r="BE315" s="2"/>
      <c r="BF315" s="2"/>
      <c r="BG315" s="2"/>
      <c r="BH315" s="2"/>
      <c r="BI315" s="2"/>
      <c r="BJ315" s="2"/>
      <c r="BK315" s="2"/>
      <c r="BL315" s="2"/>
      <c r="BM315" s="2"/>
      <c r="BN315" s="2"/>
      <c r="BO315" s="2"/>
      <c r="BP315" s="2"/>
      <c r="BQ315" s="2"/>
      <c r="BR315" s="2"/>
    </row>
    <row r="316" spans="1:70" hidden="1">
      <c r="C316" t="str">
        <f t="shared" ref="C316:I316" si="17">C89</f>
        <v>REC_06</v>
      </c>
      <c r="D316" s="2">
        <f t="shared" si="17"/>
        <v>0</v>
      </c>
      <c r="E316" s="2">
        <f t="shared" si="17"/>
        <v>3</v>
      </c>
      <c r="F316" s="2">
        <f t="shared" si="17"/>
        <v>2</v>
      </c>
      <c r="G316" s="2">
        <f t="shared" si="17"/>
        <v>10</v>
      </c>
      <c r="H316" s="2">
        <f t="shared" si="17"/>
        <v>0</v>
      </c>
      <c r="I316" s="2">
        <f t="shared" si="17"/>
        <v>1</v>
      </c>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c r="BB316" s="2"/>
      <c r="BC316" s="2"/>
      <c r="BD316" s="2"/>
      <c r="BE316" s="2"/>
      <c r="BF316" s="2"/>
      <c r="BG316" s="2"/>
      <c r="BH316" s="2"/>
      <c r="BI316" s="2"/>
      <c r="BJ316" s="2"/>
      <c r="BK316" s="2"/>
      <c r="BL316" s="2"/>
      <c r="BM316" s="2"/>
      <c r="BN316" s="2"/>
      <c r="BO316" s="2"/>
      <c r="BP316" s="2"/>
      <c r="BQ316" s="2"/>
      <c r="BR316" s="2"/>
    </row>
    <row r="317" spans="1:70" hidden="1">
      <c r="C317" t="str">
        <f t="shared" ref="C317:I317" si="18">C90</f>
        <v>REC_07</v>
      </c>
      <c r="D317" s="2">
        <f t="shared" si="18"/>
        <v>0</v>
      </c>
      <c r="E317" s="2">
        <f t="shared" si="18"/>
        <v>4</v>
      </c>
      <c r="F317" s="2">
        <f t="shared" si="18"/>
        <v>1</v>
      </c>
      <c r="G317" s="2">
        <f t="shared" si="18"/>
        <v>20</v>
      </c>
      <c r="H317" s="2">
        <f t="shared" si="18"/>
        <v>0</v>
      </c>
      <c r="I317" s="2">
        <f t="shared" si="18"/>
        <v>1</v>
      </c>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c r="BB317" s="2"/>
      <c r="BC317" s="2"/>
      <c r="BD317" s="2"/>
      <c r="BE317" s="2"/>
      <c r="BF317" s="2"/>
      <c r="BG317" s="2"/>
      <c r="BH317" s="2"/>
      <c r="BI317" s="2"/>
      <c r="BJ317" s="2"/>
      <c r="BK317" s="2"/>
      <c r="BL317" s="2"/>
      <c r="BM317" s="2"/>
      <c r="BN317" s="2"/>
      <c r="BO317" s="2"/>
      <c r="BP317" s="2"/>
      <c r="BQ317" s="2"/>
      <c r="BR317" s="2"/>
    </row>
    <row r="318" spans="1:70" hidden="1">
      <c r="C318" t="str">
        <f t="shared" ref="C318:I318" si="19">C91</f>
        <v>REC_08</v>
      </c>
      <c r="D318" s="2">
        <f t="shared" si="19"/>
        <v>0</v>
      </c>
      <c r="E318" s="2">
        <f t="shared" si="19"/>
        <v>5</v>
      </c>
      <c r="F318" s="2">
        <f t="shared" si="19"/>
        <v>1</v>
      </c>
      <c r="G318" s="2">
        <f t="shared" si="19"/>
        <v>40</v>
      </c>
      <c r="H318" s="2">
        <f t="shared" si="19"/>
        <v>0</v>
      </c>
      <c r="I318" s="2">
        <f t="shared" si="19"/>
        <v>1</v>
      </c>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c r="BB318" s="2"/>
      <c r="BC318" s="2"/>
      <c r="BD318" s="2"/>
      <c r="BE318" s="2"/>
      <c r="BF318" s="2"/>
      <c r="BG318" s="2"/>
      <c r="BH318" s="2"/>
      <c r="BI318" s="2"/>
      <c r="BJ318" s="2"/>
      <c r="BK318" s="2"/>
      <c r="BL318" s="2"/>
      <c r="BM318" s="2"/>
      <c r="BN318" s="2"/>
      <c r="BO318" s="2"/>
      <c r="BP318" s="2"/>
      <c r="BQ318" s="2"/>
      <c r="BR318" s="2"/>
    </row>
    <row r="319" spans="1:70" hidden="1">
      <c r="C319" t="str">
        <f t="shared" ref="C319:I319" si="20">C92</f>
        <v>REC_09</v>
      </c>
      <c r="D319" s="2">
        <f t="shared" si="20"/>
        <v>0</v>
      </c>
      <c r="E319" s="2">
        <f t="shared" si="20"/>
        <v>6</v>
      </c>
      <c r="F319" s="2">
        <f t="shared" si="20"/>
        <v>1</v>
      </c>
      <c r="G319" s="2">
        <f t="shared" si="20"/>
        <v>80</v>
      </c>
      <c r="H319" s="2">
        <f t="shared" si="20"/>
        <v>0</v>
      </c>
      <c r="I319" s="2">
        <f t="shared" si="20"/>
        <v>1</v>
      </c>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c r="BB319" s="2"/>
      <c r="BC319" s="2"/>
      <c r="BD319" s="2"/>
      <c r="BE319" s="2"/>
      <c r="BF319" s="2"/>
      <c r="BG319" s="2"/>
      <c r="BH319" s="2"/>
      <c r="BI319" s="2"/>
      <c r="BJ319" s="2"/>
      <c r="BK319" s="2"/>
      <c r="BL319" s="2"/>
      <c r="BM319" s="2"/>
      <c r="BN319" s="2"/>
      <c r="BO319" s="2"/>
      <c r="BP319" s="2"/>
      <c r="BQ319" s="2"/>
      <c r="BR319" s="2"/>
    </row>
    <row r="320" spans="1:70" hidden="1">
      <c r="C320" t="str">
        <f t="shared" ref="C320:I320" si="21">C93</f>
        <v>REC_0A</v>
      </c>
      <c r="D320" s="2">
        <f t="shared" si="21"/>
        <v>1</v>
      </c>
      <c r="E320" s="2">
        <f t="shared" si="21"/>
        <v>1</v>
      </c>
      <c r="F320" s="2">
        <f t="shared" si="21"/>
        <v>1</v>
      </c>
      <c r="G320" s="2">
        <f t="shared" si="21"/>
        <v>4</v>
      </c>
      <c r="H320" s="2">
        <f t="shared" si="21"/>
        <v>0</v>
      </c>
      <c r="I320" s="2">
        <f t="shared" si="21"/>
        <v>3</v>
      </c>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c r="BB320" s="2"/>
      <c r="BC320" s="2"/>
      <c r="BD320" s="2"/>
      <c r="BE320" s="2"/>
      <c r="BF320" s="2"/>
      <c r="BG320" s="2"/>
      <c r="BH320" s="2"/>
      <c r="BI320" s="2"/>
      <c r="BJ320" s="2"/>
      <c r="BK320" s="2"/>
      <c r="BL320" s="2"/>
      <c r="BM320" s="2"/>
      <c r="BN320" s="2"/>
      <c r="BO320" s="2"/>
      <c r="BP320" s="2"/>
      <c r="BQ320" s="2"/>
      <c r="BR320" s="2"/>
    </row>
    <row r="321" spans="3:70" hidden="1">
      <c r="C321" t="str">
        <f t="shared" ref="C321:I321" si="22">C94</f>
        <v>REC_0B</v>
      </c>
      <c r="D321" s="2">
        <f t="shared" si="22"/>
        <v>1</v>
      </c>
      <c r="E321" s="2">
        <f t="shared" si="22"/>
        <v>2</v>
      </c>
      <c r="F321" s="2" t="str">
        <f t="shared" si="22"/>
        <v>FC</v>
      </c>
      <c r="G321" s="2">
        <f t="shared" si="22"/>
        <v>8</v>
      </c>
      <c r="H321" s="2">
        <f t="shared" si="22"/>
        <v>0</v>
      </c>
      <c r="I321" s="2">
        <f t="shared" si="22"/>
        <v>3</v>
      </c>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c r="BB321" s="2"/>
      <c r="BC321" s="2"/>
      <c r="BD321" s="2"/>
      <c r="BE321" s="2"/>
      <c r="BF321" s="2"/>
      <c r="BG321" s="2"/>
      <c r="BH321" s="2"/>
      <c r="BI321" s="2"/>
      <c r="BJ321" s="2"/>
      <c r="BK321" s="2"/>
      <c r="BL321" s="2"/>
      <c r="BM321" s="2"/>
      <c r="BN321" s="2"/>
      <c r="BO321" s="2"/>
      <c r="BP321" s="2"/>
      <c r="BQ321" s="2"/>
      <c r="BR321" s="2"/>
    </row>
    <row r="322" spans="3:70" hidden="1">
      <c r="C322" t="str">
        <f t="shared" ref="C322:I322" si="23">C95</f>
        <v>REC_0C</v>
      </c>
      <c r="D322" s="2">
        <f t="shared" si="23"/>
        <v>1</v>
      </c>
      <c r="E322" s="2">
        <f t="shared" si="23"/>
        <v>3</v>
      </c>
      <c r="F322" s="2">
        <f t="shared" si="23"/>
        <v>1</v>
      </c>
      <c r="G322" s="2">
        <f t="shared" si="23"/>
        <v>10</v>
      </c>
      <c r="H322" s="2">
        <f t="shared" si="23"/>
        <v>0</v>
      </c>
      <c r="I322" s="2">
        <f t="shared" si="23"/>
        <v>3</v>
      </c>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c r="BB322" s="2"/>
      <c r="BC322" s="2"/>
      <c r="BD322" s="2"/>
      <c r="BE322" s="2"/>
      <c r="BF322" s="2"/>
      <c r="BG322" s="2"/>
      <c r="BH322" s="2"/>
      <c r="BI322" s="2"/>
      <c r="BJ322" s="2"/>
      <c r="BK322" s="2"/>
      <c r="BL322" s="2"/>
      <c r="BM322" s="2"/>
      <c r="BN322" s="2"/>
      <c r="BO322" s="2"/>
      <c r="BP322" s="2"/>
      <c r="BQ322" s="2"/>
      <c r="BR322" s="2"/>
    </row>
    <row r="323" spans="3:70" hidden="1">
      <c r="C323" t="str">
        <f t="shared" ref="C323:I323" si="24">C96</f>
        <v>REC_0D</v>
      </c>
      <c r="D323" s="2">
        <f t="shared" si="24"/>
        <v>1</v>
      </c>
      <c r="E323" s="2">
        <f t="shared" si="24"/>
        <v>4</v>
      </c>
      <c r="F323" s="2">
        <f t="shared" si="24"/>
        <v>1</v>
      </c>
      <c r="G323" s="2">
        <f t="shared" si="24"/>
        <v>20</v>
      </c>
      <c r="H323" s="2">
        <f t="shared" si="24"/>
        <v>0</v>
      </c>
      <c r="I323" s="2">
        <f t="shared" si="24"/>
        <v>3</v>
      </c>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c r="BB323" s="2"/>
      <c r="BC323" s="2"/>
      <c r="BD323" s="2"/>
      <c r="BE323" s="2"/>
      <c r="BF323" s="2"/>
      <c r="BG323" s="2"/>
      <c r="BH323" s="2"/>
      <c r="BI323" s="2"/>
      <c r="BJ323" s="2"/>
      <c r="BK323" s="2"/>
      <c r="BL323" s="2"/>
      <c r="BM323" s="2"/>
      <c r="BN323" s="2"/>
      <c r="BO323" s="2"/>
      <c r="BP323" s="2"/>
      <c r="BQ323" s="2"/>
      <c r="BR323" s="2"/>
    </row>
    <row r="324" spans="3:70" hidden="1">
      <c r="C324" t="str">
        <f t="shared" ref="C324:I324" si="25">C97</f>
        <v>REC_0E</v>
      </c>
      <c r="D324" s="2">
        <f t="shared" si="25"/>
        <v>1</v>
      </c>
      <c r="E324" s="2">
        <f t="shared" si="25"/>
        <v>5</v>
      </c>
      <c r="F324" s="2">
        <f t="shared" si="25"/>
        <v>1</v>
      </c>
      <c r="G324" s="2">
        <f t="shared" si="25"/>
        <v>40</v>
      </c>
      <c r="H324" s="2">
        <f t="shared" si="25"/>
        <v>0</v>
      </c>
      <c r="I324" s="2">
        <f t="shared" si="25"/>
        <v>3</v>
      </c>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c r="BB324" s="2"/>
      <c r="BC324" s="2"/>
      <c r="BD324" s="2"/>
      <c r="BE324" s="2"/>
      <c r="BF324" s="2"/>
      <c r="BG324" s="2"/>
      <c r="BH324" s="2"/>
      <c r="BI324" s="2"/>
      <c r="BJ324" s="2"/>
      <c r="BK324" s="2"/>
      <c r="BL324" s="2"/>
      <c r="BM324" s="2"/>
      <c r="BN324" s="2"/>
      <c r="BO324" s="2"/>
      <c r="BP324" s="2"/>
      <c r="BQ324" s="2"/>
      <c r="BR324" s="2"/>
    </row>
    <row r="325" spans="3:70" hidden="1">
      <c r="C325" t="str">
        <f t="shared" ref="C325:I325" si="26">C98</f>
        <v>REC_0F</v>
      </c>
      <c r="D325" s="2">
        <f t="shared" si="26"/>
        <v>1</v>
      </c>
      <c r="E325" s="2">
        <f t="shared" si="26"/>
        <v>6</v>
      </c>
      <c r="F325" s="2">
        <f t="shared" si="26"/>
        <v>1</v>
      </c>
      <c r="G325" s="2">
        <f t="shared" si="26"/>
        <v>80</v>
      </c>
      <c r="H325" s="2">
        <f t="shared" si="26"/>
        <v>0</v>
      </c>
      <c r="I325" s="2">
        <f t="shared" si="26"/>
        <v>3</v>
      </c>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c r="BB325" s="2"/>
      <c r="BC325" s="2"/>
      <c r="BD325" s="2"/>
      <c r="BE325" s="2"/>
      <c r="BF325" s="2"/>
      <c r="BG325" s="2"/>
      <c r="BH325" s="2"/>
      <c r="BI325" s="2"/>
      <c r="BJ325" s="2"/>
      <c r="BK325" s="2"/>
      <c r="BL325" s="2"/>
      <c r="BM325" s="2"/>
      <c r="BN325" s="2"/>
      <c r="BO325" s="2"/>
      <c r="BP325" s="2"/>
      <c r="BQ325" s="2"/>
      <c r="BR325" s="2"/>
    </row>
    <row r="326" spans="3:70" hidden="1">
      <c r="C326" t="str">
        <f t="shared" ref="C326:I326" si="27">C99</f>
        <v>REC_010</v>
      </c>
      <c r="D326" s="2">
        <f t="shared" si="27"/>
        <v>1</v>
      </c>
      <c r="E326" s="2">
        <f t="shared" si="27"/>
        <v>9</v>
      </c>
      <c r="F326" s="2">
        <f t="shared" si="27"/>
        <v>6</v>
      </c>
      <c r="G326" s="2" t="str">
        <f t="shared" si="27"/>
        <v>FC</v>
      </c>
      <c r="H326" s="2">
        <f t="shared" si="27"/>
        <v>0</v>
      </c>
      <c r="I326" s="2">
        <f t="shared" si="27"/>
        <v>2</v>
      </c>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c r="BB326" s="2"/>
      <c r="BC326" s="2"/>
      <c r="BD326" s="2"/>
      <c r="BE326" s="2"/>
      <c r="BF326" s="2"/>
      <c r="BG326" s="2"/>
      <c r="BH326" s="2"/>
      <c r="BI326" s="2"/>
      <c r="BJ326" s="2"/>
      <c r="BK326" s="2"/>
      <c r="BL326" s="2"/>
      <c r="BM326" s="2"/>
      <c r="BN326" s="2"/>
      <c r="BO326" s="2"/>
      <c r="BP326" s="2"/>
      <c r="BQ326" s="2"/>
      <c r="BR326" s="2"/>
    </row>
    <row r="327" spans="3:70" hidden="1">
      <c r="C327" t="str">
        <f t="shared" ref="C327:I327" si="28">C100</f>
        <v>REC_011</v>
      </c>
      <c r="D327" s="2">
        <f t="shared" si="28"/>
        <v>1</v>
      </c>
      <c r="E327" s="2" t="str">
        <f t="shared" si="28"/>
        <v>A</v>
      </c>
      <c r="F327" s="2">
        <f t="shared" si="28"/>
        <v>6</v>
      </c>
      <c r="G327" s="2" t="str">
        <f t="shared" si="28"/>
        <v>FC</v>
      </c>
      <c r="H327" s="2">
        <f t="shared" si="28"/>
        <v>0</v>
      </c>
      <c r="I327" s="2">
        <f t="shared" si="28"/>
        <v>4</v>
      </c>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c r="BB327" s="2"/>
      <c r="BC327" s="2"/>
      <c r="BD327" s="2"/>
      <c r="BE327" s="2"/>
      <c r="BF327" s="2"/>
      <c r="BG327" s="2"/>
      <c r="BH327" s="2"/>
      <c r="BI327" s="2"/>
      <c r="BJ327" s="2"/>
      <c r="BK327" s="2"/>
      <c r="BL327" s="2"/>
      <c r="BM327" s="2"/>
      <c r="BN327" s="2"/>
      <c r="BO327" s="2"/>
      <c r="BP327" s="2"/>
      <c r="BQ327" s="2"/>
      <c r="BR327" s="2"/>
    </row>
    <row r="328" spans="3:70" hidden="1">
      <c r="C328" t="str">
        <f t="shared" ref="C328:I328" si="29">C101</f>
        <v>REC_012</v>
      </c>
      <c r="D328" s="2">
        <f t="shared" si="29"/>
        <v>1</v>
      </c>
      <c r="E328" s="2" t="str">
        <f t="shared" si="29"/>
        <v>B</v>
      </c>
      <c r="F328" s="2">
        <f t="shared" si="29"/>
        <v>6</v>
      </c>
      <c r="G328" s="2" t="str">
        <f t="shared" si="29"/>
        <v>FC</v>
      </c>
      <c r="H328" s="2">
        <f t="shared" si="29"/>
        <v>0</v>
      </c>
      <c r="I328" s="2">
        <f t="shared" si="29"/>
        <v>5</v>
      </c>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c r="BB328" s="2"/>
      <c r="BC328" s="2"/>
      <c r="BD328" s="2"/>
      <c r="BE328" s="2"/>
      <c r="BF328" s="2"/>
      <c r="BG328" s="2"/>
      <c r="BH328" s="2"/>
      <c r="BI328" s="2"/>
      <c r="BJ328" s="2"/>
      <c r="BK328" s="2"/>
      <c r="BL328" s="2"/>
      <c r="BM328" s="2"/>
      <c r="BN328" s="2"/>
      <c r="BO328" s="2"/>
      <c r="BP328" s="2"/>
      <c r="BQ328" s="2"/>
      <c r="BR328" s="2"/>
    </row>
    <row r="329" spans="3:70" hidden="1">
      <c r="C329" t="str">
        <f t="shared" ref="C329:I329" si="30">C102</f>
        <v>REC_013</v>
      </c>
      <c r="D329" s="2">
        <f t="shared" si="30"/>
        <v>2</v>
      </c>
      <c r="E329" s="2">
        <f t="shared" si="30"/>
        <v>40</v>
      </c>
      <c r="F329" s="2">
        <f t="shared" si="30"/>
        <v>6</v>
      </c>
      <c r="G329" s="2" t="str">
        <f t="shared" si="30"/>
        <v>FC</v>
      </c>
      <c r="H329" s="2">
        <f t="shared" si="30"/>
        <v>0</v>
      </c>
      <c r="I329" s="2">
        <f t="shared" si="30"/>
        <v>6</v>
      </c>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c r="BB329" s="2"/>
      <c r="BC329" s="2"/>
      <c r="BD329" s="2"/>
      <c r="BE329" s="2"/>
      <c r="BF329" s="2"/>
      <c r="BG329" s="2"/>
      <c r="BH329" s="2"/>
      <c r="BI329" s="2"/>
      <c r="BJ329" s="2"/>
      <c r="BK329" s="2"/>
      <c r="BL329" s="2"/>
      <c r="BM329" s="2"/>
      <c r="BN329" s="2"/>
      <c r="BO329" s="2"/>
      <c r="BP329" s="2"/>
      <c r="BQ329" s="2"/>
      <c r="BR329" s="2"/>
    </row>
    <row r="330" spans="3:70" hidden="1">
      <c r="C330" t="str">
        <f t="shared" ref="C330:I330" si="31">C103</f>
        <v>REC_014</v>
      </c>
      <c r="D330" s="2">
        <f t="shared" si="31"/>
        <v>2</v>
      </c>
      <c r="E330" s="2">
        <f t="shared" si="31"/>
        <v>41</v>
      </c>
      <c r="F330" s="2">
        <f t="shared" si="31"/>
        <v>6</v>
      </c>
      <c r="G330" s="2" t="str">
        <f t="shared" si="31"/>
        <v>FC</v>
      </c>
      <c r="H330" s="2">
        <f t="shared" si="31"/>
        <v>0</v>
      </c>
      <c r="I330" s="2">
        <f t="shared" si="31"/>
        <v>7</v>
      </c>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c r="BB330" s="2"/>
      <c r="BC330" s="2"/>
      <c r="BD330" s="2"/>
      <c r="BE330" s="2"/>
      <c r="BF330" s="2"/>
      <c r="BG330" s="2"/>
      <c r="BH330" s="2"/>
      <c r="BI330" s="2"/>
      <c r="BJ330" s="2"/>
      <c r="BK330" s="2"/>
      <c r="BL330" s="2"/>
      <c r="BM330" s="2"/>
      <c r="BN330" s="2"/>
      <c r="BO330" s="2"/>
      <c r="BP330" s="2"/>
      <c r="BQ330" s="2"/>
      <c r="BR330" s="2"/>
    </row>
    <row r="331" spans="3:70" hidden="1">
      <c r="C331" t="str">
        <f t="shared" ref="C331:I331" si="32">C104</f>
        <v>REC_015</v>
      </c>
      <c r="D331" s="2">
        <f t="shared" si="32"/>
        <v>2</v>
      </c>
      <c r="E331" s="2">
        <f t="shared" si="32"/>
        <v>0</v>
      </c>
      <c r="F331" s="2">
        <f t="shared" si="32"/>
        <v>2</v>
      </c>
      <c r="G331" s="2">
        <f t="shared" si="32"/>
        <v>0</v>
      </c>
      <c r="H331" s="2">
        <f t="shared" si="32"/>
        <v>0</v>
      </c>
      <c r="I331" s="2">
        <f t="shared" si="32"/>
        <v>8</v>
      </c>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c r="BB331" s="2"/>
      <c r="BC331" s="2"/>
      <c r="BD331" s="2"/>
      <c r="BE331" s="2"/>
      <c r="BF331" s="2"/>
      <c r="BG331" s="2"/>
      <c r="BH331" s="2"/>
      <c r="BI331" s="2"/>
      <c r="BJ331" s="2"/>
      <c r="BK331" s="2"/>
      <c r="BL331" s="2"/>
      <c r="BM331" s="2"/>
      <c r="BN331" s="2"/>
      <c r="BO331" s="2"/>
      <c r="BP331" s="2"/>
      <c r="BQ331" s="2"/>
      <c r="BR331" s="2"/>
    </row>
    <row r="332" spans="3:70" hidden="1">
      <c r="C332" t="str">
        <f t="shared" ref="C332:I332" si="33">C105</f>
        <v>REC_016</v>
      </c>
      <c r="D332" s="2">
        <f t="shared" si="33"/>
        <v>2</v>
      </c>
      <c r="E332" s="2">
        <f t="shared" si="33"/>
        <v>1</v>
      </c>
      <c r="F332" s="2">
        <f t="shared" si="33"/>
        <v>1</v>
      </c>
      <c r="G332" s="2">
        <f t="shared" si="33"/>
        <v>0</v>
      </c>
      <c r="H332" s="2">
        <f t="shared" si="33"/>
        <v>0</v>
      </c>
      <c r="I332" s="2">
        <f t="shared" si="33"/>
        <v>8</v>
      </c>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c r="BB332" s="2"/>
      <c r="BC332" s="2"/>
      <c r="BD332" s="2"/>
      <c r="BE332" s="2"/>
      <c r="BF332" s="2"/>
      <c r="BG332" s="2"/>
      <c r="BH332" s="2"/>
      <c r="BI332" s="2"/>
      <c r="BJ332" s="2"/>
      <c r="BK332" s="2"/>
      <c r="BL332" s="2"/>
      <c r="BM332" s="2"/>
      <c r="BN332" s="2"/>
      <c r="BO332" s="2"/>
      <c r="BP332" s="2"/>
      <c r="BQ332" s="2"/>
      <c r="BR332" s="2"/>
    </row>
    <row r="333" spans="3:70" hidden="1">
      <c r="C333" t="str">
        <f t="shared" ref="C333:I333" si="34">C106</f>
        <v>REC_017</v>
      </c>
      <c r="D333" s="2">
        <f t="shared" si="34"/>
        <v>0</v>
      </c>
      <c r="E333" s="2" t="str">
        <f t="shared" si="34"/>
        <v>B</v>
      </c>
      <c r="F333" s="2">
        <f t="shared" si="34"/>
        <v>1</v>
      </c>
      <c r="G333" s="2">
        <f t="shared" si="34"/>
        <v>0</v>
      </c>
      <c r="H333" s="2">
        <f t="shared" si="34"/>
        <v>0</v>
      </c>
      <c r="I333" s="2">
        <f t="shared" si="34"/>
        <v>1</v>
      </c>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c r="BB333" s="2"/>
      <c r="BC333" s="2"/>
      <c r="BD333" s="2"/>
      <c r="BE333" s="2"/>
      <c r="BF333" s="2"/>
      <c r="BG333" s="2"/>
      <c r="BH333" s="2"/>
      <c r="BI333" s="2"/>
      <c r="BJ333" s="2"/>
      <c r="BK333" s="2"/>
      <c r="BL333" s="2"/>
      <c r="BM333" s="2"/>
      <c r="BN333" s="2"/>
      <c r="BO333" s="2"/>
      <c r="BP333" s="2"/>
      <c r="BQ333" s="2"/>
      <c r="BR333" s="2"/>
    </row>
    <row r="334" spans="3:70" hidden="1">
      <c r="C334" t="str">
        <f t="shared" ref="C334:I334" si="35">C107</f>
        <v>REC_018</v>
      </c>
      <c r="D334" s="2">
        <f t="shared" si="35"/>
        <v>0</v>
      </c>
      <c r="E334" s="2" t="str">
        <f t="shared" si="35"/>
        <v>C</v>
      </c>
      <c r="F334" s="2">
        <f t="shared" si="35"/>
        <v>2</v>
      </c>
      <c r="G334" s="2">
        <f t="shared" si="35"/>
        <v>0</v>
      </c>
      <c r="H334" s="2">
        <f t="shared" si="35"/>
        <v>0</v>
      </c>
      <c r="I334" s="2">
        <f t="shared" si="35"/>
        <v>1</v>
      </c>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c r="BB334" s="2"/>
      <c r="BC334" s="2"/>
      <c r="BD334" s="2"/>
      <c r="BE334" s="2"/>
      <c r="BF334" s="2"/>
      <c r="BG334" s="2"/>
      <c r="BH334" s="2"/>
      <c r="BI334" s="2"/>
      <c r="BJ334" s="2"/>
      <c r="BK334" s="2"/>
      <c r="BL334" s="2"/>
      <c r="BM334" s="2"/>
      <c r="BN334" s="2"/>
      <c r="BO334" s="2"/>
      <c r="BP334" s="2"/>
      <c r="BQ334" s="2"/>
      <c r="BR334" s="2"/>
    </row>
    <row r="335" spans="3:70" hidden="1">
      <c r="C335" t="str">
        <f t="shared" ref="C335:I335" si="36">C108</f>
        <v>REC_019</v>
      </c>
      <c r="D335" s="2">
        <f t="shared" si="36"/>
        <v>2</v>
      </c>
      <c r="E335" s="2">
        <f t="shared" si="36"/>
        <v>3</v>
      </c>
      <c r="F335" s="2">
        <f t="shared" si="36"/>
        <v>1</v>
      </c>
      <c r="G335" s="2">
        <f t="shared" si="36"/>
        <v>0</v>
      </c>
      <c r="H335" s="2">
        <f t="shared" si="36"/>
        <v>0</v>
      </c>
      <c r="I335" s="2">
        <f t="shared" si="36"/>
        <v>8</v>
      </c>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c r="BB335" s="2"/>
      <c r="BC335" s="2"/>
      <c r="BD335" s="2"/>
      <c r="BE335" s="2"/>
      <c r="BF335" s="2"/>
      <c r="BG335" s="2"/>
      <c r="BH335" s="2"/>
      <c r="BI335" s="2"/>
      <c r="BJ335" s="2"/>
      <c r="BK335" s="2"/>
      <c r="BL335" s="2"/>
      <c r="BM335" s="2"/>
      <c r="BN335" s="2"/>
      <c r="BO335" s="2"/>
      <c r="BP335" s="2"/>
      <c r="BQ335" s="2"/>
      <c r="BR335" s="2"/>
    </row>
    <row r="336" spans="3:70" hidden="1">
      <c r="C336" t="str">
        <f t="shared" ref="C336:I336" si="37">C109</f>
        <v>REC_01A</v>
      </c>
      <c r="D336" s="2">
        <f t="shared" si="37"/>
        <v>2</v>
      </c>
      <c r="E336" s="2">
        <f t="shared" si="37"/>
        <v>7</v>
      </c>
      <c r="F336" s="2">
        <f t="shared" si="37"/>
        <v>1</v>
      </c>
      <c r="G336" s="2">
        <f t="shared" si="37"/>
        <v>0</v>
      </c>
      <c r="H336" s="2">
        <f t="shared" si="37"/>
        <v>0</v>
      </c>
      <c r="I336" s="2">
        <f t="shared" si="37"/>
        <v>8</v>
      </c>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c r="BB336" s="2"/>
      <c r="BC336" s="2"/>
      <c r="BD336" s="2"/>
      <c r="BE336" s="2"/>
      <c r="BF336" s="2"/>
      <c r="BG336" s="2"/>
      <c r="BH336" s="2"/>
      <c r="BI336" s="2"/>
      <c r="BJ336" s="2"/>
      <c r="BK336" s="2"/>
      <c r="BL336" s="2"/>
      <c r="BM336" s="2"/>
      <c r="BN336" s="2"/>
      <c r="BO336" s="2"/>
      <c r="BP336" s="2"/>
      <c r="BQ336" s="2"/>
      <c r="BR336" s="2"/>
    </row>
    <row r="337" spans="3:70" hidden="1">
      <c r="C337" t="str">
        <f t="shared" ref="C337:I337" si="38">C110</f>
        <v>REC_01B</v>
      </c>
      <c r="D337" s="2">
        <f t="shared" si="38"/>
        <v>2</v>
      </c>
      <c r="E337" s="2">
        <f t="shared" si="38"/>
        <v>15</v>
      </c>
      <c r="F337" s="2">
        <f t="shared" si="38"/>
        <v>1</v>
      </c>
      <c r="G337" s="2">
        <f t="shared" si="38"/>
        <v>0</v>
      </c>
      <c r="H337" s="2">
        <f t="shared" si="38"/>
        <v>0</v>
      </c>
      <c r="I337" s="2">
        <f t="shared" si="38"/>
        <v>8</v>
      </c>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c r="BB337" s="2"/>
      <c r="BC337" s="2"/>
      <c r="BD337" s="2"/>
      <c r="BE337" s="2"/>
      <c r="BF337" s="2"/>
      <c r="BG337" s="2"/>
      <c r="BH337" s="2"/>
      <c r="BI337" s="2"/>
      <c r="BJ337" s="2"/>
      <c r="BK337" s="2"/>
      <c r="BL337" s="2"/>
      <c r="BM337" s="2"/>
      <c r="BN337" s="2"/>
      <c r="BO337" s="2"/>
      <c r="BP337" s="2"/>
      <c r="BQ337" s="2"/>
      <c r="BR337" s="2"/>
    </row>
    <row r="338" spans="3:70" hidden="1">
      <c r="C338" t="str">
        <f t="shared" ref="C338:I338" si="39">C111</f>
        <v>REC_01C</v>
      </c>
      <c r="D338" s="2">
        <f t="shared" si="39"/>
        <v>2</v>
      </c>
      <c r="E338" s="2">
        <f t="shared" si="39"/>
        <v>30</v>
      </c>
      <c r="F338" s="2">
        <f t="shared" si="39"/>
        <v>1</v>
      </c>
      <c r="G338" s="2">
        <f t="shared" si="39"/>
        <v>0</v>
      </c>
      <c r="H338" s="2">
        <f t="shared" si="39"/>
        <v>0</v>
      </c>
      <c r="I338" s="2">
        <f t="shared" si="39"/>
        <v>8</v>
      </c>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c r="BB338" s="2"/>
      <c r="BC338" s="2"/>
      <c r="BD338" s="2"/>
      <c r="BE338" s="2"/>
      <c r="BF338" s="2"/>
      <c r="BG338" s="2"/>
      <c r="BH338" s="2"/>
      <c r="BI338" s="2"/>
      <c r="BJ338" s="2"/>
      <c r="BK338" s="2"/>
      <c r="BL338" s="2"/>
      <c r="BM338" s="2"/>
      <c r="BN338" s="2"/>
      <c r="BO338" s="2"/>
      <c r="BP338" s="2"/>
      <c r="BQ338" s="2"/>
      <c r="BR338" s="2"/>
    </row>
    <row r="339" spans="3:70" hidden="1">
      <c r="C339" t="str">
        <f t="shared" ref="C339:I339" si="40">C112</f>
        <v>REC_01D</v>
      </c>
      <c r="D339" s="2">
        <f t="shared" si="40"/>
        <v>0</v>
      </c>
      <c r="E339" s="2">
        <f t="shared" si="40"/>
        <v>11</v>
      </c>
      <c r="F339" s="2">
        <f t="shared" si="40"/>
        <v>7</v>
      </c>
      <c r="G339" s="2">
        <f t="shared" si="40"/>
        <v>0</v>
      </c>
      <c r="H339" s="2">
        <f t="shared" si="40"/>
        <v>0</v>
      </c>
      <c r="I339" s="2">
        <f t="shared" si="40"/>
        <v>1</v>
      </c>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c r="BB339" s="2"/>
      <c r="BC339" s="2"/>
      <c r="BD339" s="2"/>
      <c r="BE339" s="2"/>
      <c r="BF339" s="2"/>
      <c r="BG339" s="2"/>
      <c r="BH339" s="2"/>
      <c r="BI339" s="2"/>
      <c r="BJ339" s="2"/>
      <c r="BK339" s="2"/>
      <c r="BL339" s="2"/>
      <c r="BM339" s="2"/>
      <c r="BN339" s="2"/>
      <c r="BO339" s="2"/>
      <c r="BP339" s="2"/>
      <c r="BQ339" s="2"/>
      <c r="BR339" s="2"/>
    </row>
    <row r="340" spans="3:70" hidden="1">
      <c r="C340" t="str">
        <f t="shared" ref="C340:I340" si="41">C113</f>
        <v>REC_01E</v>
      </c>
      <c r="D340" s="2">
        <f t="shared" si="41"/>
        <v>0</v>
      </c>
      <c r="E340" s="2">
        <f t="shared" si="41"/>
        <v>12</v>
      </c>
      <c r="F340" s="2">
        <f t="shared" si="41"/>
        <v>8</v>
      </c>
      <c r="G340" s="2">
        <f t="shared" si="41"/>
        <v>0</v>
      </c>
      <c r="H340" s="2">
        <f t="shared" si="41"/>
        <v>0</v>
      </c>
      <c r="I340" s="2">
        <f t="shared" si="41"/>
        <v>1</v>
      </c>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c r="BB340" s="2"/>
      <c r="BC340" s="2"/>
      <c r="BD340" s="2"/>
      <c r="BE340" s="2"/>
      <c r="BF340" s="2"/>
      <c r="BG340" s="2"/>
      <c r="BH340" s="2"/>
      <c r="BI340" s="2"/>
      <c r="BJ340" s="2"/>
      <c r="BK340" s="2"/>
      <c r="BL340" s="2"/>
      <c r="BM340" s="2"/>
      <c r="BN340" s="2"/>
      <c r="BO340" s="2"/>
      <c r="BP340" s="2"/>
      <c r="BQ340" s="2"/>
      <c r="BR340" s="2"/>
    </row>
    <row r="341" spans="3:70" hidden="1">
      <c r="C341" t="str">
        <f t="shared" ref="C341:I341" si="42">C114</f>
        <v>REC_01F</v>
      </c>
      <c r="D341" s="2">
        <f t="shared" si="42"/>
        <v>0</v>
      </c>
      <c r="E341" s="2">
        <f t="shared" si="42"/>
        <v>13</v>
      </c>
      <c r="F341" s="2">
        <f t="shared" si="42"/>
        <v>9</v>
      </c>
      <c r="G341" s="2">
        <f t="shared" si="42"/>
        <v>0</v>
      </c>
      <c r="H341" s="2">
        <f t="shared" si="42"/>
        <v>0</v>
      </c>
      <c r="I341" s="2">
        <f t="shared" si="42"/>
        <v>1</v>
      </c>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c r="BB341" s="2"/>
      <c r="BC341" s="2"/>
      <c r="BD341" s="2"/>
      <c r="BE341" s="2"/>
      <c r="BF341" s="2"/>
      <c r="BG341" s="2"/>
      <c r="BH341" s="2"/>
      <c r="BI341" s="2"/>
      <c r="BJ341" s="2"/>
      <c r="BK341" s="2"/>
      <c r="BL341" s="2"/>
      <c r="BM341" s="2"/>
      <c r="BN341" s="2"/>
      <c r="BO341" s="2"/>
      <c r="BP341" s="2"/>
      <c r="BQ341" s="2"/>
      <c r="BR341" s="2"/>
    </row>
    <row r="342" spans="3:70" hidden="1">
      <c r="C342" t="str">
        <f t="shared" ref="C342:I342" si="43">C115</f>
        <v>REC_020</v>
      </c>
      <c r="D342" s="2">
        <f t="shared" si="43"/>
        <v>0</v>
      </c>
      <c r="E342" s="2">
        <f t="shared" si="43"/>
        <v>14</v>
      </c>
      <c r="F342" s="2" t="str">
        <f t="shared" si="43"/>
        <v>A</v>
      </c>
      <c r="G342" s="2">
        <f t="shared" si="43"/>
        <v>0</v>
      </c>
      <c r="H342" s="2">
        <f t="shared" si="43"/>
        <v>0</v>
      </c>
      <c r="I342" s="2">
        <f t="shared" si="43"/>
        <v>1</v>
      </c>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c r="BB342" s="2"/>
      <c r="BC342" s="2"/>
      <c r="BD342" s="2"/>
      <c r="BE342" s="2"/>
      <c r="BF342" s="2"/>
      <c r="BG342" s="2"/>
      <c r="BH342" s="2"/>
      <c r="BI342" s="2"/>
      <c r="BJ342" s="2"/>
      <c r="BK342" s="2"/>
      <c r="BL342" s="2"/>
      <c r="BM342" s="2"/>
      <c r="BN342" s="2"/>
      <c r="BO342" s="2"/>
      <c r="BP342" s="2"/>
      <c r="BQ342" s="2"/>
      <c r="BR342" s="2"/>
    </row>
    <row r="343" spans="3:70" hidden="1">
      <c r="C343" t="str">
        <f t="shared" ref="C343:I343" si="44">C116</f>
        <v>REC_021</v>
      </c>
      <c r="D343" s="2">
        <f t="shared" si="44"/>
        <v>0</v>
      </c>
      <c r="E343" s="2">
        <f t="shared" si="44"/>
        <v>15</v>
      </c>
      <c r="F343" s="2" t="str">
        <f t="shared" si="44"/>
        <v>B</v>
      </c>
      <c r="G343" s="2">
        <f t="shared" si="44"/>
        <v>0</v>
      </c>
      <c r="H343" s="2">
        <f t="shared" si="44"/>
        <v>0</v>
      </c>
      <c r="I343" s="2">
        <f t="shared" si="44"/>
        <v>1</v>
      </c>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c r="BB343" s="2"/>
      <c r="BC343" s="2"/>
      <c r="BD343" s="2"/>
      <c r="BE343" s="2"/>
      <c r="BF343" s="2"/>
      <c r="BG343" s="2"/>
      <c r="BH343" s="2"/>
      <c r="BI343" s="2"/>
      <c r="BJ343" s="2"/>
      <c r="BK343" s="2"/>
      <c r="BL343" s="2"/>
      <c r="BM343" s="2"/>
      <c r="BN343" s="2"/>
      <c r="BO343" s="2"/>
      <c r="BP343" s="2"/>
      <c r="BQ343" s="2"/>
      <c r="BR343" s="2"/>
    </row>
    <row r="344" spans="3:70" hidden="1">
      <c r="C344" t="str">
        <f t="shared" ref="C344:I344" si="45">C117</f>
        <v>REC_022</v>
      </c>
      <c r="D344" s="2">
        <f t="shared" si="45"/>
        <v>0</v>
      </c>
      <c r="E344" s="2">
        <f t="shared" si="45"/>
        <v>16</v>
      </c>
      <c r="F344" s="2" t="str">
        <f t="shared" si="45"/>
        <v>C</v>
      </c>
      <c r="G344" s="2">
        <f t="shared" si="45"/>
        <v>0</v>
      </c>
      <c r="H344" s="2">
        <f t="shared" si="45"/>
        <v>0</v>
      </c>
      <c r="I344" s="2">
        <f t="shared" si="45"/>
        <v>1</v>
      </c>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c r="BB344" s="2"/>
      <c r="BC344" s="2"/>
      <c r="BD344" s="2"/>
      <c r="BE344" s="2"/>
      <c r="BF344" s="2"/>
      <c r="BG344" s="2"/>
      <c r="BH344" s="2"/>
      <c r="BI344" s="2"/>
      <c r="BJ344" s="2"/>
      <c r="BK344" s="2"/>
      <c r="BL344" s="2"/>
      <c r="BM344" s="2"/>
      <c r="BN344" s="2"/>
      <c r="BO344" s="2"/>
      <c r="BP344" s="2"/>
      <c r="BQ344" s="2"/>
      <c r="BR344" s="2"/>
    </row>
    <row r="345" spans="3:70" hidden="1">
      <c r="C345" t="str">
        <f t="shared" ref="C345:I345" si="46">C118</f>
        <v>REC_023</v>
      </c>
      <c r="D345" s="2">
        <f t="shared" si="46"/>
        <v>0</v>
      </c>
      <c r="E345" s="2">
        <f t="shared" si="46"/>
        <v>17</v>
      </c>
      <c r="F345" s="2" t="str">
        <f t="shared" si="46"/>
        <v>D</v>
      </c>
      <c r="G345" s="2">
        <f t="shared" si="46"/>
        <v>0</v>
      </c>
      <c r="H345" s="2">
        <f t="shared" si="46"/>
        <v>0</v>
      </c>
      <c r="I345" s="2">
        <f t="shared" si="46"/>
        <v>1</v>
      </c>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c r="BB345" s="2"/>
      <c r="BC345" s="2"/>
      <c r="BD345" s="2"/>
      <c r="BE345" s="2"/>
      <c r="BF345" s="2"/>
      <c r="BG345" s="2"/>
      <c r="BH345" s="2"/>
      <c r="BI345" s="2"/>
      <c r="BJ345" s="2"/>
      <c r="BK345" s="2"/>
      <c r="BL345" s="2"/>
      <c r="BM345" s="2"/>
      <c r="BN345" s="2"/>
      <c r="BO345" s="2"/>
      <c r="BP345" s="2"/>
      <c r="BQ345" s="2"/>
      <c r="BR345" s="2"/>
    </row>
    <row r="346" spans="3:70" hidden="1">
      <c r="C346" t="str">
        <f t="shared" ref="C346:I346" si="47">C119</f>
        <v>REC_024</v>
      </c>
      <c r="D346" s="2">
        <f t="shared" si="47"/>
        <v>0</v>
      </c>
      <c r="E346" s="2">
        <f t="shared" si="47"/>
        <v>18</v>
      </c>
      <c r="F346" s="2" t="str">
        <f t="shared" si="47"/>
        <v>E</v>
      </c>
      <c r="G346" s="2">
        <f t="shared" si="47"/>
        <v>0</v>
      </c>
      <c r="H346" s="2">
        <f t="shared" si="47"/>
        <v>0</v>
      </c>
      <c r="I346" s="2">
        <f t="shared" si="47"/>
        <v>1</v>
      </c>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c r="BB346" s="2"/>
      <c r="BC346" s="2"/>
      <c r="BD346" s="2"/>
      <c r="BE346" s="2"/>
      <c r="BF346" s="2"/>
      <c r="BG346" s="2"/>
      <c r="BH346" s="2"/>
      <c r="BI346" s="2"/>
      <c r="BJ346" s="2"/>
      <c r="BK346" s="2"/>
      <c r="BL346" s="2"/>
      <c r="BM346" s="2"/>
      <c r="BN346" s="2"/>
      <c r="BO346" s="2"/>
      <c r="BP346" s="2"/>
      <c r="BQ346" s="2"/>
      <c r="BR346" s="2"/>
    </row>
    <row r="347" spans="3:70" hidden="1">
      <c r="C347" t="str">
        <f t="shared" ref="C347:I347" si="48">C120</f>
        <v>REC_025</v>
      </c>
      <c r="D347" s="2">
        <f t="shared" si="48"/>
        <v>0</v>
      </c>
      <c r="E347" s="2">
        <f t="shared" si="48"/>
        <v>19</v>
      </c>
      <c r="F347" s="2" t="str">
        <f t="shared" si="48"/>
        <v>F</v>
      </c>
      <c r="G347" s="2">
        <f t="shared" si="48"/>
        <v>0</v>
      </c>
      <c r="H347" s="2">
        <f t="shared" si="48"/>
        <v>0</v>
      </c>
      <c r="I347" s="2">
        <f t="shared" si="48"/>
        <v>1</v>
      </c>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c r="BB347" s="2"/>
      <c r="BC347" s="2"/>
      <c r="BD347" s="2"/>
      <c r="BE347" s="2"/>
      <c r="BF347" s="2"/>
      <c r="BG347" s="2"/>
      <c r="BH347" s="2"/>
      <c r="BI347" s="2"/>
      <c r="BJ347" s="2"/>
      <c r="BK347" s="2"/>
      <c r="BL347" s="2"/>
      <c r="BM347" s="2"/>
      <c r="BN347" s="2"/>
      <c r="BO347" s="2"/>
      <c r="BP347" s="2"/>
      <c r="BQ347" s="2"/>
      <c r="BR347" s="2"/>
    </row>
    <row r="348" spans="3:70" hidden="1">
      <c r="C348" t="str">
        <f t="shared" ref="C348:I348" si="49">C121</f>
        <v>REC_026</v>
      </c>
      <c r="D348" s="2">
        <f t="shared" si="49"/>
        <v>0</v>
      </c>
      <c r="E348" s="2" t="str">
        <f t="shared" si="49"/>
        <v>1A</v>
      </c>
      <c r="F348" s="2">
        <f t="shared" si="49"/>
        <v>10</v>
      </c>
      <c r="G348" s="2">
        <f t="shared" si="49"/>
        <v>0</v>
      </c>
      <c r="H348" s="2">
        <f t="shared" si="49"/>
        <v>0</v>
      </c>
      <c r="I348" s="2">
        <f t="shared" si="49"/>
        <v>1</v>
      </c>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c r="BB348" s="2"/>
      <c r="BC348" s="2"/>
      <c r="BD348" s="2"/>
      <c r="BE348" s="2"/>
      <c r="BF348" s="2"/>
      <c r="BG348" s="2"/>
      <c r="BH348" s="2"/>
      <c r="BI348" s="2"/>
      <c r="BJ348" s="2"/>
      <c r="BK348" s="2"/>
      <c r="BL348" s="2"/>
      <c r="BM348" s="2"/>
      <c r="BN348" s="2"/>
      <c r="BO348" s="2"/>
      <c r="BP348" s="2"/>
      <c r="BQ348" s="2"/>
      <c r="BR348" s="2"/>
    </row>
    <row r="349" spans="3:70" hidden="1">
      <c r="C349" t="str">
        <f t="shared" ref="C349:I349" si="50">C122</f>
        <v>REC_027</v>
      </c>
      <c r="D349" s="2">
        <f t="shared" si="50"/>
        <v>0</v>
      </c>
      <c r="E349" s="2" t="str">
        <f t="shared" si="50"/>
        <v>1B</v>
      </c>
      <c r="F349" s="2">
        <f t="shared" si="50"/>
        <v>11</v>
      </c>
      <c r="G349" s="2">
        <f t="shared" si="50"/>
        <v>0</v>
      </c>
      <c r="H349" s="2">
        <f t="shared" si="50"/>
        <v>0</v>
      </c>
      <c r="I349" s="2">
        <f t="shared" si="50"/>
        <v>1</v>
      </c>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c r="BB349" s="2"/>
      <c r="BC349" s="2"/>
      <c r="BD349" s="2"/>
      <c r="BE349" s="2"/>
      <c r="BF349" s="2"/>
      <c r="BG349" s="2"/>
      <c r="BH349" s="2"/>
      <c r="BI349" s="2"/>
      <c r="BJ349" s="2"/>
      <c r="BK349" s="2"/>
      <c r="BL349" s="2"/>
      <c r="BM349" s="2"/>
      <c r="BN349" s="2"/>
      <c r="BO349" s="2"/>
      <c r="BP349" s="2"/>
      <c r="BQ349" s="2"/>
      <c r="BR349" s="2"/>
    </row>
    <row r="350" spans="3:70" hidden="1">
      <c r="C350" t="str">
        <f t="shared" ref="C350:I350" si="51">C123</f>
        <v>REC_028</v>
      </c>
      <c r="D350" s="2">
        <f t="shared" si="51"/>
        <v>0</v>
      </c>
      <c r="E350" s="2" t="str">
        <f t="shared" si="51"/>
        <v>1C</v>
      </c>
      <c r="F350" s="2">
        <f t="shared" si="51"/>
        <v>12</v>
      </c>
      <c r="G350" s="2">
        <f t="shared" si="51"/>
        <v>0</v>
      </c>
      <c r="H350" s="2">
        <f t="shared" si="51"/>
        <v>0</v>
      </c>
      <c r="I350" s="2">
        <f t="shared" si="51"/>
        <v>1</v>
      </c>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c r="BB350" s="2"/>
      <c r="BC350" s="2"/>
      <c r="BD350" s="2"/>
      <c r="BE350" s="2"/>
      <c r="BF350" s="2"/>
      <c r="BG350" s="2"/>
      <c r="BH350" s="2"/>
      <c r="BI350" s="2"/>
      <c r="BJ350" s="2"/>
      <c r="BK350" s="2"/>
      <c r="BL350" s="2"/>
      <c r="BM350" s="2"/>
      <c r="BN350" s="2"/>
      <c r="BO350" s="2"/>
      <c r="BP350" s="2"/>
      <c r="BQ350" s="2"/>
      <c r="BR350" s="2"/>
    </row>
    <row r="351" spans="3:70" hidden="1">
      <c r="C351" t="str">
        <f t="shared" ref="C351:I351" si="52">C124</f>
        <v>REC_029</v>
      </c>
      <c r="D351" s="2">
        <f t="shared" si="52"/>
        <v>0</v>
      </c>
      <c r="E351" s="2" t="str">
        <f t="shared" si="52"/>
        <v>1D</v>
      </c>
      <c r="F351" s="2">
        <f t="shared" si="52"/>
        <v>13</v>
      </c>
      <c r="G351" s="2">
        <f t="shared" si="52"/>
        <v>0</v>
      </c>
      <c r="H351" s="2">
        <f t="shared" si="52"/>
        <v>0</v>
      </c>
      <c r="I351" s="2">
        <f t="shared" si="52"/>
        <v>1</v>
      </c>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c r="BB351" s="2"/>
      <c r="BC351" s="2"/>
      <c r="BD351" s="2"/>
      <c r="BE351" s="2"/>
      <c r="BF351" s="2"/>
      <c r="BG351" s="2"/>
      <c r="BH351" s="2"/>
      <c r="BI351" s="2"/>
      <c r="BJ351" s="2"/>
      <c r="BK351" s="2"/>
      <c r="BL351" s="2"/>
      <c r="BM351" s="2"/>
      <c r="BN351" s="2"/>
      <c r="BO351" s="2"/>
      <c r="BP351" s="2"/>
      <c r="BQ351" s="2"/>
      <c r="BR351" s="2"/>
    </row>
    <row r="352" spans="3:70" hidden="1">
      <c r="C352" t="str">
        <f t="shared" ref="C352:I352" si="53">C125</f>
        <v>REC_02A</v>
      </c>
      <c r="D352" s="2">
        <f t="shared" si="53"/>
        <v>0</v>
      </c>
      <c r="E352" s="2" t="str">
        <f t="shared" si="53"/>
        <v>1E</v>
      </c>
      <c r="F352" s="2">
        <f t="shared" si="53"/>
        <v>14</v>
      </c>
      <c r="G352" s="2">
        <f t="shared" si="53"/>
        <v>0</v>
      </c>
      <c r="H352" s="2">
        <f t="shared" si="53"/>
        <v>0</v>
      </c>
      <c r="I352" s="2">
        <f t="shared" si="53"/>
        <v>1</v>
      </c>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c r="BB352" s="2"/>
      <c r="BC352" s="2"/>
      <c r="BD352" s="2"/>
      <c r="BE352" s="2"/>
      <c r="BF352" s="2"/>
      <c r="BG352" s="2"/>
      <c r="BH352" s="2"/>
      <c r="BI352" s="2"/>
      <c r="BJ352" s="2"/>
      <c r="BK352" s="2"/>
      <c r="BL352" s="2"/>
      <c r="BM352" s="2"/>
      <c r="BN352" s="2"/>
      <c r="BO352" s="2"/>
      <c r="BP352" s="2"/>
      <c r="BQ352" s="2"/>
      <c r="BR352" s="2"/>
    </row>
    <row r="353" spans="3:70" hidden="1">
      <c r="C353" t="str">
        <f t="shared" ref="C353:I353" si="54">C126</f>
        <v>REC_02B</v>
      </c>
      <c r="D353" s="2">
        <f t="shared" si="54"/>
        <v>0</v>
      </c>
      <c r="E353" s="2" t="str">
        <f t="shared" si="54"/>
        <v>1F</v>
      </c>
      <c r="F353" s="2">
        <f t="shared" si="54"/>
        <v>15</v>
      </c>
      <c r="G353" s="2">
        <f t="shared" si="54"/>
        <v>0</v>
      </c>
      <c r="H353" s="2">
        <f t="shared" si="54"/>
        <v>0</v>
      </c>
      <c r="I353" s="2">
        <f t="shared" si="54"/>
        <v>1</v>
      </c>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c r="BB353" s="2"/>
      <c r="BC353" s="2"/>
      <c r="BD353" s="2"/>
      <c r="BE353" s="2"/>
      <c r="BF353" s="2"/>
      <c r="BG353" s="2"/>
      <c r="BH353" s="2"/>
      <c r="BI353" s="2"/>
      <c r="BJ353" s="2"/>
      <c r="BK353" s="2"/>
      <c r="BL353" s="2"/>
      <c r="BM353" s="2"/>
      <c r="BN353" s="2"/>
      <c r="BO353" s="2"/>
      <c r="BP353" s="2"/>
      <c r="BQ353" s="2"/>
      <c r="BR353" s="2"/>
    </row>
    <row r="354" spans="3:70" hidden="1">
      <c r="C354" t="str">
        <f t="shared" ref="C354:I354" si="55">C127</f>
        <v>REC_02C</v>
      </c>
      <c r="D354" s="2">
        <f t="shared" si="55"/>
        <v>2</v>
      </c>
      <c r="E354" s="2">
        <f t="shared" si="55"/>
        <v>12</v>
      </c>
      <c r="F354" s="2">
        <f t="shared" si="55"/>
        <v>5</v>
      </c>
      <c r="G354" s="2">
        <f t="shared" si="55"/>
        <v>0</v>
      </c>
      <c r="H354" s="2">
        <f t="shared" si="55"/>
        <v>0</v>
      </c>
      <c r="I354" s="2">
        <f t="shared" si="55"/>
        <v>8</v>
      </c>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c r="BB354" s="2"/>
      <c r="BC354" s="2"/>
      <c r="BD354" s="2"/>
      <c r="BE354" s="2"/>
      <c r="BF354" s="2"/>
      <c r="BG354" s="2"/>
      <c r="BH354" s="2"/>
      <c r="BI354" s="2"/>
      <c r="BJ354" s="2"/>
      <c r="BK354" s="2"/>
      <c r="BL354" s="2"/>
      <c r="BM354" s="2"/>
      <c r="BN354" s="2"/>
      <c r="BO354" s="2"/>
      <c r="BP354" s="2"/>
      <c r="BQ354" s="2"/>
      <c r="BR354" s="2"/>
    </row>
    <row r="355" spans="3:70" hidden="1">
      <c r="C355" t="str">
        <f t="shared" ref="C355:I355" si="56">C128</f>
        <v>REC_02D</v>
      </c>
      <c r="D355" s="2">
        <f t="shared" si="56"/>
        <v>2</v>
      </c>
      <c r="E355" s="2">
        <f t="shared" si="56"/>
        <v>13</v>
      </c>
      <c r="F355" s="2">
        <f t="shared" si="56"/>
        <v>1</v>
      </c>
      <c r="G355" s="2">
        <f t="shared" si="56"/>
        <v>0</v>
      </c>
      <c r="H355" s="2">
        <f t="shared" si="56"/>
        <v>0</v>
      </c>
      <c r="I355" s="2">
        <f t="shared" si="56"/>
        <v>8</v>
      </c>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c r="BB355" s="2"/>
      <c r="BC355" s="2"/>
      <c r="BD355" s="2"/>
      <c r="BE355" s="2"/>
      <c r="BF355" s="2"/>
      <c r="BG355" s="2"/>
      <c r="BH355" s="2"/>
      <c r="BI355" s="2"/>
      <c r="BJ355" s="2"/>
      <c r="BK355" s="2"/>
      <c r="BL355" s="2"/>
      <c r="BM355" s="2"/>
      <c r="BN355" s="2"/>
      <c r="BO355" s="2"/>
      <c r="BP355" s="2"/>
      <c r="BQ355" s="2"/>
      <c r="BR355" s="2"/>
    </row>
    <row r="356" spans="3:70" hidden="1">
      <c r="C356" t="str">
        <f t="shared" ref="C356:I356" si="57">C129</f>
        <v>REC_02E</v>
      </c>
      <c r="D356" s="2">
        <f t="shared" si="57"/>
        <v>0</v>
      </c>
      <c r="E356" s="2">
        <f t="shared" si="57"/>
        <v>0</v>
      </c>
      <c r="F356" s="2">
        <f t="shared" si="57"/>
        <v>0</v>
      </c>
      <c r="G356" s="2">
        <f t="shared" si="57"/>
        <v>0</v>
      </c>
      <c r="H356" s="2">
        <f t="shared" si="57"/>
        <v>0</v>
      </c>
      <c r="I356" s="2">
        <f t="shared" si="57"/>
        <v>1</v>
      </c>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c r="BB356" s="2"/>
      <c r="BC356" s="2"/>
      <c r="BD356" s="2"/>
      <c r="BE356" s="2"/>
      <c r="BF356" s="2"/>
      <c r="BG356" s="2"/>
      <c r="BH356" s="2"/>
      <c r="BI356" s="2"/>
      <c r="BJ356" s="2"/>
      <c r="BK356" s="2"/>
      <c r="BL356" s="2"/>
      <c r="BM356" s="2"/>
      <c r="BN356" s="2"/>
      <c r="BO356" s="2"/>
      <c r="BP356" s="2"/>
      <c r="BQ356" s="2"/>
      <c r="BR356" s="2"/>
    </row>
    <row r="357" spans="3:70" hidden="1">
      <c r="C357" t="str">
        <f t="shared" ref="C357:I357" si="58">C130</f>
        <v>REC_02F</v>
      </c>
      <c r="D357" s="2">
        <f t="shared" si="58"/>
        <v>0</v>
      </c>
      <c r="E357" s="2">
        <f t="shared" si="58"/>
        <v>0</v>
      </c>
      <c r="F357" s="2">
        <f t="shared" si="58"/>
        <v>0</v>
      </c>
      <c r="G357" s="2">
        <f t="shared" si="58"/>
        <v>0</v>
      </c>
      <c r="H357" s="2">
        <f t="shared" si="58"/>
        <v>0</v>
      </c>
      <c r="I357" s="2">
        <f t="shared" si="58"/>
        <v>1</v>
      </c>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c r="BB357" s="2"/>
      <c r="BC357" s="2"/>
      <c r="BD357" s="2"/>
      <c r="BE357" s="2"/>
      <c r="BF357" s="2"/>
      <c r="BG357" s="2"/>
      <c r="BH357" s="2"/>
      <c r="BI357" s="2"/>
      <c r="BJ357" s="2"/>
      <c r="BK357" s="2"/>
      <c r="BL357" s="2"/>
      <c r="BM357" s="2"/>
      <c r="BN357" s="2"/>
      <c r="BO357" s="2"/>
      <c r="BP357" s="2"/>
      <c r="BQ357" s="2"/>
      <c r="BR357" s="2"/>
    </row>
    <row r="358" spans="3:70" hidden="1">
      <c r="C358" t="str">
        <f t="shared" ref="C358:I358" si="59">C131</f>
        <v>REC_030</v>
      </c>
      <c r="D358" s="2">
        <f t="shared" si="59"/>
        <v>0</v>
      </c>
      <c r="E358" s="2">
        <f t="shared" si="59"/>
        <v>0</v>
      </c>
      <c r="F358" s="2">
        <f t="shared" si="59"/>
        <v>0</v>
      </c>
      <c r="G358" s="2">
        <f t="shared" si="59"/>
        <v>0</v>
      </c>
      <c r="H358" s="2">
        <f t="shared" si="59"/>
        <v>0</v>
      </c>
      <c r="I358" s="2">
        <f t="shared" si="59"/>
        <v>1</v>
      </c>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c r="BB358" s="2"/>
      <c r="BC358" s="2"/>
      <c r="BD358" s="2"/>
      <c r="BE358" s="2"/>
      <c r="BF358" s="2"/>
      <c r="BG358" s="2"/>
      <c r="BH358" s="2"/>
      <c r="BI358" s="2"/>
      <c r="BJ358" s="2"/>
      <c r="BK358" s="2"/>
      <c r="BL358" s="2"/>
      <c r="BM358" s="2"/>
      <c r="BN358" s="2"/>
      <c r="BO358" s="2"/>
      <c r="BP358" s="2"/>
      <c r="BQ358" s="2"/>
      <c r="BR358" s="2"/>
    </row>
    <row r="359" spans="3:70" hidden="1">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c r="BB359" s="2"/>
      <c r="BC359" s="2"/>
      <c r="BD359" s="2"/>
      <c r="BE359" s="2"/>
      <c r="BF359" s="2"/>
      <c r="BG359" s="2"/>
      <c r="BH359" s="2"/>
      <c r="BI359" s="2"/>
      <c r="BJ359" s="2"/>
      <c r="BK359" s="2"/>
      <c r="BL359" s="2"/>
      <c r="BM359" s="2"/>
      <c r="BN359" s="2"/>
      <c r="BO359" s="2"/>
      <c r="BP359" s="2"/>
      <c r="BQ359" s="2"/>
      <c r="BR359" s="2"/>
    </row>
    <row r="360" spans="3:70" hidden="1">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c r="BB360" s="2"/>
      <c r="BC360" s="2"/>
      <c r="BD360" s="2"/>
      <c r="BE360" s="2"/>
      <c r="BF360" s="2"/>
      <c r="BG360" s="2"/>
      <c r="BH360" s="2"/>
      <c r="BI360" s="2"/>
      <c r="BJ360" s="2"/>
      <c r="BK360" s="2"/>
      <c r="BL360" s="2"/>
      <c r="BM360" s="2"/>
      <c r="BN360" s="2"/>
      <c r="BO360" s="2"/>
      <c r="BP360" s="2"/>
      <c r="BQ360" s="2"/>
      <c r="BR360" s="2"/>
    </row>
    <row r="361" spans="3:70" hidden="1">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c r="BB361" s="2"/>
      <c r="BC361" s="2"/>
      <c r="BD361" s="2"/>
      <c r="BE361" s="2"/>
      <c r="BF361" s="2"/>
      <c r="BG361" s="2"/>
      <c r="BH361" s="2"/>
      <c r="BI361" s="2"/>
      <c r="BJ361" s="2"/>
      <c r="BK361" s="2"/>
      <c r="BL361" s="2"/>
      <c r="BM361" s="2"/>
      <c r="BN361" s="2"/>
      <c r="BO361" s="2"/>
      <c r="BP361" s="2"/>
      <c r="BQ361" s="2"/>
      <c r="BR361" s="2"/>
    </row>
    <row r="362" spans="3:70" hidden="1">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c r="BB362" s="2"/>
      <c r="BC362" s="2"/>
      <c r="BD362" s="2"/>
      <c r="BE362" s="2"/>
      <c r="BF362" s="2"/>
      <c r="BG362" s="2"/>
      <c r="BH362" s="2"/>
      <c r="BI362" s="2"/>
      <c r="BJ362" s="2"/>
      <c r="BK362" s="2"/>
      <c r="BL362" s="2"/>
      <c r="BM362" s="2"/>
      <c r="BN362" s="2"/>
      <c r="BO362" s="2"/>
      <c r="BP362" s="2"/>
      <c r="BQ362" s="2"/>
      <c r="BR362" s="2"/>
    </row>
    <row r="363" spans="3:70" hidden="1">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c r="BB363" s="2"/>
      <c r="BC363" s="2"/>
      <c r="BD363" s="2"/>
      <c r="BE363" s="2"/>
      <c r="BF363" s="2"/>
      <c r="BG363" s="2"/>
      <c r="BH363" s="2"/>
      <c r="BI363" s="2"/>
      <c r="BJ363" s="2"/>
      <c r="BK363" s="2"/>
      <c r="BL363" s="2"/>
      <c r="BM363" s="2"/>
      <c r="BN363" s="2"/>
      <c r="BO363" s="2"/>
      <c r="BP363" s="2"/>
      <c r="BQ363" s="2"/>
      <c r="BR363" s="2"/>
    </row>
    <row r="364" spans="3:70" hidden="1">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c r="BB364" s="2"/>
      <c r="BC364" s="2"/>
      <c r="BD364" s="2"/>
      <c r="BE364" s="2"/>
      <c r="BF364" s="2"/>
      <c r="BG364" s="2"/>
      <c r="BH364" s="2"/>
      <c r="BI364" s="2"/>
      <c r="BJ364" s="2"/>
      <c r="BK364" s="2"/>
      <c r="BL364" s="2"/>
      <c r="BM364" s="2"/>
      <c r="BN364" s="2"/>
      <c r="BO364" s="2"/>
      <c r="BP364" s="2"/>
      <c r="BQ364" s="2"/>
      <c r="BR364" s="2"/>
    </row>
    <row r="365" spans="3:70" hidden="1">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c r="BB365" s="2"/>
      <c r="BC365" s="2"/>
      <c r="BD365" s="2"/>
      <c r="BE365" s="2"/>
      <c r="BF365" s="2"/>
      <c r="BG365" s="2"/>
      <c r="BH365" s="2"/>
      <c r="BI365" s="2"/>
      <c r="BJ365" s="2"/>
      <c r="BK365" s="2"/>
      <c r="BL365" s="2"/>
      <c r="BM365" s="2"/>
      <c r="BN365" s="2"/>
      <c r="BO365" s="2"/>
      <c r="BP365" s="2"/>
      <c r="BQ365" s="2"/>
      <c r="BR365" s="2"/>
    </row>
    <row r="366" spans="3:70" hidden="1">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c r="BB366" s="2"/>
      <c r="BC366" s="2"/>
      <c r="BD366" s="2"/>
      <c r="BE366" s="2"/>
      <c r="BF366" s="2"/>
      <c r="BG366" s="2"/>
      <c r="BH366" s="2"/>
      <c r="BI366" s="2"/>
      <c r="BJ366" s="2"/>
      <c r="BK366" s="2"/>
      <c r="BL366" s="2"/>
      <c r="BM366" s="2"/>
      <c r="BN366" s="2"/>
      <c r="BO366" s="2"/>
      <c r="BP366" s="2"/>
      <c r="BQ366" s="2"/>
      <c r="BR366" s="2"/>
    </row>
    <row r="367" spans="3:70" hidden="1">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c r="BB367" s="2"/>
      <c r="BC367" s="2"/>
      <c r="BD367" s="2"/>
      <c r="BE367" s="2"/>
      <c r="BF367" s="2"/>
      <c r="BG367" s="2"/>
      <c r="BH367" s="2"/>
      <c r="BI367" s="2"/>
      <c r="BJ367" s="2"/>
      <c r="BK367" s="2"/>
      <c r="BL367" s="2"/>
      <c r="BM367" s="2"/>
      <c r="BN367" s="2"/>
      <c r="BO367" s="2"/>
      <c r="BP367" s="2"/>
      <c r="BQ367" s="2"/>
      <c r="BR367" s="2"/>
    </row>
    <row r="368" spans="3:70" hidden="1">
      <c r="C368" s="1" t="s">
        <v>69</v>
      </c>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c r="BB368" s="2"/>
      <c r="BC368" s="2"/>
      <c r="BD368" s="2"/>
      <c r="BE368" s="2"/>
      <c r="BF368" s="2"/>
      <c r="BG368" s="2"/>
      <c r="BH368" s="2"/>
      <c r="BI368" s="2"/>
      <c r="BJ368" s="2"/>
      <c r="BK368" s="2"/>
      <c r="BL368" s="2"/>
      <c r="BM368" s="2"/>
      <c r="BN368" s="2"/>
      <c r="BO368" s="2"/>
      <c r="BP368" s="2"/>
      <c r="BQ368" s="2"/>
      <c r="BR368" s="2"/>
    </row>
    <row r="369" spans="1:70" hidden="1">
      <c r="A369">
        <f t="shared" ref="A369:A374" si="60">A83</f>
        <v>47616</v>
      </c>
      <c r="C369" t="str">
        <f t="shared" ref="C369:C417" si="61">C83</f>
        <v>REC_00</v>
      </c>
      <c r="D369" s="2" t="str">
        <f t="shared" ref="D369:D400" si="62">IF(D83&lt;16,CONCATENATE("0",D310), D310)</f>
        <v>00</v>
      </c>
      <c r="E369" s="2" t="str">
        <f t="shared" ref="E369:I378" si="63">IF(HEX2DEC(E83)&lt;16,CONCATENATE("0",E310), E310)</f>
        <v>00</v>
      </c>
      <c r="F369" s="2" t="str">
        <f t="shared" si="63"/>
        <v>06</v>
      </c>
      <c r="G369" s="2" t="str">
        <f t="shared" si="63"/>
        <v>00</v>
      </c>
      <c r="H369" s="2" t="str">
        <f t="shared" si="63"/>
        <v>00</v>
      </c>
      <c r="I369" s="2" t="str">
        <f t="shared" si="63"/>
        <v>01</v>
      </c>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c r="BB369" s="2"/>
      <c r="BC369" s="2"/>
      <c r="BD369" s="2"/>
      <c r="BE369" s="2"/>
      <c r="BF369" s="2"/>
      <c r="BG369" s="2"/>
      <c r="BH369" s="2"/>
      <c r="BI369" s="2"/>
      <c r="BJ369" s="2"/>
      <c r="BK369" s="2"/>
      <c r="BL369" s="2"/>
      <c r="BM369" s="2"/>
      <c r="BN369" s="2"/>
      <c r="BO369" s="2"/>
      <c r="BP369" s="2"/>
      <c r="BQ369" s="2"/>
      <c r="BR369" s="2"/>
    </row>
    <row r="370" spans="1:70" hidden="1">
      <c r="A370">
        <f t="shared" si="60"/>
        <v>47622</v>
      </c>
      <c r="C370" t="str">
        <f t="shared" si="61"/>
        <v>REC_01</v>
      </c>
      <c r="D370" s="2" t="str">
        <f t="shared" si="62"/>
        <v>01</v>
      </c>
      <c r="E370" s="2" t="str">
        <f t="shared" si="63"/>
        <v>00</v>
      </c>
      <c r="F370" s="2" t="str">
        <f t="shared" si="63"/>
        <v>06</v>
      </c>
      <c r="G370" s="2" t="str">
        <f t="shared" si="63"/>
        <v>00</v>
      </c>
      <c r="H370" s="2" t="str">
        <f t="shared" si="63"/>
        <v>00</v>
      </c>
      <c r="I370" s="2" t="str">
        <f t="shared" si="63"/>
        <v>03</v>
      </c>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c r="BB370" s="2"/>
      <c r="BC370" s="2"/>
      <c r="BD370" s="2"/>
      <c r="BE370" s="2"/>
      <c r="BF370" s="2"/>
      <c r="BG370" s="2"/>
      <c r="BH370" s="2"/>
      <c r="BI370" s="2"/>
      <c r="BJ370" s="2"/>
      <c r="BK370" s="2"/>
      <c r="BL370" s="2"/>
      <c r="BM370" s="2"/>
      <c r="BN370" s="2"/>
      <c r="BO370" s="2"/>
      <c r="BP370" s="2"/>
      <c r="BQ370" s="2"/>
      <c r="BR370" s="2"/>
    </row>
    <row r="371" spans="1:70" hidden="1">
      <c r="A371">
        <f t="shared" si="60"/>
        <v>47628</v>
      </c>
      <c r="C371" t="str">
        <f t="shared" si="61"/>
        <v>REC_02</v>
      </c>
      <c r="D371" s="2">
        <f t="shared" si="62"/>
        <v>80</v>
      </c>
      <c r="E371" s="2" t="str">
        <f t="shared" si="63"/>
        <v>07</v>
      </c>
      <c r="F371" s="2" t="str">
        <f t="shared" si="63"/>
        <v>01</v>
      </c>
      <c r="G371" s="2" t="str">
        <f t="shared" si="63"/>
        <v>00</v>
      </c>
      <c r="H371" s="2" t="str">
        <f t="shared" si="63"/>
        <v>00</v>
      </c>
      <c r="I371" s="2" t="str">
        <f t="shared" si="63"/>
        <v>01</v>
      </c>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c r="BB371" s="2"/>
      <c r="BC371" s="2"/>
      <c r="BD371" s="2"/>
      <c r="BE371" s="2"/>
      <c r="BF371" s="2"/>
      <c r="BG371" s="2"/>
      <c r="BH371" s="2"/>
      <c r="BI371" s="2"/>
      <c r="BJ371" s="2"/>
      <c r="BK371" s="2"/>
      <c r="BL371" s="2"/>
      <c r="BM371" s="2"/>
      <c r="BN371" s="2"/>
      <c r="BO371" s="2"/>
      <c r="BP371" s="2"/>
      <c r="BQ371" s="2"/>
      <c r="BR371" s="2"/>
    </row>
    <row r="372" spans="1:70" hidden="1">
      <c r="A372">
        <f t="shared" si="60"/>
        <v>47634</v>
      </c>
      <c r="C372" t="str">
        <f t="shared" si="61"/>
        <v>REC_03</v>
      </c>
      <c r="D372" s="2" t="str">
        <f t="shared" si="62"/>
        <v>00</v>
      </c>
      <c r="E372" s="2" t="str">
        <f t="shared" si="63"/>
        <v>08</v>
      </c>
      <c r="F372" s="2" t="str">
        <f t="shared" si="63"/>
        <v>01</v>
      </c>
      <c r="G372" s="2" t="str">
        <f t="shared" si="63"/>
        <v>00</v>
      </c>
      <c r="H372" s="2" t="str">
        <f t="shared" si="63"/>
        <v>00</v>
      </c>
      <c r="I372" s="2">
        <f t="shared" si="63"/>
        <v>81</v>
      </c>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c r="BB372" s="2"/>
      <c r="BC372" s="2"/>
      <c r="BD372" s="2"/>
      <c r="BE372" s="2"/>
      <c r="BF372" s="2"/>
      <c r="BG372" s="2"/>
      <c r="BH372" s="2"/>
      <c r="BI372" s="2"/>
      <c r="BJ372" s="2"/>
      <c r="BK372" s="2"/>
      <c r="BL372" s="2"/>
      <c r="BM372" s="2"/>
      <c r="BN372" s="2"/>
      <c r="BO372" s="2"/>
      <c r="BP372" s="2"/>
      <c r="BQ372" s="2"/>
      <c r="BR372" s="2"/>
    </row>
    <row r="373" spans="1:70" hidden="1">
      <c r="A373">
        <f t="shared" si="60"/>
        <v>47640</v>
      </c>
      <c r="C373" t="str">
        <f t="shared" si="61"/>
        <v>REC_04</v>
      </c>
      <c r="D373" s="2" t="str">
        <f t="shared" si="62"/>
        <v>00</v>
      </c>
      <c r="E373" s="2" t="str">
        <f t="shared" si="63"/>
        <v>01</v>
      </c>
      <c r="F373" s="2" t="str">
        <f t="shared" si="63"/>
        <v>02</v>
      </c>
      <c r="G373" s="2" t="str">
        <f t="shared" si="63"/>
        <v>04</v>
      </c>
      <c r="H373" s="2" t="str">
        <f t="shared" si="63"/>
        <v>00</v>
      </c>
      <c r="I373" s="2" t="str">
        <f t="shared" si="63"/>
        <v>01</v>
      </c>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c r="BA373" s="2"/>
      <c r="BB373" s="2"/>
      <c r="BC373" s="2"/>
      <c r="BD373" s="2"/>
      <c r="BE373" s="2"/>
      <c r="BF373" s="2"/>
      <c r="BG373" s="2"/>
      <c r="BH373" s="2"/>
      <c r="BI373" s="2"/>
      <c r="BJ373" s="2"/>
      <c r="BK373" s="2"/>
      <c r="BL373" s="2"/>
      <c r="BM373" s="2"/>
      <c r="BN373" s="2"/>
      <c r="BO373" s="2"/>
      <c r="BP373" s="2"/>
      <c r="BQ373" s="2"/>
      <c r="BR373" s="2"/>
    </row>
    <row r="374" spans="1:70" hidden="1">
      <c r="A374">
        <f t="shared" si="60"/>
        <v>47646</v>
      </c>
      <c r="C374" t="str">
        <f t="shared" si="61"/>
        <v>REC_05</v>
      </c>
      <c r="D374" s="2" t="str">
        <f t="shared" si="62"/>
        <v>00</v>
      </c>
      <c r="E374" s="2" t="str">
        <f t="shared" si="63"/>
        <v>02</v>
      </c>
      <c r="F374" s="2" t="str">
        <f t="shared" si="63"/>
        <v>01</v>
      </c>
      <c r="G374" s="2" t="str">
        <f t="shared" si="63"/>
        <v>08</v>
      </c>
      <c r="H374" s="2" t="str">
        <f t="shared" si="63"/>
        <v>00</v>
      </c>
      <c r="I374" s="2" t="str">
        <f t="shared" si="63"/>
        <v>01</v>
      </c>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c r="BB374" s="2"/>
      <c r="BC374" s="2"/>
      <c r="BD374" s="2"/>
      <c r="BE374" s="2"/>
      <c r="BF374" s="2"/>
      <c r="BG374" s="2"/>
      <c r="BH374" s="2"/>
      <c r="BI374" s="2"/>
      <c r="BJ374" s="2"/>
      <c r="BK374" s="2"/>
      <c r="BL374" s="2"/>
      <c r="BM374" s="2"/>
      <c r="BN374" s="2"/>
      <c r="BO374" s="2"/>
      <c r="BP374" s="2"/>
      <c r="BQ374" s="2"/>
      <c r="BR374" s="2"/>
    </row>
    <row r="375" spans="1:70" hidden="1">
      <c r="C375" t="str">
        <f t="shared" si="61"/>
        <v>REC_06</v>
      </c>
      <c r="D375" s="2" t="str">
        <f t="shared" si="62"/>
        <v>00</v>
      </c>
      <c r="E375" s="2" t="str">
        <f t="shared" si="63"/>
        <v>03</v>
      </c>
      <c r="F375" s="2" t="str">
        <f t="shared" si="63"/>
        <v>02</v>
      </c>
      <c r="G375" s="2">
        <f t="shared" si="63"/>
        <v>10</v>
      </c>
      <c r="H375" s="2" t="str">
        <f t="shared" si="63"/>
        <v>00</v>
      </c>
      <c r="I375" s="2" t="str">
        <f t="shared" si="63"/>
        <v>01</v>
      </c>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c r="BA375" s="2"/>
      <c r="BB375" s="2"/>
      <c r="BC375" s="2"/>
      <c r="BD375" s="2"/>
      <c r="BE375" s="2"/>
      <c r="BF375" s="2"/>
      <c r="BG375" s="2"/>
      <c r="BH375" s="2"/>
      <c r="BI375" s="2"/>
      <c r="BJ375" s="2"/>
      <c r="BK375" s="2"/>
      <c r="BL375" s="2"/>
      <c r="BM375" s="2"/>
      <c r="BN375" s="2"/>
      <c r="BO375" s="2"/>
      <c r="BP375" s="2"/>
      <c r="BQ375" s="2"/>
      <c r="BR375" s="2"/>
    </row>
    <row r="376" spans="1:70" hidden="1">
      <c r="C376" t="str">
        <f t="shared" si="61"/>
        <v>REC_07</v>
      </c>
      <c r="D376" s="2" t="str">
        <f t="shared" si="62"/>
        <v>00</v>
      </c>
      <c r="E376" s="2" t="str">
        <f t="shared" si="63"/>
        <v>04</v>
      </c>
      <c r="F376" s="2" t="str">
        <f t="shared" si="63"/>
        <v>01</v>
      </c>
      <c r="G376" s="2">
        <f t="shared" si="63"/>
        <v>20</v>
      </c>
      <c r="H376" s="2" t="str">
        <f t="shared" si="63"/>
        <v>00</v>
      </c>
      <c r="I376" s="2" t="str">
        <f t="shared" si="63"/>
        <v>01</v>
      </c>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c r="BB376" s="2"/>
      <c r="BC376" s="2"/>
      <c r="BD376" s="2"/>
      <c r="BE376" s="2"/>
      <c r="BF376" s="2"/>
      <c r="BG376" s="2"/>
      <c r="BH376" s="2"/>
      <c r="BI376" s="2"/>
      <c r="BJ376" s="2"/>
      <c r="BK376" s="2"/>
      <c r="BL376" s="2"/>
      <c r="BM376" s="2"/>
      <c r="BN376" s="2"/>
      <c r="BO376" s="2"/>
      <c r="BP376" s="2"/>
      <c r="BQ376" s="2"/>
      <c r="BR376" s="2"/>
    </row>
    <row r="377" spans="1:70" hidden="1">
      <c r="C377" t="str">
        <f t="shared" si="61"/>
        <v>REC_08</v>
      </c>
      <c r="D377" s="2" t="str">
        <f t="shared" si="62"/>
        <v>00</v>
      </c>
      <c r="E377" s="2" t="str">
        <f t="shared" si="63"/>
        <v>05</v>
      </c>
      <c r="F377" s="2" t="str">
        <f t="shared" si="63"/>
        <v>01</v>
      </c>
      <c r="G377" s="2">
        <f t="shared" si="63"/>
        <v>40</v>
      </c>
      <c r="H377" s="2" t="str">
        <f t="shared" si="63"/>
        <v>00</v>
      </c>
      <c r="I377" s="2" t="str">
        <f t="shared" si="63"/>
        <v>01</v>
      </c>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c r="BA377" s="2"/>
      <c r="BB377" s="2"/>
      <c r="BC377" s="2"/>
      <c r="BD377" s="2"/>
      <c r="BE377" s="2"/>
      <c r="BF377" s="2"/>
      <c r="BG377" s="2"/>
      <c r="BH377" s="2"/>
      <c r="BI377" s="2"/>
      <c r="BJ377" s="2"/>
      <c r="BK377" s="2"/>
      <c r="BL377" s="2"/>
      <c r="BM377" s="2"/>
      <c r="BN377" s="2"/>
      <c r="BO377" s="2"/>
      <c r="BP377" s="2"/>
      <c r="BQ377" s="2"/>
      <c r="BR377" s="2"/>
    </row>
    <row r="378" spans="1:70" hidden="1">
      <c r="C378" t="str">
        <f t="shared" si="61"/>
        <v>REC_09</v>
      </c>
      <c r="D378" s="2" t="str">
        <f t="shared" si="62"/>
        <v>00</v>
      </c>
      <c r="E378" s="2" t="str">
        <f t="shared" si="63"/>
        <v>06</v>
      </c>
      <c r="F378" s="2" t="str">
        <f t="shared" si="63"/>
        <v>01</v>
      </c>
      <c r="G378" s="2">
        <f t="shared" si="63"/>
        <v>80</v>
      </c>
      <c r="H378" s="2" t="str">
        <f t="shared" si="63"/>
        <v>00</v>
      </c>
      <c r="I378" s="2" t="str">
        <f t="shared" si="63"/>
        <v>01</v>
      </c>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c r="BA378" s="2"/>
      <c r="BB378" s="2"/>
      <c r="BC378" s="2"/>
      <c r="BD378" s="2"/>
      <c r="BE378" s="2"/>
      <c r="BF378" s="2"/>
      <c r="BG378" s="2"/>
      <c r="BH378" s="2"/>
      <c r="BI378" s="2"/>
      <c r="BJ378" s="2"/>
      <c r="BK378" s="2"/>
      <c r="BL378" s="2"/>
      <c r="BM378" s="2"/>
      <c r="BN378" s="2"/>
      <c r="BO378" s="2"/>
      <c r="BP378" s="2"/>
      <c r="BQ378" s="2"/>
      <c r="BR378" s="2"/>
    </row>
    <row r="379" spans="1:70" hidden="1">
      <c r="C379" t="str">
        <f t="shared" si="61"/>
        <v>REC_0A</v>
      </c>
      <c r="D379" s="2" t="str">
        <f t="shared" si="62"/>
        <v>01</v>
      </c>
      <c r="E379" s="2" t="str">
        <f t="shared" ref="E379:I388" si="64">IF(HEX2DEC(E93)&lt;16,CONCATENATE("0",E320), E320)</f>
        <v>01</v>
      </c>
      <c r="F379" s="2" t="str">
        <f t="shared" si="64"/>
        <v>01</v>
      </c>
      <c r="G379" s="2" t="str">
        <f t="shared" si="64"/>
        <v>04</v>
      </c>
      <c r="H379" s="2" t="str">
        <f t="shared" si="64"/>
        <v>00</v>
      </c>
      <c r="I379" s="2" t="str">
        <f t="shared" si="64"/>
        <v>03</v>
      </c>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c r="BB379" s="2"/>
      <c r="BC379" s="2"/>
      <c r="BD379" s="2"/>
      <c r="BE379" s="2"/>
      <c r="BF379" s="2"/>
      <c r="BG379" s="2"/>
      <c r="BH379" s="2"/>
      <c r="BI379" s="2"/>
      <c r="BJ379" s="2"/>
      <c r="BK379" s="2"/>
      <c r="BL379" s="2"/>
      <c r="BM379" s="2"/>
      <c r="BN379" s="2"/>
      <c r="BO379" s="2"/>
      <c r="BP379" s="2"/>
      <c r="BQ379" s="2"/>
      <c r="BR379" s="2"/>
    </row>
    <row r="380" spans="1:70" hidden="1">
      <c r="C380" t="str">
        <f t="shared" si="61"/>
        <v>REC_0B</v>
      </c>
      <c r="D380" s="2" t="str">
        <f t="shared" si="62"/>
        <v>01</v>
      </c>
      <c r="E380" s="2" t="str">
        <f t="shared" si="64"/>
        <v>02</v>
      </c>
      <c r="F380" s="2" t="str">
        <f t="shared" si="64"/>
        <v>FC</v>
      </c>
      <c r="G380" s="2" t="str">
        <f t="shared" si="64"/>
        <v>08</v>
      </c>
      <c r="H380" s="2" t="str">
        <f t="shared" si="64"/>
        <v>00</v>
      </c>
      <c r="I380" s="2" t="str">
        <f t="shared" si="64"/>
        <v>03</v>
      </c>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c r="BA380" s="2"/>
      <c r="BB380" s="2"/>
      <c r="BC380" s="2"/>
      <c r="BD380" s="2"/>
      <c r="BE380" s="2"/>
      <c r="BF380" s="2"/>
      <c r="BG380" s="2"/>
      <c r="BH380" s="2"/>
      <c r="BI380" s="2"/>
      <c r="BJ380" s="2"/>
      <c r="BK380" s="2"/>
      <c r="BL380" s="2"/>
      <c r="BM380" s="2"/>
      <c r="BN380" s="2"/>
      <c r="BO380" s="2"/>
      <c r="BP380" s="2"/>
      <c r="BQ380" s="2"/>
      <c r="BR380" s="2"/>
    </row>
    <row r="381" spans="1:70" hidden="1">
      <c r="C381" t="str">
        <f t="shared" si="61"/>
        <v>REC_0C</v>
      </c>
      <c r="D381" s="2" t="str">
        <f t="shared" si="62"/>
        <v>01</v>
      </c>
      <c r="E381" s="2" t="str">
        <f t="shared" si="64"/>
        <v>03</v>
      </c>
      <c r="F381" s="2" t="str">
        <f t="shared" si="64"/>
        <v>01</v>
      </c>
      <c r="G381" s="2">
        <f t="shared" si="64"/>
        <v>10</v>
      </c>
      <c r="H381" s="2" t="str">
        <f t="shared" si="64"/>
        <v>00</v>
      </c>
      <c r="I381" s="2" t="str">
        <f t="shared" si="64"/>
        <v>03</v>
      </c>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c r="BB381" s="2"/>
      <c r="BC381" s="2"/>
      <c r="BD381" s="2"/>
      <c r="BE381" s="2"/>
      <c r="BF381" s="2"/>
      <c r="BG381" s="2"/>
      <c r="BH381" s="2"/>
      <c r="BI381" s="2"/>
      <c r="BJ381" s="2"/>
      <c r="BK381" s="2"/>
      <c r="BL381" s="2"/>
      <c r="BM381" s="2"/>
      <c r="BN381" s="2"/>
      <c r="BO381" s="2"/>
      <c r="BP381" s="2"/>
      <c r="BQ381" s="2"/>
      <c r="BR381" s="2"/>
    </row>
    <row r="382" spans="1:70" hidden="1">
      <c r="C382" t="str">
        <f t="shared" si="61"/>
        <v>REC_0D</v>
      </c>
      <c r="D382" s="2" t="str">
        <f t="shared" si="62"/>
        <v>01</v>
      </c>
      <c r="E382" s="2" t="str">
        <f t="shared" si="64"/>
        <v>04</v>
      </c>
      <c r="F382" s="2" t="str">
        <f t="shared" si="64"/>
        <v>01</v>
      </c>
      <c r="G382" s="2">
        <f t="shared" si="64"/>
        <v>20</v>
      </c>
      <c r="H382" s="2" t="str">
        <f t="shared" si="64"/>
        <v>00</v>
      </c>
      <c r="I382" s="2" t="str">
        <f t="shared" si="64"/>
        <v>03</v>
      </c>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c r="BB382" s="2"/>
      <c r="BC382" s="2"/>
      <c r="BD382" s="2"/>
      <c r="BE382" s="2"/>
      <c r="BF382" s="2"/>
      <c r="BG382" s="2"/>
      <c r="BH382" s="2"/>
      <c r="BI382" s="2"/>
      <c r="BJ382" s="2"/>
      <c r="BK382" s="2"/>
      <c r="BL382" s="2"/>
      <c r="BM382" s="2"/>
      <c r="BN382" s="2"/>
      <c r="BO382" s="2"/>
      <c r="BP382" s="2"/>
      <c r="BQ382" s="2"/>
      <c r="BR382" s="2"/>
    </row>
    <row r="383" spans="1:70" hidden="1">
      <c r="C383" t="str">
        <f t="shared" si="61"/>
        <v>REC_0E</v>
      </c>
      <c r="D383" s="2" t="str">
        <f t="shared" si="62"/>
        <v>01</v>
      </c>
      <c r="E383" s="2" t="str">
        <f t="shared" si="64"/>
        <v>05</v>
      </c>
      <c r="F383" s="2" t="str">
        <f t="shared" si="64"/>
        <v>01</v>
      </c>
      <c r="G383" s="2">
        <f t="shared" si="64"/>
        <v>40</v>
      </c>
      <c r="H383" s="2" t="str">
        <f t="shared" si="64"/>
        <v>00</v>
      </c>
      <c r="I383" s="2" t="str">
        <f t="shared" si="64"/>
        <v>03</v>
      </c>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c r="BB383" s="2"/>
      <c r="BC383" s="2"/>
      <c r="BD383" s="2"/>
      <c r="BE383" s="2"/>
      <c r="BF383" s="2"/>
      <c r="BG383" s="2"/>
      <c r="BH383" s="2"/>
      <c r="BI383" s="2"/>
      <c r="BJ383" s="2"/>
      <c r="BK383" s="2"/>
      <c r="BL383" s="2"/>
      <c r="BM383" s="2"/>
      <c r="BN383" s="2"/>
      <c r="BO383" s="2"/>
      <c r="BP383" s="2"/>
      <c r="BQ383" s="2"/>
      <c r="BR383" s="2"/>
    </row>
    <row r="384" spans="1:70" hidden="1">
      <c r="C384" t="str">
        <f t="shared" si="61"/>
        <v>REC_0F</v>
      </c>
      <c r="D384" s="2" t="str">
        <f t="shared" si="62"/>
        <v>01</v>
      </c>
      <c r="E384" s="2" t="str">
        <f t="shared" si="64"/>
        <v>06</v>
      </c>
      <c r="F384" s="2" t="str">
        <f t="shared" si="64"/>
        <v>01</v>
      </c>
      <c r="G384" s="2">
        <f t="shared" si="64"/>
        <v>80</v>
      </c>
      <c r="H384" s="2" t="str">
        <f t="shared" si="64"/>
        <v>00</v>
      </c>
      <c r="I384" s="2" t="str">
        <f t="shared" si="64"/>
        <v>03</v>
      </c>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c r="BB384" s="2"/>
      <c r="BC384" s="2"/>
      <c r="BD384" s="2"/>
      <c r="BE384" s="2"/>
      <c r="BF384" s="2"/>
      <c r="BG384" s="2"/>
      <c r="BH384" s="2"/>
      <c r="BI384" s="2"/>
      <c r="BJ384" s="2"/>
      <c r="BK384" s="2"/>
      <c r="BL384" s="2"/>
      <c r="BM384" s="2"/>
      <c r="BN384" s="2"/>
      <c r="BO384" s="2"/>
      <c r="BP384" s="2"/>
      <c r="BQ384" s="2"/>
      <c r="BR384" s="2"/>
    </row>
    <row r="385" spans="3:70" hidden="1">
      <c r="C385" t="str">
        <f t="shared" si="61"/>
        <v>REC_010</v>
      </c>
      <c r="D385" s="2" t="str">
        <f t="shared" si="62"/>
        <v>01</v>
      </c>
      <c r="E385" s="2" t="str">
        <f t="shared" si="64"/>
        <v>09</v>
      </c>
      <c r="F385" s="2" t="str">
        <f t="shared" si="64"/>
        <v>06</v>
      </c>
      <c r="G385" s="2" t="str">
        <f t="shared" si="64"/>
        <v>FC</v>
      </c>
      <c r="H385" s="2" t="str">
        <f t="shared" si="64"/>
        <v>00</v>
      </c>
      <c r="I385" s="2" t="str">
        <f t="shared" si="64"/>
        <v>02</v>
      </c>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c r="BB385" s="2"/>
      <c r="BC385" s="2"/>
      <c r="BD385" s="2"/>
      <c r="BE385" s="2"/>
      <c r="BF385" s="2"/>
      <c r="BG385" s="2"/>
      <c r="BH385" s="2"/>
      <c r="BI385" s="2"/>
      <c r="BJ385" s="2"/>
      <c r="BK385" s="2"/>
      <c r="BL385" s="2"/>
      <c r="BM385" s="2"/>
      <c r="BN385" s="2"/>
      <c r="BO385" s="2"/>
      <c r="BP385" s="2"/>
      <c r="BQ385" s="2"/>
      <c r="BR385" s="2"/>
    </row>
    <row r="386" spans="3:70" hidden="1">
      <c r="C386" t="str">
        <f t="shared" si="61"/>
        <v>REC_011</v>
      </c>
      <c r="D386" s="2" t="str">
        <f t="shared" si="62"/>
        <v>01</v>
      </c>
      <c r="E386" s="2" t="str">
        <f t="shared" si="64"/>
        <v>0A</v>
      </c>
      <c r="F386" s="2" t="str">
        <f t="shared" si="64"/>
        <v>06</v>
      </c>
      <c r="G386" s="2" t="str">
        <f t="shared" si="64"/>
        <v>FC</v>
      </c>
      <c r="H386" s="2" t="str">
        <f t="shared" si="64"/>
        <v>00</v>
      </c>
      <c r="I386" s="2" t="str">
        <f t="shared" si="64"/>
        <v>04</v>
      </c>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c r="BB386" s="2"/>
      <c r="BC386" s="2"/>
      <c r="BD386" s="2"/>
      <c r="BE386" s="2"/>
      <c r="BF386" s="2"/>
      <c r="BG386" s="2"/>
      <c r="BH386" s="2"/>
      <c r="BI386" s="2"/>
      <c r="BJ386" s="2"/>
      <c r="BK386" s="2"/>
      <c r="BL386" s="2"/>
      <c r="BM386" s="2"/>
      <c r="BN386" s="2"/>
      <c r="BO386" s="2"/>
      <c r="BP386" s="2"/>
      <c r="BQ386" s="2"/>
      <c r="BR386" s="2"/>
    </row>
    <row r="387" spans="3:70" hidden="1">
      <c r="C387" t="str">
        <f t="shared" si="61"/>
        <v>REC_012</v>
      </c>
      <c r="D387" s="2" t="str">
        <f t="shared" si="62"/>
        <v>01</v>
      </c>
      <c r="E387" s="2" t="str">
        <f t="shared" si="64"/>
        <v>0B</v>
      </c>
      <c r="F387" s="2" t="str">
        <f t="shared" si="64"/>
        <v>06</v>
      </c>
      <c r="G387" s="2" t="str">
        <f t="shared" si="64"/>
        <v>FC</v>
      </c>
      <c r="H387" s="2" t="str">
        <f t="shared" si="64"/>
        <v>00</v>
      </c>
      <c r="I387" s="2" t="str">
        <f t="shared" si="64"/>
        <v>05</v>
      </c>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c r="BB387" s="2"/>
      <c r="BC387" s="2"/>
      <c r="BD387" s="2"/>
      <c r="BE387" s="2"/>
      <c r="BF387" s="2"/>
      <c r="BG387" s="2"/>
      <c r="BH387" s="2"/>
      <c r="BI387" s="2"/>
      <c r="BJ387" s="2"/>
      <c r="BK387" s="2"/>
      <c r="BL387" s="2"/>
      <c r="BM387" s="2"/>
      <c r="BN387" s="2"/>
      <c r="BO387" s="2"/>
      <c r="BP387" s="2"/>
      <c r="BQ387" s="2"/>
      <c r="BR387" s="2"/>
    </row>
    <row r="388" spans="3:70" hidden="1">
      <c r="C388" t="str">
        <f t="shared" si="61"/>
        <v>REC_013</v>
      </c>
      <c r="D388" s="2" t="str">
        <f t="shared" si="62"/>
        <v>02</v>
      </c>
      <c r="E388" s="2">
        <f t="shared" si="64"/>
        <v>40</v>
      </c>
      <c r="F388" s="2" t="str">
        <f t="shared" si="64"/>
        <v>06</v>
      </c>
      <c r="G388" s="2" t="str">
        <f t="shared" si="64"/>
        <v>FC</v>
      </c>
      <c r="H388" s="2" t="str">
        <f t="shared" si="64"/>
        <v>00</v>
      </c>
      <c r="I388" s="2" t="str">
        <f t="shared" si="64"/>
        <v>06</v>
      </c>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c r="BB388" s="2"/>
      <c r="BC388" s="2"/>
      <c r="BD388" s="2"/>
      <c r="BE388" s="2"/>
      <c r="BF388" s="2"/>
      <c r="BG388" s="2"/>
      <c r="BH388" s="2"/>
      <c r="BI388" s="2"/>
      <c r="BJ388" s="2"/>
      <c r="BK388" s="2"/>
      <c r="BL388" s="2"/>
      <c r="BM388" s="2"/>
      <c r="BN388" s="2"/>
      <c r="BO388" s="2"/>
      <c r="BP388" s="2"/>
      <c r="BQ388" s="2"/>
      <c r="BR388" s="2"/>
    </row>
    <row r="389" spans="3:70" hidden="1">
      <c r="C389" t="str">
        <f t="shared" si="61"/>
        <v>REC_014</v>
      </c>
      <c r="D389" s="2" t="str">
        <f t="shared" si="62"/>
        <v>02</v>
      </c>
      <c r="E389" s="2">
        <f t="shared" ref="E389:I398" si="65">IF(HEX2DEC(E103)&lt;16,CONCATENATE("0",E330), E330)</f>
        <v>41</v>
      </c>
      <c r="F389" s="2" t="str">
        <f t="shared" si="65"/>
        <v>06</v>
      </c>
      <c r="G389" s="2" t="str">
        <f t="shared" si="65"/>
        <v>FC</v>
      </c>
      <c r="H389" s="2" t="str">
        <f t="shared" si="65"/>
        <v>00</v>
      </c>
      <c r="I389" s="2" t="str">
        <f t="shared" si="65"/>
        <v>07</v>
      </c>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c r="BA389" s="2"/>
      <c r="BB389" s="2"/>
      <c r="BC389" s="2"/>
      <c r="BD389" s="2"/>
      <c r="BE389" s="2"/>
      <c r="BF389" s="2"/>
      <c r="BG389" s="2"/>
      <c r="BH389" s="2"/>
      <c r="BI389" s="2"/>
      <c r="BJ389" s="2"/>
      <c r="BK389" s="2"/>
      <c r="BL389" s="2"/>
      <c r="BM389" s="2"/>
      <c r="BN389" s="2"/>
      <c r="BO389" s="2"/>
      <c r="BP389" s="2"/>
      <c r="BQ389" s="2"/>
      <c r="BR389" s="2"/>
    </row>
    <row r="390" spans="3:70" hidden="1">
      <c r="C390" t="str">
        <f t="shared" si="61"/>
        <v>REC_015</v>
      </c>
      <c r="D390" s="2" t="str">
        <f t="shared" si="62"/>
        <v>02</v>
      </c>
      <c r="E390" s="2" t="str">
        <f t="shared" si="65"/>
        <v>00</v>
      </c>
      <c r="F390" s="2" t="str">
        <f t="shared" si="65"/>
        <v>02</v>
      </c>
      <c r="G390" s="2" t="str">
        <f t="shared" si="65"/>
        <v>00</v>
      </c>
      <c r="H390" s="2" t="str">
        <f t="shared" si="65"/>
        <v>00</v>
      </c>
      <c r="I390" s="2" t="str">
        <f t="shared" si="65"/>
        <v>08</v>
      </c>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c r="BA390" s="2"/>
      <c r="BB390" s="2"/>
      <c r="BC390" s="2"/>
      <c r="BD390" s="2"/>
      <c r="BE390" s="2"/>
      <c r="BF390" s="2"/>
      <c r="BG390" s="2"/>
      <c r="BH390" s="2"/>
      <c r="BI390" s="2"/>
      <c r="BJ390" s="2"/>
      <c r="BK390" s="2"/>
      <c r="BL390" s="2"/>
      <c r="BM390" s="2"/>
      <c r="BN390" s="2"/>
      <c r="BO390" s="2"/>
      <c r="BP390" s="2"/>
      <c r="BQ390" s="2"/>
      <c r="BR390" s="2"/>
    </row>
    <row r="391" spans="3:70" hidden="1">
      <c r="C391" t="str">
        <f t="shared" si="61"/>
        <v>REC_016</v>
      </c>
      <c r="D391" s="2" t="str">
        <f t="shared" si="62"/>
        <v>02</v>
      </c>
      <c r="E391" s="2" t="str">
        <f t="shared" si="65"/>
        <v>01</v>
      </c>
      <c r="F391" s="2" t="str">
        <f t="shared" si="65"/>
        <v>01</v>
      </c>
      <c r="G391" s="2" t="str">
        <f t="shared" si="65"/>
        <v>00</v>
      </c>
      <c r="H391" s="2" t="str">
        <f t="shared" si="65"/>
        <v>00</v>
      </c>
      <c r="I391" s="2" t="str">
        <f t="shared" si="65"/>
        <v>08</v>
      </c>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c r="BA391" s="2"/>
      <c r="BB391" s="2"/>
      <c r="BC391" s="2"/>
      <c r="BD391" s="2"/>
      <c r="BE391" s="2"/>
      <c r="BF391" s="2"/>
      <c r="BG391" s="2"/>
      <c r="BH391" s="2"/>
      <c r="BI391" s="2"/>
      <c r="BJ391" s="2"/>
      <c r="BK391" s="2"/>
      <c r="BL391" s="2"/>
      <c r="BM391" s="2"/>
      <c r="BN391" s="2"/>
      <c r="BO391" s="2"/>
      <c r="BP391" s="2"/>
      <c r="BQ391" s="2"/>
      <c r="BR391" s="2"/>
    </row>
    <row r="392" spans="3:70" hidden="1">
      <c r="C392" t="str">
        <f t="shared" si="61"/>
        <v>REC_017</v>
      </c>
      <c r="D392" s="2" t="str">
        <f t="shared" si="62"/>
        <v>00</v>
      </c>
      <c r="E392" s="2" t="str">
        <f t="shared" si="65"/>
        <v>0B</v>
      </c>
      <c r="F392" s="2" t="str">
        <f t="shared" si="65"/>
        <v>01</v>
      </c>
      <c r="G392" s="2" t="str">
        <f t="shared" si="65"/>
        <v>00</v>
      </c>
      <c r="H392" s="2" t="str">
        <f t="shared" si="65"/>
        <v>00</v>
      </c>
      <c r="I392" s="2" t="str">
        <f t="shared" si="65"/>
        <v>01</v>
      </c>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c r="BA392" s="2"/>
      <c r="BB392" s="2"/>
      <c r="BC392" s="2"/>
      <c r="BD392" s="2"/>
      <c r="BE392" s="2"/>
      <c r="BF392" s="2"/>
      <c r="BG392" s="2"/>
      <c r="BH392" s="2"/>
      <c r="BI392" s="2"/>
      <c r="BJ392" s="2"/>
      <c r="BK392" s="2"/>
      <c r="BL392" s="2"/>
      <c r="BM392" s="2"/>
      <c r="BN392" s="2"/>
      <c r="BO392" s="2"/>
      <c r="BP392" s="2"/>
      <c r="BQ392" s="2"/>
      <c r="BR392" s="2"/>
    </row>
    <row r="393" spans="3:70" hidden="1">
      <c r="C393" t="str">
        <f t="shared" si="61"/>
        <v>REC_018</v>
      </c>
      <c r="D393" s="2" t="str">
        <f t="shared" si="62"/>
        <v>00</v>
      </c>
      <c r="E393" s="2" t="str">
        <f t="shared" si="65"/>
        <v>0C</v>
      </c>
      <c r="F393" s="2" t="str">
        <f t="shared" si="65"/>
        <v>02</v>
      </c>
      <c r="G393" s="2" t="str">
        <f t="shared" si="65"/>
        <v>00</v>
      </c>
      <c r="H393" s="2" t="str">
        <f t="shared" si="65"/>
        <v>00</v>
      </c>
      <c r="I393" s="2" t="str">
        <f t="shared" si="65"/>
        <v>01</v>
      </c>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c r="BB393" s="2"/>
      <c r="BC393" s="2"/>
      <c r="BD393" s="2"/>
      <c r="BE393" s="2"/>
      <c r="BF393" s="2"/>
      <c r="BG393" s="2"/>
      <c r="BH393" s="2"/>
      <c r="BI393" s="2"/>
      <c r="BJ393" s="2"/>
      <c r="BK393" s="2"/>
      <c r="BL393" s="2"/>
      <c r="BM393" s="2"/>
      <c r="BN393" s="2"/>
      <c r="BO393" s="2"/>
      <c r="BP393" s="2"/>
      <c r="BQ393" s="2"/>
      <c r="BR393" s="2"/>
    </row>
    <row r="394" spans="3:70" hidden="1">
      <c r="C394" t="str">
        <f t="shared" si="61"/>
        <v>REC_019</v>
      </c>
      <c r="D394" s="2" t="str">
        <f t="shared" si="62"/>
        <v>02</v>
      </c>
      <c r="E394" s="2" t="str">
        <f t="shared" si="65"/>
        <v>03</v>
      </c>
      <c r="F394" s="2" t="str">
        <f t="shared" si="65"/>
        <v>01</v>
      </c>
      <c r="G394" s="2" t="str">
        <f t="shared" si="65"/>
        <v>00</v>
      </c>
      <c r="H394" s="2" t="str">
        <f t="shared" si="65"/>
        <v>00</v>
      </c>
      <c r="I394" s="2" t="str">
        <f t="shared" si="65"/>
        <v>08</v>
      </c>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c r="BB394" s="2"/>
      <c r="BC394" s="2"/>
      <c r="BD394" s="2"/>
      <c r="BE394" s="2"/>
      <c r="BF394" s="2"/>
      <c r="BG394" s="2"/>
      <c r="BH394" s="2"/>
      <c r="BI394" s="2"/>
      <c r="BJ394" s="2"/>
      <c r="BK394" s="2"/>
      <c r="BL394" s="2"/>
      <c r="BM394" s="2"/>
      <c r="BN394" s="2"/>
      <c r="BO394" s="2"/>
      <c r="BP394" s="2"/>
      <c r="BQ394" s="2"/>
      <c r="BR394" s="2"/>
    </row>
    <row r="395" spans="3:70" hidden="1">
      <c r="C395" t="str">
        <f t="shared" si="61"/>
        <v>REC_01A</v>
      </c>
      <c r="D395" s="2" t="str">
        <f t="shared" si="62"/>
        <v>02</v>
      </c>
      <c r="E395" s="2" t="str">
        <f t="shared" si="65"/>
        <v>07</v>
      </c>
      <c r="F395" s="2" t="str">
        <f t="shared" si="65"/>
        <v>01</v>
      </c>
      <c r="G395" s="2" t="str">
        <f t="shared" si="65"/>
        <v>00</v>
      </c>
      <c r="H395" s="2" t="str">
        <f t="shared" si="65"/>
        <v>00</v>
      </c>
      <c r="I395" s="2" t="str">
        <f t="shared" si="65"/>
        <v>08</v>
      </c>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c r="BB395" s="2"/>
      <c r="BC395" s="2"/>
      <c r="BD395" s="2"/>
      <c r="BE395" s="2"/>
      <c r="BF395" s="2"/>
      <c r="BG395" s="2"/>
      <c r="BH395" s="2"/>
      <c r="BI395" s="2"/>
      <c r="BJ395" s="2"/>
      <c r="BK395" s="2"/>
      <c r="BL395" s="2"/>
      <c r="BM395" s="2"/>
      <c r="BN395" s="2"/>
      <c r="BO395" s="2"/>
      <c r="BP395" s="2"/>
      <c r="BQ395" s="2"/>
      <c r="BR395" s="2"/>
    </row>
    <row r="396" spans="3:70" hidden="1">
      <c r="C396" t="str">
        <f t="shared" si="61"/>
        <v>REC_01B</v>
      </c>
      <c r="D396" s="2" t="str">
        <f t="shared" si="62"/>
        <v>02</v>
      </c>
      <c r="E396" s="2">
        <f t="shared" si="65"/>
        <v>15</v>
      </c>
      <c r="F396" s="2" t="str">
        <f t="shared" si="65"/>
        <v>01</v>
      </c>
      <c r="G396" s="2" t="str">
        <f t="shared" si="65"/>
        <v>00</v>
      </c>
      <c r="H396" s="2" t="str">
        <f t="shared" si="65"/>
        <v>00</v>
      </c>
      <c r="I396" s="2" t="str">
        <f t="shared" si="65"/>
        <v>08</v>
      </c>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c r="BB396" s="2"/>
      <c r="BC396" s="2"/>
      <c r="BD396" s="2"/>
      <c r="BE396" s="2"/>
      <c r="BF396" s="2"/>
      <c r="BG396" s="2"/>
      <c r="BH396" s="2"/>
      <c r="BI396" s="2"/>
      <c r="BJ396" s="2"/>
      <c r="BK396" s="2"/>
      <c r="BL396" s="2"/>
      <c r="BM396" s="2"/>
      <c r="BN396" s="2"/>
      <c r="BO396" s="2"/>
      <c r="BP396" s="2"/>
      <c r="BQ396" s="2"/>
      <c r="BR396" s="2"/>
    </row>
    <row r="397" spans="3:70" hidden="1">
      <c r="C397" t="str">
        <f t="shared" si="61"/>
        <v>REC_01C</v>
      </c>
      <c r="D397" s="2" t="str">
        <f t="shared" si="62"/>
        <v>02</v>
      </c>
      <c r="E397" s="2">
        <f t="shared" si="65"/>
        <v>30</v>
      </c>
      <c r="F397" s="2" t="str">
        <f t="shared" si="65"/>
        <v>01</v>
      </c>
      <c r="G397" s="2" t="str">
        <f t="shared" si="65"/>
        <v>00</v>
      </c>
      <c r="H397" s="2" t="str">
        <f t="shared" si="65"/>
        <v>00</v>
      </c>
      <c r="I397" s="2" t="str">
        <f t="shared" si="65"/>
        <v>08</v>
      </c>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c r="BB397" s="2"/>
      <c r="BC397" s="2"/>
      <c r="BD397" s="2"/>
      <c r="BE397" s="2"/>
      <c r="BF397" s="2"/>
      <c r="BG397" s="2"/>
      <c r="BH397" s="2"/>
      <c r="BI397" s="2"/>
      <c r="BJ397" s="2"/>
      <c r="BK397" s="2"/>
      <c r="BL397" s="2"/>
      <c r="BM397" s="2"/>
      <c r="BN397" s="2"/>
      <c r="BO397" s="2"/>
      <c r="BP397" s="2"/>
      <c r="BQ397" s="2"/>
      <c r="BR397" s="2"/>
    </row>
    <row r="398" spans="3:70" hidden="1">
      <c r="C398" t="str">
        <f t="shared" si="61"/>
        <v>REC_01D</v>
      </c>
      <c r="D398" s="2" t="str">
        <f t="shared" si="62"/>
        <v>00</v>
      </c>
      <c r="E398" s="2">
        <f t="shared" si="65"/>
        <v>11</v>
      </c>
      <c r="F398" s="2" t="str">
        <f t="shared" si="65"/>
        <v>07</v>
      </c>
      <c r="G398" s="2" t="str">
        <f t="shared" si="65"/>
        <v>00</v>
      </c>
      <c r="H398" s="2" t="str">
        <f t="shared" si="65"/>
        <v>00</v>
      </c>
      <c r="I398" s="2" t="str">
        <f t="shared" si="65"/>
        <v>01</v>
      </c>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c r="BB398" s="2"/>
      <c r="BC398" s="2"/>
      <c r="BD398" s="2"/>
      <c r="BE398" s="2"/>
      <c r="BF398" s="2"/>
      <c r="BG398" s="2"/>
      <c r="BH398" s="2"/>
      <c r="BI398" s="2"/>
      <c r="BJ398" s="2"/>
      <c r="BK398" s="2"/>
      <c r="BL398" s="2"/>
      <c r="BM398" s="2"/>
      <c r="BN398" s="2"/>
      <c r="BO398" s="2"/>
      <c r="BP398" s="2"/>
      <c r="BQ398" s="2"/>
      <c r="BR398" s="2"/>
    </row>
    <row r="399" spans="3:70" hidden="1">
      <c r="C399" t="str">
        <f t="shared" si="61"/>
        <v>REC_01E</v>
      </c>
      <c r="D399" s="2" t="str">
        <f t="shared" si="62"/>
        <v>00</v>
      </c>
      <c r="E399" s="2">
        <f t="shared" ref="E399:I408" si="66">IF(HEX2DEC(E113)&lt;16,CONCATENATE("0",E340), E340)</f>
        <v>12</v>
      </c>
      <c r="F399" s="2" t="str">
        <f t="shared" si="66"/>
        <v>08</v>
      </c>
      <c r="G399" s="2" t="str">
        <f t="shared" si="66"/>
        <v>00</v>
      </c>
      <c r="H399" s="2" t="str">
        <f t="shared" si="66"/>
        <v>00</v>
      </c>
      <c r="I399" s="2" t="str">
        <f t="shared" si="66"/>
        <v>01</v>
      </c>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c r="BB399" s="2"/>
      <c r="BC399" s="2"/>
      <c r="BD399" s="2"/>
      <c r="BE399" s="2"/>
      <c r="BF399" s="2"/>
      <c r="BG399" s="2"/>
      <c r="BH399" s="2"/>
      <c r="BI399" s="2"/>
      <c r="BJ399" s="2"/>
      <c r="BK399" s="2"/>
      <c r="BL399" s="2"/>
      <c r="BM399" s="2"/>
      <c r="BN399" s="2"/>
      <c r="BO399" s="2"/>
      <c r="BP399" s="2"/>
      <c r="BQ399" s="2"/>
      <c r="BR399" s="2"/>
    </row>
    <row r="400" spans="3:70" hidden="1">
      <c r="C400" t="str">
        <f t="shared" si="61"/>
        <v>REC_01F</v>
      </c>
      <c r="D400" s="2" t="str">
        <f t="shared" si="62"/>
        <v>00</v>
      </c>
      <c r="E400" s="2">
        <f t="shared" si="66"/>
        <v>13</v>
      </c>
      <c r="F400" s="2" t="str">
        <f t="shared" si="66"/>
        <v>09</v>
      </c>
      <c r="G400" s="2" t="str">
        <f t="shared" si="66"/>
        <v>00</v>
      </c>
      <c r="H400" s="2" t="str">
        <f t="shared" si="66"/>
        <v>00</v>
      </c>
      <c r="I400" s="2" t="str">
        <f t="shared" si="66"/>
        <v>01</v>
      </c>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c r="BB400" s="2"/>
      <c r="BC400" s="2"/>
      <c r="BD400" s="2"/>
      <c r="BE400" s="2"/>
      <c r="BF400" s="2"/>
      <c r="BG400" s="2"/>
      <c r="BH400" s="2"/>
      <c r="BI400" s="2"/>
      <c r="BJ400" s="2"/>
      <c r="BK400" s="2"/>
      <c r="BL400" s="2"/>
      <c r="BM400" s="2"/>
      <c r="BN400" s="2"/>
      <c r="BO400" s="2"/>
      <c r="BP400" s="2"/>
      <c r="BQ400" s="2"/>
      <c r="BR400" s="2"/>
    </row>
    <row r="401" spans="3:70" hidden="1">
      <c r="C401" t="str">
        <f t="shared" si="61"/>
        <v>REC_020</v>
      </c>
      <c r="D401" s="2" t="str">
        <f t="shared" ref="D401:D417" si="67">IF(D115&lt;16,CONCATENATE("0",D342), D342)</f>
        <v>00</v>
      </c>
      <c r="E401" s="2">
        <f t="shared" si="66"/>
        <v>14</v>
      </c>
      <c r="F401" s="2" t="str">
        <f t="shared" si="66"/>
        <v>0A</v>
      </c>
      <c r="G401" s="2" t="str">
        <f t="shared" si="66"/>
        <v>00</v>
      </c>
      <c r="H401" s="2" t="str">
        <f t="shared" si="66"/>
        <v>00</v>
      </c>
      <c r="I401" s="2" t="str">
        <f t="shared" si="66"/>
        <v>01</v>
      </c>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c r="BB401" s="2"/>
      <c r="BC401" s="2"/>
      <c r="BD401" s="2"/>
      <c r="BE401" s="2"/>
      <c r="BF401" s="2"/>
      <c r="BG401" s="2"/>
      <c r="BH401" s="2"/>
      <c r="BI401" s="2"/>
      <c r="BJ401" s="2"/>
      <c r="BK401" s="2"/>
      <c r="BL401" s="2"/>
      <c r="BM401" s="2"/>
      <c r="BN401" s="2"/>
      <c r="BO401" s="2"/>
      <c r="BP401" s="2"/>
      <c r="BQ401" s="2"/>
      <c r="BR401" s="2"/>
    </row>
    <row r="402" spans="3:70" hidden="1">
      <c r="C402" t="str">
        <f t="shared" si="61"/>
        <v>REC_021</v>
      </c>
      <c r="D402" s="2" t="str">
        <f t="shared" si="67"/>
        <v>00</v>
      </c>
      <c r="E402" s="2">
        <f t="shared" si="66"/>
        <v>15</v>
      </c>
      <c r="F402" s="2" t="str">
        <f t="shared" si="66"/>
        <v>0B</v>
      </c>
      <c r="G402" s="2" t="str">
        <f t="shared" si="66"/>
        <v>00</v>
      </c>
      <c r="H402" s="2" t="str">
        <f t="shared" si="66"/>
        <v>00</v>
      </c>
      <c r="I402" s="2" t="str">
        <f t="shared" si="66"/>
        <v>01</v>
      </c>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c r="BB402" s="2"/>
      <c r="BC402" s="2"/>
      <c r="BD402" s="2"/>
      <c r="BE402" s="2"/>
      <c r="BF402" s="2"/>
      <c r="BG402" s="2"/>
      <c r="BH402" s="2"/>
      <c r="BI402" s="2"/>
      <c r="BJ402" s="2"/>
      <c r="BK402" s="2"/>
      <c r="BL402" s="2"/>
      <c r="BM402" s="2"/>
      <c r="BN402" s="2"/>
      <c r="BO402" s="2"/>
      <c r="BP402" s="2"/>
      <c r="BQ402" s="2"/>
      <c r="BR402" s="2"/>
    </row>
    <row r="403" spans="3:70" hidden="1">
      <c r="C403" t="str">
        <f t="shared" si="61"/>
        <v>REC_022</v>
      </c>
      <c r="D403" s="2" t="str">
        <f t="shared" si="67"/>
        <v>00</v>
      </c>
      <c r="E403" s="2">
        <f t="shared" si="66"/>
        <v>16</v>
      </c>
      <c r="F403" s="2" t="str">
        <f t="shared" si="66"/>
        <v>0C</v>
      </c>
      <c r="G403" s="2" t="str">
        <f t="shared" si="66"/>
        <v>00</v>
      </c>
      <c r="H403" s="2" t="str">
        <f t="shared" si="66"/>
        <v>00</v>
      </c>
      <c r="I403" s="2" t="str">
        <f t="shared" si="66"/>
        <v>01</v>
      </c>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c r="BB403" s="2"/>
      <c r="BC403" s="2"/>
      <c r="BD403" s="2"/>
      <c r="BE403" s="2"/>
      <c r="BF403" s="2"/>
      <c r="BG403" s="2"/>
      <c r="BH403" s="2"/>
      <c r="BI403" s="2"/>
      <c r="BJ403" s="2"/>
      <c r="BK403" s="2"/>
      <c r="BL403" s="2"/>
      <c r="BM403" s="2"/>
      <c r="BN403" s="2"/>
      <c r="BO403" s="2"/>
      <c r="BP403" s="2"/>
      <c r="BQ403" s="2"/>
      <c r="BR403" s="2"/>
    </row>
    <row r="404" spans="3:70" hidden="1">
      <c r="C404" t="str">
        <f t="shared" si="61"/>
        <v>REC_023</v>
      </c>
      <c r="D404" s="2" t="str">
        <f t="shared" si="67"/>
        <v>00</v>
      </c>
      <c r="E404" s="2">
        <f t="shared" si="66"/>
        <v>17</v>
      </c>
      <c r="F404" s="2" t="str">
        <f t="shared" si="66"/>
        <v>0D</v>
      </c>
      <c r="G404" s="2" t="str">
        <f t="shared" si="66"/>
        <v>00</v>
      </c>
      <c r="H404" s="2" t="str">
        <f t="shared" si="66"/>
        <v>00</v>
      </c>
      <c r="I404" s="2" t="str">
        <f t="shared" si="66"/>
        <v>01</v>
      </c>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c r="BA404" s="2"/>
      <c r="BB404" s="2"/>
      <c r="BC404" s="2"/>
      <c r="BD404" s="2"/>
      <c r="BE404" s="2"/>
      <c r="BF404" s="2"/>
      <c r="BG404" s="2"/>
      <c r="BH404" s="2"/>
      <c r="BI404" s="2"/>
      <c r="BJ404" s="2"/>
      <c r="BK404" s="2"/>
      <c r="BL404" s="2"/>
      <c r="BM404" s="2"/>
      <c r="BN404" s="2"/>
      <c r="BO404" s="2"/>
      <c r="BP404" s="2"/>
      <c r="BQ404" s="2"/>
      <c r="BR404" s="2"/>
    </row>
    <row r="405" spans="3:70" hidden="1">
      <c r="C405" t="str">
        <f t="shared" si="61"/>
        <v>REC_024</v>
      </c>
      <c r="D405" s="2" t="str">
        <f t="shared" si="67"/>
        <v>00</v>
      </c>
      <c r="E405" s="2">
        <f t="shared" si="66"/>
        <v>18</v>
      </c>
      <c r="F405" s="2" t="str">
        <f t="shared" si="66"/>
        <v>0E</v>
      </c>
      <c r="G405" s="2" t="str">
        <f t="shared" si="66"/>
        <v>00</v>
      </c>
      <c r="H405" s="2" t="str">
        <f t="shared" si="66"/>
        <v>00</v>
      </c>
      <c r="I405" s="2" t="str">
        <f t="shared" si="66"/>
        <v>01</v>
      </c>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c r="BB405" s="2"/>
      <c r="BC405" s="2"/>
      <c r="BD405" s="2"/>
      <c r="BE405" s="2"/>
      <c r="BF405" s="2"/>
      <c r="BG405" s="2"/>
      <c r="BH405" s="2"/>
      <c r="BI405" s="2"/>
      <c r="BJ405" s="2"/>
      <c r="BK405" s="2"/>
      <c r="BL405" s="2"/>
      <c r="BM405" s="2"/>
      <c r="BN405" s="2"/>
      <c r="BO405" s="2"/>
      <c r="BP405" s="2"/>
      <c r="BQ405" s="2"/>
      <c r="BR405" s="2"/>
    </row>
    <row r="406" spans="3:70" hidden="1">
      <c r="C406" t="str">
        <f t="shared" si="61"/>
        <v>REC_025</v>
      </c>
      <c r="D406" s="2" t="str">
        <f t="shared" si="67"/>
        <v>00</v>
      </c>
      <c r="E406" s="2">
        <f t="shared" si="66"/>
        <v>19</v>
      </c>
      <c r="F406" s="2" t="str">
        <f t="shared" si="66"/>
        <v>0F</v>
      </c>
      <c r="G406" s="2" t="str">
        <f t="shared" si="66"/>
        <v>00</v>
      </c>
      <c r="H406" s="2" t="str">
        <f t="shared" si="66"/>
        <v>00</v>
      </c>
      <c r="I406" s="2" t="str">
        <f t="shared" si="66"/>
        <v>01</v>
      </c>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c r="BA406" s="2"/>
      <c r="BB406" s="2"/>
      <c r="BC406" s="2"/>
      <c r="BD406" s="2"/>
      <c r="BE406" s="2"/>
      <c r="BF406" s="2"/>
      <c r="BG406" s="2"/>
      <c r="BH406" s="2"/>
      <c r="BI406" s="2"/>
      <c r="BJ406" s="2"/>
      <c r="BK406" s="2"/>
      <c r="BL406" s="2"/>
      <c r="BM406" s="2"/>
      <c r="BN406" s="2"/>
      <c r="BO406" s="2"/>
      <c r="BP406" s="2"/>
      <c r="BQ406" s="2"/>
      <c r="BR406" s="2"/>
    </row>
    <row r="407" spans="3:70" hidden="1">
      <c r="C407" t="str">
        <f t="shared" si="61"/>
        <v>REC_026</v>
      </c>
      <c r="D407" s="2" t="str">
        <f t="shared" si="67"/>
        <v>00</v>
      </c>
      <c r="E407" s="2" t="str">
        <f t="shared" si="66"/>
        <v>1A</v>
      </c>
      <c r="F407" s="2">
        <f t="shared" si="66"/>
        <v>10</v>
      </c>
      <c r="G407" s="2" t="str">
        <f t="shared" si="66"/>
        <v>00</v>
      </c>
      <c r="H407" s="2" t="str">
        <f t="shared" si="66"/>
        <v>00</v>
      </c>
      <c r="I407" s="2" t="str">
        <f t="shared" si="66"/>
        <v>01</v>
      </c>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c r="BA407" s="2"/>
      <c r="BB407" s="2"/>
      <c r="BC407" s="2"/>
      <c r="BD407" s="2"/>
      <c r="BE407" s="2"/>
      <c r="BF407" s="2"/>
      <c r="BG407" s="2"/>
      <c r="BH407" s="2"/>
      <c r="BI407" s="2"/>
      <c r="BJ407" s="2"/>
      <c r="BK407" s="2"/>
      <c r="BL407" s="2"/>
      <c r="BM407" s="2"/>
      <c r="BN407" s="2"/>
      <c r="BO407" s="2"/>
      <c r="BP407" s="2"/>
      <c r="BQ407" s="2"/>
      <c r="BR407" s="2"/>
    </row>
    <row r="408" spans="3:70" hidden="1">
      <c r="C408" t="str">
        <f t="shared" si="61"/>
        <v>REC_027</v>
      </c>
      <c r="D408" s="2" t="str">
        <f t="shared" si="67"/>
        <v>00</v>
      </c>
      <c r="E408" s="2" t="str">
        <f t="shared" si="66"/>
        <v>1B</v>
      </c>
      <c r="F408" s="2">
        <f t="shared" si="66"/>
        <v>11</v>
      </c>
      <c r="G408" s="2" t="str">
        <f t="shared" si="66"/>
        <v>00</v>
      </c>
      <c r="H408" s="2" t="str">
        <f t="shared" si="66"/>
        <v>00</v>
      </c>
      <c r="I408" s="2" t="str">
        <f t="shared" si="66"/>
        <v>01</v>
      </c>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c r="BA408" s="2"/>
      <c r="BB408" s="2"/>
      <c r="BC408" s="2"/>
      <c r="BD408" s="2"/>
      <c r="BE408" s="2"/>
      <c r="BF408" s="2"/>
      <c r="BG408" s="2"/>
      <c r="BH408" s="2"/>
      <c r="BI408" s="2"/>
      <c r="BJ408" s="2"/>
      <c r="BK408" s="2"/>
      <c r="BL408" s="2"/>
      <c r="BM408" s="2"/>
      <c r="BN408" s="2"/>
      <c r="BO408" s="2"/>
      <c r="BP408" s="2"/>
      <c r="BQ408" s="2"/>
      <c r="BR408" s="2"/>
    </row>
    <row r="409" spans="3:70" hidden="1">
      <c r="C409" t="str">
        <f t="shared" si="61"/>
        <v>REC_028</v>
      </c>
      <c r="D409" s="2" t="str">
        <f t="shared" si="67"/>
        <v>00</v>
      </c>
      <c r="E409" s="2" t="str">
        <f t="shared" ref="E409:I417" si="68">IF(HEX2DEC(E123)&lt;16,CONCATENATE("0",E350), E350)</f>
        <v>1C</v>
      </c>
      <c r="F409" s="2">
        <f t="shared" si="68"/>
        <v>12</v>
      </c>
      <c r="G409" s="2" t="str">
        <f t="shared" si="68"/>
        <v>00</v>
      </c>
      <c r="H409" s="2" t="str">
        <f t="shared" si="68"/>
        <v>00</v>
      </c>
      <c r="I409" s="2" t="str">
        <f t="shared" si="68"/>
        <v>01</v>
      </c>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c r="BA409" s="2"/>
      <c r="BB409" s="2"/>
      <c r="BC409" s="2"/>
      <c r="BD409" s="2"/>
      <c r="BE409" s="2"/>
      <c r="BF409" s="2"/>
      <c r="BG409" s="2"/>
      <c r="BH409" s="2"/>
      <c r="BI409" s="2"/>
      <c r="BJ409" s="2"/>
      <c r="BK409" s="2"/>
      <c r="BL409" s="2"/>
      <c r="BM409" s="2"/>
      <c r="BN409" s="2"/>
      <c r="BO409" s="2"/>
      <c r="BP409" s="2"/>
      <c r="BQ409" s="2"/>
      <c r="BR409" s="2"/>
    </row>
    <row r="410" spans="3:70" hidden="1">
      <c r="C410" t="str">
        <f t="shared" si="61"/>
        <v>REC_029</v>
      </c>
      <c r="D410" s="2" t="str">
        <f t="shared" si="67"/>
        <v>00</v>
      </c>
      <c r="E410" s="2" t="str">
        <f t="shared" si="68"/>
        <v>1D</v>
      </c>
      <c r="F410" s="2">
        <f t="shared" si="68"/>
        <v>13</v>
      </c>
      <c r="G410" s="2" t="str">
        <f t="shared" si="68"/>
        <v>00</v>
      </c>
      <c r="H410" s="2" t="str">
        <f t="shared" si="68"/>
        <v>00</v>
      </c>
      <c r="I410" s="2" t="str">
        <f t="shared" si="68"/>
        <v>01</v>
      </c>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c r="BB410" s="2"/>
      <c r="BC410" s="2"/>
      <c r="BD410" s="2"/>
      <c r="BE410" s="2"/>
      <c r="BF410" s="2"/>
      <c r="BG410" s="2"/>
      <c r="BH410" s="2"/>
      <c r="BI410" s="2"/>
      <c r="BJ410" s="2"/>
      <c r="BK410" s="2"/>
      <c r="BL410" s="2"/>
      <c r="BM410" s="2"/>
      <c r="BN410" s="2"/>
      <c r="BO410" s="2"/>
      <c r="BP410" s="2"/>
      <c r="BQ410" s="2"/>
      <c r="BR410" s="2"/>
    </row>
    <row r="411" spans="3:70" hidden="1">
      <c r="C411" t="str">
        <f t="shared" si="61"/>
        <v>REC_02A</v>
      </c>
      <c r="D411" s="2" t="str">
        <f t="shared" si="67"/>
        <v>00</v>
      </c>
      <c r="E411" s="2" t="str">
        <f t="shared" si="68"/>
        <v>1E</v>
      </c>
      <c r="F411" s="2">
        <f t="shared" si="68"/>
        <v>14</v>
      </c>
      <c r="G411" s="2" t="str">
        <f t="shared" si="68"/>
        <v>00</v>
      </c>
      <c r="H411" s="2" t="str">
        <f t="shared" si="68"/>
        <v>00</v>
      </c>
      <c r="I411" s="2" t="str">
        <f t="shared" si="68"/>
        <v>01</v>
      </c>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c r="BA411" s="2"/>
      <c r="BB411" s="2"/>
      <c r="BC411" s="2"/>
      <c r="BD411" s="2"/>
      <c r="BE411" s="2"/>
      <c r="BF411" s="2"/>
      <c r="BG411" s="2"/>
      <c r="BH411" s="2"/>
      <c r="BI411" s="2"/>
      <c r="BJ411" s="2"/>
      <c r="BK411" s="2"/>
      <c r="BL411" s="2"/>
      <c r="BM411" s="2"/>
      <c r="BN411" s="2"/>
      <c r="BO411" s="2"/>
      <c r="BP411" s="2"/>
      <c r="BQ411" s="2"/>
      <c r="BR411" s="2"/>
    </row>
    <row r="412" spans="3:70" hidden="1">
      <c r="C412" t="str">
        <f t="shared" si="61"/>
        <v>REC_02B</v>
      </c>
      <c r="D412" s="2" t="str">
        <f t="shared" si="67"/>
        <v>00</v>
      </c>
      <c r="E412" s="2" t="str">
        <f t="shared" si="68"/>
        <v>1F</v>
      </c>
      <c r="F412" s="2">
        <f t="shared" si="68"/>
        <v>15</v>
      </c>
      <c r="G412" s="2" t="str">
        <f t="shared" si="68"/>
        <v>00</v>
      </c>
      <c r="H412" s="2" t="str">
        <f t="shared" si="68"/>
        <v>00</v>
      </c>
      <c r="I412" s="2" t="str">
        <f t="shared" si="68"/>
        <v>01</v>
      </c>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c r="BA412" s="2"/>
      <c r="BB412" s="2"/>
      <c r="BC412" s="2"/>
      <c r="BD412" s="2"/>
      <c r="BE412" s="2"/>
      <c r="BF412" s="2"/>
      <c r="BG412" s="2"/>
      <c r="BH412" s="2"/>
      <c r="BI412" s="2"/>
      <c r="BJ412" s="2"/>
      <c r="BK412" s="2"/>
      <c r="BL412" s="2"/>
      <c r="BM412" s="2"/>
      <c r="BN412" s="2"/>
      <c r="BO412" s="2"/>
      <c r="BP412" s="2"/>
      <c r="BQ412" s="2"/>
      <c r="BR412" s="2"/>
    </row>
    <row r="413" spans="3:70" hidden="1">
      <c r="C413" t="str">
        <f t="shared" si="61"/>
        <v>REC_02C</v>
      </c>
      <c r="D413" s="2" t="str">
        <f t="shared" si="67"/>
        <v>02</v>
      </c>
      <c r="E413" s="2">
        <f t="shared" si="68"/>
        <v>12</v>
      </c>
      <c r="F413" s="2" t="str">
        <f t="shared" si="68"/>
        <v>05</v>
      </c>
      <c r="G413" s="2" t="str">
        <f t="shared" si="68"/>
        <v>00</v>
      </c>
      <c r="H413" s="2" t="str">
        <f t="shared" si="68"/>
        <v>00</v>
      </c>
      <c r="I413" s="2" t="str">
        <f t="shared" si="68"/>
        <v>08</v>
      </c>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c r="BA413" s="2"/>
      <c r="BB413" s="2"/>
      <c r="BC413" s="2"/>
      <c r="BD413" s="2"/>
      <c r="BE413" s="2"/>
      <c r="BF413" s="2"/>
      <c r="BG413" s="2"/>
      <c r="BH413" s="2"/>
      <c r="BI413" s="2"/>
      <c r="BJ413" s="2"/>
      <c r="BK413" s="2"/>
      <c r="BL413" s="2"/>
      <c r="BM413" s="2"/>
      <c r="BN413" s="2"/>
      <c r="BO413" s="2"/>
      <c r="BP413" s="2"/>
      <c r="BQ413" s="2"/>
      <c r="BR413" s="2"/>
    </row>
    <row r="414" spans="3:70" hidden="1">
      <c r="C414" t="str">
        <f t="shared" si="61"/>
        <v>REC_02D</v>
      </c>
      <c r="D414" s="2" t="str">
        <f t="shared" si="67"/>
        <v>02</v>
      </c>
      <c r="E414" s="2">
        <f t="shared" si="68"/>
        <v>13</v>
      </c>
      <c r="F414" s="2" t="str">
        <f t="shared" si="68"/>
        <v>01</v>
      </c>
      <c r="G414" s="2" t="str">
        <f t="shared" si="68"/>
        <v>00</v>
      </c>
      <c r="H414" s="2" t="str">
        <f t="shared" si="68"/>
        <v>00</v>
      </c>
      <c r="I414" s="2" t="str">
        <f t="shared" si="68"/>
        <v>08</v>
      </c>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c r="BA414" s="2"/>
      <c r="BB414" s="2"/>
      <c r="BC414" s="2"/>
      <c r="BD414" s="2"/>
      <c r="BE414" s="2"/>
      <c r="BF414" s="2"/>
      <c r="BG414" s="2"/>
      <c r="BH414" s="2"/>
      <c r="BI414" s="2"/>
      <c r="BJ414" s="2"/>
      <c r="BK414" s="2"/>
      <c r="BL414" s="2"/>
      <c r="BM414" s="2"/>
      <c r="BN414" s="2"/>
      <c r="BO414" s="2"/>
      <c r="BP414" s="2"/>
      <c r="BQ414" s="2"/>
      <c r="BR414" s="2"/>
    </row>
    <row r="415" spans="3:70" hidden="1">
      <c r="C415" t="str">
        <f t="shared" si="61"/>
        <v>REC_02E</v>
      </c>
      <c r="D415" s="2" t="str">
        <f t="shared" si="67"/>
        <v>00</v>
      </c>
      <c r="E415" s="2" t="str">
        <f t="shared" si="68"/>
        <v>00</v>
      </c>
      <c r="F415" s="2" t="str">
        <f t="shared" si="68"/>
        <v>00</v>
      </c>
      <c r="G415" s="2" t="str">
        <f t="shared" si="68"/>
        <v>00</v>
      </c>
      <c r="H415" s="2" t="str">
        <f t="shared" si="68"/>
        <v>00</v>
      </c>
      <c r="I415" s="2" t="str">
        <f t="shared" si="68"/>
        <v>01</v>
      </c>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c r="BA415" s="2"/>
      <c r="BB415" s="2"/>
      <c r="BC415" s="2"/>
      <c r="BD415" s="2"/>
      <c r="BE415" s="2"/>
      <c r="BF415" s="2"/>
      <c r="BG415" s="2"/>
      <c r="BH415" s="2"/>
      <c r="BI415" s="2"/>
      <c r="BJ415" s="2"/>
      <c r="BK415" s="2"/>
      <c r="BL415" s="2"/>
      <c r="BM415" s="2"/>
      <c r="BN415" s="2"/>
      <c r="BO415" s="2"/>
      <c r="BP415" s="2"/>
      <c r="BQ415" s="2"/>
      <c r="BR415" s="2"/>
    </row>
    <row r="416" spans="3:70" hidden="1">
      <c r="C416" t="str">
        <f t="shared" si="61"/>
        <v>REC_02F</v>
      </c>
      <c r="D416" s="2" t="str">
        <f t="shared" si="67"/>
        <v>00</v>
      </c>
      <c r="E416" s="2" t="str">
        <f t="shared" si="68"/>
        <v>00</v>
      </c>
      <c r="F416" s="2" t="str">
        <f t="shared" si="68"/>
        <v>00</v>
      </c>
      <c r="G416" s="2" t="str">
        <f t="shared" si="68"/>
        <v>00</v>
      </c>
      <c r="H416" s="2" t="str">
        <f t="shared" si="68"/>
        <v>00</v>
      </c>
      <c r="I416" s="2" t="str">
        <f t="shared" si="68"/>
        <v>01</v>
      </c>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c r="BA416" s="2"/>
      <c r="BB416" s="2"/>
      <c r="BC416" s="2"/>
      <c r="BD416" s="2"/>
      <c r="BE416" s="2"/>
      <c r="BF416" s="2"/>
      <c r="BG416" s="2"/>
      <c r="BH416" s="2"/>
      <c r="BI416" s="2"/>
      <c r="BJ416" s="2"/>
      <c r="BK416" s="2"/>
      <c r="BL416" s="2"/>
      <c r="BM416" s="2"/>
      <c r="BN416" s="2"/>
      <c r="BO416" s="2"/>
      <c r="BP416" s="2"/>
      <c r="BQ416" s="2"/>
      <c r="BR416" s="2"/>
    </row>
    <row r="417" spans="1:70" hidden="1">
      <c r="C417" t="str">
        <f t="shared" si="61"/>
        <v>REC_030</v>
      </c>
      <c r="D417" s="2" t="str">
        <f t="shared" si="67"/>
        <v>00</v>
      </c>
      <c r="E417" s="2" t="str">
        <f t="shared" si="68"/>
        <v>00</v>
      </c>
      <c r="F417" s="2" t="str">
        <f t="shared" si="68"/>
        <v>00</v>
      </c>
      <c r="G417" s="2" t="str">
        <f t="shared" si="68"/>
        <v>00</v>
      </c>
      <c r="H417" s="2" t="str">
        <f t="shared" si="68"/>
        <v>00</v>
      </c>
      <c r="I417" s="2" t="str">
        <f t="shared" si="68"/>
        <v>01</v>
      </c>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c r="BA417" s="2"/>
      <c r="BB417" s="2"/>
      <c r="BC417" s="2"/>
      <c r="BD417" s="2"/>
      <c r="BE417" s="2"/>
      <c r="BF417" s="2"/>
      <c r="BG417" s="2"/>
      <c r="BH417" s="2"/>
      <c r="BI417" s="2"/>
      <c r="BJ417" s="2"/>
      <c r="BK417" s="2"/>
      <c r="BL417" s="2"/>
      <c r="BM417" s="2"/>
      <c r="BN417" s="2"/>
      <c r="BO417" s="2"/>
      <c r="BP417" s="2"/>
      <c r="BQ417" s="2"/>
      <c r="BR417" s="2"/>
    </row>
    <row r="418" spans="1:70" hidden="1">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c r="BA418" s="2"/>
      <c r="BB418" s="2"/>
      <c r="BC418" s="2"/>
      <c r="BD418" s="2"/>
      <c r="BE418" s="2"/>
      <c r="BF418" s="2"/>
      <c r="BG418" s="2"/>
      <c r="BH418" s="2"/>
      <c r="BI418" s="2"/>
      <c r="BJ418" s="2"/>
      <c r="BK418" s="2"/>
      <c r="BL418" s="2"/>
      <c r="BM418" s="2"/>
      <c r="BN418" s="2"/>
      <c r="BO418" s="2"/>
      <c r="BP418" s="2"/>
      <c r="BQ418" s="2"/>
      <c r="BR418" s="2"/>
    </row>
    <row r="419" spans="1:70" hidden="1">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c r="BA419" s="2"/>
      <c r="BB419" s="2"/>
      <c r="BC419" s="2"/>
      <c r="BD419" s="2"/>
      <c r="BE419" s="2"/>
      <c r="BF419" s="2"/>
      <c r="BG419" s="2"/>
      <c r="BH419" s="2"/>
      <c r="BI419" s="2"/>
      <c r="BJ419" s="2"/>
      <c r="BK419" s="2"/>
      <c r="BL419" s="2"/>
      <c r="BM419" s="2"/>
      <c r="BN419" s="2"/>
      <c r="BO419" s="2"/>
      <c r="BP419" s="2"/>
      <c r="BQ419" s="2"/>
      <c r="BR419" s="2"/>
    </row>
    <row r="420" spans="1:70" hidden="1">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c r="BA420" s="2"/>
      <c r="BB420" s="2"/>
      <c r="BC420" s="2"/>
      <c r="BD420" s="2"/>
      <c r="BE420" s="2"/>
      <c r="BF420" s="2"/>
      <c r="BG420" s="2"/>
      <c r="BH420" s="2"/>
      <c r="BI420" s="2"/>
      <c r="BJ420" s="2"/>
      <c r="BK420" s="2"/>
      <c r="BL420" s="2"/>
      <c r="BM420" s="2"/>
      <c r="BN420" s="2"/>
      <c r="BO420" s="2"/>
      <c r="BP420" s="2"/>
      <c r="BQ420" s="2"/>
      <c r="BR420" s="2"/>
    </row>
    <row r="421" spans="1:70" hidden="1">
      <c r="D421" s="2"/>
    </row>
    <row r="422" spans="1:70" hidden="1">
      <c r="C422" s="1" t="s">
        <v>70</v>
      </c>
      <c r="H422" s="1" t="s">
        <v>598</v>
      </c>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Q422" s="1"/>
    </row>
    <row r="423" spans="1:70" hidden="1">
      <c r="A423">
        <f t="shared" ref="A423:A428" si="69">A83</f>
        <v>47616</v>
      </c>
      <c r="C423" t="str">
        <f t="shared" ref="C423:C471" si="70">C83</f>
        <v>REC_00</v>
      </c>
      <c r="D423" t="str">
        <f t="shared" ref="D423:D428" si="71">CONCATENATE(D369,".",E369)</f>
        <v>00.00</v>
      </c>
      <c r="E423" t="str">
        <f t="shared" ref="E423:H428" si="72">CONCATENATE(D423,".",F369)</f>
        <v>00.00.06</v>
      </c>
      <c r="F423" t="str">
        <f t="shared" si="72"/>
        <v>00.00.06.00</v>
      </c>
      <c r="G423" t="str">
        <f t="shared" si="72"/>
        <v>00.00.06.00.00</v>
      </c>
      <c r="H423" t="str">
        <f t="shared" si="72"/>
        <v>00.00.06.00.00.01</v>
      </c>
    </row>
    <row r="424" spans="1:70" hidden="1">
      <c r="A424">
        <f t="shared" si="69"/>
        <v>47622</v>
      </c>
      <c r="C424" t="str">
        <f t="shared" si="70"/>
        <v>REC_01</v>
      </c>
      <c r="D424" t="str">
        <f t="shared" si="71"/>
        <v>01.00</v>
      </c>
      <c r="E424" t="str">
        <f t="shared" si="72"/>
        <v>01.00.06</v>
      </c>
      <c r="F424" t="str">
        <f t="shared" si="72"/>
        <v>01.00.06.00</v>
      </c>
      <c r="G424" t="str">
        <f t="shared" si="72"/>
        <v>01.00.06.00.00</v>
      </c>
      <c r="H424" t="str">
        <f t="shared" si="72"/>
        <v>01.00.06.00.00.03</v>
      </c>
    </row>
    <row r="425" spans="1:70" hidden="1">
      <c r="A425">
        <f t="shared" si="69"/>
        <v>47628</v>
      </c>
      <c r="C425" t="str">
        <f t="shared" si="70"/>
        <v>REC_02</v>
      </c>
      <c r="D425" t="str">
        <f t="shared" si="71"/>
        <v>80.07</v>
      </c>
      <c r="E425" t="str">
        <f t="shared" si="72"/>
        <v>80.07.01</v>
      </c>
      <c r="F425" t="str">
        <f t="shared" si="72"/>
        <v>80.07.01.00</v>
      </c>
      <c r="G425" t="str">
        <f t="shared" si="72"/>
        <v>80.07.01.00.00</v>
      </c>
      <c r="H425" t="str">
        <f t="shared" si="72"/>
        <v>80.07.01.00.00.01</v>
      </c>
    </row>
    <row r="426" spans="1:70" hidden="1">
      <c r="A426">
        <f t="shared" si="69"/>
        <v>47634</v>
      </c>
      <c r="C426" t="str">
        <f t="shared" si="70"/>
        <v>REC_03</v>
      </c>
      <c r="D426" t="str">
        <f t="shared" si="71"/>
        <v>00.08</v>
      </c>
      <c r="E426" t="str">
        <f t="shared" si="72"/>
        <v>00.08.01</v>
      </c>
      <c r="F426" t="str">
        <f t="shared" si="72"/>
        <v>00.08.01.00</v>
      </c>
      <c r="G426" t="str">
        <f t="shared" si="72"/>
        <v>00.08.01.00.00</v>
      </c>
      <c r="H426" t="str">
        <f t="shared" si="72"/>
        <v>00.08.01.00.00.81</v>
      </c>
    </row>
    <row r="427" spans="1:70" hidden="1">
      <c r="A427">
        <f t="shared" si="69"/>
        <v>47640</v>
      </c>
      <c r="C427" t="str">
        <f t="shared" si="70"/>
        <v>REC_04</v>
      </c>
      <c r="D427" t="str">
        <f t="shared" si="71"/>
        <v>00.01</v>
      </c>
      <c r="E427" t="str">
        <f t="shared" si="72"/>
        <v>00.01.02</v>
      </c>
      <c r="F427" t="str">
        <f t="shared" si="72"/>
        <v>00.01.02.04</v>
      </c>
      <c r="G427" t="str">
        <f t="shared" si="72"/>
        <v>00.01.02.04.00</v>
      </c>
      <c r="H427" t="str">
        <f t="shared" si="72"/>
        <v>00.01.02.04.00.01</v>
      </c>
    </row>
    <row r="428" spans="1:70" hidden="1">
      <c r="A428">
        <f t="shared" si="69"/>
        <v>47646</v>
      </c>
      <c r="C428" t="str">
        <f t="shared" si="70"/>
        <v>REC_05</v>
      </c>
      <c r="D428" t="str">
        <f t="shared" si="71"/>
        <v>00.02</v>
      </c>
      <c r="E428" t="str">
        <f t="shared" si="72"/>
        <v>00.02.01</v>
      </c>
      <c r="F428" t="str">
        <f t="shared" si="72"/>
        <v>00.02.01.08</v>
      </c>
      <c r="G428" t="str">
        <f t="shared" si="72"/>
        <v>00.02.01.08.00</v>
      </c>
      <c r="H428" t="str">
        <f t="shared" si="72"/>
        <v>00.02.01.08.00.01</v>
      </c>
    </row>
    <row r="429" spans="1:70" hidden="1">
      <c r="A429" s="1"/>
      <c r="B429" s="1"/>
      <c r="C429" t="str">
        <f t="shared" si="70"/>
        <v>REC_06</v>
      </c>
      <c r="D429" t="str">
        <f t="shared" ref="D429:D462" si="73">CONCATENATE(D375,".",E375)</f>
        <v>00.03</v>
      </c>
      <c r="E429" t="str">
        <f t="shared" ref="E429:H448" si="74">CONCATENATE(D429,".",F375)</f>
        <v>00.03.02</v>
      </c>
      <c r="F429" t="str">
        <f t="shared" si="74"/>
        <v>00.03.02.10</v>
      </c>
      <c r="G429" t="str">
        <f t="shared" si="74"/>
        <v>00.03.02.10.00</v>
      </c>
      <c r="H429" t="str">
        <f t="shared" si="74"/>
        <v>00.03.02.10.00.01</v>
      </c>
    </row>
    <row r="430" spans="1:70" hidden="1">
      <c r="A430" s="1"/>
      <c r="B430" s="1"/>
      <c r="C430" t="str">
        <f t="shared" si="70"/>
        <v>REC_07</v>
      </c>
      <c r="D430" t="str">
        <f t="shared" si="73"/>
        <v>00.04</v>
      </c>
      <c r="E430" t="str">
        <f t="shared" si="74"/>
        <v>00.04.01</v>
      </c>
      <c r="F430" t="str">
        <f t="shared" si="74"/>
        <v>00.04.01.20</v>
      </c>
      <c r="G430" t="str">
        <f t="shared" si="74"/>
        <v>00.04.01.20.00</v>
      </c>
      <c r="H430" t="str">
        <f t="shared" si="74"/>
        <v>00.04.01.20.00.01</v>
      </c>
    </row>
    <row r="431" spans="1:70" hidden="1">
      <c r="C431" t="str">
        <f t="shared" si="70"/>
        <v>REC_08</v>
      </c>
      <c r="D431" t="str">
        <f t="shared" si="73"/>
        <v>00.05</v>
      </c>
      <c r="E431" t="str">
        <f t="shared" si="74"/>
        <v>00.05.01</v>
      </c>
      <c r="F431" t="str">
        <f t="shared" si="74"/>
        <v>00.05.01.40</v>
      </c>
      <c r="G431" t="str">
        <f t="shared" si="74"/>
        <v>00.05.01.40.00</v>
      </c>
      <c r="H431" t="str">
        <f t="shared" si="74"/>
        <v>00.05.01.40.00.01</v>
      </c>
    </row>
    <row r="432" spans="1:70" hidden="1">
      <c r="C432" t="str">
        <f t="shared" si="70"/>
        <v>REC_09</v>
      </c>
      <c r="D432" t="str">
        <f t="shared" si="73"/>
        <v>00.06</v>
      </c>
      <c r="E432" t="str">
        <f t="shared" si="74"/>
        <v>00.06.01</v>
      </c>
      <c r="F432" t="str">
        <f t="shared" si="74"/>
        <v>00.06.01.80</v>
      </c>
      <c r="G432" t="str">
        <f t="shared" si="74"/>
        <v>00.06.01.80.00</v>
      </c>
      <c r="H432" t="str">
        <f t="shared" si="74"/>
        <v>00.06.01.80.00.01</v>
      </c>
    </row>
    <row r="433" spans="3:8" hidden="1">
      <c r="C433" t="str">
        <f t="shared" si="70"/>
        <v>REC_0A</v>
      </c>
      <c r="D433" t="str">
        <f t="shared" si="73"/>
        <v>01.01</v>
      </c>
      <c r="E433" t="str">
        <f t="shared" si="74"/>
        <v>01.01.01</v>
      </c>
      <c r="F433" t="str">
        <f t="shared" si="74"/>
        <v>01.01.01.04</v>
      </c>
      <c r="G433" t="str">
        <f t="shared" si="74"/>
        <v>01.01.01.04.00</v>
      </c>
      <c r="H433" t="str">
        <f t="shared" si="74"/>
        <v>01.01.01.04.00.03</v>
      </c>
    </row>
    <row r="434" spans="3:8" hidden="1">
      <c r="C434" t="str">
        <f t="shared" si="70"/>
        <v>REC_0B</v>
      </c>
      <c r="D434" t="str">
        <f t="shared" si="73"/>
        <v>01.02</v>
      </c>
      <c r="E434" t="str">
        <f t="shared" si="74"/>
        <v>01.02.FC</v>
      </c>
      <c r="F434" t="str">
        <f t="shared" si="74"/>
        <v>01.02.FC.08</v>
      </c>
      <c r="G434" t="str">
        <f t="shared" si="74"/>
        <v>01.02.FC.08.00</v>
      </c>
      <c r="H434" t="str">
        <f t="shared" si="74"/>
        <v>01.02.FC.08.00.03</v>
      </c>
    </row>
    <row r="435" spans="3:8" hidden="1">
      <c r="C435" t="str">
        <f t="shared" si="70"/>
        <v>REC_0C</v>
      </c>
      <c r="D435" t="str">
        <f t="shared" si="73"/>
        <v>01.03</v>
      </c>
      <c r="E435" t="str">
        <f t="shared" si="74"/>
        <v>01.03.01</v>
      </c>
      <c r="F435" t="str">
        <f t="shared" si="74"/>
        <v>01.03.01.10</v>
      </c>
      <c r="G435" t="str">
        <f t="shared" si="74"/>
        <v>01.03.01.10.00</v>
      </c>
      <c r="H435" t="str">
        <f t="shared" si="74"/>
        <v>01.03.01.10.00.03</v>
      </c>
    </row>
    <row r="436" spans="3:8" hidden="1">
      <c r="C436" t="str">
        <f t="shared" si="70"/>
        <v>REC_0D</v>
      </c>
      <c r="D436" t="str">
        <f t="shared" si="73"/>
        <v>01.04</v>
      </c>
      <c r="E436" t="str">
        <f t="shared" si="74"/>
        <v>01.04.01</v>
      </c>
      <c r="F436" t="str">
        <f t="shared" si="74"/>
        <v>01.04.01.20</v>
      </c>
      <c r="G436" t="str">
        <f t="shared" si="74"/>
        <v>01.04.01.20.00</v>
      </c>
      <c r="H436" t="str">
        <f t="shared" si="74"/>
        <v>01.04.01.20.00.03</v>
      </c>
    </row>
    <row r="437" spans="3:8" hidden="1">
      <c r="C437" t="str">
        <f t="shared" si="70"/>
        <v>REC_0E</v>
      </c>
      <c r="D437" t="str">
        <f t="shared" si="73"/>
        <v>01.05</v>
      </c>
      <c r="E437" t="str">
        <f t="shared" si="74"/>
        <v>01.05.01</v>
      </c>
      <c r="F437" t="str">
        <f t="shared" si="74"/>
        <v>01.05.01.40</v>
      </c>
      <c r="G437" t="str">
        <f t="shared" si="74"/>
        <v>01.05.01.40.00</v>
      </c>
      <c r="H437" t="str">
        <f t="shared" si="74"/>
        <v>01.05.01.40.00.03</v>
      </c>
    </row>
    <row r="438" spans="3:8" hidden="1">
      <c r="C438" t="str">
        <f t="shared" si="70"/>
        <v>REC_0F</v>
      </c>
      <c r="D438" t="str">
        <f t="shared" si="73"/>
        <v>01.06</v>
      </c>
      <c r="E438" t="str">
        <f t="shared" si="74"/>
        <v>01.06.01</v>
      </c>
      <c r="F438" t="str">
        <f t="shared" si="74"/>
        <v>01.06.01.80</v>
      </c>
      <c r="G438" t="str">
        <f t="shared" si="74"/>
        <v>01.06.01.80.00</v>
      </c>
      <c r="H438" t="str">
        <f t="shared" si="74"/>
        <v>01.06.01.80.00.03</v>
      </c>
    </row>
    <row r="439" spans="3:8" hidden="1">
      <c r="C439" t="str">
        <f t="shared" si="70"/>
        <v>REC_010</v>
      </c>
      <c r="D439" t="str">
        <f t="shared" si="73"/>
        <v>01.09</v>
      </c>
      <c r="E439" t="str">
        <f t="shared" si="74"/>
        <v>01.09.06</v>
      </c>
      <c r="F439" t="str">
        <f t="shared" si="74"/>
        <v>01.09.06.FC</v>
      </c>
      <c r="G439" t="str">
        <f t="shared" si="74"/>
        <v>01.09.06.FC.00</v>
      </c>
      <c r="H439" t="str">
        <f t="shared" si="74"/>
        <v>01.09.06.FC.00.02</v>
      </c>
    </row>
    <row r="440" spans="3:8" hidden="1">
      <c r="C440" t="str">
        <f t="shared" si="70"/>
        <v>REC_011</v>
      </c>
      <c r="D440" t="str">
        <f t="shared" si="73"/>
        <v>01.0A</v>
      </c>
      <c r="E440" t="str">
        <f t="shared" si="74"/>
        <v>01.0A.06</v>
      </c>
      <c r="F440" t="str">
        <f t="shared" si="74"/>
        <v>01.0A.06.FC</v>
      </c>
      <c r="G440" t="str">
        <f t="shared" si="74"/>
        <v>01.0A.06.FC.00</v>
      </c>
      <c r="H440" t="str">
        <f t="shared" si="74"/>
        <v>01.0A.06.FC.00.04</v>
      </c>
    </row>
    <row r="441" spans="3:8" hidden="1">
      <c r="C441" t="str">
        <f t="shared" si="70"/>
        <v>REC_012</v>
      </c>
      <c r="D441" t="str">
        <f t="shared" si="73"/>
        <v>01.0B</v>
      </c>
      <c r="E441" t="str">
        <f t="shared" si="74"/>
        <v>01.0B.06</v>
      </c>
      <c r="F441" t="str">
        <f t="shared" si="74"/>
        <v>01.0B.06.FC</v>
      </c>
      <c r="G441" t="str">
        <f t="shared" si="74"/>
        <v>01.0B.06.FC.00</v>
      </c>
      <c r="H441" t="str">
        <f t="shared" si="74"/>
        <v>01.0B.06.FC.00.05</v>
      </c>
    </row>
    <row r="442" spans="3:8" hidden="1">
      <c r="C442" t="str">
        <f t="shared" si="70"/>
        <v>REC_013</v>
      </c>
      <c r="D442" t="str">
        <f t="shared" si="73"/>
        <v>02.40</v>
      </c>
      <c r="E442" t="str">
        <f t="shared" si="74"/>
        <v>02.40.06</v>
      </c>
      <c r="F442" t="str">
        <f t="shared" si="74"/>
        <v>02.40.06.FC</v>
      </c>
      <c r="G442" t="str">
        <f t="shared" si="74"/>
        <v>02.40.06.FC.00</v>
      </c>
      <c r="H442" t="str">
        <f t="shared" si="74"/>
        <v>02.40.06.FC.00.06</v>
      </c>
    </row>
    <row r="443" spans="3:8" hidden="1">
      <c r="C443" t="str">
        <f t="shared" si="70"/>
        <v>REC_014</v>
      </c>
      <c r="D443" t="str">
        <f t="shared" si="73"/>
        <v>02.41</v>
      </c>
      <c r="E443" t="str">
        <f t="shared" si="74"/>
        <v>02.41.06</v>
      </c>
      <c r="F443" t="str">
        <f t="shared" si="74"/>
        <v>02.41.06.FC</v>
      </c>
      <c r="G443" t="str">
        <f t="shared" si="74"/>
        <v>02.41.06.FC.00</v>
      </c>
      <c r="H443" t="str">
        <f t="shared" si="74"/>
        <v>02.41.06.FC.00.07</v>
      </c>
    </row>
    <row r="444" spans="3:8" hidden="1">
      <c r="C444" t="str">
        <f t="shared" si="70"/>
        <v>REC_015</v>
      </c>
      <c r="D444" t="str">
        <f t="shared" si="73"/>
        <v>02.00</v>
      </c>
      <c r="E444" t="str">
        <f t="shared" si="74"/>
        <v>02.00.02</v>
      </c>
      <c r="F444" t="str">
        <f t="shared" si="74"/>
        <v>02.00.02.00</v>
      </c>
      <c r="G444" t="str">
        <f t="shared" si="74"/>
        <v>02.00.02.00.00</v>
      </c>
      <c r="H444" t="str">
        <f t="shared" si="74"/>
        <v>02.00.02.00.00.08</v>
      </c>
    </row>
    <row r="445" spans="3:8" hidden="1">
      <c r="C445" t="str">
        <f t="shared" si="70"/>
        <v>REC_016</v>
      </c>
      <c r="D445" t="str">
        <f t="shared" si="73"/>
        <v>02.01</v>
      </c>
      <c r="E445" t="str">
        <f t="shared" si="74"/>
        <v>02.01.01</v>
      </c>
      <c r="F445" t="str">
        <f t="shared" si="74"/>
        <v>02.01.01.00</v>
      </c>
      <c r="G445" t="str">
        <f t="shared" si="74"/>
        <v>02.01.01.00.00</v>
      </c>
      <c r="H445" t="str">
        <f t="shared" si="74"/>
        <v>02.01.01.00.00.08</v>
      </c>
    </row>
    <row r="446" spans="3:8" hidden="1">
      <c r="C446" t="str">
        <f t="shared" si="70"/>
        <v>REC_017</v>
      </c>
      <c r="D446" t="str">
        <f t="shared" si="73"/>
        <v>00.0B</v>
      </c>
      <c r="E446" t="str">
        <f t="shared" si="74"/>
        <v>00.0B.01</v>
      </c>
      <c r="F446" t="str">
        <f t="shared" si="74"/>
        <v>00.0B.01.00</v>
      </c>
      <c r="G446" t="str">
        <f t="shared" si="74"/>
        <v>00.0B.01.00.00</v>
      </c>
      <c r="H446" t="str">
        <f t="shared" si="74"/>
        <v>00.0B.01.00.00.01</v>
      </c>
    </row>
    <row r="447" spans="3:8" hidden="1">
      <c r="C447" t="str">
        <f t="shared" si="70"/>
        <v>REC_018</v>
      </c>
      <c r="D447" t="str">
        <f t="shared" si="73"/>
        <v>00.0C</v>
      </c>
      <c r="E447" t="str">
        <f t="shared" si="74"/>
        <v>00.0C.02</v>
      </c>
      <c r="F447" t="str">
        <f t="shared" si="74"/>
        <v>00.0C.02.00</v>
      </c>
      <c r="G447" t="str">
        <f t="shared" si="74"/>
        <v>00.0C.02.00.00</v>
      </c>
      <c r="H447" t="str">
        <f t="shared" si="74"/>
        <v>00.0C.02.00.00.01</v>
      </c>
    </row>
    <row r="448" spans="3:8" hidden="1">
      <c r="C448" t="str">
        <f t="shared" si="70"/>
        <v>REC_019</v>
      </c>
      <c r="D448" t="str">
        <f t="shared" si="73"/>
        <v>02.03</v>
      </c>
      <c r="E448" t="str">
        <f t="shared" si="74"/>
        <v>02.03.01</v>
      </c>
      <c r="F448" t="str">
        <f t="shared" si="74"/>
        <v>02.03.01.00</v>
      </c>
      <c r="G448" t="str">
        <f t="shared" si="74"/>
        <v>02.03.01.00.00</v>
      </c>
      <c r="H448" t="str">
        <f t="shared" si="74"/>
        <v>02.03.01.00.00.08</v>
      </c>
    </row>
    <row r="449" spans="3:8" hidden="1">
      <c r="C449" t="str">
        <f t="shared" si="70"/>
        <v>REC_01A</v>
      </c>
      <c r="D449" t="str">
        <f t="shared" si="73"/>
        <v>02.07</v>
      </c>
      <c r="E449" t="str">
        <f t="shared" ref="E449:H468" si="75">CONCATENATE(D449,".",F395)</f>
        <v>02.07.01</v>
      </c>
      <c r="F449" t="str">
        <f t="shared" si="75"/>
        <v>02.07.01.00</v>
      </c>
      <c r="G449" t="str">
        <f t="shared" si="75"/>
        <v>02.07.01.00.00</v>
      </c>
      <c r="H449" t="str">
        <f t="shared" si="75"/>
        <v>02.07.01.00.00.08</v>
      </c>
    </row>
    <row r="450" spans="3:8" hidden="1">
      <c r="C450" t="str">
        <f t="shared" si="70"/>
        <v>REC_01B</v>
      </c>
      <c r="D450" t="str">
        <f t="shared" si="73"/>
        <v>02.15</v>
      </c>
      <c r="E450" t="str">
        <f t="shared" si="75"/>
        <v>02.15.01</v>
      </c>
      <c r="F450" t="str">
        <f t="shared" si="75"/>
        <v>02.15.01.00</v>
      </c>
      <c r="G450" t="str">
        <f t="shared" si="75"/>
        <v>02.15.01.00.00</v>
      </c>
      <c r="H450" t="str">
        <f t="shared" si="75"/>
        <v>02.15.01.00.00.08</v>
      </c>
    </row>
    <row r="451" spans="3:8" hidden="1">
      <c r="C451" t="str">
        <f t="shared" si="70"/>
        <v>REC_01C</v>
      </c>
      <c r="D451" t="str">
        <f t="shared" si="73"/>
        <v>02.30</v>
      </c>
      <c r="E451" t="str">
        <f t="shared" si="75"/>
        <v>02.30.01</v>
      </c>
      <c r="F451" t="str">
        <f t="shared" si="75"/>
        <v>02.30.01.00</v>
      </c>
      <c r="G451" t="str">
        <f t="shared" si="75"/>
        <v>02.30.01.00.00</v>
      </c>
      <c r="H451" t="str">
        <f t="shared" si="75"/>
        <v>02.30.01.00.00.08</v>
      </c>
    </row>
    <row r="452" spans="3:8" hidden="1">
      <c r="C452" t="str">
        <f t="shared" si="70"/>
        <v>REC_01D</v>
      </c>
      <c r="D452" t="str">
        <f t="shared" si="73"/>
        <v>00.11</v>
      </c>
      <c r="E452" t="str">
        <f t="shared" si="75"/>
        <v>00.11.07</v>
      </c>
      <c r="F452" t="str">
        <f t="shared" si="75"/>
        <v>00.11.07.00</v>
      </c>
      <c r="G452" t="str">
        <f t="shared" si="75"/>
        <v>00.11.07.00.00</v>
      </c>
      <c r="H452" t="str">
        <f t="shared" si="75"/>
        <v>00.11.07.00.00.01</v>
      </c>
    </row>
    <row r="453" spans="3:8" hidden="1">
      <c r="C453" t="str">
        <f t="shared" si="70"/>
        <v>REC_01E</v>
      </c>
      <c r="D453" t="str">
        <f t="shared" si="73"/>
        <v>00.12</v>
      </c>
      <c r="E453" t="str">
        <f t="shared" si="75"/>
        <v>00.12.08</v>
      </c>
      <c r="F453" t="str">
        <f t="shared" si="75"/>
        <v>00.12.08.00</v>
      </c>
      <c r="G453" t="str">
        <f t="shared" si="75"/>
        <v>00.12.08.00.00</v>
      </c>
      <c r="H453" t="str">
        <f t="shared" si="75"/>
        <v>00.12.08.00.00.01</v>
      </c>
    </row>
    <row r="454" spans="3:8" hidden="1">
      <c r="C454" t="str">
        <f t="shared" si="70"/>
        <v>REC_01F</v>
      </c>
      <c r="D454" t="str">
        <f t="shared" si="73"/>
        <v>00.13</v>
      </c>
      <c r="E454" t="str">
        <f t="shared" si="75"/>
        <v>00.13.09</v>
      </c>
      <c r="F454" t="str">
        <f t="shared" si="75"/>
        <v>00.13.09.00</v>
      </c>
      <c r="G454" t="str">
        <f t="shared" si="75"/>
        <v>00.13.09.00.00</v>
      </c>
      <c r="H454" t="str">
        <f t="shared" si="75"/>
        <v>00.13.09.00.00.01</v>
      </c>
    </row>
    <row r="455" spans="3:8" hidden="1">
      <c r="C455" t="str">
        <f t="shared" si="70"/>
        <v>REC_020</v>
      </c>
      <c r="D455" t="str">
        <f t="shared" si="73"/>
        <v>00.14</v>
      </c>
      <c r="E455" t="str">
        <f t="shared" si="75"/>
        <v>00.14.0A</v>
      </c>
      <c r="F455" t="str">
        <f t="shared" si="75"/>
        <v>00.14.0A.00</v>
      </c>
      <c r="G455" t="str">
        <f t="shared" si="75"/>
        <v>00.14.0A.00.00</v>
      </c>
      <c r="H455" t="str">
        <f t="shared" si="75"/>
        <v>00.14.0A.00.00.01</v>
      </c>
    </row>
    <row r="456" spans="3:8" hidden="1">
      <c r="C456" t="str">
        <f t="shared" si="70"/>
        <v>REC_021</v>
      </c>
      <c r="D456" t="str">
        <f t="shared" si="73"/>
        <v>00.15</v>
      </c>
      <c r="E456" t="str">
        <f t="shared" si="75"/>
        <v>00.15.0B</v>
      </c>
      <c r="F456" t="str">
        <f t="shared" si="75"/>
        <v>00.15.0B.00</v>
      </c>
      <c r="G456" t="str">
        <f t="shared" si="75"/>
        <v>00.15.0B.00.00</v>
      </c>
      <c r="H456" t="str">
        <f t="shared" si="75"/>
        <v>00.15.0B.00.00.01</v>
      </c>
    </row>
    <row r="457" spans="3:8" hidden="1">
      <c r="C457" t="str">
        <f t="shared" si="70"/>
        <v>REC_022</v>
      </c>
      <c r="D457" t="str">
        <f t="shared" si="73"/>
        <v>00.16</v>
      </c>
      <c r="E457" t="str">
        <f t="shared" si="75"/>
        <v>00.16.0C</v>
      </c>
      <c r="F457" t="str">
        <f t="shared" si="75"/>
        <v>00.16.0C.00</v>
      </c>
      <c r="G457" t="str">
        <f t="shared" si="75"/>
        <v>00.16.0C.00.00</v>
      </c>
      <c r="H457" t="str">
        <f t="shared" si="75"/>
        <v>00.16.0C.00.00.01</v>
      </c>
    </row>
    <row r="458" spans="3:8" hidden="1">
      <c r="C458" t="str">
        <f t="shared" si="70"/>
        <v>REC_023</v>
      </c>
      <c r="D458" t="str">
        <f t="shared" si="73"/>
        <v>00.17</v>
      </c>
      <c r="E458" t="str">
        <f t="shared" si="75"/>
        <v>00.17.0D</v>
      </c>
      <c r="F458" t="str">
        <f t="shared" si="75"/>
        <v>00.17.0D.00</v>
      </c>
      <c r="G458" t="str">
        <f t="shared" si="75"/>
        <v>00.17.0D.00.00</v>
      </c>
      <c r="H458" t="str">
        <f t="shared" si="75"/>
        <v>00.17.0D.00.00.01</v>
      </c>
    </row>
    <row r="459" spans="3:8" hidden="1">
      <c r="C459" t="str">
        <f t="shared" si="70"/>
        <v>REC_024</v>
      </c>
      <c r="D459" t="str">
        <f t="shared" si="73"/>
        <v>00.18</v>
      </c>
      <c r="E459" t="str">
        <f t="shared" si="75"/>
        <v>00.18.0E</v>
      </c>
      <c r="F459" t="str">
        <f t="shared" si="75"/>
        <v>00.18.0E.00</v>
      </c>
      <c r="G459" t="str">
        <f t="shared" si="75"/>
        <v>00.18.0E.00.00</v>
      </c>
      <c r="H459" t="str">
        <f t="shared" si="75"/>
        <v>00.18.0E.00.00.01</v>
      </c>
    </row>
    <row r="460" spans="3:8" hidden="1">
      <c r="C460" t="str">
        <f t="shared" si="70"/>
        <v>REC_025</v>
      </c>
      <c r="D460" t="str">
        <f t="shared" si="73"/>
        <v>00.19</v>
      </c>
      <c r="E460" t="str">
        <f t="shared" si="75"/>
        <v>00.19.0F</v>
      </c>
      <c r="F460" t="str">
        <f t="shared" si="75"/>
        <v>00.19.0F.00</v>
      </c>
      <c r="G460" t="str">
        <f t="shared" si="75"/>
        <v>00.19.0F.00.00</v>
      </c>
      <c r="H460" t="str">
        <f t="shared" si="75"/>
        <v>00.19.0F.00.00.01</v>
      </c>
    </row>
    <row r="461" spans="3:8" hidden="1">
      <c r="C461" t="str">
        <f t="shared" si="70"/>
        <v>REC_026</v>
      </c>
      <c r="D461" t="str">
        <f t="shared" si="73"/>
        <v>00.1A</v>
      </c>
      <c r="E461" t="str">
        <f t="shared" si="75"/>
        <v>00.1A.10</v>
      </c>
      <c r="F461" t="str">
        <f t="shared" si="75"/>
        <v>00.1A.10.00</v>
      </c>
      <c r="G461" t="str">
        <f t="shared" si="75"/>
        <v>00.1A.10.00.00</v>
      </c>
      <c r="H461" t="str">
        <f t="shared" si="75"/>
        <v>00.1A.10.00.00.01</v>
      </c>
    </row>
    <row r="462" spans="3:8" hidden="1">
      <c r="C462" t="str">
        <f t="shared" si="70"/>
        <v>REC_027</v>
      </c>
      <c r="D462" t="str">
        <f t="shared" si="73"/>
        <v>00.1B</v>
      </c>
      <c r="E462" t="str">
        <f t="shared" si="75"/>
        <v>00.1B.11</v>
      </c>
      <c r="F462" t="str">
        <f t="shared" si="75"/>
        <v>00.1B.11.00</v>
      </c>
      <c r="G462" t="str">
        <f t="shared" si="75"/>
        <v>00.1B.11.00.00</v>
      </c>
      <c r="H462" t="str">
        <f t="shared" si="75"/>
        <v>00.1B.11.00.00.01</v>
      </c>
    </row>
    <row r="463" spans="3:8" hidden="1">
      <c r="C463" t="str">
        <f t="shared" si="70"/>
        <v>REC_028</v>
      </c>
      <c r="D463" t="str">
        <f t="shared" ref="D463:D471" si="76">CONCATENATE(D409,".",E409)</f>
        <v>00.1C</v>
      </c>
      <c r="E463" t="str">
        <f t="shared" si="75"/>
        <v>00.1C.12</v>
      </c>
      <c r="F463" t="str">
        <f t="shared" si="75"/>
        <v>00.1C.12.00</v>
      </c>
      <c r="G463" t="str">
        <f t="shared" si="75"/>
        <v>00.1C.12.00.00</v>
      </c>
      <c r="H463" t="str">
        <f t="shared" si="75"/>
        <v>00.1C.12.00.00.01</v>
      </c>
    </row>
    <row r="464" spans="3:8" hidden="1">
      <c r="C464" t="str">
        <f t="shared" si="70"/>
        <v>REC_029</v>
      </c>
      <c r="D464" t="str">
        <f t="shared" si="76"/>
        <v>00.1D</v>
      </c>
      <c r="E464" t="str">
        <f t="shared" si="75"/>
        <v>00.1D.13</v>
      </c>
      <c r="F464" t="str">
        <f t="shared" si="75"/>
        <v>00.1D.13.00</v>
      </c>
      <c r="G464" t="str">
        <f t="shared" si="75"/>
        <v>00.1D.13.00.00</v>
      </c>
      <c r="H464" t="str">
        <f t="shared" si="75"/>
        <v>00.1D.13.00.00.01</v>
      </c>
    </row>
    <row r="465" spans="3:8" hidden="1">
      <c r="C465" t="str">
        <f t="shared" si="70"/>
        <v>REC_02A</v>
      </c>
      <c r="D465" t="str">
        <f t="shared" si="76"/>
        <v>00.1E</v>
      </c>
      <c r="E465" t="str">
        <f t="shared" si="75"/>
        <v>00.1E.14</v>
      </c>
      <c r="F465" t="str">
        <f t="shared" si="75"/>
        <v>00.1E.14.00</v>
      </c>
      <c r="G465" t="str">
        <f t="shared" si="75"/>
        <v>00.1E.14.00.00</v>
      </c>
      <c r="H465" t="str">
        <f t="shared" si="75"/>
        <v>00.1E.14.00.00.01</v>
      </c>
    </row>
    <row r="466" spans="3:8" hidden="1">
      <c r="C466" t="str">
        <f t="shared" si="70"/>
        <v>REC_02B</v>
      </c>
      <c r="D466" t="str">
        <f t="shared" si="76"/>
        <v>00.1F</v>
      </c>
      <c r="E466" t="str">
        <f t="shared" si="75"/>
        <v>00.1F.15</v>
      </c>
      <c r="F466" t="str">
        <f t="shared" si="75"/>
        <v>00.1F.15.00</v>
      </c>
      <c r="G466" t="str">
        <f t="shared" si="75"/>
        <v>00.1F.15.00.00</v>
      </c>
      <c r="H466" t="str">
        <f t="shared" si="75"/>
        <v>00.1F.15.00.00.01</v>
      </c>
    </row>
    <row r="467" spans="3:8" hidden="1">
      <c r="C467" t="str">
        <f t="shared" si="70"/>
        <v>REC_02C</v>
      </c>
      <c r="D467" t="str">
        <f t="shared" si="76"/>
        <v>02.12</v>
      </c>
      <c r="E467" t="str">
        <f t="shared" si="75"/>
        <v>02.12.05</v>
      </c>
      <c r="F467" t="str">
        <f t="shared" si="75"/>
        <v>02.12.05.00</v>
      </c>
      <c r="G467" t="str">
        <f t="shared" si="75"/>
        <v>02.12.05.00.00</v>
      </c>
      <c r="H467" t="str">
        <f t="shared" si="75"/>
        <v>02.12.05.00.00.08</v>
      </c>
    </row>
    <row r="468" spans="3:8" hidden="1">
      <c r="C468" t="str">
        <f t="shared" si="70"/>
        <v>REC_02D</v>
      </c>
      <c r="D468" t="str">
        <f t="shared" si="76"/>
        <v>02.13</v>
      </c>
      <c r="E468" t="str">
        <f t="shared" si="75"/>
        <v>02.13.01</v>
      </c>
      <c r="F468" t="str">
        <f t="shared" si="75"/>
        <v>02.13.01.00</v>
      </c>
      <c r="G468" t="str">
        <f t="shared" si="75"/>
        <v>02.13.01.00.00</v>
      </c>
      <c r="H468" t="str">
        <f t="shared" si="75"/>
        <v>02.13.01.00.00.08</v>
      </c>
    </row>
    <row r="469" spans="3:8" hidden="1">
      <c r="C469" t="str">
        <f t="shared" si="70"/>
        <v>REC_02E</v>
      </c>
      <c r="D469" t="str">
        <f t="shared" si="76"/>
        <v>00.00</v>
      </c>
      <c r="E469" t="str">
        <f t="shared" ref="E469:H471" si="77">CONCATENATE(D469,".",F415)</f>
        <v>00.00.00</v>
      </c>
      <c r="F469" t="str">
        <f t="shared" si="77"/>
        <v>00.00.00.00</v>
      </c>
      <c r="G469" t="str">
        <f t="shared" si="77"/>
        <v>00.00.00.00.00</v>
      </c>
      <c r="H469" t="str">
        <f t="shared" si="77"/>
        <v>00.00.00.00.00.01</v>
      </c>
    </row>
    <row r="470" spans="3:8" hidden="1">
      <c r="C470" t="str">
        <f t="shared" si="70"/>
        <v>REC_02F</v>
      </c>
      <c r="D470" t="str">
        <f t="shared" si="76"/>
        <v>00.00</v>
      </c>
      <c r="E470" t="str">
        <f t="shared" si="77"/>
        <v>00.00.00</v>
      </c>
      <c r="F470" t="str">
        <f t="shared" si="77"/>
        <v>00.00.00.00</v>
      </c>
      <c r="G470" t="str">
        <f t="shared" si="77"/>
        <v>00.00.00.00.00</v>
      </c>
      <c r="H470" t="str">
        <f t="shared" si="77"/>
        <v>00.00.00.00.00.01</v>
      </c>
    </row>
    <row r="471" spans="3:8" hidden="1">
      <c r="C471" t="str">
        <f t="shared" si="70"/>
        <v>REC_030</v>
      </c>
      <c r="D471" t="str">
        <f t="shared" si="76"/>
        <v>00.00</v>
      </c>
      <c r="E471" t="str">
        <f t="shared" si="77"/>
        <v>00.00.00</v>
      </c>
      <c r="F471" t="str">
        <f t="shared" si="77"/>
        <v>00.00.00.00</v>
      </c>
      <c r="G471" t="str">
        <f t="shared" si="77"/>
        <v>00.00.00.00.00</v>
      </c>
      <c r="H471" t="str">
        <f t="shared" si="77"/>
        <v>00.00.00.00.00.01</v>
      </c>
    </row>
    <row r="472" spans="3:8" hidden="1"/>
  </sheetData>
  <pageMargins left="0.7" right="0.7" top="0.75" bottom="0.75" header="0.3" footer="0.3"/>
  <pageSetup scale="36" orientation="portrait" r:id="rId1"/>
  <legacyDrawing r:id="rId2"/>
</worksheet>
</file>

<file path=xl/worksheets/sheet6.xml><?xml version="1.0" encoding="utf-8"?>
<worksheet xmlns="http://schemas.openxmlformats.org/spreadsheetml/2006/main" xmlns:r="http://schemas.openxmlformats.org/officeDocument/2006/relationships">
  <dimension ref="A1:S452"/>
  <sheetViews>
    <sheetView topLeftCell="A58" workbookViewId="0">
      <selection activeCell="G94" sqref="G94"/>
    </sheetView>
  </sheetViews>
  <sheetFormatPr defaultRowHeight="15"/>
  <cols>
    <col min="1" max="1" width="11.140625" customWidth="1"/>
    <col min="2" max="2" width="34" customWidth="1"/>
    <col min="3" max="3" width="13.85546875" customWidth="1"/>
    <col min="4" max="4" width="13.28515625" customWidth="1"/>
    <col min="5" max="5" width="13.7109375" style="72" customWidth="1"/>
    <col min="6" max="6" width="11.140625" customWidth="1"/>
    <col min="7" max="7" width="44.28515625" customWidth="1"/>
    <col min="8" max="8" width="13.85546875" customWidth="1"/>
    <col min="9" max="9" width="13.28515625" customWidth="1"/>
    <col min="10" max="12" width="13.7109375" style="72" customWidth="1"/>
    <col min="13" max="13" width="11.140625" customWidth="1"/>
    <col min="14" max="14" width="42.5703125" customWidth="1"/>
    <col min="15" max="15" width="13.85546875" customWidth="1"/>
    <col min="16" max="16" width="13.28515625" customWidth="1"/>
    <col min="17" max="19" width="13.7109375" style="72" customWidth="1"/>
    <col min="24" max="24" width="17" customWidth="1"/>
    <col min="25" max="25" width="12.140625" customWidth="1"/>
    <col min="26" max="27" width="18" customWidth="1"/>
  </cols>
  <sheetData>
    <row r="1" spans="1:16">
      <c r="C1" t="s">
        <v>73</v>
      </c>
      <c r="D1" t="s">
        <v>908</v>
      </c>
      <c r="H1" t="s">
        <v>73</v>
      </c>
      <c r="I1" t="s">
        <v>909</v>
      </c>
      <c r="O1" t="s">
        <v>73</v>
      </c>
      <c r="P1" t="s">
        <v>910</v>
      </c>
    </row>
    <row r="3" spans="1:16" ht="23.25">
      <c r="A3" s="70" t="s">
        <v>897</v>
      </c>
      <c r="F3" s="70" t="s">
        <v>898</v>
      </c>
      <c r="M3" s="70" t="s">
        <v>901</v>
      </c>
    </row>
    <row r="6" spans="1:16">
      <c r="A6" s="1" t="s">
        <v>72</v>
      </c>
      <c r="C6" s="18"/>
      <c r="F6" s="1" t="s">
        <v>72</v>
      </c>
      <c r="H6" s="18"/>
      <c r="M6" s="1" t="s">
        <v>72</v>
      </c>
      <c r="O6" s="18"/>
    </row>
    <row r="7" spans="1:16">
      <c r="B7" t="s">
        <v>888</v>
      </c>
    </row>
    <row r="9" spans="1:16">
      <c r="B9" t="s">
        <v>895</v>
      </c>
      <c r="G9" t="s">
        <v>900</v>
      </c>
      <c r="N9" t="s">
        <v>902</v>
      </c>
    </row>
    <row r="10" spans="1:16">
      <c r="B10" t="str">
        <f t="shared" ref="B10:B73" si="0">CONCATENATE($D$1,".",B106)</f>
        <v>INV_8.1.MASTER_PRICE_TABLE.WEAPON.REC_00</v>
      </c>
      <c r="C10" t="s">
        <v>66</v>
      </c>
      <c r="D10" t="str">
        <f>C362</f>
        <v>00.00</v>
      </c>
      <c r="G10" t="str">
        <f>CONCATENATE(I$1,".",G106)</f>
        <v>INV_8.1.MASTER_PRICE_TABLE.ARMOR.REC_00</v>
      </c>
      <c r="H10" t="s">
        <v>66</v>
      </c>
      <c r="I10" t="str">
        <f>H362</f>
        <v>03.02</v>
      </c>
      <c r="N10" t="str">
        <f>CONCATENATE(P$1,".",N106)</f>
        <v>INV_8.1.MASTER_PRICE_TABLE.MISC.REC_00</v>
      </c>
      <c r="O10" t="s">
        <v>66</v>
      </c>
      <c r="P10" t="str">
        <f>O362</f>
        <v>01.03</v>
      </c>
    </row>
    <row r="11" spans="1:16">
      <c r="B11" t="str">
        <f t="shared" si="0"/>
        <v>INV_8.1.MASTER_PRICE_TABLE.WEAPON.REC_01</v>
      </c>
      <c r="C11" t="s">
        <v>66</v>
      </c>
      <c r="D11" t="str">
        <f t="shared" ref="D11:D74" si="1">C363</f>
        <v>00.01</v>
      </c>
      <c r="G11" t="str">
        <f t="shared" ref="G11:G74" si="2">CONCATENATE(I$1,".",G107)</f>
        <v>INV_8.1.MASTER_PRICE_TABLE.ARMOR.REC_01</v>
      </c>
      <c r="H11" t="s">
        <v>66</v>
      </c>
      <c r="I11" t="str">
        <f t="shared" ref="I11:I74" si="3">H363</f>
        <v>01.02</v>
      </c>
      <c r="N11" t="str">
        <f t="shared" ref="N11:N74" si="4">CONCATENATE(P$1,".",N107)</f>
        <v>INV_8.1.MASTER_PRICE_TABLE.MISC.REC_01</v>
      </c>
      <c r="O11" t="s">
        <v>66</v>
      </c>
      <c r="P11" t="str">
        <f t="shared" ref="P11:P74" si="5">O363</f>
        <v>64.00</v>
      </c>
    </row>
    <row r="12" spans="1:16">
      <c r="B12" t="str">
        <f t="shared" si="0"/>
        <v>INV_8.1.MASTER_PRICE_TABLE.WEAPON.REC_02</v>
      </c>
      <c r="C12" t="s">
        <v>66</v>
      </c>
      <c r="D12" t="str">
        <f t="shared" si="1"/>
        <v>32.00</v>
      </c>
      <c r="G12" t="str">
        <f t="shared" si="2"/>
        <v>INV_8.1.MASTER_PRICE_TABLE.ARMOR.REC_02</v>
      </c>
      <c r="H12" t="s">
        <v>66</v>
      </c>
      <c r="I12" t="str">
        <f t="shared" si="3"/>
        <v>01.02</v>
      </c>
      <c r="N12" t="str">
        <f t="shared" si="4"/>
        <v>INV_8.1.MASTER_PRICE_TABLE.MISC.REC_02</v>
      </c>
      <c r="O12" t="s">
        <v>66</v>
      </c>
      <c r="P12" t="str">
        <f t="shared" si="5"/>
        <v>64.00</v>
      </c>
    </row>
    <row r="13" spans="1:16">
      <c r="B13" t="str">
        <f t="shared" si="0"/>
        <v>INV_8.1.MASTER_PRICE_TABLE.WEAPON.REC_03</v>
      </c>
      <c r="C13" t="s">
        <v>66</v>
      </c>
      <c r="D13" t="str">
        <f t="shared" si="1"/>
        <v>00.00</v>
      </c>
      <c r="G13" t="str">
        <f t="shared" si="2"/>
        <v>INV_8.1.MASTER_PRICE_TABLE.ARMOR.REC_03</v>
      </c>
      <c r="H13" t="s">
        <v>66</v>
      </c>
      <c r="I13" t="str">
        <f t="shared" si="3"/>
        <v>00.10</v>
      </c>
      <c r="N13" t="str">
        <f t="shared" si="4"/>
        <v>INV_8.1.MASTER_PRICE_TABLE.MISC.REC_03</v>
      </c>
      <c r="O13" t="s">
        <v>66</v>
      </c>
      <c r="P13" t="str">
        <f t="shared" si="5"/>
        <v>64.00</v>
      </c>
    </row>
    <row r="14" spans="1:16">
      <c r="B14" t="str">
        <f t="shared" si="0"/>
        <v>INV_8.1.MASTER_PRICE_TABLE.WEAPON.REC_04</v>
      </c>
      <c r="C14" t="s">
        <v>66</v>
      </c>
      <c r="D14" t="str">
        <f t="shared" si="1"/>
        <v>00.00</v>
      </c>
      <c r="G14" t="str">
        <f t="shared" si="2"/>
        <v>INV_8.1.MASTER_PRICE_TABLE.ARMOR.REC_04</v>
      </c>
      <c r="H14" t="s">
        <v>66</v>
      </c>
      <c r="I14" t="str">
        <f t="shared" si="3"/>
        <v>90.1E</v>
      </c>
      <c r="N14" t="str">
        <f t="shared" si="4"/>
        <v>INV_8.1.MASTER_PRICE_TABLE.MISC.REC_04</v>
      </c>
      <c r="O14" t="s">
        <v>66</v>
      </c>
      <c r="P14" t="str">
        <f t="shared" si="5"/>
        <v>64.00</v>
      </c>
    </row>
    <row r="15" spans="1:16">
      <c r="B15" t="str">
        <f t="shared" si="0"/>
        <v>INV_8.1.MASTER_PRICE_TABLE.WEAPON.REC_05</v>
      </c>
      <c r="C15" t="s">
        <v>66</v>
      </c>
      <c r="D15" t="str">
        <f t="shared" si="1"/>
        <v>00.00</v>
      </c>
      <c r="G15" t="str">
        <f t="shared" si="2"/>
        <v>INV_8.1.MASTER_PRICE_TABLE.ARMOR.REC_05</v>
      </c>
      <c r="H15" t="s">
        <v>66</v>
      </c>
      <c r="I15" t="str">
        <f t="shared" si="3"/>
        <v>00.00</v>
      </c>
      <c r="N15" t="str">
        <f t="shared" si="4"/>
        <v>INV_8.1.MASTER_PRICE_TABLE.MISC.REC_05</v>
      </c>
      <c r="O15" t="s">
        <v>66</v>
      </c>
      <c r="P15" t="str">
        <f t="shared" si="5"/>
        <v>64.00</v>
      </c>
    </row>
    <row r="16" spans="1:16">
      <c r="B16" t="str">
        <f t="shared" si="0"/>
        <v>INV_8.1.MASTER_PRICE_TABLE.WEAPON.REC_06</v>
      </c>
      <c r="C16" t="s">
        <v>66</v>
      </c>
      <c r="D16" t="str">
        <f t="shared" si="1"/>
        <v>00.00</v>
      </c>
      <c r="G16" t="str">
        <f t="shared" si="2"/>
        <v>INV_8.1.MASTER_PRICE_TABLE.ARMOR.REC_06</v>
      </c>
      <c r="H16" t="s">
        <v>66</v>
      </c>
      <c r="I16" t="str">
        <f t="shared" si="3"/>
        <v>0F.27</v>
      </c>
      <c r="N16" t="str">
        <f t="shared" si="4"/>
        <v>INV_8.1.MASTER_PRICE_TABLE.MISC.REC_06</v>
      </c>
      <c r="O16" t="s">
        <v>66</v>
      </c>
      <c r="P16" t="str">
        <f t="shared" si="5"/>
        <v>64.00</v>
      </c>
    </row>
    <row r="17" spans="2:16">
      <c r="B17" t="str">
        <f t="shared" si="0"/>
        <v>INV_8.1.MASTER_PRICE_TABLE.WEAPON.REC_07</v>
      </c>
      <c r="C17" t="s">
        <v>66</v>
      </c>
      <c r="D17" t="str">
        <f t="shared" si="1"/>
        <v>32.00</v>
      </c>
      <c r="G17" t="str">
        <f t="shared" si="2"/>
        <v>INV_8.1.MASTER_PRICE_TABLE.ARMOR.REC_07</v>
      </c>
      <c r="H17" t="s">
        <v>66</v>
      </c>
      <c r="I17" t="str">
        <f t="shared" si="3"/>
        <v>2C.01</v>
      </c>
      <c r="N17" t="str">
        <f t="shared" si="4"/>
        <v>INV_8.1.MASTER_PRICE_TABLE.MISC.REC_07</v>
      </c>
      <c r="O17" t="s">
        <v>66</v>
      </c>
      <c r="P17" t="str">
        <f t="shared" si="5"/>
        <v>64.00</v>
      </c>
    </row>
    <row r="18" spans="2:16">
      <c r="B18" t="str">
        <f t="shared" si="0"/>
        <v>INV_8.1.MASTER_PRICE_TABLE.WEAPON.REC_08</v>
      </c>
      <c r="C18" t="s">
        <v>66</v>
      </c>
      <c r="D18" t="str">
        <f t="shared" si="1"/>
        <v>32.00</v>
      </c>
      <c r="G18" t="str">
        <f t="shared" si="2"/>
        <v>INV_8.1.MASTER_PRICE_TABLE.ARMOR.REC_08</v>
      </c>
      <c r="H18" t="s">
        <v>66</v>
      </c>
      <c r="I18" t="str">
        <f t="shared" si="3"/>
        <v>00.00</v>
      </c>
      <c r="N18" t="str">
        <f t="shared" si="4"/>
        <v>INV_8.1.MASTER_PRICE_TABLE.MISC.REC_08</v>
      </c>
      <c r="O18" t="s">
        <v>66</v>
      </c>
      <c r="P18" t="str">
        <f t="shared" si="5"/>
        <v>64.00</v>
      </c>
    </row>
    <row r="19" spans="2:16">
      <c r="B19" t="str">
        <f t="shared" si="0"/>
        <v>INV_8.1.MASTER_PRICE_TABLE.WEAPON.REC_09</v>
      </c>
      <c r="C19" t="s">
        <v>66</v>
      </c>
      <c r="D19" t="str">
        <f t="shared" si="1"/>
        <v>00.00</v>
      </c>
      <c r="G19" t="str">
        <f t="shared" si="2"/>
        <v>INV_8.1.MASTER_PRICE_TABLE.ARMOR.REC_09</v>
      </c>
      <c r="H19" t="s">
        <v>66</v>
      </c>
      <c r="I19" t="str">
        <f t="shared" si="3"/>
        <v>00.00</v>
      </c>
      <c r="N19" t="str">
        <f t="shared" si="4"/>
        <v>INV_8.1.MASTER_PRICE_TABLE.MISC.REC_09</v>
      </c>
      <c r="O19" t="s">
        <v>66</v>
      </c>
      <c r="P19" t="str">
        <f t="shared" si="5"/>
        <v>64.00</v>
      </c>
    </row>
    <row r="20" spans="2:16">
      <c r="B20" t="str">
        <f t="shared" si="0"/>
        <v>INV_8.1.MASTER_PRICE_TABLE.WEAPON.REC_0A</v>
      </c>
      <c r="C20" t="s">
        <v>66</v>
      </c>
      <c r="D20" t="str">
        <f t="shared" si="1"/>
        <v>00.00</v>
      </c>
      <c r="G20" t="str">
        <f t="shared" si="2"/>
        <v>INV_8.1.MASTER_PRICE_TABLE.ARMOR.REC_0A</v>
      </c>
      <c r="H20" t="s">
        <v>66</v>
      </c>
      <c r="I20" t="str">
        <f t="shared" si="3"/>
        <v>00.00</v>
      </c>
      <c r="N20" t="str">
        <f t="shared" si="4"/>
        <v>INV_8.1.MASTER_PRICE_TABLE.MISC.REC_0A</v>
      </c>
      <c r="O20" t="s">
        <v>66</v>
      </c>
      <c r="P20" t="str">
        <f t="shared" si="5"/>
        <v>64.00</v>
      </c>
    </row>
    <row r="21" spans="2:16">
      <c r="B21" t="str">
        <f t="shared" si="0"/>
        <v>INV_8.1.MASTER_PRICE_TABLE.WEAPON.REC_0B</v>
      </c>
      <c r="C21" t="s">
        <v>66</v>
      </c>
      <c r="D21" t="str">
        <f t="shared" si="1"/>
        <v>00.00</v>
      </c>
      <c r="G21" t="str">
        <f t="shared" si="2"/>
        <v>INV_8.1.MASTER_PRICE_TABLE.ARMOR.REC_0B</v>
      </c>
      <c r="H21" t="s">
        <v>66</v>
      </c>
      <c r="I21" t="str">
        <f t="shared" si="3"/>
        <v>00.00</v>
      </c>
      <c r="N21" t="str">
        <f t="shared" si="4"/>
        <v>INV_8.1.MASTER_PRICE_TABLE.MISC.REC_0B</v>
      </c>
      <c r="O21" t="s">
        <v>66</v>
      </c>
      <c r="P21" t="str">
        <f t="shared" si="5"/>
        <v>64.00</v>
      </c>
    </row>
    <row r="22" spans="2:16">
      <c r="B22" t="str">
        <f t="shared" si="0"/>
        <v>INV_8.1.MASTER_PRICE_TABLE.WEAPON.REC_0C</v>
      </c>
      <c r="C22" t="s">
        <v>66</v>
      </c>
      <c r="D22" t="str">
        <f t="shared" si="1"/>
        <v>00.00</v>
      </c>
      <c r="G22" t="str">
        <f t="shared" si="2"/>
        <v>INV_8.1.MASTER_PRICE_TABLE.ARMOR.REC_0C</v>
      </c>
      <c r="H22" t="s">
        <v>66</v>
      </c>
      <c r="I22" t="str">
        <f t="shared" si="3"/>
        <v>00.00</v>
      </c>
      <c r="N22" t="str">
        <f t="shared" si="4"/>
        <v>INV_8.1.MASTER_PRICE_TABLE.MISC.REC_0C</v>
      </c>
      <c r="O22" t="s">
        <v>66</v>
      </c>
      <c r="P22" t="str">
        <f t="shared" si="5"/>
        <v>64.00</v>
      </c>
    </row>
    <row r="23" spans="2:16">
      <c r="B23" t="str">
        <f t="shared" si="0"/>
        <v>INV_8.1.MASTER_PRICE_TABLE.WEAPON.REC_0D</v>
      </c>
      <c r="C23" t="s">
        <v>66</v>
      </c>
      <c r="D23" t="str">
        <f t="shared" si="1"/>
        <v>00.00</v>
      </c>
      <c r="G23" t="str">
        <f t="shared" si="2"/>
        <v>INV_8.1.MASTER_PRICE_TABLE.ARMOR.REC_0D</v>
      </c>
      <c r="H23" t="s">
        <v>66</v>
      </c>
      <c r="I23" t="str">
        <f t="shared" si="3"/>
        <v>00.00</v>
      </c>
      <c r="N23" t="str">
        <f t="shared" si="4"/>
        <v>INV_8.1.MASTER_PRICE_TABLE.MISC.REC_0D</v>
      </c>
      <c r="O23" t="s">
        <v>66</v>
      </c>
      <c r="P23" t="str">
        <f t="shared" si="5"/>
        <v>64.00</v>
      </c>
    </row>
    <row r="24" spans="2:16">
      <c r="B24" t="str">
        <f t="shared" si="0"/>
        <v>INV_8.1.MASTER_PRICE_TABLE.WEAPON.REC_0E</v>
      </c>
      <c r="C24" t="s">
        <v>66</v>
      </c>
      <c r="D24" t="str">
        <f t="shared" si="1"/>
        <v>00.00</v>
      </c>
      <c r="G24" t="str">
        <f t="shared" si="2"/>
        <v>INV_8.1.MASTER_PRICE_TABLE.ARMOR.REC_0E</v>
      </c>
      <c r="H24" t="s">
        <v>66</v>
      </c>
      <c r="I24" t="str">
        <f t="shared" si="3"/>
        <v>00.00</v>
      </c>
      <c r="N24" t="str">
        <f t="shared" si="4"/>
        <v>INV_8.1.MASTER_PRICE_TABLE.MISC.REC_0E</v>
      </c>
      <c r="O24" t="s">
        <v>66</v>
      </c>
      <c r="P24" t="str">
        <f t="shared" si="5"/>
        <v>64.00</v>
      </c>
    </row>
    <row r="25" spans="2:16">
      <c r="B25" t="str">
        <f t="shared" si="0"/>
        <v>INV_8.1.MASTER_PRICE_TABLE.WEAPON.REC_0F</v>
      </c>
      <c r="C25" t="s">
        <v>66</v>
      </c>
      <c r="D25" t="str">
        <f t="shared" si="1"/>
        <v>00.00</v>
      </c>
      <c r="G25" t="str">
        <f t="shared" si="2"/>
        <v>INV_8.1.MASTER_PRICE_TABLE.ARMOR.REC_0F</v>
      </c>
      <c r="H25" t="s">
        <v>66</v>
      </c>
      <c r="I25" t="str">
        <f t="shared" si="3"/>
        <v>00.00</v>
      </c>
      <c r="N25" t="str">
        <f t="shared" si="4"/>
        <v>INV_8.1.MASTER_PRICE_TABLE.MISC.REC_0F</v>
      </c>
      <c r="O25" t="s">
        <v>66</v>
      </c>
      <c r="P25" t="str">
        <f t="shared" si="5"/>
        <v>64.00</v>
      </c>
    </row>
    <row r="26" spans="2:16">
      <c r="B26" t="str">
        <f t="shared" si="0"/>
        <v>INV_8.1.MASTER_PRICE_TABLE.WEAPON.REC_010</v>
      </c>
      <c r="C26" t="s">
        <v>66</v>
      </c>
      <c r="D26" t="str">
        <f t="shared" si="1"/>
        <v>00.00</v>
      </c>
      <c r="G26" t="str">
        <f t="shared" si="2"/>
        <v>INV_8.1.MASTER_PRICE_TABLE.ARMOR.REC_010</v>
      </c>
      <c r="H26" t="s">
        <v>66</v>
      </c>
      <c r="I26" t="str">
        <f t="shared" si="3"/>
        <v>00.00</v>
      </c>
      <c r="N26" t="str">
        <f t="shared" si="4"/>
        <v>INV_8.1.MASTER_PRICE_TABLE.MISC.REC_010</v>
      </c>
      <c r="O26" t="s">
        <v>66</v>
      </c>
      <c r="P26" t="str">
        <f t="shared" si="5"/>
        <v>64.00</v>
      </c>
    </row>
    <row r="27" spans="2:16">
      <c r="B27" t="str">
        <f t="shared" si="0"/>
        <v>INV_8.1.MASTER_PRICE_TABLE.WEAPON.REC_011</v>
      </c>
      <c r="C27" t="s">
        <v>66</v>
      </c>
      <c r="D27" t="str">
        <f t="shared" si="1"/>
        <v>00.00</v>
      </c>
      <c r="G27" t="str">
        <f t="shared" si="2"/>
        <v>INV_8.1.MASTER_PRICE_TABLE.ARMOR.REC_011</v>
      </c>
      <c r="H27" t="s">
        <v>66</v>
      </c>
      <c r="I27" t="str">
        <f t="shared" si="3"/>
        <v>00.00</v>
      </c>
      <c r="N27" t="str">
        <f t="shared" si="4"/>
        <v>INV_8.1.MASTER_PRICE_TABLE.MISC.REC_011</v>
      </c>
      <c r="O27" t="s">
        <v>66</v>
      </c>
      <c r="P27" t="str">
        <f t="shared" si="5"/>
        <v>64.00</v>
      </c>
    </row>
    <row r="28" spans="2:16">
      <c r="B28" t="str">
        <f t="shared" si="0"/>
        <v>INV_8.1.MASTER_PRICE_TABLE.WEAPON.REC_012</v>
      </c>
      <c r="C28" t="s">
        <v>66</v>
      </c>
      <c r="D28" t="str">
        <f t="shared" si="1"/>
        <v>00.00</v>
      </c>
      <c r="G28" t="str">
        <f t="shared" si="2"/>
        <v>INV_8.1.MASTER_PRICE_TABLE.ARMOR.REC_012</v>
      </c>
      <c r="H28" t="s">
        <v>66</v>
      </c>
      <c r="I28" t="str">
        <f t="shared" si="3"/>
        <v>00.00</v>
      </c>
      <c r="N28" t="str">
        <f t="shared" si="4"/>
        <v>INV_8.1.MASTER_PRICE_TABLE.MISC.REC_012</v>
      </c>
      <c r="O28" t="s">
        <v>66</v>
      </c>
      <c r="P28" t="str">
        <f t="shared" si="5"/>
        <v>64.00</v>
      </c>
    </row>
    <row r="29" spans="2:16">
      <c r="B29" t="str">
        <f t="shared" si="0"/>
        <v>INV_8.1.MASTER_PRICE_TABLE.WEAPON.REC_013</v>
      </c>
      <c r="C29" t="s">
        <v>66</v>
      </c>
      <c r="D29" t="str">
        <f t="shared" si="1"/>
        <v>00.00</v>
      </c>
      <c r="G29" t="str">
        <f t="shared" si="2"/>
        <v>INV_8.1.MASTER_PRICE_TABLE.ARMOR.REC_013</v>
      </c>
      <c r="H29" t="s">
        <v>66</v>
      </c>
      <c r="I29" t="str">
        <f t="shared" si="3"/>
        <v>00.00</v>
      </c>
      <c r="N29" t="str">
        <f t="shared" si="4"/>
        <v>INV_8.1.MASTER_PRICE_TABLE.MISC.REC_013</v>
      </c>
      <c r="O29" t="s">
        <v>66</v>
      </c>
      <c r="P29" t="str">
        <f t="shared" si="5"/>
        <v>64.00</v>
      </c>
    </row>
    <row r="30" spans="2:16">
      <c r="B30" t="str">
        <f t="shared" si="0"/>
        <v>INV_8.1.MASTER_PRICE_TABLE.WEAPON.REC_014</v>
      </c>
      <c r="C30" t="s">
        <v>66</v>
      </c>
      <c r="D30" t="str">
        <f t="shared" si="1"/>
        <v>00.00</v>
      </c>
      <c r="G30" t="str">
        <f t="shared" si="2"/>
        <v>INV_8.1.MASTER_PRICE_TABLE.ARMOR.REC_014</v>
      </c>
      <c r="H30" t="s">
        <v>66</v>
      </c>
      <c r="I30" t="str">
        <f t="shared" si="3"/>
        <v>00.00</v>
      </c>
      <c r="N30" t="str">
        <f t="shared" si="4"/>
        <v>INV_8.1.MASTER_PRICE_TABLE.MISC.REC_014</v>
      </c>
      <c r="O30" t="s">
        <v>66</v>
      </c>
      <c r="P30" t="str">
        <f t="shared" si="5"/>
        <v>64.00</v>
      </c>
    </row>
    <row r="31" spans="2:16">
      <c r="B31" t="str">
        <f t="shared" si="0"/>
        <v>INV_8.1.MASTER_PRICE_TABLE.WEAPON.REC_015</v>
      </c>
      <c r="C31" t="s">
        <v>66</v>
      </c>
      <c r="D31" t="str">
        <f t="shared" si="1"/>
        <v>00.00</v>
      </c>
      <c r="G31" t="str">
        <f t="shared" si="2"/>
        <v>INV_8.1.MASTER_PRICE_TABLE.ARMOR.REC_015</v>
      </c>
      <c r="H31" t="s">
        <v>66</v>
      </c>
      <c r="I31" t="str">
        <f t="shared" si="3"/>
        <v>00.00</v>
      </c>
      <c r="N31" t="str">
        <f t="shared" si="4"/>
        <v>INV_8.1.MASTER_PRICE_TABLE.MISC.REC_015</v>
      </c>
      <c r="O31" t="s">
        <v>66</v>
      </c>
      <c r="P31" t="str">
        <f t="shared" si="5"/>
        <v>64.00</v>
      </c>
    </row>
    <row r="32" spans="2:16">
      <c r="B32" t="str">
        <f t="shared" si="0"/>
        <v>INV_8.1.MASTER_PRICE_TABLE.WEAPON.REC_016</v>
      </c>
      <c r="C32" t="s">
        <v>66</v>
      </c>
      <c r="D32" t="str">
        <f t="shared" si="1"/>
        <v>00.00</v>
      </c>
      <c r="G32" t="str">
        <f t="shared" si="2"/>
        <v>INV_8.1.MASTER_PRICE_TABLE.ARMOR.REC_016</v>
      </c>
      <c r="H32" t="s">
        <v>66</v>
      </c>
      <c r="I32" t="str">
        <f t="shared" si="3"/>
        <v>00.00</v>
      </c>
      <c r="N32" t="str">
        <f t="shared" si="4"/>
        <v>INV_8.1.MASTER_PRICE_TABLE.MISC.REC_016</v>
      </c>
      <c r="O32" t="s">
        <v>66</v>
      </c>
      <c r="P32" t="str">
        <f t="shared" si="5"/>
        <v>64.00</v>
      </c>
    </row>
    <row r="33" spans="2:16">
      <c r="B33" t="str">
        <f t="shared" si="0"/>
        <v>INV_8.1.MASTER_PRICE_TABLE.WEAPON.REC_017</v>
      </c>
      <c r="C33" t="s">
        <v>66</v>
      </c>
      <c r="D33" t="str">
        <f t="shared" si="1"/>
        <v>00.00</v>
      </c>
      <c r="G33" t="str">
        <f t="shared" si="2"/>
        <v>INV_8.1.MASTER_PRICE_TABLE.ARMOR.REC_017</v>
      </c>
      <c r="H33" t="s">
        <v>66</v>
      </c>
      <c r="I33" t="str">
        <f t="shared" si="3"/>
        <v>00.00</v>
      </c>
      <c r="N33" t="str">
        <f t="shared" si="4"/>
        <v>INV_8.1.MASTER_PRICE_TABLE.MISC.REC_017</v>
      </c>
      <c r="O33" t="s">
        <v>66</v>
      </c>
      <c r="P33" t="str">
        <f t="shared" si="5"/>
        <v>64.00</v>
      </c>
    </row>
    <row r="34" spans="2:16">
      <c r="B34" t="str">
        <f t="shared" si="0"/>
        <v>INV_8.1.MASTER_PRICE_TABLE.WEAPON.REC_018</v>
      </c>
      <c r="C34" t="s">
        <v>66</v>
      </c>
      <c r="D34" t="str">
        <f t="shared" si="1"/>
        <v>00.00</v>
      </c>
      <c r="G34" t="str">
        <f t="shared" si="2"/>
        <v>INV_8.1.MASTER_PRICE_TABLE.ARMOR.REC_018</v>
      </c>
      <c r="H34" t="s">
        <v>66</v>
      </c>
      <c r="I34" t="str">
        <f t="shared" si="3"/>
        <v>00.00</v>
      </c>
      <c r="N34" t="str">
        <f t="shared" si="4"/>
        <v>INV_8.1.MASTER_PRICE_TABLE.MISC.REC_018</v>
      </c>
      <c r="O34" t="s">
        <v>66</v>
      </c>
      <c r="P34" t="str">
        <f t="shared" si="5"/>
        <v>64.00</v>
      </c>
    </row>
    <row r="35" spans="2:16">
      <c r="B35" t="str">
        <f t="shared" si="0"/>
        <v>INV_8.1.MASTER_PRICE_TABLE.WEAPON.REC_019</v>
      </c>
      <c r="C35" t="s">
        <v>66</v>
      </c>
      <c r="D35" t="str">
        <f t="shared" si="1"/>
        <v>00.00</v>
      </c>
      <c r="G35" t="str">
        <f t="shared" si="2"/>
        <v>INV_8.1.MASTER_PRICE_TABLE.ARMOR.REC_019</v>
      </c>
      <c r="H35" t="s">
        <v>66</v>
      </c>
      <c r="I35" t="str">
        <f t="shared" si="3"/>
        <v>00.00</v>
      </c>
      <c r="N35" t="str">
        <f t="shared" si="4"/>
        <v>INV_8.1.MASTER_PRICE_TABLE.MISC.REC_019</v>
      </c>
      <c r="O35" t="s">
        <v>66</v>
      </c>
      <c r="P35" t="str">
        <f t="shared" si="5"/>
        <v>64.00</v>
      </c>
    </row>
    <row r="36" spans="2:16">
      <c r="B36" t="str">
        <f t="shared" si="0"/>
        <v>INV_8.1.MASTER_PRICE_TABLE.WEAPON.REC_01A</v>
      </c>
      <c r="C36" t="s">
        <v>66</v>
      </c>
      <c r="D36" t="str">
        <f t="shared" si="1"/>
        <v>00.00</v>
      </c>
      <c r="G36" t="str">
        <f t="shared" si="2"/>
        <v>INV_8.1.MASTER_PRICE_TABLE.ARMOR.REC_01A</v>
      </c>
      <c r="H36" t="s">
        <v>66</v>
      </c>
      <c r="I36" t="str">
        <f t="shared" si="3"/>
        <v>00.00</v>
      </c>
      <c r="N36" t="str">
        <f t="shared" si="4"/>
        <v>INV_8.1.MASTER_PRICE_TABLE.MISC.REC_01A</v>
      </c>
      <c r="O36" t="s">
        <v>66</v>
      </c>
      <c r="P36" t="str">
        <f t="shared" si="5"/>
        <v>64.00</v>
      </c>
    </row>
    <row r="37" spans="2:16">
      <c r="B37" t="str">
        <f t="shared" si="0"/>
        <v>INV_8.1.MASTER_PRICE_TABLE.WEAPON.REC_01B</v>
      </c>
      <c r="C37" t="s">
        <v>66</v>
      </c>
      <c r="D37" t="str">
        <f t="shared" si="1"/>
        <v>00.00</v>
      </c>
      <c r="G37" t="str">
        <f t="shared" si="2"/>
        <v>INV_8.1.MASTER_PRICE_TABLE.ARMOR.REC_01B</v>
      </c>
      <c r="H37" t="s">
        <v>66</v>
      </c>
      <c r="I37" t="str">
        <f t="shared" si="3"/>
        <v>00.00</v>
      </c>
      <c r="N37" t="str">
        <f t="shared" si="4"/>
        <v>INV_8.1.MASTER_PRICE_TABLE.MISC.REC_01B</v>
      </c>
      <c r="O37" t="s">
        <v>66</v>
      </c>
      <c r="P37" t="str">
        <f t="shared" si="5"/>
        <v>64.00</v>
      </c>
    </row>
    <row r="38" spans="2:16">
      <c r="B38" t="str">
        <f t="shared" si="0"/>
        <v>INV_8.1.MASTER_PRICE_TABLE.WEAPON.REC_01C</v>
      </c>
      <c r="C38" t="s">
        <v>66</v>
      </c>
      <c r="D38" t="str">
        <f t="shared" si="1"/>
        <v>00.00</v>
      </c>
      <c r="G38" t="str">
        <f t="shared" si="2"/>
        <v>INV_8.1.MASTER_PRICE_TABLE.ARMOR.REC_01C</v>
      </c>
      <c r="H38" t="s">
        <v>66</v>
      </c>
      <c r="I38" t="str">
        <f t="shared" si="3"/>
        <v>00.00</v>
      </c>
      <c r="N38" t="str">
        <f t="shared" si="4"/>
        <v>INV_8.1.MASTER_PRICE_TABLE.MISC.REC_01C</v>
      </c>
      <c r="O38" t="s">
        <v>66</v>
      </c>
      <c r="P38" t="str">
        <f t="shared" si="5"/>
        <v>64.00</v>
      </c>
    </row>
    <row r="39" spans="2:16">
      <c r="B39" t="str">
        <f t="shared" si="0"/>
        <v>INV_8.1.MASTER_PRICE_TABLE.WEAPON.REC_01D</v>
      </c>
      <c r="C39" t="s">
        <v>66</v>
      </c>
      <c r="D39" t="str">
        <f t="shared" si="1"/>
        <v>00.00</v>
      </c>
      <c r="G39" t="str">
        <f t="shared" si="2"/>
        <v>INV_8.1.MASTER_PRICE_TABLE.ARMOR.REC_01D</v>
      </c>
      <c r="H39" t="s">
        <v>66</v>
      </c>
      <c r="I39" t="str">
        <f t="shared" si="3"/>
        <v>00.00</v>
      </c>
      <c r="N39" t="str">
        <f t="shared" si="4"/>
        <v>INV_8.1.MASTER_PRICE_TABLE.MISC.REC_01D</v>
      </c>
      <c r="O39" t="s">
        <v>66</v>
      </c>
      <c r="P39" t="str">
        <f t="shared" si="5"/>
        <v>64.00</v>
      </c>
    </row>
    <row r="40" spans="2:16">
      <c r="B40" t="str">
        <f t="shared" si="0"/>
        <v>INV_8.1.MASTER_PRICE_TABLE.WEAPON.REC_01E</v>
      </c>
      <c r="C40" t="s">
        <v>66</v>
      </c>
      <c r="D40" t="str">
        <f t="shared" si="1"/>
        <v>00.00</v>
      </c>
      <c r="G40" t="str">
        <f t="shared" si="2"/>
        <v>INV_8.1.MASTER_PRICE_TABLE.ARMOR.REC_01E</v>
      </c>
      <c r="H40" t="s">
        <v>66</v>
      </c>
      <c r="I40" t="str">
        <f t="shared" si="3"/>
        <v>00.00</v>
      </c>
      <c r="N40" t="str">
        <f t="shared" si="4"/>
        <v>INV_8.1.MASTER_PRICE_TABLE.MISC.REC_01E</v>
      </c>
      <c r="O40" t="s">
        <v>66</v>
      </c>
      <c r="P40" t="str">
        <f t="shared" si="5"/>
        <v>00.00</v>
      </c>
    </row>
    <row r="41" spans="2:16">
      <c r="B41" t="str">
        <f t="shared" si="0"/>
        <v>INV_8.1.MASTER_PRICE_TABLE.WEAPON.REC_01F</v>
      </c>
      <c r="C41" t="s">
        <v>66</v>
      </c>
      <c r="D41" t="str">
        <f t="shared" si="1"/>
        <v>00.00</v>
      </c>
      <c r="G41" t="str">
        <f t="shared" si="2"/>
        <v>INV_8.1.MASTER_PRICE_TABLE.ARMOR.REC_01F</v>
      </c>
      <c r="H41" t="s">
        <v>66</v>
      </c>
      <c r="I41" t="str">
        <f t="shared" si="3"/>
        <v>00.00</v>
      </c>
      <c r="N41" t="str">
        <f t="shared" si="4"/>
        <v>INV_8.1.MASTER_PRICE_TABLE.MISC.REC_01F</v>
      </c>
      <c r="O41" t="s">
        <v>66</v>
      </c>
      <c r="P41" t="str">
        <f t="shared" si="5"/>
        <v>00.00</v>
      </c>
    </row>
    <row r="42" spans="2:16">
      <c r="B42" t="str">
        <f t="shared" si="0"/>
        <v>INV_8.1.MASTER_PRICE_TABLE.WEAPON.REC_020</v>
      </c>
      <c r="C42" t="s">
        <v>66</v>
      </c>
      <c r="D42" t="str">
        <f t="shared" si="1"/>
        <v>00.00</v>
      </c>
      <c r="G42" t="str">
        <f t="shared" si="2"/>
        <v>INV_8.1.MASTER_PRICE_TABLE.ARMOR.REC_020</v>
      </c>
      <c r="H42" t="s">
        <v>66</v>
      </c>
      <c r="I42" t="str">
        <f t="shared" si="3"/>
        <v>00.00</v>
      </c>
      <c r="N42" t="str">
        <f t="shared" si="4"/>
        <v>INV_8.1.MASTER_PRICE_TABLE.MISC.REC_020</v>
      </c>
      <c r="O42" t="s">
        <v>66</v>
      </c>
      <c r="P42" t="str">
        <f t="shared" si="5"/>
        <v>00.00</v>
      </c>
    </row>
    <row r="43" spans="2:16">
      <c r="B43" t="str">
        <f t="shared" si="0"/>
        <v>INV_8.1.MASTER_PRICE_TABLE.WEAPON.REC_021</v>
      </c>
      <c r="C43" t="s">
        <v>66</v>
      </c>
      <c r="D43" t="str">
        <f t="shared" si="1"/>
        <v>00.00</v>
      </c>
      <c r="G43" t="str">
        <f t="shared" si="2"/>
        <v>INV_8.1.MASTER_PRICE_TABLE.ARMOR.REC_021</v>
      </c>
      <c r="H43" t="s">
        <v>66</v>
      </c>
      <c r="I43" t="str">
        <f t="shared" si="3"/>
        <v>00.00</v>
      </c>
      <c r="N43" t="str">
        <f t="shared" si="4"/>
        <v>INV_8.1.MASTER_PRICE_TABLE.MISC.REC_021</v>
      </c>
      <c r="O43" t="s">
        <v>66</v>
      </c>
      <c r="P43" t="str">
        <f t="shared" si="5"/>
        <v>00.00</v>
      </c>
    </row>
    <row r="44" spans="2:16">
      <c r="B44" t="str">
        <f t="shared" si="0"/>
        <v>INV_8.1.MASTER_PRICE_TABLE.WEAPON.REC_022</v>
      </c>
      <c r="C44" t="s">
        <v>66</v>
      </c>
      <c r="D44" t="str">
        <f t="shared" si="1"/>
        <v>00.00</v>
      </c>
      <c r="G44" t="str">
        <f t="shared" si="2"/>
        <v>INV_8.1.MASTER_PRICE_TABLE.ARMOR.REC_022</v>
      </c>
      <c r="H44" t="s">
        <v>66</v>
      </c>
      <c r="I44" t="str">
        <f t="shared" si="3"/>
        <v>00.00</v>
      </c>
      <c r="N44" t="str">
        <f t="shared" si="4"/>
        <v>INV_8.1.MASTER_PRICE_TABLE.MISC.REC_022</v>
      </c>
      <c r="O44" t="s">
        <v>66</v>
      </c>
      <c r="P44" t="str">
        <f t="shared" si="5"/>
        <v>00.00</v>
      </c>
    </row>
    <row r="45" spans="2:16">
      <c r="B45" t="str">
        <f t="shared" si="0"/>
        <v>INV_8.1.MASTER_PRICE_TABLE.WEAPON.REC_023</v>
      </c>
      <c r="C45" t="s">
        <v>66</v>
      </c>
      <c r="D45" t="str">
        <f t="shared" si="1"/>
        <v>00.00</v>
      </c>
      <c r="G45" t="str">
        <f t="shared" si="2"/>
        <v>INV_8.1.MASTER_PRICE_TABLE.ARMOR.REC_023</v>
      </c>
      <c r="H45" t="s">
        <v>66</v>
      </c>
      <c r="I45" t="str">
        <f t="shared" si="3"/>
        <v>00.00</v>
      </c>
      <c r="N45" t="str">
        <f t="shared" si="4"/>
        <v>INV_8.1.MASTER_PRICE_TABLE.MISC.REC_023</v>
      </c>
      <c r="O45" t="s">
        <v>66</v>
      </c>
      <c r="P45" t="str">
        <f t="shared" si="5"/>
        <v>00.00</v>
      </c>
    </row>
    <row r="46" spans="2:16">
      <c r="B46" t="str">
        <f t="shared" si="0"/>
        <v>INV_8.1.MASTER_PRICE_TABLE.WEAPON.REC_024</v>
      </c>
      <c r="C46" t="s">
        <v>66</v>
      </c>
      <c r="D46" t="str">
        <f t="shared" si="1"/>
        <v>00.00</v>
      </c>
      <c r="G46" t="str">
        <f t="shared" si="2"/>
        <v>INV_8.1.MASTER_PRICE_TABLE.ARMOR.REC_024</v>
      </c>
      <c r="H46" t="s">
        <v>66</v>
      </c>
      <c r="I46" t="str">
        <f t="shared" si="3"/>
        <v>00.00</v>
      </c>
      <c r="N46" t="str">
        <f t="shared" si="4"/>
        <v>INV_8.1.MASTER_PRICE_TABLE.MISC.REC_024</v>
      </c>
      <c r="O46" t="s">
        <v>66</v>
      </c>
      <c r="P46" t="str">
        <f t="shared" si="5"/>
        <v>00.00</v>
      </c>
    </row>
    <row r="47" spans="2:16">
      <c r="B47" t="str">
        <f t="shared" si="0"/>
        <v>INV_8.1.MASTER_PRICE_TABLE.WEAPON.REC_025</v>
      </c>
      <c r="C47" t="s">
        <v>66</v>
      </c>
      <c r="D47" t="str">
        <f t="shared" si="1"/>
        <v>00.00</v>
      </c>
      <c r="G47" t="str">
        <f t="shared" si="2"/>
        <v>INV_8.1.MASTER_PRICE_TABLE.ARMOR.REC_025</v>
      </c>
      <c r="H47" t="s">
        <v>66</v>
      </c>
      <c r="I47" t="str">
        <f t="shared" si="3"/>
        <v>00.00</v>
      </c>
      <c r="N47" t="str">
        <f t="shared" si="4"/>
        <v>INV_8.1.MASTER_PRICE_TABLE.MISC.REC_025</v>
      </c>
      <c r="O47" t="s">
        <v>66</v>
      </c>
      <c r="P47" t="str">
        <f t="shared" si="5"/>
        <v>00.00</v>
      </c>
    </row>
    <row r="48" spans="2:16">
      <c r="B48" t="str">
        <f t="shared" si="0"/>
        <v>INV_8.1.MASTER_PRICE_TABLE.WEAPON.REC_026</v>
      </c>
      <c r="C48" t="s">
        <v>66</v>
      </c>
      <c r="D48" t="str">
        <f t="shared" si="1"/>
        <v>00.00</v>
      </c>
      <c r="G48" t="str">
        <f t="shared" si="2"/>
        <v>INV_8.1.MASTER_PRICE_TABLE.ARMOR.REC_026</v>
      </c>
      <c r="H48" t="s">
        <v>66</v>
      </c>
      <c r="I48" t="str">
        <f t="shared" si="3"/>
        <v>00.00</v>
      </c>
      <c r="N48" t="str">
        <f t="shared" si="4"/>
        <v>INV_8.1.MASTER_PRICE_TABLE.MISC.REC_026</v>
      </c>
      <c r="O48" t="s">
        <v>66</v>
      </c>
      <c r="P48" t="str">
        <f t="shared" si="5"/>
        <v>00.00</v>
      </c>
    </row>
    <row r="49" spans="2:16">
      <c r="B49" t="str">
        <f t="shared" si="0"/>
        <v>INV_8.1.MASTER_PRICE_TABLE.WEAPON.REC_027</v>
      </c>
      <c r="C49" t="s">
        <v>66</v>
      </c>
      <c r="D49" t="str">
        <f t="shared" si="1"/>
        <v>00.00</v>
      </c>
      <c r="G49" t="str">
        <f t="shared" si="2"/>
        <v>INV_8.1.MASTER_PRICE_TABLE.ARMOR.REC_027</v>
      </c>
      <c r="H49" t="s">
        <v>66</v>
      </c>
      <c r="I49" t="str">
        <f t="shared" si="3"/>
        <v>00.00</v>
      </c>
      <c r="N49" t="str">
        <f t="shared" si="4"/>
        <v>INV_8.1.MASTER_PRICE_TABLE.MISC.REC_027</v>
      </c>
      <c r="O49" t="s">
        <v>66</v>
      </c>
      <c r="P49" t="str">
        <f t="shared" si="5"/>
        <v>00.00</v>
      </c>
    </row>
    <row r="50" spans="2:16">
      <c r="B50" t="str">
        <f t="shared" si="0"/>
        <v>INV_8.1.MASTER_PRICE_TABLE.WEAPON.REC_028</v>
      </c>
      <c r="C50" t="s">
        <v>66</v>
      </c>
      <c r="D50" t="str">
        <f t="shared" si="1"/>
        <v>00.00</v>
      </c>
      <c r="G50" t="str">
        <f t="shared" si="2"/>
        <v>INV_8.1.MASTER_PRICE_TABLE.ARMOR.REC_028</v>
      </c>
      <c r="H50" t="s">
        <v>66</v>
      </c>
      <c r="I50" t="str">
        <f t="shared" si="3"/>
        <v>00.00</v>
      </c>
      <c r="N50" t="str">
        <f t="shared" si="4"/>
        <v>INV_8.1.MASTER_PRICE_TABLE.MISC.REC_028</v>
      </c>
      <c r="O50" t="s">
        <v>66</v>
      </c>
      <c r="P50" t="str">
        <f t="shared" si="5"/>
        <v>00.00</v>
      </c>
    </row>
    <row r="51" spans="2:16">
      <c r="B51" t="str">
        <f t="shared" si="0"/>
        <v>INV_8.1.MASTER_PRICE_TABLE.WEAPON.REC_029</v>
      </c>
      <c r="C51" t="s">
        <v>66</v>
      </c>
      <c r="D51" t="str">
        <f t="shared" si="1"/>
        <v>00.00</v>
      </c>
      <c r="G51" t="str">
        <f t="shared" si="2"/>
        <v>INV_8.1.MASTER_PRICE_TABLE.ARMOR.REC_029</v>
      </c>
      <c r="H51" t="s">
        <v>66</v>
      </c>
      <c r="I51" t="str">
        <f t="shared" si="3"/>
        <v>00.00</v>
      </c>
      <c r="N51" t="str">
        <f t="shared" si="4"/>
        <v>INV_8.1.MASTER_PRICE_TABLE.MISC.REC_029</v>
      </c>
      <c r="O51" t="s">
        <v>66</v>
      </c>
      <c r="P51" t="str">
        <f t="shared" si="5"/>
        <v>00.00</v>
      </c>
    </row>
    <row r="52" spans="2:16">
      <c r="B52" t="str">
        <f t="shared" si="0"/>
        <v>INV_8.1.MASTER_PRICE_TABLE.WEAPON.REC_02A</v>
      </c>
      <c r="C52" t="s">
        <v>66</v>
      </c>
      <c r="D52" t="str">
        <f t="shared" si="1"/>
        <v>00.00</v>
      </c>
      <c r="G52" t="str">
        <f t="shared" si="2"/>
        <v>INV_8.1.MASTER_PRICE_TABLE.ARMOR.REC_02A</v>
      </c>
      <c r="H52" t="s">
        <v>66</v>
      </c>
      <c r="I52" t="str">
        <f t="shared" si="3"/>
        <v>00.00</v>
      </c>
      <c r="N52" t="str">
        <f t="shared" si="4"/>
        <v>INV_8.1.MASTER_PRICE_TABLE.MISC.REC_02A</v>
      </c>
      <c r="O52" t="s">
        <v>66</v>
      </c>
      <c r="P52" t="str">
        <f t="shared" si="5"/>
        <v>00.00</v>
      </c>
    </row>
    <row r="53" spans="2:16">
      <c r="B53" t="str">
        <f t="shared" si="0"/>
        <v>INV_8.1.MASTER_PRICE_TABLE.WEAPON.REC_02B</v>
      </c>
      <c r="C53" t="s">
        <v>66</v>
      </c>
      <c r="D53" t="str">
        <f t="shared" si="1"/>
        <v>00.00</v>
      </c>
      <c r="G53" t="str">
        <f t="shared" si="2"/>
        <v>INV_8.1.MASTER_PRICE_TABLE.ARMOR.REC_02B</v>
      </c>
      <c r="H53" t="s">
        <v>66</v>
      </c>
      <c r="I53" t="str">
        <f t="shared" si="3"/>
        <v>00.00</v>
      </c>
      <c r="N53" t="str">
        <f t="shared" si="4"/>
        <v>INV_8.1.MASTER_PRICE_TABLE.MISC.REC_02B</v>
      </c>
      <c r="O53" t="s">
        <v>66</v>
      </c>
      <c r="P53" t="str">
        <f t="shared" si="5"/>
        <v>00.00</v>
      </c>
    </row>
    <row r="54" spans="2:16">
      <c r="B54" t="str">
        <f t="shared" si="0"/>
        <v>INV_8.1.MASTER_PRICE_TABLE.WEAPON.REC_02C</v>
      </c>
      <c r="C54" t="s">
        <v>66</v>
      </c>
      <c r="D54" t="str">
        <f t="shared" si="1"/>
        <v>00.00</v>
      </c>
      <c r="G54" t="str">
        <f t="shared" si="2"/>
        <v>INV_8.1.MASTER_PRICE_TABLE.ARMOR.REC_02C</v>
      </c>
      <c r="H54" t="s">
        <v>66</v>
      </c>
      <c r="I54" t="str">
        <f t="shared" si="3"/>
        <v>00.00</v>
      </c>
      <c r="N54" t="str">
        <f t="shared" si="4"/>
        <v>INV_8.1.MASTER_PRICE_TABLE.MISC.REC_02C</v>
      </c>
      <c r="O54" t="s">
        <v>66</v>
      </c>
      <c r="P54" t="str">
        <f t="shared" si="5"/>
        <v>00.00</v>
      </c>
    </row>
    <row r="55" spans="2:16">
      <c r="B55" t="str">
        <f t="shared" si="0"/>
        <v>INV_8.1.MASTER_PRICE_TABLE.WEAPON.REC_02D</v>
      </c>
      <c r="C55" t="s">
        <v>66</v>
      </c>
      <c r="D55" t="str">
        <f t="shared" si="1"/>
        <v>00.00</v>
      </c>
      <c r="G55" t="str">
        <f t="shared" si="2"/>
        <v>INV_8.1.MASTER_PRICE_TABLE.ARMOR.REC_02D</v>
      </c>
      <c r="H55" t="s">
        <v>66</v>
      </c>
      <c r="I55" t="str">
        <f t="shared" si="3"/>
        <v>00.00</v>
      </c>
      <c r="N55" t="str">
        <f t="shared" si="4"/>
        <v>INV_8.1.MASTER_PRICE_TABLE.MISC.REC_02D</v>
      </c>
      <c r="O55" t="s">
        <v>66</v>
      </c>
      <c r="P55" t="str">
        <f t="shared" si="5"/>
        <v>00.00</v>
      </c>
    </row>
    <row r="56" spans="2:16">
      <c r="B56" t="str">
        <f t="shared" si="0"/>
        <v>INV_8.1.MASTER_PRICE_TABLE.WEAPON.REC_02E</v>
      </c>
      <c r="C56" t="s">
        <v>66</v>
      </c>
      <c r="D56" t="str">
        <f t="shared" si="1"/>
        <v>00.00</v>
      </c>
      <c r="G56" t="str">
        <f t="shared" si="2"/>
        <v>INV_8.1.MASTER_PRICE_TABLE.ARMOR.REC_02E</v>
      </c>
      <c r="H56" t="s">
        <v>66</v>
      </c>
      <c r="I56" t="str">
        <f t="shared" si="3"/>
        <v>00.00</v>
      </c>
      <c r="N56" t="str">
        <f t="shared" si="4"/>
        <v>INV_8.1.MASTER_PRICE_TABLE.MISC.REC_02E</v>
      </c>
      <c r="O56" t="s">
        <v>66</v>
      </c>
      <c r="P56" t="str">
        <f t="shared" si="5"/>
        <v>00.00</v>
      </c>
    </row>
    <row r="57" spans="2:16">
      <c r="B57" t="str">
        <f t="shared" si="0"/>
        <v>INV_8.1.MASTER_PRICE_TABLE.WEAPON.REC_02F</v>
      </c>
      <c r="C57" t="s">
        <v>66</v>
      </c>
      <c r="D57" t="str">
        <f t="shared" si="1"/>
        <v>00.00</v>
      </c>
      <c r="G57" t="str">
        <f t="shared" si="2"/>
        <v>INV_8.1.MASTER_PRICE_TABLE.ARMOR.REC_02F</v>
      </c>
      <c r="H57" t="s">
        <v>66</v>
      </c>
      <c r="I57" t="str">
        <f t="shared" si="3"/>
        <v>00.00</v>
      </c>
      <c r="N57" t="str">
        <f t="shared" si="4"/>
        <v>INV_8.1.MASTER_PRICE_TABLE.MISC.REC_02F</v>
      </c>
      <c r="O57" t="s">
        <v>66</v>
      </c>
      <c r="P57" t="str">
        <f t="shared" si="5"/>
        <v>00.00</v>
      </c>
    </row>
    <row r="58" spans="2:16">
      <c r="B58" t="str">
        <f t="shared" si="0"/>
        <v>INV_8.1.MASTER_PRICE_TABLE.WEAPON.REC_030</v>
      </c>
      <c r="C58" t="s">
        <v>66</v>
      </c>
      <c r="D58" t="str">
        <f t="shared" si="1"/>
        <v>00.00</v>
      </c>
      <c r="G58" t="str">
        <f t="shared" si="2"/>
        <v>INV_8.1.MASTER_PRICE_TABLE.ARMOR.REC_030</v>
      </c>
      <c r="H58" t="s">
        <v>66</v>
      </c>
      <c r="I58" t="str">
        <f t="shared" si="3"/>
        <v>00.00</v>
      </c>
      <c r="N58" t="str">
        <f t="shared" si="4"/>
        <v>INV_8.1.MASTER_PRICE_TABLE.MISC.REC_030</v>
      </c>
      <c r="O58" t="s">
        <v>66</v>
      </c>
      <c r="P58" t="str">
        <f t="shared" si="5"/>
        <v>00.00</v>
      </c>
    </row>
    <row r="59" spans="2:16">
      <c r="B59" t="str">
        <f t="shared" si="0"/>
        <v>INV_8.1.MASTER_PRICE_TABLE.WEAPON.REC_031</v>
      </c>
      <c r="C59" t="s">
        <v>66</v>
      </c>
      <c r="D59" t="str">
        <f t="shared" si="1"/>
        <v>00.00</v>
      </c>
      <c r="G59" t="str">
        <f t="shared" si="2"/>
        <v>INV_8.1.MASTER_PRICE_TABLE.ARMOR.REC_031</v>
      </c>
      <c r="H59" t="s">
        <v>66</v>
      </c>
      <c r="I59" t="str">
        <f t="shared" si="3"/>
        <v>00.00</v>
      </c>
      <c r="N59" t="str">
        <f t="shared" si="4"/>
        <v>INV_8.1.MASTER_PRICE_TABLE.MISC.REC_031</v>
      </c>
      <c r="O59" t="s">
        <v>66</v>
      </c>
      <c r="P59" t="str">
        <f t="shared" si="5"/>
        <v>00.00</v>
      </c>
    </row>
    <row r="60" spans="2:16">
      <c r="B60" t="str">
        <f t="shared" si="0"/>
        <v>INV_8.1.MASTER_PRICE_TABLE.WEAPON.REC_032</v>
      </c>
      <c r="C60" t="s">
        <v>66</v>
      </c>
      <c r="D60" t="str">
        <f t="shared" si="1"/>
        <v>00.00</v>
      </c>
      <c r="G60" t="str">
        <f t="shared" si="2"/>
        <v>INV_8.1.MASTER_PRICE_TABLE.ARMOR.REC_032</v>
      </c>
      <c r="H60" t="s">
        <v>66</v>
      </c>
      <c r="I60" t="str">
        <f t="shared" si="3"/>
        <v>00.00</v>
      </c>
      <c r="N60" t="str">
        <f t="shared" si="4"/>
        <v>INV_8.1.MASTER_PRICE_TABLE.MISC.REC_032</v>
      </c>
      <c r="O60" t="s">
        <v>66</v>
      </c>
      <c r="P60" t="str">
        <f t="shared" si="5"/>
        <v>00.00</v>
      </c>
    </row>
    <row r="61" spans="2:16">
      <c r="B61" t="str">
        <f t="shared" si="0"/>
        <v>INV_8.1.MASTER_PRICE_TABLE.WEAPON.REC_033</v>
      </c>
      <c r="C61" t="s">
        <v>66</v>
      </c>
      <c r="D61" t="str">
        <f t="shared" si="1"/>
        <v>00.00</v>
      </c>
      <c r="G61" t="str">
        <f t="shared" si="2"/>
        <v>INV_8.1.MASTER_PRICE_TABLE.ARMOR.REC_033</v>
      </c>
      <c r="H61" t="s">
        <v>66</v>
      </c>
      <c r="I61" t="str">
        <f t="shared" si="3"/>
        <v>00.00</v>
      </c>
      <c r="N61" t="str">
        <f t="shared" si="4"/>
        <v>INV_8.1.MASTER_PRICE_TABLE.MISC.REC_033</v>
      </c>
      <c r="O61" t="s">
        <v>66</v>
      </c>
      <c r="P61" t="str">
        <f t="shared" si="5"/>
        <v>00.00</v>
      </c>
    </row>
    <row r="62" spans="2:16">
      <c r="B62" t="str">
        <f t="shared" si="0"/>
        <v>INV_8.1.MASTER_PRICE_TABLE.WEAPON.REC_034</v>
      </c>
      <c r="C62" t="s">
        <v>66</v>
      </c>
      <c r="D62" t="str">
        <f t="shared" si="1"/>
        <v>00.00</v>
      </c>
      <c r="G62" t="str">
        <f t="shared" si="2"/>
        <v>INV_8.1.MASTER_PRICE_TABLE.ARMOR.REC_034</v>
      </c>
      <c r="H62" t="s">
        <v>66</v>
      </c>
      <c r="I62" t="str">
        <f t="shared" si="3"/>
        <v>00.00</v>
      </c>
      <c r="N62" t="str">
        <f t="shared" si="4"/>
        <v>INV_8.1.MASTER_PRICE_TABLE.MISC.REC_034</v>
      </c>
      <c r="O62" t="s">
        <v>66</v>
      </c>
      <c r="P62" t="str">
        <f t="shared" si="5"/>
        <v>00.00</v>
      </c>
    </row>
    <row r="63" spans="2:16">
      <c r="B63" t="str">
        <f t="shared" si="0"/>
        <v>INV_8.1.MASTER_PRICE_TABLE.WEAPON.REC_035</v>
      </c>
      <c r="C63" t="s">
        <v>66</v>
      </c>
      <c r="D63" t="str">
        <f t="shared" si="1"/>
        <v>00.00</v>
      </c>
      <c r="G63" t="str">
        <f t="shared" si="2"/>
        <v>INV_8.1.MASTER_PRICE_TABLE.ARMOR.REC_035</v>
      </c>
      <c r="H63" t="s">
        <v>66</v>
      </c>
      <c r="I63" t="str">
        <f t="shared" si="3"/>
        <v>00.00</v>
      </c>
      <c r="N63" t="str">
        <f t="shared" si="4"/>
        <v>INV_8.1.MASTER_PRICE_TABLE.MISC.REC_035</v>
      </c>
      <c r="O63" t="s">
        <v>66</v>
      </c>
      <c r="P63" t="str">
        <f t="shared" si="5"/>
        <v>00.00</v>
      </c>
    </row>
    <row r="64" spans="2:16">
      <c r="B64" t="str">
        <f t="shared" si="0"/>
        <v>INV_8.1.MASTER_PRICE_TABLE.WEAPON.REC_036</v>
      </c>
      <c r="C64" t="s">
        <v>66</v>
      </c>
      <c r="D64" t="str">
        <f t="shared" si="1"/>
        <v>00.00</v>
      </c>
      <c r="G64" t="str">
        <f t="shared" si="2"/>
        <v>INV_8.1.MASTER_PRICE_TABLE.ARMOR.REC_036</v>
      </c>
      <c r="H64" t="s">
        <v>66</v>
      </c>
      <c r="I64" t="str">
        <f t="shared" si="3"/>
        <v>00.00</v>
      </c>
      <c r="N64" t="str">
        <f t="shared" si="4"/>
        <v>INV_8.1.MASTER_PRICE_TABLE.MISC.REC_036</v>
      </c>
      <c r="O64" t="s">
        <v>66</v>
      </c>
      <c r="P64" t="str">
        <f t="shared" si="5"/>
        <v>00.00</v>
      </c>
    </row>
    <row r="65" spans="2:16">
      <c r="B65" t="str">
        <f t="shared" si="0"/>
        <v>INV_8.1.MASTER_PRICE_TABLE.WEAPON.REC_037</v>
      </c>
      <c r="C65" t="s">
        <v>66</v>
      </c>
      <c r="D65" t="str">
        <f t="shared" si="1"/>
        <v>00.00</v>
      </c>
      <c r="G65" t="str">
        <f t="shared" si="2"/>
        <v>INV_8.1.MASTER_PRICE_TABLE.ARMOR.REC_037</v>
      </c>
      <c r="H65" t="s">
        <v>66</v>
      </c>
      <c r="I65" t="str">
        <f t="shared" si="3"/>
        <v>00.00</v>
      </c>
      <c r="N65" t="str">
        <f t="shared" si="4"/>
        <v>INV_8.1.MASTER_PRICE_TABLE.MISC.REC_037</v>
      </c>
      <c r="O65" t="s">
        <v>66</v>
      </c>
      <c r="P65" t="str">
        <f t="shared" si="5"/>
        <v>00.00</v>
      </c>
    </row>
    <row r="66" spans="2:16">
      <c r="B66" t="str">
        <f t="shared" si="0"/>
        <v>INV_8.1.MASTER_PRICE_TABLE.WEAPON.REC_038</v>
      </c>
      <c r="C66" t="s">
        <v>66</v>
      </c>
      <c r="D66" t="str">
        <f t="shared" si="1"/>
        <v>00.00</v>
      </c>
      <c r="G66" t="str">
        <f t="shared" si="2"/>
        <v>INV_8.1.MASTER_PRICE_TABLE.ARMOR.REC_038</v>
      </c>
      <c r="H66" t="s">
        <v>66</v>
      </c>
      <c r="I66" t="str">
        <f t="shared" si="3"/>
        <v>00.00</v>
      </c>
      <c r="N66" t="str">
        <f t="shared" si="4"/>
        <v>INV_8.1.MASTER_PRICE_TABLE.MISC.REC_038</v>
      </c>
      <c r="O66" t="s">
        <v>66</v>
      </c>
      <c r="P66" t="str">
        <f t="shared" si="5"/>
        <v>00.00</v>
      </c>
    </row>
    <row r="67" spans="2:16">
      <c r="B67" t="str">
        <f t="shared" si="0"/>
        <v>INV_8.1.MASTER_PRICE_TABLE.WEAPON.REC_039</v>
      </c>
      <c r="C67" t="s">
        <v>66</v>
      </c>
      <c r="D67" t="str">
        <f t="shared" si="1"/>
        <v>00.00</v>
      </c>
      <c r="G67" t="str">
        <f t="shared" si="2"/>
        <v>INV_8.1.MASTER_PRICE_TABLE.ARMOR.REC_039</v>
      </c>
      <c r="H67" t="s">
        <v>66</v>
      </c>
      <c r="I67" t="str">
        <f t="shared" si="3"/>
        <v>00.00</v>
      </c>
      <c r="N67" t="str">
        <f t="shared" si="4"/>
        <v>INV_8.1.MASTER_PRICE_TABLE.MISC.REC_039</v>
      </c>
      <c r="O67" t="s">
        <v>66</v>
      </c>
      <c r="P67" t="str">
        <f t="shared" si="5"/>
        <v>00.00</v>
      </c>
    </row>
    <row r="68" spans="2:16">
      <c r="B68" t="str">
        <f t="shared" si="0"/>
        <v>INV_8.1.MASTER_PRICE_TABLE.WEAPON.REC_03A</v>
      </c>
      <c r="C68" t="s">
        <v>66</v>
      </c>
      <c r="D68" t="str">
        <f t="shared" si="1"/>
        <v>00.00</v>
      </c>
      <c r="G68" t="str">
        <f t="shared" si="2"/>
        <v>INV_8.1.MASTER_PRICE_TABLE.ARMOR.REC_03A</v>
      </c>
      <c r="H68" t="s">
        <v>66</v>
      </c>
      <c r="I68" t="str">
        <f t="shared" si="3"/>
        <v>00.00</v>
      </c>
      <c r="N68" t="str">
        <f t="shared" si="4"/>
        <v>INV_8.1.MASTER_PRICE_TABLE.MISC.REC_03A</v>
      </c>
      <c r="O68" t="s">
        <v>66</v>
      </c>
      <c r="P68" t="str">
        <f t="shared" si="5"/>
        <v>00.00</v>
      </c>
    </row>
    <row r="69" spans="2:16">
      <c r="B69" t="str">
        <f t="shared" si="0"/>
        <v>INV_8.1.MASTER_PRICE_TABLE.WEAPON.REC_03B</v>
      </c>
      <c r="C69" t="s">
        <v>66</v>
      </c>
      <c r="D69" t="str">
        <f t="shared" si="1"/>
        <v>00.00</v>
      </c>
      <c r="G69" t="str">
        <f t="shared" si="2"/>
        <v>INV_8.1.MASTER_PRICE_TABLE.ARMOR.REC_03B</v>
      </c>
      <c r="H69" t="s">
        <v>66</v>
      </c>
      <c r="I69" t="str">
        <f t="shared" si="3"/>
        <v>00.00</v>
      </c>
      <c r="N69" t="str">
        <f t="shared" si="4"/>
        <v>INV_8.1.MASTER_PRICE_TABLE.MISC.REC_03B</v>
      </c>
      <c r="O69" t="s">
        <v>66</v>
      </c>
      <c r="P69" t="str">
        <f t="shared" si="5"/>
        <v>00.00</v>
      </c>
    </row>
    <row r="70" spans="2:16">
      <c r="B70" t="str">
        <f t="shared" si="0"/>
        <v>INV_8.1.MASTER_PRICE_TABLE.WEAPON.REC_03C</v>
      </c>
      <c r="C70" t="s">
        <v>66</v>
      </c>
      <c r="D70" t="str">
        <f t="shared" si="1"/>
        <v>00.00</v>
      </c>
      <c r="G70" t="str">
        <f t="shared" si="2"/>
        <v>INV_8.1.MASTER_PRICE_TABLE.ARMOR.REC_03C</v>
      </c>
      <c r="H70" t="s">
        <v>66</v>
      </c>
      <c r="I70" t="str">
        <f t="shared" si="3"/>
        <v>00.00</v>
      </c>
      <c r="N70" t="str">
        <f t="shared" si="4"/>
        <v>INV_8.1.MASTER_PRICE_TABLE.MISC.REC_03C</v>
      </c>
      <c r="O70" t="s">
        <v>66</v>
      </c>
      <c r="P70" t="str">
        <f t="shared" si="5"/>
        <v>00.00</v>
      </c>
    </row>
    <row r="71" spans="2:16">
      <c r="B71" t="str">
        <f t="shared" si="0"/>
        <v>INV_8.1.MASTER_PRICE_TABLE.WEAPON.REC_03D</v>
      </c>
      <c r="C71" t="s">
        <v>66</v>
      </c>
      <c r="D71" t="str">
        <f t="shared" si="1"/>
        <v>00.00</v>
      </c>
      <c r="G71" t="str">
        <f t="shared" si="2"/>
        <v>INV_8.1.MASTER_PRICE_TABLE.ARMOR.REC_03D</v>
      </c>
      <c r="H71" t="s">
        <v>66</v>
      </c>
      <c r="I71" t="str">
        <f t="shared" si="3"/>
        <v>00.00</v>
      </c>
      <c r="N71" t="str">
        <f t="shared" si="4"/>
        <v>INV_8.1.MASTER_PRICE_TABLE.MISC.REC_03D</v>
      </c>
      <c r="O71" t="s">
        <v>66</v>
      </c>
      <c r="P71" t="str">
        <f t="shared" si="5"/>
        <v>00.00</v>
      </c>
    </row>
    <row r="72" spans="2:16">
      <c r="B72" t="str">
        <f t="shared" si="0"/>
        <v>INV_8.1.MASTER_PRICE_TABLE.WEAPON.REC_03E</v>
      </c>
      <c r="C72" t="s">
        <v>66</v>
      </c>
      <c r="D72" t="str">
        <f t="shared" si="1"/>
        <v>00.00</v>
      </c>
      <c r="G72" t="str">
        <f t="shared" si="2"/>
        <v>INV_8.1.MASTER_PRICE_TABLE.ARMOR.REC_03E</v>
      </c>
      <c r="H72" t="s">
        <v>66</v>
      </c>
      <c r="I72" t="str">
        <f t="shared" si="3"/>
        <v>00.00</v>
      </c>
      <c r="N72" t="str">
        <f t="shared" si="4"/>
        <v>INV_8.1.MASTER_PRICE_TABLE.MISC.REC_03E</v>
      </c>
      <c r="O72" t="s">
        <v>66</v>
      </c>
      <c r="P72" t="str">
        <f t="shared" si="5"/>
        <v>00.00</v>
      </c>
    </row>
    <row r="73" spans="2:16">
      <c r="B73" t="str">
        <f t="shared" si="0"/>
        <v>INV_8.1.MASTER_PRICE_TABLE.WEAPON.REC_03F</v>
      </c>
      <c r="C73" t="s">
        <v>66</v>
      </c>
      <c r="D73" t="str">
        <f t="shared" si="1"/>
        <v>00.00</v>
      </c>
      <c r="G73" t="str">
        <f t="shared" si="2"/>
        <v>INV_8.1.MASTER_PRICE_TABLE.ARMOR.REC_03F</v>
      </c>
      <c r="H73" t="s">
        <v>66</v>
      </c>
      <c r="I73" t="str">
        <f t="shared" si="3"/>
        <v>00.00</v>
      </c>
      <c r="N73" t="str">
        <f t="shared" si="4"/>
        <v>INV_8.1.MASTER_PRICE_TABLE.MISC.REC_03F</v>
      </c>
      <c r="O73" t="s">
        <v>66</v>
      </c>
      <c r="P73" t="str">
        <f t="shared" si="5"/>
        <v>00.00</v>
      </c>
    </row>
    <row r="74" spans="2:16">
      <c r="B74" t="str">
        <f t="shared" ref="B74:B89" si="6">CONCATENATE($D$1,".",B170)</f>
        <v>INV_8.1.MASTER_PRICE_TABLE.WEAPON.REC_040</v>
      </c>
      <c r="C74" t="s">
        <v>66</v>
      </c>
      <c r="D74" t="str">
        <f t="shared" si="1"/>
        <v>00.00</v>
      </c>
      <c r="G74" t="str">
        <f t="shared" si="2"/>
        <v>INV_8.1.MASTER_PRICE_TABLE.ARMOR.REC_040</v>
      </c>
      <c r="H74" t="s">
        <v>66</v>
      </c>
      <c r="I74" t="str">
        <f t="shared" si="3"/>
        <v>00.00</v>
      </c>
      <c r="N74" t="str">
        <f t="shared" si="4"/>
        <v>INV_8.1.MASTER_PRICE_TABLE.MISC.REC_040</v>
      </c>
      <c r="O74" t="s">
        <v>66</v>
      </c>
      <c r="P74" t="str">
        <f t="shared" si="5"/>
        <v>00.00</v>
      </c>
    </row>
    <row r="75" spans="2:16">
      <c r="B75" t="str">
        <f t="shared" si="6"/>
        <v>INV_8.1.MASTER_PRICE_TABLE.WEAPON.REC_041</v>
      </c>
      <c r="C75" t="s">
        <v>66</v>
      </c>
      <c r="D75" t="str">
        <f t="shared" ref="D75:D89" si="7">C427</f>
        <v>00.00</v>
      </c>
      <c r="G75" t="str">
        <f t="shared" ref="G75:G89" si="8">CONCATENATE(I$1,".",G171)</f>
        <v>INV_8.1.MASTER_PRICE_TABLE.ARMOR.REC_041</v>
      </c>
      <c r="H75" t="s">
        <v>66</v>
      </c>
      <c r="I75" t="str">
        <f t="shared" ref="I75:I89" si="9">H427</f>
        <v>00.00</v>
      </c>
      <c r="N75" t="str">
        <f t="shared" ref="N75:N89" si="10">CONCATENATE(P$1,".",N171)</f>
        <v>INV_8.1.MASTER_PRICE_TABLE.MISC.REC_041</v>
      </c>
      <c r="O75" t="s">
        <v>66</v>
      </c>
      <c r="P75" t="str">
        <f t="shared" ref="P75:P89" si="11">O427</f>
        <v>00.00</v>
      </c>
    </row>
    <row r="76" spans="2:16">
      <c r="B76" t="str">
        <f t="shared" si="6"/>
        <v>INV_8.1.MASTER_PRICE_TABLE.WEAPON.REC_042</v>
      </c>
      <c r="C76" t="s">
        <v>66</v>
      </c>
      <c r="D76" t="str">
        <f t="shared" si="7"/>
        <v>00.00</v>
      </c>
      <c r="G76" t="str">
        <f t="shared" si="8"/>
        <v>INV_8.1.MASTER_PRICE_TABLE.ARMOR.REC_042</v>
      </c>
      <c r="H76" t="s">
        <v>66</v>
      </c>
      <c r="I76" t="str">
        <f t="shared" si="9"/>
        <v>00.00</v>
      </c>
      <c r="N76" t="str">
        <f t="shared" si="10"/>
        <v>INV_8.1.MASTER_PRICE_TABLE.MISC.REC_042</v>
      </c>
      <c r="O76" t="s">
        <v>66</v>
      </c>
      <c r="P76" t="str">
        <f t="shared" si="11"/>
        <v>00.00</v>
      </c>
    </row>
    <row r="77" spans="2:16">
      <c r="B77" t="str">
        <f t="shared" si="6"/>
        <v>INV_8.1.MASTER_PRICE_TABLE.WEAPON.REC_043</v>
      </c>
      <c r="C77" t="s">
        <v>66</v>
      </c>
      <c r="D77" t="str">
        <f t="shared" si="7"/>
        <v>00.00</v>
      </c>
      <c r="G77" t="str">
        <f t="shared" si="8"/>
        <v>INV_8.1.MASTER_PRICE_TABLE.ARMOR.REC_043</v>
      </c>
      <c r="H77" t="s">
        <v>66</v>
      </c>
      <c r="I77" t="str">
        <f t="shared" si="9"/>
        <v>00.00</v>
      </c>
      <c r="N77" t="str">
        <f t="shared" si="10"/>
        <v>INV_8.1.MASTER_PRICE_TABLE.MISC.REC_043</v>
      </c>
      <c r="O77" t="s">
        <v>66</v>
      </c>
      <c r="P77" t="str">
        <f t="shared" si="11"/>
        <v>00.00</v>
      </c>
    </row>
    <row r="78" spans="2:16">
      <c r="B78" t="str">
        <f t="shared" si="6"/>
        <v>INV_8.1.MASTER_PRICE_TABLE.WEAPON.REC_044</v>
      </c>
      <c r="C78" t="s">
        <v>66</v>
      </c>
      <c r="D78" t="str">
        <f t="shared" si="7"/>
        <v>00.00</v>
      </c>
      <c r="G78" t="str">
        <f t="shared" si="8"/>
        <v>INV_8.1.MASTER_PRICE_TABLE.ARMOR.REC_044</v>
      </c>
      <c r="H78" t="s">
        <v>66</v>
      </c>
      <c r="I78" t="str">
        <f t="shared" si="9"/>
        <v>00.00</v>
      </c>
      <c r="N78" t="str">
        <f t="shared" si="10"/>
        <v>INV_8.1.MASTER_PRICE_TABLE.MISC.REC_044</v>
      </c>
      <c r="O78" t="s">
        <v>66</v>
      </c>
      <c r="P78" t="str">
        <f t="shared" si="11"/>
        <v>00.00</v>
      </c>
    </row>
    <row r="79" spans="2:16">
      <c r="B79" t="str">
        <f t="shared" si="6"/>
        <v>INV_8.1.MASTER_PRICE_TABLE.WEAPON.REC_045</v>
      </c>
      <c r="C79" t="s">
        <v>66</v>
      </c>
      <c r="D79" t="str">
        <f t="shared" si="7"/>
        <v>00.00</v>
      </c>
      <c r="G79" t="str">
        <f t="shared" si="8"/>
        <v>INV_8.1.MASTER_PRICE_TABLE.ARMOR.REC_045</v>
      </c>
      <c r="H79" t="s">
        <v>66</v>
      </c>
      <c r="I79" t="str">
        <f t="shared" si="9"/>
        <v>00.00</v>
      </c>
      <c r="N79" t="str">
        <f t="shared" si="10"/>
        <v>INV_8.1.MASTER_PRICE_TABLE.MISC.REC_045</v>
      </c>
      <c r="O79" t="s">
        <v>66</v>
      </c>
      <c r="P79" t="str">
        <f t="shared" si="11"/>
        <v>00.00</v>
      </c>
    </row>
    <row r="80" spans="2:16">
      <c r="B80" t="str">
        <f t="shared" si="6"/>
        <v>INV_8.1.MASTER_PRICE_TABLE.WEAPON.REC_046</v>
      </c>
      <c r="C80" t="s">
        <v>66</v>
      </c>
      <c r="D80" t="str">
        <f t="shared" si="7"/>
        <v>00.00</v>
      </c>
      <c r="G80" t="str">
        <f t="shared" si="8"/>
        <v>INV_8.1.MASTER_PRICE_TABLE.ARMOR.REC_046</v>
      </c>
      <c r="H80" t="s">
        <v>66</v>
      </c>
      <c r="I80" t="str">
        <f t="shared" si="9"/>
        <v>00.00</v>
      </c>
      <c r="N80" t="str">
        <f t="shared" si="10"/>
        <v>INV_8.1.MASTER_PRICE_TABLE.MISC.REC_046</v>
      </c>
      <c r="O80" t="s">
        <v>66</v>
      </c>
      <c r="P80" t="str">
        <f t="shared" si="11"/>
        <v>00.00</v>
      </c>
    </row>
    <row r="81" spans="2:16">
      <c r="B81" t="str">
        <f t="shared" si="6"/>
        <v>INV_8.1.MASTER_PRICE_TABLE.WEAPON.REC_047</v>
      </c>
      <c r="C81" t="s">
        <v>66</v>
      </c>
      <c r="D81" t="str">
        <f t="shared" si="7"/>
        <v>00.00</v>
      </c>
      <c r="G81" t="str">
        <f t="shared" si="8"/>
        <v>INV_8.1.MASTER_PRICE_TABLE.ARMOR.REC_047</v>
      </c>
      <c r="H81" t="s">
        <v>66</v>
      </c>
      <c r="I81" t="str">
        <f t="shared" si="9"/>
        <v>00.00</v>
      </c>
      <c r="N81" t="str">
        <f t="shared" si="10"/>
        <v>INV_8.1.MASTER_PRICE_TABLE.MISC.REC_047</v>
      </c>
      <c r="O81" t="s">
        <v>66</v>
      </c>
      <c r="P81" t="str">
        <f t="shared" si="11"/>
        <v>00.00</v>
      </c>
    </row>
    <row r="82" spans="2:16">
      <c r="B82" t="str">
        <f t="shared" si="6"/>
        <v>INV_8.1.MASTER_PRICE_TABLE.WEAPON.REC_048</v>
      </c>
      <c r="C82" t="s">
        <v>66</v>
      </c>
      <c r="D82" t="str">
        <f t="shared" si="7"/>
        <v>00.00</v>
      </c>
      <c r="G82" t="str">
        <f t="shared" si="8"/>
        <v>INV_8.1.MASTER_PRICE_TABLE.ARMOR.REC_048</v>
      </c>
      <c r="H82" t="s">
        <v>66</v>
      </c>
      <c r="I82" t="str">
        <f t="shared" si="9"/>
        <v>00.00</v>
      </c>
      <c r="N82" t="str">
        <f t="shared" si="10"/>
        <v>INV_8.1.MASTER_PRICE_TABLE.MISC.REC_048</v>
      </c>
      <c r="O82" t="s">
        <v>66</v>
      </c>
      <c r="P82" t="str">
        <f t="shared" si="11"/>
        <v>00.00</v>
      </c>
    </row>
    <row r="83" spans="2:16">
      <c r="B83" t="str">
        <f t="shared" si="6"/>
        <v>INV_8.1.MASTER_PRICE_TABLE.WEAPON.REC_049</v>
      </c>
      <c r="C83" t="s">
        <v>66</v>
      </c>
      <c r="D83" t="str">
        <f t="shared" si="7"/>
        <v>00.00</v>
      </c>
      <c r="G83" t="str">
        <f t="shared" si="8"/>
        <v>INV_8.1.MASTER_PRICE_TABLE.ARMOR.REC_049</v>
      </c>
      <c r="H83" t="s">
        <v>66</v>
      </c>
      <c r="I83" t="str">
        <f t="shared" si="9"/>
        <v>00.00</v>
      </c>
      <c r="N83" t="str">
        <f t="shared" si="10"/>
        <v>INV_8.1.MASTER_PRICE_TABLE.MISC.REC_049</v>
      </c>
      <c r="O83" t="s">
        <v>66</v>
      </c>
      <c r="P83" t="str">
        <f t="shared" si="11"/>
        <v>00.00</v>
      </c>
    </row>
    <row r="84" spans="2:16">
      <c r="B84" t="str">
        <f t="shared" si="6"/>
        <v>INV_8.1.MASTER_PRICE_TABLE.WEAPON.REC_04A</v>
      </c>
      <c r="C84" t="s">
        <v>66</v>
      </c>
      <c r="D84" t="str">
        <f t="shared" si="7"/>
        <v>00.00</v>
      </c>
      <c r="G84" t="str">
        <f t="shared" si="8"/>
        <v>INV_8.1.MASTER_PRICE_TABLE.ARMOR.REC_04A</v>
      </c>
      <c r="H84" t="s">
        <v>66</v>
      </c>
      <c r="I84" t="str">
        <f t="shared" si="9"/>
        <v>00.00</v>
      </c>
      <c r="N84" t="str">
        <f t="shared" si="10"/>
        <v>INV_8.1.MASTER_PRICE_TABLE.MISC.REC_04A</v>
      </c>
      <c r="O84" t="s">
        <v>66</v>
      </c>
      <c r="P84" t="str">
        <f t="shared" si="11"/>
        <v>00.00</v>
      </c>
    </row>
    <row r="85" spans="2:16">
      <c r="B85" t="str">
        <f t="shared" si="6"/>
        <v>INV_8.1.MASTER_PRICE_TABLE.WEAPON.REC_04B</v>
      </c>
      <c r="C85" t="s">
        <v>66</v>
      </c>
      <c r="D85" t="str">
        <f t="shared" si="7"/>
        <v>00.00</v>
      </c>
      <c r="G85" t="str">
        <f t="shared" si="8"/>
        <v>INV_8.1.MASTER_PRICE_TABLE.ARMOR.REC_04B</v>
      </c>
      <c r="H85" t="s">
        <v>66</v>
      </c>
      <c r="I85" t="str">
        <f t="shared" si="9"/>
        <v>00.00</v>
      </c>
      <c r="N85" t="str">
        <f t="shared" si="10"/>
        <v>INV_8.1.MASTER_PRICE_TABLE.MISC.REC_04B</v>
      </c>
      <c r="O85" t="s">
        <v>66</v>
      </c>
      <c r="P85" t="str">
        <f t="shared" si="11"/>
        <v>00.00</v>
      </c>
    </row>
    <row r="86" spans="2:16">
      <c r="B86" t="str">
        <f t="shared" si="6"/>
        <v>INV_8.1.MASTER_PRICE_TABLE.WEAPON.REC_04C</v>
      </c>
      <c r="C86" t="s">
        <v>66</v>
      </c>
      <c r="D86" t="str">
        <f t="shared" si="7"/>
        <v>00.00</v>
      </c>
      <c r="G86" t="str">
        <f t="shared" si="8"/>
        <v>INV_8.1.MASTER_PRICE_TABLE.ARMOR.REC_04C</v>
      </c>
      <c r="H86" t="s">
        <v>66</v>
      </c>
      <c r="I86" t="str">
        <f t="shared" si="9"/>
        <v>00.00</v>
      </c>
      <c r="N86" t="str">
        <f t="shared" si="10"/>
        <v>INV_8.1.MASTER_PRICE_TABLE.MISC.REC_04C</v>
      </c>
      <c r="O86" t="s">
        <v>66</v>
      </c>
      <c r="P86" t="str">
        <f t="shared" si="11"/>
        <v>00.00</v>
      </c>
    </row>
    <row r="87" spans="2:16">
      <c r="B87" t="str">
        <f t="shared" si="6"/>
        <v>INV_8.1.MASTER_PRICE_TABLE.WEAPON.REC_04D</v>
      </c>
      <c r="C87" t="s">
        <v>66</v>
      </c>
      <c r="D87" t="str">
        <f t="shared" si="7"/>
        <v>00.00</v>
      </c>
      <c r="G87" t="str">
        <f t="shared" si="8"/>
        <v>INV_8.1.MASTER_PRICE_TABLE.ARMOR.REC_04D</v>
      </c>
      <c r="H87" t="s">
        <v>66</v>
      </c>
      <c r="I87" t="str">
        <f t="shared" si="9"/>
        <v>00.00</v>
      </c>
      <c r="N87" t="str">
        <f t="shared" si="10"/>
        <v>INV_8.1.MASTER_PRICE_TABLE.MISC.REC_04D</v>
      </c>
      <c r="O87" t="s">
        <v>66</v>
      </c>
      <c r="P87" t="str">
        <f t="shared" si="11"/>
        <v>00.00</v>
      </c>
    </row>
    <row r="88" spans="2:16">
      <c r="B88" t="str">
        <f t="shared" si="6"/>
        <v>INV_8.1.MASTER_PRICE_TABLE.WEAPON.REC_04E</v>
      </c>
      <c r="C88" t="s">
        <v>66</v>
      </c>
      <c r="D88" t="str">
        <f t="shared" si="7"/>
        <v>00.00</v>
      </c>
      <c r="G88" t="str">
        <f t="shared" si="8"/>
        <v>INV_8.1.MASTER_PRICE_TABLE.ARMOR.REC_04E</v>
      </c>
      <c r="H88" t="s">
        <v>66</v>
      </c>
      <c r="I88" t="str">
        <f t="shared" si="9"/>
        <v>00.00</v>
      </c>
      <c r="N88" t="str">
        <f t="shared" si="10"/>
        <v>INV_8.1.MASTER_PRICE_TABLE.MISC.REC_04E</v>
      </c>
      <c r="O88" t="s">
        <v>66</v>
      </c>
      <c r="P88" t="str">
        <f t="shared" si="11"/>
        <v>00.00</v>
      </c>
    </row>
    <row r="89" spans="2:16">
      <c r="B89" t="str">
        <f t="shared" si="6"/>
        <v>INV_8.1.MASTER_PRICE_TABLE.WEAPON.REC_04F</v>
      </c>
      <c r="C89" t="s">
        <v>66</v>
      </c>
      <c r="D89" t="str">
        <f t="shared" si="7"/>
        <v>00.00</v>
      </c>
      <c r="G89" t="str">
        <f t="shared" si="8"/>
        <v>INV_8.1.MASTER_PRICE_TABLE.ARMOR.REC_04F</v>
      </c>
      <c r="H89" t="s">
        <v>66</v>
      </c>
      <c r="I89" t="str">
        <f t="shared" si="9"/>
        <v>00.00</v>
      </c>
      <c r="N89" t="str">
        <f t="shared" si="10"/>
        <v>INV_8.1.MASTER_PRICE_TABLE.MISC.REC_04F</v>
      </c>
      <c r="O89" t="s">
        <v>66</v>
      </c>
      <c r="P89" t="str">
        <f t="shared" si="11"/>
        <v>00.00</v>
      </c>
    </row>
    <row r="91" spans="2:16">
      <c r="B91" t="s">
        <v>896</v>
      </c>
      <c r="G91" t="s">
        <v>899</v>
      </c>
      <c r="N91" t="s">
        <v>903</v>
      </c>
    </row>
    <row r="103" spans="1:16">
      <c r="A103" s="5" t="s">
        <v>894</v>
      </c>
      <c r="C103" t="s">
        <v>132</v>
      </c>
      <c r="D103" t="s">
        <v>132</v>
      </c>
      <c r="F103" s="5" t="s">
        <v>894</v>
      </c>
      <c r="H103" t="s">
        <v>132</v>
      </c>
      <c r="I103" t="s">
        <v>132</v>
      </c>
      <c r="M103" s="5" t="s">
        <v>894</v>
      </c>
      <c r="O103" t="s">
        <v>132</v>
      </c>
      <c r="P103" t="s">
        <v>132</v>
      </c>
    </row>
    <row r="104" spans="1:16">
      <c r="C104" s="9" t="s">
        <v>4</v>
      </c>
      <c r="D104" s="9" t="s">
        <v>5</v>
      </c>
      <c r="H104" s="9" t="s">
        <v>4</v>
      </c>
      <c r="I104" s="9" t="s">
        <v>5</v>
      </c>
      <c r="O104" s="9" t="s">
        <v>4</v>
      </c>
      <c r="P104" s="9" t="s">
        <v>5</v>
      </c>
    </row>
    <row r="105" spans="1:16">
      <c r="A105" s="15" t="s">
        <v>125</v>
      </c>
      <c r="B105" s="15" t="s">
        <v>74</v>
      </c>
      <c r="C105" t="s">
        <v>889</v>
      </c>
      <c r="D105" t="s">
        <v>890</v>
      </c>
      <c r="F105" s="15" t="s">
        <v>125</v>
      </c>
      <c r="G105" s="15" t="s">
        <v>74</v>
      </c>
      <c r="H105" t="s">
        <v>889</v>
      </c>
      <c r="I105" t="s">
        <v>890</v>
      </c>
      <c r="M105" s="15" t="s">
        <v>125</v>
      </c>
      <c r="N105" s="15" t="s">
        <v>74</v>
      </c>
      <c r="O105" t="s">
        <v>889</v>
      </c>
      <c r="P105" t="s">
        <v>890</v>
      </c>
    </row>
    <row r="106" spans="1:16">
      <c r="A106" s="15">
        <v>0</v>
      </c>
      <c r="B106" s="15" t="str">
        <f t="shared" ref="B106:B111" si="12">CONCATENATE("REC_0",DEC2HEX(A106))</f>
        <v>REC_00</v>
      </c>
      <c r="C106" s="2" t="str">
        <f>DEC2HEX('TEMPLATE item tables'!$R12-(HEX2DEC(D106)*256))</f>
        <v>0</v>
      </c>
      <c r="D106" s="2" t="str">
        <f>DEC2HEX(ROUNDDOWN('TEMPLATE item tables'!$R12/256,0))</f>
        <v>0</v>
      </c>
      <c r="F106" s="15">
        <v>0</v>
      </c>
      <c r="G106" s="15" t="str">
        <f t="shared" ref="G106:G111" si="13">CONCATENATE("REC_0",DEC2HEX(F106))</f>
        <v>REC_00</v>
      </c>
      <c r="H106" s="2" t="str">
        <f>DEC2HEX('TEMPLATE item tables'!$AQ12-(HEX2DEC(I106)*256))</f>
        <v>3</v>
      </c>
      <c r="I106" s="2" t="str">
        <f>DEC2HEX(ROUNDDOWN('TEMPLATE item tables'!$AQ12/256,0))</f>
        <v>2</v>
      </c>
      <c r="M106" s="15">
        <v>0</v>
      </c>
      <c r="N106" s="15" t="str">
        <f t="shared" ref="N106:N111" si="14">CONCATENATE("REC_0",DEC2HEX(M106))</f>
        <v>REC_00</v>
      </c>
      <c r="O106" s="2" t="str">
        <f>DEC2HEX('TEMPLATE item tables'!$BP12-(HEX2DEC(P106)*256))</f>
        <v>1</v>
      </c>
      <c r="P106" s="2" t="str">
        <f>DEC2HEX(ROUNDDOWN('TEMPLATE item tables'!$BP12/256,0))</f>
        <v>3</v>
      </c>
    </row>
    <row r="107" spans="1:16">
      <c r="A107" s="15">
        <f>A106+1</f>
        <v>1</v>
      </c>
      <c r="B107" s="15" t="str">
        <f t="shared" si="12"/>
        <v>REC_01</v>
      </c>
      <c r="C107" s="2" t="str">
        <f>DEC2HEX('TEMPLATE item tables'!$R13-(HEX2DEC(D107)*256))</f>
        <v>0</v>
      </c>
      <c r="D107" s="2" t="str">
        <f>DEC2HEX(ROUNDDOWN('TEMPLATE item tables'!$R13/256,0))</f>
        <v>1</v>
      </c>
      <c r="F107" s="15">
        <f>F106+1</f>
        <v>1</v>
      </c>
      <c r="G107" s="15" t="str">
        <f t="shared" si="13"/>
        <v>REC_01</v>
      </c>
      <c r="H107" s="2" t="str">
        <f>DEC2HEX('TEMPLATE item tables'!$AQ13-(HEX2DEC(I107)*256))</f>
        <v>1</v>
      </c>
      <c r="I107" s="2" t="str">
        <f>DEC2HEX(ROUNDDOWN('TEMPLATE item tables'!$AQ13/256,0))</f>
        <v>2</v>
      </c>
      <c r="M107" s="15">
        <f>M106+1</f>
        <v>1</v>
      </c>
      <c r="N107" s="15" t="str">
        <f t="shared" si="14"/>
        <v>REC_01</v>
      </c>
      <c r="O107" s="2" t="str">
        <f>DEC2HEX('TEMPLATE item tables'!$BP13-(HEX2DEC(P107)*256))</f>
        <v>64</v>
      </c>
      <c r="P107" s="2" t="str">
        <f>DEC2HEX(ROUNDDOWN('TEMPLATE item tables'!$BP13/256,0))</f>
        <v>0</v>
      </c>
    </row>
    <row r="108" spans="1:16">
      <c r="A108" s="15">
        <f t="shared" ref="A108:A111" si="15">A107+1</f>
        <v>2</v>
      </c>
      <c r="B108" s="15" t="str">
        <f t="shared" si="12"/>
        <v>REC_02</v>
      </c>
      <c r="C108" s="2" t="str">
        <f>DEC2HEX('TEMPLATE item tables'!$R14-(HEX2DEC(D108)*256))</f>
        <v>32</v>
      </c>
      <c r="D108" s="2" t="str">
        <f>DEC2HEX(ROUNDDOWN('TEMPLATE item tables'!$R14/256,0))</f>
        <v>0</v>
      </c>
      <c r="F108" s="15">
        <f t="shared" ref="F108:F171" si="16">F107+1</f>
        <v>2</v>
      </c>
      <c r="G108" s="15" t="str">
        <f t="shared" si="13"/>
        <v>REC_02</v>
      </c>
      <c r="H108" s="2" t="str">
        <f>DEC2HEX('TEMPLATE item tables'!$AQ14-(HEX2DEC(I108)*256))</f>
        <v>1</v>
      </c>
      <c r="I108" s="2" t="str">
        <f>DEC2HEX(ROUNDDOWN('TEMPLATE item tables'!$AQ14/256,0))</f>
        <v>2</v>
      </c>
      <c r="M108" s="15">
        <f t="shared" ref="M108:M171" si="17">M107+1</f>
        <v>2</v>
      </c>
      <c r="N108" s="15" t="str">
        <f t="shared" si="14"/>
        <v>REC_02</v>
      </c>
      <c r="O108" s="2" t="str">
        <f>DEC2HEX('TEMPLATE item tables'!$BP14-(HEX2DEC(P108)*256))</f>
        <v>64</v>
      </c>
      <c r="P108" s="2" t="str">
        <f>DEC2HEX(ROUNDDOWN('TEMPLATE item tables'!$BP14/256,0))</f>
        <v>0</v>
      </c>
    </row>
    <row r="109" spans="1:16">
      <c r="A109" s="15">
        <f t="shared" si="15"/>
        <v>3</v>
      </c>
      <c r="B109" s="15" t="str">
        <f t="shared" si="12"/>
        <v>REC_03</v>
      </c>
      <c r="C109" s="2" t="str">
        <f>DEC2HEX('TEMPLATE item tables'!$R15-(HEX2DEC(D109)*256))</f>
        <v>0</v>
      </c>
      <c r="D109" s="2" t="str">
        <f>DEC2HEX(ROUNDDOWN('TEMPLATE item tables'!$R15/256,0))</f>
        <v>0</v>
      </c>
      <c r="F109" s="15">
        <f t="shared" si="16"/>
        <v>3</v>
      </c>
      <c r="G109" s="15" t="str">
        <f t="shared" si="13"/>
        <v>REC_03</v>
      </c>
      <c r="H109" s="2" t="str">
        <f>DEC2HEX('TEMPLATE item tables'!$AQ15-(HEX2DEC(I109)*256))</f>
        <v>0</v>
      </c>
      <c r="I109" s="2" t="str">
        <f>DEC2HEX(ROUNDDOWN('TEMPLATE item tables'!$AQ15/256,0))</f>
        <v>10</v>
      </c>
      <c r="M109" s="15">
        <f t="shared" si="17"/>
        <v>3</v>
      </c>
      <c r="N109" s="15" t="str">
        <f t="shared" si="14"/>
        <v>REC_03</v>
      </c>
      <c r="O109" s="2" t="str">
        <f>DEC2HEX('TEMPLATE item tables'!$BP15-(HEX2DEC(P109)*256))</f>
        <v>64</v>
      </c>
      <c r="P109" s="2" t="str">
        <f>DEC2HEX(ROUNDDOWN('TEMPLATE item tables'!$BP15/256,0))</f>
        <v>0</v>
      </c>
    </row>
    <row r="110" spans="1:16">
      <c r="A110" s="15">
        <f t="shared" si="15"/>
        <v>4</v>
      </c>
      <c r="B110" s="15" t="str">
        <f t="shared" si="12"/>
        <v>REC_04</v>
      </c>
      <c r="C110" s="2" t="str">
        <f>DEC2HEX('TEMPLATE item tables'!$R16-(HEX2DEC(D110)*256))</f>
        <v>0</v>
      </c>
      <c r="D110" s="2" t="str">
        <f>DEC2HEX(ROUNDDOWN('TEMPLATE item tables'!$R16/256,0))</f>
        <v>0</v>
      </c>
      <c r="F110" s="15">
        <f t="shared" si="16"/>
        <v>4</v>
      </c>
      <c r="G110" s="15" t="str">
        <f t="shared" si="13"/>
        <v>REC_04</v>
      </c>
      <c r="H110" s="2" t="str">
        <f>DEC2HEX('TEMPLATE item tables'!$AQ16-(HEX2DEC(I110)*256))</f>
        <v>90</v>
      </c>
      <c r="I110" s="2" t="str">
        <f>DEC2HEX(ROUNDDOWN('TEMPLATE item tables'!$AQ16/256,0))</f>
        <v>1E</v>
      </c>
      <c r="M110" s="15">
        <f t="shared" si="17"/>
        <v>4</v>
      </c>
      <c r="N110" s="15" t="str">
        <f t="shared" si="14"/>
        <v>REC_04</v>
      </c>
      <c r="O110" s="2" t="str">
        <f>DEC2HEX('TEMPLATE item tables'!$BP16-(HEX2DEC(P110)*256))</f>
        <v>64</v>
      </c>
      <c r="P110" s="2" t="str">
        <f>DEC2HEX(ROUNDDOWN('TEMPLATE item tables'!$BP16/256,0))</f>
        <v>0</v>
      </c>
    </row>
    <row r="111" spans="1:16">
      <c r="A111" s="15">
        <f t="shared" si="15"/>
        <v>5</v>
      </c>
      <c r="B111" s="15" t="str">
        <f t="shared" si="12"/>
        <v>REC_05</v>
      </c>
      <c r="C111" s="2" t="str">
        <f>DEC2HEX('TEMPLATE item tables'!$R17-(HEX2DEC(D111)*256))</f>
        <v>0</v>
      </c>
      <c r="D111" s="2" t="str">
        <f>DEC2HEX(ROUNDDOWN('TEMPLATE item tables'!$R17/256,0))</f>
        <v>0</v>
      </c>
      <c r="F111" s="15">
        <f t="shared" si="16"/>
        <v>5</v>
      </c>
      <c r="G111" s="15" t="str">
        <f t="shared" si="13"/>
        <v>REC_05</v>
      </c>
      <c r="H111" s="2" t="str">
        <f>DEC2HEX('TEMPLATE item tables'!$AQ17-(HEX2DEC(I111)*256))</f>
        <v>0</v>
      </c>
      <c r="I111" s="2" t="str">
        <f>DEC2HEX(ROUNDDOWN('TEMPLATE item tables'!$AQ17/256,0))</f>
        <v>0</v>
      </c>
      <c r="M111" s="15">
        <f t="shared" si="17"/>
        <v>5</v>
      </c>
      <c r="N111" s="15" t="str">
        <f t="shared" si="14"/>
        <v>REC_05</v>
      </c>
      <c r="O111" s="2" t="str">
        <f>DEC2HEX('TEMPLATE item tables'!$BP17-(HEX2DEC(P111)*256))</f>
        <v>64</v>
      </c>
      <c r="P111" s="2" t="str">
        <f>DEC2HEX(ROUNDDOWN('TEMPLATE item tables'!$BP17/256,0))</f>
        <v>0</v>
      </c>
    </row>
    <row r="112" spans="1:16">
      <c r="A112" s="15">
        <f t="shared" ref="A112:A175" si="18">A111+1</f>
        <v>6</v>
      </c>
      <c r="B112" s="15" t="str">
        <f t="shared" ref="B112:B175" si="19">CONCATENATE("REC_0",DEC2HEX(A112))</f>
        <v>REC_06</v>
      </c>
      <c r="C112" s="2" t="str">
        <f>DEC2HEX('TEMPLATE item tables'!$R18-(HEX2DEC(D112)*256))</f>
        <v>0</v>
      </c>
      <c r="D112" s="2" t="str">
        <f>DEC2HEX(ROUNDDOWN('TEMPLATE item tables'!$R18/256,0))</f>
        <v>0</v>
      </c>
      <c r="F112" s="15">
        <f t="shared" si="16"/>
        <v>6</v>
      </c>
      <c r="G112" s="15" t="str">
        <f t="shared" ref="G112:G175" si="20">CONCATENATE("REC_0",DEC2HEX(F112))</f>
        <v>REC_06</v>
      </c>
      <c r="H112" s="2" t="str">
        <f>DEC2HEX('TEMPLATE item tables'!$AQ18-(HEX2DEC(I112)*256))</f>
        <v>F</v>
      </c>
      <c r="I112" s="2" t="str">
        <f>DEC2HEX(ROUNDDOWN('TEMPLATE item tables'!$AQ18/256,0))</f>
        <v>27</v>
      </c>
      <c r="M112" s="15">
        <f t="shared" si="17"/>
        <v>6</v>
      </c>
      <c r="N112" s="15" t="str">
        <f t="shared" ref="N112:N175" si="21">CONCATENATE("REC_0",DEC2HEX(M112))</f>
        <v>REC_06</v>
      </c>
      <c r="O112" s="2" t="str">
        <f>DEC2HEX('TEMPLATE item tables'!$BP18-(HEX2DEC(P112)*256))</f>
        <v>64</v>
      </c>
      <c r="P112" s="2" t="str">
        <f>DEC2HEX(ROUNDDOWN('TEMPLATE item tables'!$BP18/256,0))</f>
        <v>0</v>
      </c>
    </row>
    <row r="113" spans="1:16">
      <c r="A113" s="15">
        <f t="shared" si="18"/>
        <v>7</v>
      </c>
      <c r="B113" s="15" t="str">
        <f t="shared" si="19"/>
        <v>REC_07</v>
      </c>
      <c r="C113" s="2" t="str">
        <f>DEC2HEX('TEMPLATE item tables'!$R19-(HEX2DEC(D113)*256))</f>
        <v>32</v>
      </c>
      <c r="D113" s="2" t="str">
        <f>DEC2HEX(ROUNDDOWN('TEMPLATE item tables'!$R19/256,0))</f>
        <v>0</v>
      </c>
      <c r="F113" s="15">
        <f t="shared" si="16"/>
        <v>7</v>
      </c>
      <c r="G113" s="15" t="str">
        <f t="shared" si="20"/>
        <v>REC_07</v>
      </c>
      <c r="H113" s="2" t="str">
        <f>DEC2HEX('TEMPLATE item tables'!$AQ19-(HEX2DEC(I113)*256))</f>
        <v>2C</v>
      </c>
      <c r="I113" s="2" t="str">
        <f>DEC2HEX(ROUNDDOWN('TEMPLATE item tables'!$AQ19/256,0))</f>
        <v>1</v>
      </c>
      <c r="M113" s="15">
        <f t="shared" si="17"/>
        <v>7</v>
      </c>
      <c r="N113" s="15" t="str">
        <f t="shared" si="21"/>
        <v>REC_07</v>
      </c>
      <c r="O113" s="2" t="str">
        <f>DEC2HEX('TEMPLATE item tables'!$BP19-(HEX2DEC(P113)*256))</f>
        <v>64</v>
      </c>
      <c r="P113" s="2" t="str">
        <f>DEC2HEX(ROUNDDOWN('TEMPLATE item tables'!$BP19/256,0))</f>
        <v>0</v>
      </c>
    </row>
    <row r="114" spans="1:16">
      <c r="A114" s="15">
        <f t="shared" si="18"/>
        <v>8</v>
      </c>
      <c r="B114" s="15" t="str">
        <f t="shared" si="19"/>
        <v>REC_08</v>
      </c>
      <c r="C114" s="2" t="str">
        <f>DEC2HEX('TEMPLATE item tables'!$R20-(HEX2DEC(D114)*256))</f>
        <v>32</v>
      </c>
      <c r="D114" s="2" t="str">
        <f>DEC2HEX(ROUNDDOWN('TEMPLATE item tables'!$R20/256,0))</f>
        <v>0</v>
      </c>
      <c r="F114" s="15">
        <f t="shared" si="16"/>
        <v>8</v>
      </c>
      <c r="G114" s="15" t="str">
        <f t="shared" si="20"/>
        <v>REC_08</v>
      </c>
      <c r="H114" s="2" t="str">
        <f>DEC2HEX('TEMPLATE item tables'!$AQ20-(HEX2DEC(I114)*256))</f>
        <v>0</v>
      </c>
      <c r="I114" s="2" t="str">
        <f>DEC2HEX(ROUNDDOWN('TEMPLATE item tables'!$AQ20/256,0))</f>
        <v>0</v>
      </c>
      <c r="M114" s="15">
        <f t="shared" si="17"/>
        <v>8</v>
      </c>
      <c r="N114" s="15" t="str">
        <f t="shared" si="21"/>
        <v>REC_08</v>
      </c>
      <c r="O114" s="2" t="str">
        <f>DEC2HEX('TEMPLATE item tables'!$BP20-(HEX2DEC(P114)*256))</f>
        <v>64</v>
      </c>
      <c r="P114" s="2" t="str">
        <f>DEC2HEX(ROUNDDOWN('TEMPLATE item tables'!$BP20/256,0))</f>
        <v>0</v>
      </c>
    </row>
    <row r="115" spans="1:16">
      <c r="A115" s="15">
        <f t="shared" si="18"/>
        <v>9</v>
      </c>
      <c r="B115" s="15" t="str">
        <f t="shared" si="19"/>
        <v>REC_09</v>
      </c>
      <c r="C115" s="2" t="str">
        <f>DEC2HEX('TEMPLATE item tables'!$R21-(HEX2DEC(D115)*256))</f>
        <v>0</v>
      </c>
      <c r="D115" s="2" t="str">
        <f>DEC2HEX(ROUNDDOWN('TEMPLATE item tables'!$R21/256,0))</f>
        <v>0</v>
      </c>
      <c r="F115" s="15">
        <f t="shared" si="16"/>
        <v>9</v>
      </c>
      <c r="G115" s="15" t="str">
        <f t="shared" si="20"/>
        <v>REC_09</v>
      </c>
      <c r="H115" s="2" t="str">
        <f>DEC2HEX('TEMPLATE item tables'!$AQ21-(HEX2DEC(I115)*256))</f>
        <v>0</v>
      </c>
      <c r="I115" s="2" t="str">
        <f>DEC2HEX(ROUNDDOWN('TEMPLATE item tables'!$AQ21/256,0))</f>
        <v>0</v>
      </c>
      <c r="M115" s="15">
        <f t="shared" si="17"/>
        <v>9</v>
      </c>
      <c r="N115" s="15" t="str">
        <f t="shared" si="21"/>
        <v>REC_09</v>
      </c>
      <c r="O115" s="2" t="str">
        <f>DEC2HEX('TEMPLATE item tables'!$BP21-(HEX2DEC(P115)*256))</f>
        <v>64</v>
      </c>
      <c r="P115" s="2" t="str">
        <f>DEC2HEX(ROUNDDOWN('TEMPLATE item tables'!$BP21/256,0))</f>
        <v>0</v>
      </c>
    </row>
    <row r="116" spans="1:16">
      <c r="A116" s="15">
        <f t="shared" si="18"/>
        <v>10</v>
      </c>
      <c r="B116" s="15" t="str">
        <f t="shared" si="19"/>
        <v>REC_0A</v>
      </c>
      <c r="C116" s="2" t="str">
        <f>DEC2HEX('TEMPLATE item tables'!$R22-(HEX2DEC(D116)*256))</f>
        <v>0</v>
      </c>
      <c r="D116" s="2" t="str">
        <f>DEC2HEX(ROUNDDOWN('TEMPLATE item tables'!$R22/256,0))</f>
        <v>0</v>
      </c>
      <c r="F116" s="15">
        <f t="shared" si="16"/>
        <v>10</v>
      </c>
      <c r="G116" s="15" t="str">
        <f t="shared" si="20"/>
        <v>REC_0A</v>
      </c>
      <c r="H116" s="2" t="str">
        <f>DEC2HEX('TEMPLATE item tables'!$AQ22-(HEX2DEC(I116)*256))</f>
        <v>0</v>
      </c>
      <c r="I116" s="2" t="str">
        <f>DEC2HEX(ROUNDDOWN('TEMPLATE item tables'!$AQ22/256,0))</f>
        <v>0</v>
      </c>
      <c r="M116" s="15">
        <f t="shared" si="17"/>
        <v>10</v>
      </c>
      <c r="N116" s="15" t="str">
        <f t="shared" si="21"/>
        <v>REC_0A</v>
      </c>
      <c r="O116" s="2" t="str">
        <f>DEC2HEX('TEMPLATE item tables'!$BP22-(HEX2DEC(P116)*256))</f>
        <v>64</v>
      </c>
      <c r="P116" s="2" t="str">
        <f>DEC2HEX(ROUNDDOWN('TEMPLATE item tables'!$BP22/256,0))</f>
        <v>0</v>
      </c>
    </row>
    <row r="117" spans="1:16">
      <c r="A117" s="15">
        <f t="shared" si="18"/>
        <v>11</v>
      </c>
      <c r="B117" s="15" t="str">
        <f t="shared" si="19"/>
        <v>REC_0B</v>
      </c>
      <c r="C117" s="2" t="str">
        <f>DEC2HEX('TEMPLATE item tables'!$R23-(HEX2DEC(D117)*256))</f>
        <v>0</v>
      </c>
      <c r="D117" s="2" t="str">
        <f>DEC2HEX(ROUNDDOWN('TEMPLATE item tables'!$R23/256,0))</f>
        <v>0</v>
      </c>
      <c r="F117" s="15">
        <f t="shared" si="16"/>
        <v>11</v>
      </c>
      <c r="G117" s="15" t="str">
        <f t="shared" si="20"/>
        <v>REC_0B</v>
      </c>
      <c r="H117" s="2" t="str">
        <f>DEC2HEX('TEMPLATE item tables'!$AQ23-(HEX2DEC(I117)*256))</f>
        <v>0</v>
      </c>
      <c r="I117" s="2" t="str">
        <f>DEC2HEX(ROUNDDOWN('TEMPLATE item tables'!$AQ23/256,0))</f>
        <v>0</v>
      </c>
      <c r="M117" s="15">
        <f t="shared" si="17"/>
        <v>11</v>
      </c>
      <c r="N117" s="15" t="str">
        <f t="shared" si="21"/>
        <v>REC_0B</v>
      </c>
      <c r="O117" s="2" t="str">
        <f>DEC2HEX('TEMPLATE item tables'!$BP23-(HEX2DEC(P117)*256))</f>
        <v>64</v>
      </c>
      <c r="P117" s="2" t="str">
        <f>DEC2HEX(ROUNDDOWN('TEMPLATE item tables'!$BP23/256,0))</f>
        <v>0</v>
      </c>
    </row>
    <row r="118" spans="1:16">
      <c r="A118" s="15">
        <f t="shared" si="18"/>
        <v>12</v>
      </c>
      <c r="B118" s="15" t="str">
        <f t="shared" si="19"/>
        <v>REC_0C</v>
      </c>
      <c r="C118" s="2" t="str">
        <f>DEC2HEX('TEMPLATE item tables'!$R24-(HEX2DEC(D118)*256))</f>
        <v>0</v>
      </c>
      <c r="D118" s="2" t="str">
        <f>DEC2HEX(ROUNDDOWN('TEMPLATE item tables'!$R24/256,0))</f>
        <v>0</v>
      </c>
      <c r="F118" s="15">
        <f t="shared" si="16"/>
        <v>12</v>
      </c>
      <c r="G118" s="15" t="str">
        <f t="shared" si="20"/>
        <v>REC_0C</v>
      </c>
      <c r="H118" s="2" t="str">
        <f>DEC2HEX('TEMPLATE item tables'!$AQ24-(HEX2DEC(I118)*256))</f>
        <v>0</v>
      </c>
      <c r="I118" s="2" t="str">
        <f>DEC2HEX(ROUNDDOWN('TEMPLATE item tables'!$AQ24/256,0))</f>
        <v>0</v>
      </c>
      <c r="M118" s="15">
        <f t="shared" si="17"/>
        <v>12</v>
      </c>
      <c r="N118" s="15" t="str">
        <f t="shared" si="21"/>
        <v>REC_0C</v>
      </c>
      <c r="O118" s="2" t="str">
        <f>DEC2HEX('TEMPLATE item tables'!$BP24-(HEX2DEC(P118)*256))</f>
        <v>64</v>
      </c>
      <c r="P118" s="2" t="str">
        <f>DEC2HEX(ROUNDDOWN('TEMPLATE item tables'!$BP24/256,0))</f>
        <v>0</v>
      </c>
    </row>
    <row r="119" spans="1:16">
      <c r="A119" s="15">
        <f t="shared" si="18"/>
        <v>13</v>
      </c>
      <c r="B119" s="15" t="str">
        <f t="shared" si="19"/>
        <v>REC_0D</v>
      </c>
      <c r="C119" s="2" t="str">
        <f>DEC2HEX('TEMPLATE item tables'!$R25-(HEX2DEC(D119)*256))</f>
        <v>0</v>
      </c>
      <c r="D119" s="2" t="str">
        <f>DEC2HEX(ROUNDDOWN('TEMPLATE item tables'!$R25/256,0))</f>
        <v>0</v>
      </c>
      <c r="F119" s="15">
        <f t="shared" si="16"/>
        <v>13</v>
      </c>
      <c r="G119" s="15" t="str">
        <f t="shared" si="20"/>
        <v>REC_0D</v>
      </c>
      <c r="H119" s="2" t="str">
        <f>DEC2HEX('TEMPLATE item tables'!$AQ25-(HEX2DEC(I119)*256))</f>
        <v>0</v>
      </c>
      <c r="I119" s="2" t="str">
        <f>DEC2HEX(ROUNDDOWN('TEMPLATE item tables'!$AQ25/256,0))</f>
        <v>0</v>
      </c>
      <c r="M119" s="15">
        <f t="shared" si="17"/>
        <v>13</v>
      </c>
      <c r="N119" s="15" t="str">
        <f t="shared" si="21"/>
        <v>REC_0D</v>
      </c>
      <c r="O119" s="2" t="str">
        <f>DEC2HEX('TEMPLATE item tables'!$BP25-(HEX2DEC(P119)*256))</f>
        <v>64</v>
      </c>
      <c r="P119" s="2" t="str">
        <f>DEC2HEX(ROUNDDOWN('TEMPLATE item tables'!$BP25/256,0))</f>
        <v>0</v>
      </c>
    </row>
    <row r="120" spans="1:16">
      <c r="A120" s="15">
        <f t="shared" si="18"/>
        <v>14</v>
      </c>
      <c r="B120" s="15" t="str">
        <f t="shared" si="19"/>
        <v>REC_0E</v>
      </c>
      <c r="C120" s="2" t="str">
        <f>DEC2HEX('TEMPLATE item tables'!$R26-(HEX2DEC(D120)*256))</f>
        <v>0</v>
      </c>
      <c r="D120" s="2" t="str">
        <f>DEC2HEX(ROUNDDOWN('TEMPLATE item tables'!$R26/256,0))</f>
        <v>0</v>
      </c>
      <c r="F120" s="15">
        <f t="shared" si="16"/>
        <v>14</v>
      </c>
      <c r="G120" s="15" t="str">
        <f t="shared" si="20"/>
        <v>REC_0E</v>
      </c>
      <c r="H120" s="2" t="str">
        <f>DEC2HEX('TEMPLATE item tables'!$AQ26-(HEX2DEC(I120)*256))</f>
        <v>0</v>
      </c>
      <c r="I120" s="2" t="str">
        <f>DEC2HEX(ROUNDDOWN('TEMPLATE item tables'!$AQ26/256,0))</f>
        <v>0</v>
      </c>
      <c r="M120" s="15">
        <f t="shared" si="17"/>
        <v>14</v>
      </c>
      <c r="N120" s="15" t="str">
        <f t="shared" si="21"/>
        <v>REC_0E</v>
      </c>
      <c r="O120" s="2" t="str">
        <f>DEC2HEX('TEMPLATE item tables'!$BP26-(HEX2DEC(P120)*256))</f>
        <v>64</v>
      </c>
      <c r="P120" s="2" t="str">
        <f>DEC2HEX(ROUNDDOWN('TEMPLATE item tables'!$BP26/256,0))</f>
        <v>0</v>
      </c>
    </row>
    <row r="121" spans="1:16">
      <c r="A121" s="15">
        <f t="shared" si="18"/>
        <v>15</v>
      </c>
      <c r="B121" s="15" t="str">
        <f t="shared" si="19"/>
        <v>REC_0F</v>
      </c>
      <c r="C121" s="2" t="str">
        <f>DEC2HEX('TEMPLATE item tables'!$R27-(HEX2DEC(D121)*256))</f>
        <v>0</v>
      </c>
      <c r="D121" s="2" t="str">
        <f>DEC2HEX(ROUNDDOWN('TEMPLATE item tables'!$R27/256,0))</f>
        <v>0</v>
      </c>
      <c r="F121" s="15">
        <f t="shared" si="16"/>
        <v>15</v>
      </c>
      <c r="G121" s="15" t="str">
        <f t="shared" si="20"/>
        <v>REC_0F</v>
      </c>
      <c r="H121" s="2" t="str">
        <f>DEC2HEX('TEMPLATE item tables'!$AQ27-(HEX2DEC(I121)*256))</f>
        <v>0</v>
      </c>
      <c r="I121" s="2" t="str">
        <f>DEC2HEX(ROUNDDOWN('TEMPLATE item tables'!$AQ27/256,0))</f>
        <v>0</v>
      </c>
      <c r="M121" s="15">
        <f t="shared" si="17"/>
        <v>15</v>
      </c>
      <c r="N121" s="15" t="str">
        <f t="shared" si="21"/>
        <v>REC_0F</v>
      </c>
      <c r="O121" s="2" t="str">
        <f>DEC2HEX('TEMPLATE item tables'!$BP27-(HEX2DEC(P121)*256))</f>
        <v>64</v>
      </c>
      <c r="P121" s="2" t="str">
        <f>DEC2HEX(ROUNDDOWN('TEMPLATE item tables'!$BP27/256,0))</f>
        <v>0</v>
      </c>
    </row>
    <row r="122" spans="1:16">
      <c r="A122" s="15">
        <f t="shared" si="18"/>
        <v>16</v>
      </c>
      <c r="B122" s="15" t="str">
        <f t="shared" si="19"/>
        <v>REC_010</v>
      </c>
      <c r="C122" s="2" t="str">
        <f>DEC2HEX('TEMPLATE item tables'!$R28-(HEX2DEC(D122)*256))</f>
        <v>0</v>
      </c>
      <c r="D122" s="2" t="str">
        <f>DEC2HEX(ROUNDDOWN('TEMPLATE item tables'!$R28/256,0))</f>
        <v>0</v>
      </c>
      <c r="F122" s="15">
        <f t="shared" si="16"/>
        <v>16</v>
      </c>
      <c r="G122" s="15" t="str">
        <f t="shared" si="20"/>
        <v>REC_010</v>
      </c>
      <c r="H122" s="2" t="str">
        <f>DEC2HEX('TEMPLATE item tables'!$AQ28-(HEX2DEC(I122)*256))</f>
        <v>0</v>
      </c>
      <c r="I122" s="2" t="str">
        <f>DEC2HEX(ROUNDDOWN('TEMPLATE item tables'!$AQ28/256,0))</f>
        <v>0</v>
      </c>
      <c r="M122" s="15">
        <f t="shared" si="17"/>
        <v>16</v>
      </c>
      <c r="N122" s="15" t="str">
        <f t="shared" si="21"/>
        <v>REC_010</v>
      </c>
      <c r="O122" s="2" t="str">
        <f>DEC2HEX('TEMPLATE item tables'!$BP28-(HEX2DEC(P122)*256))</f>
        <v>64</v>
      </c>
      <c r="P122" s="2" t="str">
        <f>DEC2HEX(ROUNDDOWN('TEMPLATE item tables'!$BP28/256,0))</f>
        <v>0</v>
      </c>
    </row>
    <row r="123" spans="1:16">
      <c r="A123" s="15">
        <f t="shared" si="18"/>
        <v>17</v>
      </c>
      <c r="B123" s="15" t="str">
        <f t="shared" si="19"/>
        <v>REC_011</v>
      </c>
      <c r="C123" s="2" t="str">
        <f>DEC2HEX('TEMPLATE item tables'!$R29-(HEX2DEC(D123)*256))</f>
        <v>0</v>
      </c>
      <c r="D123" s="2" t="str">
        <f>DEC2HEX(ROUNDDOWN('TEMPLATE item tables'!$R29/256,0))</f>
        <v>0</v>
      </c>
      <c r="F123" s="15">
        <f t="shared" si="16"/>
        <v>17</v>
      </c>
      <c r="G123" s="15" t="str">
        <f t="shared" si="20"/>
        <v>REC_011</v>
      </c>
      <c r="H123" s="2" t="str">
        <f>DEC2HEX('TEMPLATE item tables'!$AQ29-(HEX2DEC(I123)*256))</f>
        <v>0</v>
      </c>
      <c r="I123" s="2" t="str">
        <f>DEC2HEX(ROUNDDOWN('TEMPLATE item tables'!$AQ29/256,0))</f>
        <v>0</v>
      </c>
      <c r="M123" s="15">
        <f t="shared" si="17"/>
        <v>17</v>
      </c>
      <c r="N123" s="15" t="str">
        <f t="shared" si="21"/>
        <v>REC_011</v>
      </c>
      <c r="O123" s="2" t="str">
        <f>DEC2HEX('TEMPLATE item tables'!$BP29-(HEX2DEC(P123)*256))</f>
        <v>64</v>
      </c>
      <c r="P123" s="2" t="str">
        <f>DEC2HEX(ROUNDDOWN('TEMPLATE item tables'!$BP29/256,0))</f>
        <v>0</v>
      </c>
    </row>
    <row r="124" spans="1:16">
      <c r="A124" s="15">
        <f t="shared" si="18"/>
        <v>18</v>
      </c>
      <c r="B124" s="15" t="str">
        <f t="shared" si="19"/>
        <v>REC_012</v>
      </c>
      <c r="C124" s="2" t="str">
        <f>DEC2HEX('TEMPLATE item tables'!$R30-(HEX2DEC(D124)*256))</f>
        <v>0</v>
      </c>
      <c r="D124" s="2" t="str">
        <f>DEC2HEX(ROUNDDOWN('TEMPLATE item tables'!$R30/256,0))</f>
        <v>0</v>
      </c>
      <c r="F124" s="15">
        <f t="shared" si="16"/>
        <v>18</v>
      </c>
      <c r="G124" s="15" t="str">
        <f t="shared" si="20"/>
        <v>REC_012</v>
      </c>
      <c r="H124" s="2" t="str">
        <f>DEC2HEX('TEMPLATE item tables'!$AQ30-(HEX2DEC(I124)*256))</f>
        <v>0</v>
      </c>
      <c r="I124" s="2" t="str">
        <f>DEC2HEX(ROUNDDOWN('TEMPLATE item tables'!$AQ30/256,0))</f>
        <v>0</v>
      </c>
      <c r="M124" s="15">
        <f t="shared" si="17"/>
        <v>18</v>
      </c>
      <c r="N124" s="15" t="str">
        <f t="shared" si="21"/>
        <v>REC_012</v>
      </c>
      <c r="O124" s="2" t="str">
        <f>DEC2HEX('TEMPLATE item tables'!$BP30-(HEX2DEC(P124)*256))</f>
        <v>64</v>
      </c>
      <c r="P124" s="2" t="str">
        <f>DEC2HEX(ROUNDDOWN('TEMPLATE item tables'!$BP30/256,0))</f>
        <v>0</v>
      </c>
    </row>
    <row r="125" spans="1:16">
      <c r="A125" s="15">
        <f t="shared" si="18"/>
        <v>19</v>
      </c>
      <c r="B125" s="15" t="str">
        <f t="shared" si="19"/>
        <v>REC_013</v>
      </c>
      <c r="C125" s="2" t="str">
        <f>DEC2HEX('TEMPLATE item tables'!$R31-(HEX2DEC(D125)*256))</f>
        <v>0</v>
      </c>
      <c r="D125" s="2" t="str">
        <f>DEC2HEX(ROUNDDOWN('TEMPLATE item tables'!$R31/256,0))</f>
        <v>0</v>
      </c>
      <c r="F125" s="15">
        <f t="shared" si="16"/>
        <v>19</v>
      </c>
      <c r="G125" s="15" t="str">
        <f t="shared" si="20"/>
        <v>REC_013</v>
      </c>
      <c r="H125" s="2" t="str">
        <f>DEC2HEX('TEMPLATE item tables'!$AQ31-(HEX2DEC(I125)*256))</f>
        <v>0</v>
      </c>
      <c r="I125" s="2" t="str">
        <f>DEC2HEX(ROUNDDOWN('TEMPLATE item tables'!$AQ31/256,0))</f>
        <v>0</v>
      </c>
      <c r="M125" s="15">
        <f t="shared" si="17"/>
        <v>19</v>
      </c>
      <c r="N125" s="15" t="str">
        <f t="shared" si="21"/>
        <v>REC_013</v>
      </c>
      <c r="O125" s="2" t="str">
        <f>DEC2HEX('TEMPLATE item tables'!$BP31-(HEX2DEC(P125)*256))</f>
        <v>64</v>
      </c>
      <c r="P125" s="2" t="str">
        <f>DEC2HEX(ROUNDDOWN('TEMPLATE item tables'!$BP31/256,0))</f>
        <v>0</v>
      </c>
    </row>
    <row r="126" spans="1:16">
      <c r="A126" s="15">
        <f t="shared" si="18"/>
        <v>20</v>
      </c>
      <c r="B126" s="15" t="str">
        <f t="shared" si="19"/>
        <v>REC_014</v>
      </c>
      <c r="C126" s="2" t="str">
        <f>DEC2HEX('TEMPLATE item tables'!$R32-(HEX2DEC(D126)*256))</f>
        <v>0</v>
      </c>
      <c r="D126" s="2" t="str">
        <f>DEC2HEX(ROUNDDOWN('TEMPLATE item tables'!$R32/256,0))</f>
        <v>0</v>
      </c>
      <c r="F126" s="15">
        <f t="shared" si="16"/>
        <v>20</v>
      </c>
      <c r="G126" s="15" t="str">
        <f t="shared" si="20"/>
        <v>REC_014</v>
      </c>
      <c r="H126" s="2" t="str">
        <f>DEC2HEX('TEMPLATE item tables'!$AQ32-(HEX2DEC(I126)*256))</f>
        <v>0</v>
      </c>
      <c r="I126" s="2" t="str">
        <f>DEC2HEX(ROUNDDOWN('TEMPLATE item tables'!$AQ32/256,0))</f>
        <v>0</v>
      </c>
      <c r="M126" s="15">
        <f t="shared" si="17"/>
        <v>20</v>
      </c>
      <c r="N126" s="15" t="str">
        <f t="shared" si="21"/>
        <v>REC_014</v>
      </c>
      <c r="O126" s="2" t="str">
        <f>DEC2HEX('TEMPLATE item tables'!$BP32-(HEX2DEC(P126)*256))</f>
        <v>64</v>
      </c>
      <c r="P126" s="2" t="str">
        <f>DEC2HEX(ROUNDDOWN('TEMPLATE item tables'!$BP32/256,0))</f>
        <v>0</v>
      </c>
    </row>
    <row r="127" spans="1:16">
      <c r="A127" s="15">
        <f t="shared" si="18"/>
        <v>21</v>
      </c>
      <c r="B127" s="15" t="str">
        <f t="shared" si="19"/>
        <v>REC_015</v>
      </c>
      <c r="C127" s="2" t="str">
        <f>DEC2HEX('TEMPLATE item tables'!$R33-(HEX2DEC(D127)*256))</f>
        <v>0</v>
      </c>
      <c r="D127" s="2" t="str">
        <f>DEC2HEX(ROUNDDOWN('TEMPLATE item tables'!$R33/256,0))</f>
        <v>0</v>
      </c>
      <c r="F127" s="15">
        <f t="shared" si="16"/>
        <v>21</v>
      </c>
      <c r="G127" s="15" t="str">
        <f t="shared" si="20"/>
        <v>REC_015</v>
      </c>
      <c r="H127" s="2" t="str">
        <f>DEC2HEX('TEMPLATE item tables'!$AQ33-(HEX2DEC(I127)*256))</f>
        <v>0</v>
      </c>
      <c r="I127" s="2" t="str">
        <f>DEC2HEX(ROUNDDOWN('TEMPLATE item tables'!$AQ33/256,0))</f>
        <v>0</v>
      </c>
      <c r="M127" s="15">
        <f t="shared" si="17"/>
        <v>21</v>
      </c>
      <c r="N127" s="15" t="str">
        <f t="shared" si="21"/>
        <v>REC_015</v>
      </c>
      <c r="O127" s="2" t="str">
        <f>DEC2HEX('TEMPLATE item tables'!$BP33-(HEX2DEC(P127)*256))</f>
        <v>64</v>
      </c>
      <c r="P127" s="2" t="str">
        <f>DEC2HEX(ROUNDDOWN('TEMPLATE item tables'!$BP33/256,0))</f>
        <v>0</v>
      </c>
    </row>
    <row r="128" spans="1:16">
      <c r="A128" s="15">
        <f t="shared" si="18"/>
        <v>22</v>
      </c>
      <c r="B128" s="15" t="str">
        <f t="shared" si="19"/>
        <v>REC_016</v>
      </c>
      <c r="C128" s="2" t="str">
        <f>DEC2HEX('TEMPLATE item tables'!$R34-(HEX2DEC(D128)*256))</f>
        <v>0</v>
      </c>
      <c r="D128" s="2" t="str">
        <f>DEC2HEX(ROUNDDOWN('TEMPLATE item tables'!$R34/256,0))</f>
        <v>0</v>
      </c>
      <c r="F128" s="15">
        <f t="shared" si="16"/>
        <v>22</v>
      </c>
      <c r="G128" s="15" t="str">
        <f t="shared" si="20"/>
        <v>REC_016</v>
      </c>
      <c r="H128" s="2" t="str">
        <f>DEC2HEX('TEMPLATE item tables'!$AQ34-(HEX2DEC(I128)*256))</f>
        <v>0</v>
      </c>
      <c r="I128" s="2" t="str">
        <f>DEC2HEX(ROUNDDOWN('TEMPLATE item tables'!$AQ34/256,0))</f>
        <v>0</v>
      </c>
      <c r="M128" s="15">
        <f t="shared" si="17"/>
        <v>22</v>
      </c>
      <c r="N128" s="15" t="str">
        <f t="shared" si="21"/>
        <v>REC_016</v>
      </c>
      <c r="O128" s="2" t="str">
        <f>DEC2HEX('TEMPLATE item tables'!$BP34-(HEX2DEC(P128)*256))</f>
        <v>64</v>
      </c>
      <c r="P128" s="2" t="str">
        <f>DEC2HEX(ROUNDDOWN('TEMPLATE item tables'!$BP34/256,0))</f>
        <v>0</v>
      </c>
    </row>
    <row r="129" spans="1:16">
      <c r="A129" s="15">
        <f t="shared" si="18"/>
        <v>23</v>
      </c>
      <c r="B129" s="15" t="str">
        <f t="shared" si="19"/>
        <v>REC_017</v>
      </c>
      <c r="C129" s="2" t="str">
        <f>DEC2HEX('TEMPLATE item tables'!$R35-(HEX2DEC(D129)*256))</f>
        <v>0</v>
      </c>
      <c r="D129" s="2" t="str">
        <f>DEC2HEX(ROUNDDOWN('TEMPLATE item tables'!$R35/256,0))</f>
        <v>0</v>
      </c>
      <c r="F129" s="15">
        <f t="shared" si="16"/>
        <v>23</v>
      </c>
      <c r="G129" s="15" t="str">
        <f t="shared" si="20"/>
        <v>REC_017</v>
      </c>
      <c r="H129" s="2" t="str">
        <f>DEC2HEX('TEMPLATE item tables'!$AQ35-(HEX2DEC(I129)*256))</f>
        <v>0</v>
      </c>
      <c r="I129" s="2" t="str">
        <f>DEC2HEX(ROUNDDOWN('TEMPLATE item tables'!$AQ35/256,0))</f>
        <v>0</v>
      </c>
      <c r="M129" s="15">
        <f t="shared" si="17"/>
        <v>23</v>
      </c>
      <c r="N129" s="15" t="str">
        <f t="shared" si="21"/>
        <v>REC_017</v>
      </c>
      <c r="O129" s="2" t="str">
        <f>DEC2HEX('TEMPLATE item tables'!$BP35-(HEX2DEC(P129)*256))</f>
        <v>64</v>
      </c>
      <c r="P129" s="2" t="str">
        <f>DEC2HEX(ROUNDDOWN('TEMPLATE item tables'!$BP35/256,0))</f>
        <v>0</v>
      </c>
    </row>
    <row r="130" spans="1:16">
      <c r="A130" s="15">
        <f t="shared" si="18"/>
        <v>24</v>
      </c>
      <c r="B130" s="15" t="str">
        <f t="shared" si="19"/>
        <v>REC_018</v>
      </c>
      <c r="C130" s="2" t="str">
        <f>DEC2HEX('TEMPLATE item tables'!$R36-(HEX2DEC(D130)*256))</f>
        <v>0</v>
      </c>
      <c r="D130" s="2" t="str">
        <f>DEC2HEX(ROUNDDOWN('TEMPLATE item tables'!$R36/256,0))</f>
        <v>0</v>
      </c>
      <c r="F130" s="15">
        <f t="shared" si="16"/>
        <v>24</v>
      </c>
      <c r="G130" s="15" t="str">
        <f t="shared" si="20"/>
        <v>REC_018</v>
      </c>
      <c r="H130" s="2" t="str">
        <f>DEC2HEX('TEMPLATE item tables'!$AQ36-(HEX2DEC(I130)*256))</f>
        <v>0</v>
      </c>
      <c r="I130" s="2" t="str">
        <f>DEC2HEX(ROUNDDOWN('TEMPLATE item tables'!$AQ36/256,0))</f>
        <v>0</v>
      </c>
      <c r="M130" s="15">
        <f t="shared" si="17"/>
        <v>24</v>
      </c>
      <c r="N130" s="15" t="str">
        <f t="shared" si="21"/>
        <v>REC_018</v>
      </c>
      <c r="O130" s="2" t="str">
        <f>DEC2HEX('TEMPLATE item tables'!$BP36-(HEX2DEC(P130)*256))</f>
        <v>64</v>
      </c>
      <c r="P130" s="2" t="str">
        <f>DEC2HEX(ROUNDDOWN('TEMPLATE item tables'!$BP36/256,0))</f>
        <v>0</v>
      </c>
    </row>
    <row r="131" spans="1:16">
      <c r="A131" s="15">
        <f t="shared" si="18"/>
        <v>25</v>
      </c>
      <c r="B131" s="15" t="str">
        <f t="shared" si="19"/>
        <v>REC_019</v>
      </c>
      <c r="C131" s="2" t="str">
        <f>DEC2HEX('TEMPLATE item tables'!$R37-(HEX2DEC(D131)*256))</f>
        <v>0</v>
      </c>
      <c r="D131" s="2" t="str">
        <f>DEC2HEX(ROUNDDOWN('TEMPLATE item tables'!$R37/256,0))</f>
        <v>0</v>
      </c>
      <c r="F131" s="15">
        <f t="shared" si="16"/>
        <v>25</v>
      </c>
      <c r="G131" s="15" t="str">
        <f t="shared" si="20"/>
        <v>REC_019</v>
      </c>
      <c r="H131" s="2" t="str">
        <f>DEC2HEX('TEMPLATE item tables'!$AQ37-(HEX2DEC(I131)*256))</f>
        <v>0</v>
      </c>
      <c r="I131" s="2" t="str">
        <f>DEC2HEX(ROUNDDOWN('TEMPLATE item tables'!$AQ37/256,0))</f>
        <v>0</v>
      </c>
      <c r="M131" s="15">
        <f t="shared" si="17"/>
        <v>25</v>
      </c>
      <c r="N131" s="15" t="str">
        <f t="shared" si="21"/>
        <v>REC_019</v>
      </c>
      <c r="O131" s="2" t="str">
        <f>DEC2HEX('TEMPLATE item tables'!$BP37-(HEX2DEC(P131)*256))</f>
        <v>64</v>
      </c>
      <c r="P131" s="2" t="str">
        <f>DEC2HEX(ROUNDDOWN('TEMPLATE item tables'!$BP37/256,0))</f>
        <v>0</v>
      </c>
    </row>
    <row r="132" spans="1:16">
      <c r="A132" s="15">
        <f t="shared" si="18"/>
        <v>26</v>
      </c>
      <c r="B132" s="15" t="str">
        <f t="shared" si="19"/>
        <v>REC_01A</v>
      </c>
      <c r="C132" s="2" t="str">
        <f>DEC2HEX('TEMPLATE item tables'!$R38-(HEX2DEC(D132)*256))</f>
        <v>0</v>
      </c>
      <c r="D132" s="2" t="str">
        <f>DEC2HEX(ROUNDDOWN('TEMPLATE item tables'!$R38/256,0))</f>
        <v>0</v>
      </c>
      <c r="F132" s="15">
        <f t="shared" si="16"/>
        <v>26</v>
      </c>
      <c r="G132" s="15" t="str">
        <f t="shared" si="20"/>
        <v>REC_01A</v>
      </c>
      <c r="H132" s="2" t="str">
        <f>DEC2HEX('TEMPLATE item tables'!$AQ38-(HEX2DEC(I132)*256))</f>
        <v>0</v>
      </c>
      <c r="I132" s="2" t="str">
        <f>DEC2HEX(ROUNDDOWN('TEMPLATE item tables'!$AQ38/256,0))</f>
        <v>0</v>
      </c>
      <c r="M132" s="15">
        <f t="shared" si="17"/>
        <v>26</v>
      </c>
      <c r="N132" s="15" t="str">
        <f t="shared" si="21"/>
        <v>REC_01A</v>
      </c>
      <c r="O132" s="2" t="str">
        <f>DEC2HEX('TEMPLATE item tables'!$BP38-(HEX2DEC(P132)*256))</f>
        <v>64</v>
      </c>
      <c r="P132" s="2" t="str">
        <f>DEC2HEX(ROUNDDOWN('TEMPLATE item tables'!$BP38/256,0))</f>
        <v>0</v>
      </c>
    </row>
    <row r="133" spans="1:16">
      <c r="A133" s="15">
        <f t="shared" si="18"/>
        <v>27</v>
      </c>
      <c r="B133" s="15" t="str">
        <f t="shared" si="19"/>
        <v>REC_01B</v>
      </c>
      <c r="C133" s="2" t="str">
        <f>DEC2HEX('TEMPLATE item tables'!$R39-(HEX2DEC(D133)*256))</f>
        <v>0</v>
      </c>
      <c r="D133" s="2" t="str">
        <f>DEC2HEX(ROUNDDOWN('TEMPLATE item tables'!$R39/256,0))</f>
        <v>0</v>
      </c>
      <c r="F133" s="15">
        <f t="shared" si="16"/>
        <v>27</v>
      </c>
      <c r="G133" s="15" t="str">
        <f t="shared" si="20"/>
        <v>REC_01B</v>
      </c>
      <c r="H133" s="2" t="str">
        <f>DEC2HEX('TEMPLATE item tables'!$AQ39-(HEX2DEC(I133)*256))</f>
        <v>0</v>
      </c>
      <c r="I133" s="2" t="str">
        <f>DEC2HEX(ROUNDDOWN('TEMPLATE item tables'!$AQ39/256,0))</f>
        <v>0</v>
      </c>
      <c r="M133" s="15">
        <f t="shared" si="17"/>
        <v>27</v>
      </c>
      <c r="N133" s="15" t="str">
        <f t="shared" si="21"/>
        <v>REC_01B</v>
      </c>
      <c r="O133" s="2" t="str">
        <f>DEC2HEX('TEMPLATE item tables'!$BP39-(HEX2DEC(P133)*256))</f>
        <v>64</v>
      </c>
      <c r="P133" s="2" t="str">
        <f>DEC2HEX(ROUNDDOWN('TEMPLATE item tables'!$BP39/256,0))</f>
        <v>0</v>
      </c>
    </row>
    <row r="134" spans="1:16">
      <c r="A134" s="15">
        <f t="shared" si="18"/>
        <v>28</v>
      </c>
      <c r="B134" s="15" t="str">
        <f t="shared" si="19"/>
        <v>REC_01C</v>
      </c>
      <c r="C134" s="2" t="str">
        <f>DEC2HEX('TEMPLATE item tables'!$R40-(HEX2DEC(D134)*256))</f>
        <v>0</v>
      </c>
      <c r="D134" s="2" t="str">
        <f>DEC2HEX(ROUNDDOWN('TEMPLATE item tables'!$R40/256,0))</f>
        <v>0</v>
      </c>
      <c r="F134" s="15">
        <f t="shared" si="16"/>
        <v>28</v>
      </c>
      <c r="G134" s="15" t="str">
        <f t="shared" si="20"/>
        <v>REC_01C</v>
      </c>
      <c r="H134" s="2" t="str">
        <f>DEC2HEX('TEMPLATE item tables'!$AQ40-(HEX2DEC(I134)*256))</f>
        <v>0</v>
      </c>
      <c r="I134" s="2" t="str">
        <f>DEC2HEX(ROUNDDOWN('TEMPLATE item tables'!$AQ40/256,0))</f>
        <v>0</v>
      </c>
      <c r="M134" s="15">
        <f t="shared" si="17"/>
        <v>28</v>
      </c>
      <c r="N134" s="15" t="str">
        <f t="shared" si="21"/>
        <v>REC_01C</v>
      </c>
      <c r="O134" s="2" t="str">
        <f>DEC2HEX('TEMPLATE item tables'!$BP40-(HEX2DEC(P134)*256))</f>
        <v>64</v>
      </c>
      <c r="P134" s="2" t="str">
        <f>DEC2HEX(ROUNDDOWN('TEMPLATE item tables'!$BP40/256,0))</f>
        <v>0</v>
      </c>
    </row>
    <row r="135" spans="1:16">
      <c r="A135" s="15">
        <f t="shared" si="18"/>
        <v>29</v>
      </c>
      <c r="B135" s="15" t="str">
        <f t="shared" si="19"/>
        <v>REC_01D</v>
      </c>
      <c r="C135" s="2" t="str">
        <f>DEC2HEX('TEMPLATE item tables'!$R41-(HEX2DEC(D135)*256))</f>
        <v>0</v>
      </c>
      <c r="D135" s="2" t="str">
        <f>DEC2HEX(ROUNDDOWN('TEMPLATE item tables'!$R41/256,0))</f>
        <v>0</v>
      </c>
      <c r="F135" s="15">
        <f t="shared" si="16"/>
        <v>29</v>
      </c>
      <c r="G135" s="15" t="str">
        <f t="shared" si="20"/>
        <v>REC_01D</v>
      </c>
      <c r="H135" s="2" t="str">
        <f>DEC2HEX('TEMPLATE item tables'!$AQ41-(HEX2DEC(I135)*256))</f>
        <v>0</v>
      </c>
      <c r="I135" s="2" t="str">
        <f>DEC2HEX(ROUNDDOWN('TEMPLATE item tables'!$AQ41/256,0))</f>
        <v>0</v>
      </c>
      <c r="M135" s="15">
        <f t="shared" si="17"/>
        <v>29</v>
      </c>
      <c r="N135" s="15" t="str">
        <f t="shared" si="21"/>
        <v>REC_01D</v>
      </c>
      <c r="O135" s="2" t="str">
        <f>DEC2HEX('TEMPLATE item tables'!$BP41-(HEX2DEC(P135)*256))</f>
        <v>64</v>
      </c>
      <c r="P135" s="2" t="str">
        <f>DEC2HEX(ROUNDDOWN('TEMPLATE item tables'!$BP41/256,0))</f>
        <v>0</v>
      </c>
    </row>
    <row r="136" spans="1:16">
      <c r="A136" s="15">
        <f t="shared" si="18"/>
        <v>30</v>
      </c>
      <c r="B136" s="15" t="str">
        <f t="shared" si="19"/>
        <v>REC_01E</v>
      </c>
      <c r="C136" s="2" t="str">
        <f>DEC2HEX('TEMPLATE item tables'!$R42-(HEX2DEC(D136)*256))</f>
        <v>0</v>
      </c>
      <c r="D136" s="2" t="str">
        <f>DEC2HEX(ROUNDDOWN('TEMPLATE item tables'!$R42/256,0))</f>
        <v>0</v>
      </c>
      <c r="F136" s="15">
        <f t="shared" si="16"/>
        <v>30</v>
      </c>
      <c r="G136" s="15" t="str">
        <f t="shared" si="20"/>
        <v>REC_01E</v>
      </c>
      <c r="H136" s="2" t="str">
        <f>DEC2HEX('TEMPLATE item tables'!$AQ42-(HEX2DEC(I136)*256))</f>
        <v>0</v>
      </c>
      <c r="I136" s="2" t="str">
        <f>DEC2HEX(ROUNDDOWN('TEMPLATE item tables'!$AQ42/256,0))</f>
        <v>0</v>
      </c>
      <c r="M136" s="15">
        <f t="shared" si="17"/>
        <v>30</v>
      </c>
      <c r="N136" s="15" t="str">
        <f t="shared" si="21"/>
        <v>REC_01E</v>
      </c>
      <c r="O136" s="2" t="str">
        <f>DEC2HEX('TEMPLATE item tables'!$BP42-(HEX2DEC(P136)*256))</f>
        <v>0</v>
      </c>
      <c r="P136" s="2" t="str">
        <f>DEC2HEX(ROUNDDOWN('TEMPLATE item tables'!$BP42/256,0))</f>
        <v>0</v>
      </c>
    </row>
    <row r="137" spans="1:16">
      <c r="A137" s="15">
        <f t="shared" si="18"/>
        <v>31</v>
      </c>
      <c r="B137" s="15" t="str">
        <f t="shared" si="19"/>
        <v>REC_01F</v>
      </c>
      <c r="C137" s="2" t="str">
        <f>DEC2HEX('TEMPLATE item tables'!$R43-(HEX2DEC(D137)*256))</f>
        <v>0</v>
      </c>
      <c r="D137" s="2" t="str">
        <f>DEC2HEX(ROUNDDOWN('TEMPLATE item tables'!$R43/256,0))</f>
        <v>0</v>
      </c>
      <c r="F137" s="15">
        <f t="shared" si="16"/>
        <v>31</v>
      </c>
      <c r="G137" s="15" t="str">
        <f t="shared" si="20"/>
        <v>REC_01F</v>
      </c>
      <c r="H137" s="2" t="str">
        <f>DEC2HEX('TEMPLATE item tables'!$AQ43-(HEX2DEC(I137)*256))</f>
        <v>0</v>
      </c>
      <c r="I137" s="2" t="str">
        <f>DEC2HEX(ROUNDDOWN('TEMPLATE item tables'!$AQ43/256,0))</f>
        <v>0</v>
      </c>
      <c r="M137" s="15">
        <f t="shared" si="17"/>
        <v>31</v>
      </c>
      <c r="N137" s="15" t="str">
        <f t="shared" si="21"/>
        <v>REC_01F</v>
      </c>
      <c r="O137" s="2" t="str">
        <f>DEC2HEX('TEMPLATE item tables'!$BP43-(HEX2DEC(P137)*256))</f>
        <v>0</v>
      </c>
      <c r="P137" s="2" t="str">
        <f>DEC2HEX(ROUNDDOWN('TEMPLATE item tables'!$BP43/256,0))</f>
        <v>0</v>
      </c>
    </row>
    <row r="138" spans="1:16">
      <c r="A138" s="15">
        <f t="shared" si="18"/>
        <v>32</v>
      </c>
      <c r="B138" s="15" t="str">
        <f t="shared" si="19"/>
        <v>REC_020</v>
      </c>
      <c r="C138" s="2" t="str">
        <f>DEC2HEX('TEMPLATE item tables'!$R44-(HEX2DEC(D138)*256))</f>
        <v>0</v>
      </c>
      <c r="D138" s="2" t="str">
        <f>DEC2HEX(ROUNDDOWN('TEMPLATE item tables'!$R44/256,0))</f>
        <v>0</v>
      </c>
      <c r="F138" s="15">
        <f t="shared" si="16"/>
        <v>32</v>
      </c>
      <c r="G138" s="15" t="str">
        <f t="shared" si="20"/>
        <v>REC_020</v>
      </c>
      <c r="H138" s="2" t="str">
        <f>DEC2HEX('TEMPLATE item tables'!$AQ44-(HEX2DEC(I138)*256))</f>
        <v>0</v>
      </c>
      <c r="I138" s="2" t="str">
        <f>DEC2HEX(ROUNDDOWN('TEMPLATE item tables'!$AQ44/256,0))</f>
        <v>0</v>
      </c>
      <c r="M138" s="15">
        <f t="shared" si="17"/>
        <v>32</v>
      </c>
      <c r="N138" s="15" t="str">
        <f t="shared" si="21"/>
        <v>REC_020</v>
      </c>
      <c r="O138" s="2" t="str">
        <f>DEC2HEX('TEMPLATE item tables'!$BP44-(HEX2DEC(P138)*256))</f>
        <v>0</v>
      </c>
      <c r="P138" s="2" t="str">
        <f>DEC2HEX(ROUNDDOWN('TEMPLATE item tables'!$BP44/256,0))</f>
        <v>0</v>
      </c>
    </row>
    <row r="139" spans="1:16">
      <c r="A139" s="15">
        <f t="shared" si="18"/>
        <v>33</v>
      </c>
      <c r="B139" s="15" t="str">
        <f t="shared" si="19"/>
        <v>REC_021</v>
      </c>
      <c r="C139" s="2" t="str">
        <f>DEC2HEX('TEMPLATE item tables'!$R45-(HEX2DEC(D139)*256))</f>
        <v>0</v>
      </c>
      <c r="D139" s="2" t="str">
        <f>DEC2HEX(ROUNDDOWN('TEMPLATE item tables'!$R45/256,0))</f>
        <v>0</v>
      </c>
      <c r="F139" s="15">
        <f t="shared" si="16"/>
        <v>33</v>
      </c>
      <c r="G139" s="15" t="str">
        <f t="shared" si="20"/>
        <v>REC_021</v>
      </c>
      <c r="H139" s="2" t="str">
        <f>DEC2HEX('TEMPLATE item tables'!$AQ45-(HEX2DEC(I139)*256))</f>
        <v>0</v>
      </c>
      <c r="I139" s="2" t="str">
        <f>DEC2HEX(ROUNDDOWN('TEMPLATE item tables'!$AQ45/256,0))</f>
        <v>0</v>
      </c>
      <c r="M139" s="15">
        <f t="shared" si="17"/>
        <v>33</v>
      </c>
      <c r="N139" s="15" t="str">
        <f t="shared" si="21"/>
        <v>REC_021</v>
      </c>
      <c r="O139" s="2" t="str">
        <f>DEC2HEX('TEMPLATE item tables'!$BP45-(HEX2DEC(P139)*256))</f>
        <v>0</v>
      </c>
      <c r="P139" s="2" t="str">
        <f>DEC2HEX(ROUNDDOWN('TEMPLATE item tables'!$BP45/256,0))</f>
        <v>0</v>
      </c>
    </row>
    <row r="140" spans="1:16">
      <c r="A140" s="15">
        <f t="shared" si="18"/>
        <v>34</v>
      </c>
      <c r="B140" s="15" t="str">
        <f t="shared" si="19"/>
        <v>REC_022</v>
      </c>
      <c r="C140" s="2" t="str">
        <f>DEC2HEX('TEMPLATE item tables'!$R46-(HEX2DEC(D140)*256))</f>
        <v>0</v>
      </c>
      <c r="D140" s="2" t="str">
        <f>DEC2HEX(ROUNDDOWN('TEMPLATE item tables'!$R46/256,0))</f>
        <v>0</v>
      </c>
      <c r="F140" s="15">
        <f t="shared" si="16"/>
        <v>34</v>
      </c>
      <c r="G140" s="15" t="str">
        <f t="shared" si="20"/>
        <v>REC_022</v>
      </c>
      <c r="H140" s="2" t="str">
        <f>DEC2HEX('TEMPLATE item tables'!$AQ46-(HEX2DEC(I140)*256))</f>
        <v>0</v>
      </c>
      <c r="I140" s="2" t="str">
        <f>DEC2HEX(ROUNDDOWN('TEMPLATE item tables'!$AQ46/256,0))</f>
        <v>0</v>
      </c>
      <c r="M140" s="15">
        <f t="shared" si="17"/>
        <v>34</v>
      </c>
      <c r="N140" s="15" t="str">
        <f t="shared" si="21"/>
        <v>REC_022</v>
      </c>
      <c r="O140" s="2" t="str">
        <f>DEC2HEX('TEMPLATE item tables'!$BP46-(HEX2DEC(P140)*256))</f>
        <v>0</v>
      </c>
      <c r="P140" s="2" t="str">
        <f>DEC2HEX(ROUNDDOWN('TEMPLATE item tables'!$BP46/256,0))</f>
        <v>0</v>
      </c>
    </row>
    <row r="141" spans="1:16">
      <c r="A141" s="15">
        <f t="shared" si="18"/>
        <v>35</v>
      </c>
      <c r="B141" s="15" t="str">
        <f t="shared" si="19"/>
        <v>REC_023</v>
      </c>
      <c r="C141" s="2" t="str">
        <f>DEC2HEX('TEMPLATE item tables'!$R47-(HEX2DEC(D141)*256))</f>
        <v>0</v>
      </c>
      <c r="D141" s="2" t="str">
        <f>DEC2HEX(ROUNDDOWN('TEMPLATE item tables'!$R47/256,0))</f>
        <v>0</v>
      </c>
      <c r="F141" s="15">
        <f t="shared" si="16"/>
        <v>35</v>
      </c>
      <c r="G141" s="15" t="str">
        <f t="shared" si="20"/>
        <v>REC_023</v>
      </c>
      <c r="H141" s="2" t="str">
        <f>DEC2HEX('TEMPLATE item tables'!$AQ47-(HEX2DEC(I141)*256))</f>
        <v>0</v>
      </c>
      <c r="I141" s="2" t="str">
        <f>DEC2HEX(ROUNDDOWN('TEMPLATE item tables'!$AQ47/256,0))</f>
        <v>0</v>
      </c>
      <c r="M141" s="15">
        <f t="shared" si="17"/>
        <v>35</v>
      </c>
      <c r="N141" s="15" t="str">
        <f t="shared" si="21"/>
        <v>REC_023</v>
      </c>
      <c r="O141" s="2" t="str">
        <f>DEC2HEX('TEMPLATE item tables'!$BP47-(HEX2DEC(P141)*256))</f>
        <v>0</v>
      </c>
      <c r="P141" s="2" t="str">
        <f>DEC2HEX(ROUNDDOWN('TEMPLATE item tables'!$BP47/256,0))</f>
        <v>0</v>
      </c>
    </row>
    <row r="142" spans="1:16">
      <c r="A142" s="15">
        <f t="shared" si="18"/>
        <v>36</v>
      </c>
      <c r="B142" s="15" t="str">
        <f t="shared" si="19"/>
        <v>REC_024</v>
      </c>
      <c r="C142" s="2" t="str">
        <f>DEC2HEX('TEMPLATE item tables'!$R48-(HEX2DEC(D142)*256))</f>
        <v>0</v>
      </c>
      <c r="D142" s="2" t="str">
        <f>DEC2HEX(ROUNDDOWN('TEMPLATE item tables'!$R48/256,0))</f>
        <v>0</v>
      </c>
      <c r="F142" s="15">
        <f t="shared" si="16"/>
        <v>36</v>
      </c>
      <c r="G142" s="15" t="str">
        <f t="shared" si="20"/>
        <v>REC_024</v>
      </c>
      <c r="H142" s="2" t="str">
        <f>DEC2HEX('TEMPLATE item tables'!$AQ48-(HEX2DEC(I142)*256))</f>
        <v>0</v>
      </c>
      <c r="I142" s="2" t="str">
        <f>DEC2HEX(ROUNDDOWN('TEMPLATE item tables'!$AQ48/256,0))</f>
        <v>0</v>
      </c>
      <c r="M142" s="15">
        <f t="shared" si="17"/>
        <v>36</v>
      </c>
      <c r="N142" s="15" t="str">
        <f t="shared" si="21"/>
        <v>REC_024</v>
      </c>
      <c r="O142" s="2" t="str">
        <f>DEC2HEX('TEMPLATE item tables'!$BP48-(HEX2DEC(P142)*256))</f>
        <v>0</v>
      </c>
      <c r="P142" s="2" t="str">
        <f>DEC2HEX(ROUNDDOWN('TEMPLATE item tables'!$BP48/256,0))</f>
        <v>0</v>
      </c>
    </row>
    <row r="143" spans="1:16">
      <c r="A143" s="15">
        <f t="shared" si="18"/>
        <v>37</v>
      </c>
      <c r="B143" s="15" t="str">
        <f t="shared" si="19"/>
        <v>REC_025</v>
      </c>
      <c r="C143" s="2" t="str">
        <f>DEC2HEX('TEMPLATE item tables'!$R49-(HEX2DEC(D143)*256))</f>
        <v>0</v>
      </c>
      <c r="D143" s="2" t="str">
        <f>DEC2HEX(ROUNDDOWN('TEMPLATE item tables'!$R49/256,0))</f>
        <v>0</v>
      </c>
      <c r="F143" s="15">
        <f t="shared" si="16"/>
        <v>37</v>
      </c>
      <c r="G143" s="15" t="str">
        <f t="shared" si="20"/>
        <v>REC_025</v>
      </c>
      <c r="H143" s="2" t="str">
        <f>DEC2HEX('TEMPLATE item tables'!$AQ49-(HEX2DEC(I143)*256))</f>
        <v>0</v>
      </c>
      <c r="I143" s="2" t="str">
        <f>DEC2HEX(ROUNDDOWN('TEMPLATE item tables'!$AQ49/256,0))</f>
        <v>0</v>
      </c>
      <c r="M143" s="15">
        <f t="shared" si="17"/>
        <v>37</v>
      </c>
      <c r="N143" s="15" t="str">
        <f t="shared" si="21"/>
        <v>REC_025</v>
      </c>
      <c r="O143" s="2" t="str">
        <f>DEC2HEX('TEMPLATE item tables'!$BP49-(HEX2DEC(P143)*256))</f>
        <v>0</v>
      </c>
      <c r="P143" s="2" t="str">
        <f>DEC2HEX(ROUNDDOWN('TEMPLATE item tables'!$BP49/256,0))</f>
        <v>0</v>
      </c>
    </row>
    <row r="144" spans="1:16">
      <c r="A144" s="15">
        <f t="shared" si="18"/>
        <v>38</v>
      </c>
      <c r="B144" s="15" t="str">
        <f t="shared" si="19"/>
        <v>REC_026</v>
      </c>
      <c r="C144" s="2" t="str">
        <f>DEC2HEX('TEMPLATE item tables'!$R50-(HEX2DEC(D144)*256))</f>
        <v>0</v>
      </c>
      <c r="D144" s="2" t="str">
        <f>DEC2HEX(ROUNDDOWN('TEMPLATE item tables'!$R50/256,0))</f>
        <v>0</v>
      </c>
      <c r="F144" s="15">
        <f t="shared" si="16"/>
        <v>38</v>
      </c>
      <c r="G144" s="15" t="str">
        <f t="shared" si="20"/>
        <v>REC_026</v>
      </c>
      <c r="H144" s="2" t="str">
        <f>DEC2HEX('TEMPLATE item tables'!$AQ50-(HEX2DEC(I144)*256))</f>
        <v>0</v>
      </c>
      <c r="I144" s="2" t="str">
        <f>DEC2HEX(ROUNDDOWN('TEMPLATE item tables'!$AQ50/256,0))</f>
        <v>0</v>
      </c>
      <c r="M144" s="15">
        <f t="shared" si="17"/>
        <v>38</v>
      </c>
      <c r="N144" s="15" t="str">
        <f t="shared" si="21"/>
        <v>REC_026</v>
      </c>
      <c r="O144" s="2" t="str">
        <f>DEC2HEX('TEMPLATE item tables'!$BP50-(HEX2DEC(P144)*256))</f>
        <v>0</v>
      </c>
      <c r="P144" s="2" t="str">
        <f>DEC2HEX(ROUNDDOWN('TEMPLATE item tables'!$BP50/256,0))</f>
        <v>0</v>
      </c>
    </row>
    <row r="145" spans="1:16">
      <c r="A145" s="15">
        <f t="shared" si="18"/>
        <v>39</v>
      </c>
      <c r="B145" s="15" t="str">
        <f t="shared" si="19"/>
        <v>REC_027</v>
      </c>
      <c r="C145" s="2" t="str">
        <f>DEC2HEX('TEMPLATE item tables'!$R51-(HEX2DEC(D145)*256))</f>
        <v>0</v>
      </c>
      <c r="D145" s="2" t="str">
        <f>DEC2HEX(ROUNDDOWN('TEMPLATE item tables'!$R51/256,0))</f>
        <v>0</v>
      </c>
      <c r="F145" s="15">
        <f t="shared" si="16"/>
        <v>39</v>
      </c>
      <c r="G145" s="15" t="str">
        <f t="shared" si="20"/>
        <v>REC_027</v>
      </c>
      <c r="H145" s="2" t="str">
        <f>DEC2HEX('TEMPLATE item tables'!$AQ51-(HEX2DEC(I145)*256))</f>
        <v>0</v>
      </c>
      <c r="I145" s="2" t="str">
        <f>DEC2HEX(ROUNDDOWN('TEMPLATE item tables'!$AQ51/256,0))</f>
        <v>0</v>
      </c>
      <c r="M145" s="15">
        <f t="shared" si="17"/>
        <v>39</v>
      </c>
      <c r="N145" s="15" t="str">
        <f t="shared" si="21"/>
        <v>REC_027</v>
      </c>
      <c r="O145" s="2" t="str">
        <f>DEC2HEX('TEMPLATE item tables'!$BP51-(HEX2DEC(P145)*256))</f>
        <v>0</v>
      </c>
      <c r="P145" s="2" t="str">
        <f>DEC2HEX(ROUNDDOWN('TEMPLATE item tables'!$BP51/256,0))</f>
        <v>0</v>
      </c>
    </row>
    <row r="146" spans="1:16">
      <c r="A146" s="15">
        <f t="shared" si="18"/>
        <v>40</v>
      </c>
      <c r="B146" s="15" t="str">
        <f t="shared" si="19"/>
        <v>REC_028</v>
      </c>
      <c r="C146" s="2" t="str">
        <f>DEC2HEX('TEMPLATE item tables'!$R52-(HEX2DEC(D146)*256))</f>
        <v>0</v>
      </c>
      <c r="D146" s="2" t="str">
        <f>DEC2HEX(ROUNDDOWN('TEMPLATE item tables'!$R52/256,0))</f>
        <v>0</v>
      </c>
      <c r="F146" s="15">
        <f t="shared" si="16"/>
        <v>40</v>
      </c>
      <c r="G146" s="15" t="str">
        <f t="shared" si="20"/>
        <v>REC_028</v>
      </c>
      <c r="H146" s="2" t="str">
        <f>DEC2HEX('TEMPLATE item tables'!$AQ52-(HEX2DEC(I146)*256))</f>
        <v>0</v>
      </c>
      <c r="I146" s="2" t="str">
        <f>DEC2HEX(ROUNDDOWN('TEMPLATE item tables'!$AQ52/256,0))</f>
        <v>0</v>
      </c>
      <c r="M146" s="15">
        <f t="shared" si="17"/>
        <v>40</v>
      </c>
      <c r="N146" s="15" t="str">
        <f t="shared" si="21"/>
        <v>REC_028</v>
      </c>
      <c r="O146" s="2" t="str">
        <f>DEC2HEX('TEMPLATE item tables'!$BP52-(HEX2DEC(P146)*256))</f>
        <v>0</v>
      </c>
      <c r="P146" s="2" t="str">
        <f>DEC2HEX(ROUNDDOWN('TEMPLATE item tables'!$BP52/256,0))</f>
        <v>0</v>
      </c>
    </row>
    <row r="147" spans="1:16">
      <c r="A147" s="15">
        <f t="shared" si="18"/>
        <v>41</v>
      </c>
      <c r="B147" s="15" t="str">
        <f t="shared" si="19"/>
        <v>REC_029</v>
      </c>
      <c r="C147" s="2" t="str">
        <f>DEC2HEX('TEMPLATE item tables'!$R53-(HEX2DEC(D147)*256))</f>
        <v>0</v>
      </c>
      <c r="D147" s="2" t="str">
        <f>DEC2HEX(ROUNDDOWN('TEMPLATE item tables'!$R53/256,0))</f>
        <v>0</v>
      </c>
      <c r="F147" s="15">
        <f t="shared" si="16"/>
        <v>41</v>
      </c>
      <c r="G147" s="15" t="str">
        <f t="shared" si="20"/>
        <v>REC_029</v>
      </c>
      <c r="H147" s="2" t="str">
        <f>DEC2HEX('TEMPLATE item tables'!$AQ53-(HEX2DEC(I147)*256))</f>
        <v>0</v>
      </c>
      <c r="I147" s="2" t="str">
        <f>DEC2HEX(ROUNDDOWN('TEMPLATE item tables'!$AQ53/256,0))</f>
        <v>0</v>
      </c>
      <c r="M147" s="15">
        <f t="shared" si="17"/>
        <v>41</v>
      </c>
      <c r="N147" s="15" t="str">
        <f t="shared" si="21"/>
        <v>REC_029</v>
      </c>
      <c r="O147" s="2" t="str">
        <f>DEC2HEX('TEMPLATE item tables'!$BP53-(HEX2DEC(P147)*256))</f>
        <v>0</v>
      </c>
      <c r="P147" s="2" t="str">
        <f>DEC2HEX(ROUNDDOWN('TEMPLATE item tables'!$BP53/256,0))</f>
        <v>0</v>
      </c>
    </row>
    <row r="148" spans="1:16">
      <c r="A148" s="15">
        <f t="shared" si="18"/>
        <v>42</v>
      </c>
      <c r="B148" s="15" t="str">
        <f t="shared" si="19"/>
        <v>REC_02A</v>
      </c>
      <c r="C148" s="2" t="str">
        <f>DEC2HEX('TEMPLATE item tables'!$R54-(HEX2DEC(D148)*256))</f>
        <v>0</v>
      </c>
      <c r="D148" s="2" t="str">
        <f>DEC2HEX(ROUNDDOWN('TEMPLATE item tables'!$R54/256,0))</f>
        <v>0</v>
      </c>
      <c r="F148" s="15">
        <f t="shared" si="16"/>
        <v>42</v>
      </c>
      <c r="G148" s="15" t="str">
        <f t="shared" si="20"/>
        <v>REC_02A</v>
      </c>
      <c r="H148" s="2" t="str">
        <f>DEC2HEX('TEMPLATE item tables'!$AQ54-(HEX2DEC(I148)*256))</f>
        <v>0</v>
      </c>
      <c r="I148" s="2" t="str">
        <f>DEC2HEX(ROUNDDOWN('TEMPLATE item tables'!$AQ54/256,0))</f>
        <v>0</v>
      </c>
      <c r="M148" s="15">
        <f t="shared" si="17"/>
        <v>42</v>
      </c>
      <c r="N148" s="15" t="str">
        <f t="shared" si="21"/>
        <v>REC_02A</v>
      </c>
      <c r="O148" s="2" t="str">
        <f>DEC2HEX('TEMPLATE item tables'!$BP54-(HEX2DEC(P148)*256))</f>
        <v>0</v>
      </c>
      <c r="P148" s="2" t="str">
        <f>DEC2HEX(ROUNDDOWN('TEMPLATE item tables'!$BP54/256,0))</f>
        <v>0</v>
      </c>
    </row>
    <row r="149" spans="1:16">
      <c r="A149" s="15">
        <f t="shared" si="18"/>
        <v>43</v>
      </c>
      <c r="B149" s="15" t="str">
        <f t="shared" si="19"/>
        <v>REC_02B</v>
      </c>
      <c r="C149" s="2" t="str">
        <f>DEC2HEX('TEMPLATE item tables'!$R55-(HEX2DEC(D149)*256))</f>
        <v>0</v>
      </c>
      <c r="D149" s="2" t="str">
        <f>DEC2HEX(ROUNDDOWN('TEMPLATE item tables'!$R55/256,0))</f>
        <v>0</v>
      </c>
      <c r="F149" s="15">
        <f t="shared" si="16"/>
        <v>43</v>
      </c>
      <c r="G149" s="15" t="str">
        <f t="shared" si="20"/>
        <v>REC_02B</v>
      </c>
      <c r="H149" s="2" t="str">
        <f>DEC2HEX('TEMPLATE item tables'!$AQ55-(HEX2DEC(I149)*256))</f>
        <v>0</v>
      </c>
      <c r="I149" s="2" t="str">
        <f>DEC2HEX(ROUNDDOWN('TEMPLATE item tables'!$AQ55/256,0))</f>
        <v>0</v>
      </c>
      <c r="M149" s="15">
        <f t="shared" si="17"/>
        <v>43</v>
      </c>
      <c r="N149" s="15" t="str">
        <f t="shared" si="21"/>
        <v>REC_02B</v>
      </c>
      <c r="O149" s="2" t="str">
        <f>DEC2HEX('TEMPLATE item tables'!$BP55-(HEX2DEC(P149)*256))</f>
        <v>0</v>
      </c>
      <c r="P149" s="2" t="str">
        <f>DEC2HEX(ROUNDDOWN('TEMPLATE item tables'!$BP55/256,0))</f>
        <v>0</v>
      </c>
    </row>
    <row r="150" spans="1:16">
      <c r="A150" s="15">
        <f t="shared" si="18"/>
        <v>44</v>
      </c>
      <c r="B150" s="15" t="str">
        <f t="shared" si="19"/>
        <v>REC_02C</v>
      </c>
      <c r="C150" s="2" t="str">
        <f>DEC2HEX('TEMPLATE item tables'!$R56-(HEX2DEC(D150)*256))</f>
        <v>0</v>
      </c>
      <c r="D150" s="2" t="str">
        <f>DEC2HEX(ROUNDDOWN('TEMPLATE item tables'!$R56/256,0))</f>
        <v>0</v>
      </c>
      <c r="F150" s="15">
        <f t="shared" si="16"/>
        <v>44</v>
      </c>
      <c r="G150" s="15" t="str">
        <f t="shared" si="20"/>
        <v>REC_02C</v>
      </c>
      <c r="H150" s="2" t="str">
        <f>DEC2HEX('TEMPLATE item tables'!$AQ56-(HEX2DEC(I150)*256))</f>
        <v>0</v>
      </c>
      <c r="I150" s="2" t="str">
        <f>DEC2HEX(ROUNDDOWN('TEMPLATE item tables'!$AQ56/256,0))</f>
        <v>0</v>
      </c>
      <c r="M150" s="15">
        <f t="shared" si="17"/>
        <v>44</v>
      </c>
      <c r="N150" s="15" t="str">
        <f t="shared" si="21"/>
        <v>REC_02C</v>
      </c>
      <c r="O150" s="2" t="str">
        <f>DEC2HEX('TEMPLATE item tables'!$BP56-(HEX2DEC(P150)*256))</f>
        <v>0</v>
      </c>
      <c r="P150" s="2" t="str">
        <f>DEC2HEX(ROUNDDOWN('TEMPLATE item tables'!$BP56/256,0))</f>
        <v>0</v>
      </c>
    </row>
    <row r="151" spans="1:16">
      <c r="A151" s="15">
        <f t="shared" si="18"/>
        <v>45</v>
      </c>
      <c r="B151" s="15" t="str">
        <f t="shared" si="19"/>
        <v>REC_02D</v>
      </c>
      <c r="C151" s="2" t="str">
        <f>DEC2HEX('TEMPLATE item tables'!$R57-(HEX2DEC(D151)*256))</f>
        <v>0</v>
      </c>
      <c r="D151" s="2" t="str">
        <f>DEC2HEX(ROUNDDOWN('TEMPLATE item tables'!$R57/256,0))</f>
        <v>0</v>
      </c>
      <c r="F151" s="15">
        <f t="shared" si="16"/>
        <v>45</v>
      </c>
      <c r="G151" s="15" t="str">
        <f t="shared" si="20"/>
        <v>REC_02D</v>
      </c>
      <c r="H151" s="2" t="str">
        <f>DEC2HEX('TEMPLATE item tables'!$AQ57-(HEX2DEC(I151)*256))</f>
        <v>0</v>
      </c>
      <c r="I151" s="2" t="str">
        <f>DEC2HEX(ROUNDDOWN('TEMPLATE item tables'!$AQ57/256,0))</f>
        <v>0</v>
      </c>
      <c r="M151" s="15">
        <f t="shared" si="17"/>
        <v>45</v>
      </c>
      <c r="N151" s="15" t="str">
        <f t="shared" si="21"/>
        <v>REC_02D</v>
      </c>
      <c r="O151" s="2" t="str">
        <f>DEC2HEX('TEMPLATE item tables'!$BP57-(HEX2DEC(P151)*256))</f>
        <v>0</v>
      </c>
      <c r="P151" s="2" t="str">
        <f>DEC2HEX(ROUNDDOWN('TEMPLATE item tables'!$BP57/256,0))</f>
        <v>0</v>
      </c>
    </row>
    <row r="152" spans="1:16">
      <c r="A152" s="15">
        <f t="shared" si="18"/>
        <v>46</v>
      </c>
      <c r="B152" s="15" t="str">
        <f t="shared" si="19"/>
        <v>REC_02E</v>
      </c>
      <c r="C152" s="2" t="str">
        <f>DEC2HEX('TEMPLATE item tables'!$R58-(HEX2DEC(D152)*256))</f>
        <v>0</v>
      </c>
      <c r="D152" s="2" t="str">
        <f>DEC2HEX(ROUNDDOWN('TEMPLATE item tables'!$R58/256,0))</f>
        <v>0</v>
      </c>
      <c r="F152" s="15">
        <f t="shared" si="16"/>
        <v>46</v>
      </c>
      <c r="G152" s="15" t="str">
        <f t="shared" si="20"/>
        <v>REC_02E</v>
      </c>
      <c r="H152" s="2" t="str">
        <f>DEC2HEX('TEMPLATE item tables'!$AQ58-(HEX2DEC(I152)*256))</f>
        <v>0</v>
      </c>
      <c r="I152" s="2" t="str">
        <f>DEC2HEX(ROUNDDOWN('TEMPLATE item tables'!$AQ58/256,0))</f>
        <v>0</v>
      </c>
      <c r="M152" s="15">
        <f t="shared" si="17"/>
        <v>46</v>
      </c>
      <c r="N152" s="15" t="str">
        <f t="shared" si="21"/>
        <v>REC_02E</v>
      </c>
      <c r="O152" s="2" t="str">
        <f>DEC2HEX('TEMPLATE item tables'!$BP58-(HEX2DEC(P152)*256))</f>
        <v>0</v>
      </c>
      <c r="P152" s="2" t="str">
        <f>DEC2HEX(ROUNDDOWN('TEMPLATE item tables'!$BP58/256,0))</f>
        <v>0</v>
      </c>
    </row>
    <row r="153" spans="1:16">
      <c r="A153" s="15">
        <f t="shared" si="18"/>
        <v>47</v>
      </c>
      <c r="B153" s="15" t="str">
        <f t="shared" si="19"/>
        <v>REC_02F</v>
      </c>
      <c r="C153" s="2" t="str">
        <f>DEC2HEX('TEMPLATE item tables'!$R59-(HEX2DEC(D153)*256))</f>
        <v>0</v>
      </c>
      <c r="D153" s="2" t="str">
        <f>DEC2HEX(ROUNDDOWN('TEMPLATE item tables'!$R59/256,0))</f>
        <v>0</v>
      </c>
      <c r="F153" s="15">
        <f t="shared" si="16"/>
        <v>47</v>
      </c>
      <c r="G153" s="15" t="str">
        <f t="shared" si="20"/>
        <v>REC_02F</v>
      </c>
      <c r="H153" s="2" t="str">
        <f>DEC2HEX('TEMPLATE item tables'!$AQ59-(HEX2DEC(I153)*256))</f>
        <v>0</v>
      </c>
      <c r="I153" s="2" t="str">
        <f>DEC2HEX(ROUNDDOWN('TEMPLATE item tables'!$AQ59/256,0))</f>
        <v>0</v>
      </c>
      <c r="M153" s="15">
        <f t="shared" si="17"/>
        <v>47</v>
      </c>
      <c r="N153" s="15" t="str">
        <f t="shared" si="21"/>
        <v>REC_02F</v>
      </c>
      <c r="O153" s="2" t="str">
        <f>DEC2HEX('TEMPLATE item tables'!$BP59-(HEX2DEC(P153)*256))</f>
        <v>0</v>
      </c>
      <c r="P153" s="2" t="str">
        <f>DEC2HEX(ROUNDDOWN('TEMPLATE item tables'!$BP59/256,0))</f>
        <v>0</v>
      </c>
    </row>
    <row r="154" spans="1:16">
      <c r="A154" s="15">
        <f t="shared" si="18"/>
        <v>48</v>
      </c>
      <c r="B154" s="15" t="str">
        <f t="shared" si="19"/>
        <v>REC_030</v>
      </c>
      <c r="C154" s="2" t="str">
        <f>DEC2HEX('TEMPLATE item tables'!$R60-(HEX2DEC(D154)*256))</f>
        <v>0</v>
      </c>
      <c r="D154" s="2" t="str">
        <f>DEC2HEX(ROUNDDOWN('TEMPLATE item tables'!$R60/256,0))</f>
        <v>0</v>
      </c>
      <c r="F154" s="15">
        <f t="shared" si="16"/>
        <v>48</v>
      </c>
      <c r="G154" s="15" t="str">
        <f t="shared" si="20"/>
        <v>REC_030</v>
      </c>
      <c r="H154" s="2" t="str">
        <f>DEC2HEX('TEMPLATE item tables'!$AQ60-(HEX2DEC(I154)*256))</f>
        <v>0</v>
      </c>
      <c r="I154" s="2" t="str">
        <f>DEC2HEX(ROUNDDOWN('TEMPLATE item tables'!$AQ60/256,0))</f>
        <v>0</v>
      </c>
      <c r="M154" s="15">
        <f t="shared" si="17"/>
        <v>48</v>
      </c>
      <c r="N154" s="15" t="str">
        <f t="shared" si="21"/>
        <v>REC_030</v>
      </c>
      <c r="O154" s="2" t="str">
        <f>DEC2HEX('TEMPLATE item tables'!$BP60-(HEX2DEC(P154)*256))</f>
        <v>0</v>
      </c>
      <c r="P154" s="2" t="str">
        <f>DEC2HEX(ROUNDDOWN('TEMPLATE item tables'!$BP60/256,0))</f>
        <v>0</v>
      </c>
    </row>
    <row r="155" spans="1:16">
      <c r="A155" s="15">
        <f t="shared" si="18"/>
        <v>49</v>
      </c>
      <c r="B155" s="15" t="str">
        <f t="shared" si="19"/>
        <v>REC_031</v>
      </c>
      <c r="C155" s="2" t="str">
        <f>DEC2HEX('TEMPLATE item tables'!$R61-(HEX2DEC(D155)*256))</f>
        <v>0</v>
      </c>
      <c r="D155" s="2" t="str">
        <f>DEC2HEX(ROUNDDOWN('TEMPLATE item tables'!$R61/256,0))</f>
        <v>0</v>
      </c>
      <c r="F155" s="15">
        <f t="shared" si="16"/>
        <v>49</v>
      </c>
      <c r="G155" s="15" t="str">
        <f t="shared" si="20"/>
        <v>REC_031</v>
      </c>
      <c r="H155" s="2" t="str">
        <f>DEC2HEX('TEMPLATE item tables'!$AQ61-(HEX2DEC(I155)*256))</f>
        <v>0</v>
      </c>
      <c r="I155" s="2" t="str">
        <f>DEC2HEX(ROUNDDOWN('TEMPLATE item tables'!$AQ61/256,0))</f>
        <v>0</v>
      </c>
      <c r="M155" s="15">
        <f t="shared" si="17"/>
        <v>49</v>
      </c>
      <c r="N155" s="15" t="str">
        <f t="shared" si="21"/>
        <v>REC_031</v>
      </c>
      <c r="O155" s="2" t="str">
        <f>DEC2HEX('TEMPLATE item tables'!$BP61-(HEX2DEC(P155)*256))</f>
        <v>0</v>
      </c>
      <c r="P155" s="2" t="str">
        <f>DEC2HEX(ROUNDDOWN('TEMPLATE item tables'!$BP61/256,0))</f>
        <v>0</v>
      </c>
    </row>
    <row r="156" spans="1:16">
      <c r="A156" s="15">
        <f t="shared" si="18"/>
        <v>50</v>
      </c>
      <c r="B156" s="15" t="str">
        <f t="shared" si="19"/>
        <v>REC_032</v>
      </c>
      <c r="C156" s="2" t="str">
        <f>DEC2HEX('TEMPLATE item tables'!$R62-(HEX2DEC(D156)*256))</f>
        <v>0</v>
      </c>
      <c r="D156" s="2" t="str">
        <f>DEC2HEX(ROUNDDOWN('TEMPLATE item tables'!$R62/256,0))</f>
        <v>0</v>
      </c>
      <c r="F156" s="15">
        <f t="shared" si="16"/>
        <v>50</v>
      </c>
      <c r="G156" s="15" t="str">
        <f t="shared" si="20"/>
        <v>REC_032</v>
      </c>
      <c r="H156" s="2" t="str">
        <f>DEC2HEX('TEMPLATE item tables'!$AQ62-(HEX2DEC(I156)*256))</f>
        <v>0</v>
      </c>
      <c r="I156" s="2" t="str">
        <f>DEC2HEX(ROUNDDOWN('TEMPLATE item tables'!$AQ62/256,0))</f>
        <v>0</v>
      </c>
      <c r="M156" s="15">
        <f t="shared" si="17"/>
        <v>50</v>
      </c>
      <c r="N156" s="15" t="str">
        <f t="shared" si="21"/>
        <v>REC_032</v>
      </c>
      <c r="O156" s="2" t="str">
        <f>DEC2HEX('TEMPLATE item tables'!$BP62-(HEX2DEC(P156)*256))</f>
        <v>0</v>
      </c>
      <c r="P156" s="2" t="str">
        <f>DEC2HEX(ROUNDDOWN('TEMPLATE item tables'!$BP62/256,0))</f>
        <v>0</v>
      </c>
    </row>
    <row r="157" spans="1:16">
      <c r="A157" s="15">
        <f t="shared" si="18"/>
        <v>51</v>
      </c>
      <c r="B157" s="15" t="str">
        <f t="shared" si="19"/>
        <v>REC_033</v>
      </c>
      <c r="C157" s="2" t="str">
        <f>DEC2HEX('TEMPLATE item tables'!$R63-(HEX2DEC(D157)*256))</f>
        <v>0</v>
      </c>
      <c r="D157" s="2" t="str">
        <f>DEC2HEX(ROUNDDOWN('TEMPLATE item tables'!$R63/256,0))</f>
        <v>0</v>
      </c>
      <c r="F157" s="15">
        <f t="shared" si="16"/>
        <v>51</v>
      </c>
      <c r="G157" s="15" t="str">
        <f t="shared" si="20"/>
        <v>REC_033</v>
      </c>
      <c r="H157" s="2" t="str">
        <f>DEC2HEX('TEMPLATE item tables'!$AQ63-(HEX2DEC(I157)*256))</f>
        <v>0</v>
      </c>
      <c r="I157" s="2" t="str">
        <f>DEC2HEX(ROUNDDOWN('TEMPLATE item tables'!$AQ63/256,0))</f>
        <v>0</v>
      </c>
      <c r="M157" s="15">
        <f t="shared" si="17"/>
        <v>51</v>
      </c>
      <c r="N157" s="15" t="str">
        <f t="shared" si="21"/>
        <v>REC_033</v>
      </c>
      <c r="O157" s="2" t="str">
        <f>DEC2HEX('TEMPLATE item tables'!$BP63-(HEX2DEC(P157)*256))</f>
        <v>0</v>
      </c>
      <c r="P157" s="2" t="str">
        <f>DEC2HEX(ROUNDDOWN('TEMPLATE item tables'!$BP63/256,0))</f>
        <v>0</v>
      </c>
    </row>
    <row r="158" spans="1:16">
      <c r="A158" s="15">
        <f t="shared" si="18"/>
        <v>52</v>
      </c>
      <c r="B158" s="15" t="str">
        <f t="shared" si="19"/>
        <v>REC_034</v>
      </c>
      <c r="C158" s="2" t="str">
        <f>DEC2HEX('TEMPLATE item tables'!$R64-(HEX2DEC(D158)*256))</f>
        <v>0</v>
      </c>
      <c r="D158" s="2" t="str">
        <f>DEC2HEX(ROUNDDOWN('TEMPLATE item tables'!$R64/256,0))</f>
        <v>0</v>
      </c>
      <c r="F158" s="15">
        <f t="shared" si="16"/>
        <v>52</v>
      </c>
      <c r="G158" s="15" t="str">
        <f t="shared" si="20"/>
        <v>REC_034</v>
      </c>
      <c r="H158" s="2" t="str">
        <f>DEC2HEX('TEMPLATE item tables'!$AQ64-(HEX2DEC(I158)*256))</f>
        <v>0</v>
      </c>
      <c r="I158" s="2" t="str">
        <f>DEC2HEX(ROUNDDOWN('TEMPLATE item tables'!$AQ64/256,0))</f>
        <v>0</v>
      </c>
      <c r="M158" s="15">
        <f t="shared" si="17"/>
        <v>52</v>
      </c>
      <c r="N158" s="15" t="str">
        <f t="shared" si="21"/>
        <v>REC_034</v>
      </c>
      <c r="O158" s="2" t="str">
        <f>DEC2HEX('TEMPLATE item tables'!$BP64-(HEX2DEC(P158)*256))</f>
        <v>0</v>
      </c>
      <c r="P158" s="2" t="str">
        <f>DEC2HEX(ROUNDDOWN('TEMPLATE item tables'!$BP64/256,0))</f>
        <v>0</v>
      </c>
    </row>
    <row r="159" spans="1:16">
      <c r="A159" s="15">
        <f t="shared" si="18"/>
        <v>53</v>
      </c>
      <c r="B159" s="15" t="str">
        <f t="shared" si="19"/>
        <v>REC_035</v>
      </c>
      <c r="C159" s="2" t="str">
        <f>DEC2HEX('TEMPLATE item tables'!$R65-(HEX2DEC(D159)*256))</f>
        <v>0</v>
      </c>
      <c r="D159" s="2" t="str">
        <f>DEC2HEX(ROUNDDOWN('TEMPLATE item tables'!$R65/256,0))</f>
        <v>0</v>
      </c>
      <c r="F159" s="15">
        <f t="shared" si="16"/>
        <v>53</v>
      </c>
      <c r="G159" s="15" t="str">
        <f t="shared" si="20"/>
        <v>REC_035</v>
      </c>
      <c r="H159" s="2" t="str">
        <f>DEC2HEX('TEMPLATE item tables'!$AQ65-(HEX2DEC(I159)*256))</f>
        <v>0</v>
      </c>
      <c r="I159" s="2" t="str">
        <f>DEC2HEX(ROUNDDOWN('TEMPLATE item tables'!$AQ65/256,0))</f>
        <v>0</v>
      </c>
      <c r="M159" s="15">
        <f t="shared" si="17"/>
        <v>53</v>
      </c>
      <c r="N159" s="15" t="str">
        <f t="shared" si="21"/>
        <v>REC_035</v>
      </c>
      <c r="O159" s="2" t="str">
        <f>DEC2HEX('TEMPLATE item tables'!$BP65-(HEX2DEC(P159)*256))</f>
        <v>0</v>
      </c>
      <c r="P159" s="2" t="str">
        <f>DEC2HEX(ROUNDDOWN('TEMPLATE item tables'!$BP65/256,0))</f>
        <v>0</v>
      </c>
    </row>
    <row r="160" spans="1:16">
      <c r="A160" s="15">
        <f t="shared" si="18"/>
        <v>54</v>
      </c>
      <c r="B160" s="15" t="str">
        <f t="shared" si="19"/>
        <v>REC_036</v>
      </c>
      <c r="C160" s="2" t="str">
        <f>DEC2HEX('TEMPLATE item tables'!$R66-(HEX2DEC(D160)*256))</f>
        <v>0</v>
      </c>
      <c r="D160" s="2" t="str">
        <f>DEC2HEX(ROUNDDOWN('TEMPLATE item tables'!$R66/256,0))</f>
        <v>0</v>
      </c>
      <c r="F160" s="15">
        <f t="shared" si="16"/>
        <v>54</v>
      </c>
      <c r="G160" s="15" t="str">
        <f t="shared" si="20"/>
        <v>REC_036</v>
      </c>
      <c r="H160" s="2" t="str">
        <f>DEC2HEX('TEMPLATE item tables'!$AQ66-(HEX2DEC(I160)*256))</f>
        <v>0</v>
      </c>
      <c r="I160" s="2" t="str">
        <f>DEC2HEX(ROUNDDOWN('TEMPLATE item tables'!$AQ66/256,0))</f>
        <v>0</v>
      </c>
      <c r="M160" s="15">
        <f t="shared" si="17"/>
        <v>54</v>
      </c>
      <c r="N160" s="15" t="str">
        <f t="shared" si="21"/>
        <v>REC_036</v>
      </c>
      <c r="O160" s="2" t="str">
        <f>DEC2HEX('TEMPLATE item tables'!$BP66-(HEX2DEC(P160)*256))</f>
        <v>0</v>
      </c>
      <c r="P160" s="2" t="str">
        <f>DEC2HEX(ROUNDDOWN('TEMPLATE item tables'!$BP66/256,0))</f>
        <v>0</v>
      </c>
    </row>
    <row r="161" spans="1:16">
      <c r="A161" s="15">
        <f t="shared" si="18"/>
        <v>55</v>
      </c>
      <c r="B161" s="15" t="str">
        <f t="shared" si="19"/>
        <v>REC_037</v>
      </c>
      <c r="C161" s="2" t="str">
        <f>DEC2HEX('TEMPLATE item tables'!$R67-(HEX2DEC(D161)*256))</f>
        <v>0</v>
      </c>
      <c r="D161" s="2" t="str">
        <f>DEC2HEX(ROUNDDOWN('TEMPLATE item tables'!$R67/256,0))</f>
        <v>0</v>
      </c>
      <c r="F161" s="15">
        <f t="shared" si="16"/>
        <v>55</v>
      </c>
      <c r="G161" s="15" t="str">
        <f t="shared" si="20"/>
        <v>REC_037</v>
      </c>
      <c r="H161" s="2" t="str">
        <f>DEC2HEX('TEMPLATE item tables'!$AQ67-(HEX2DEC(I161)*256))</f>
        <v>0</v>
      </c>
      <c r="I161" s="2" t="str">
        <f>DEC2HEX(ROUNDDOWN('TEMPLATE item tables'!$AQ67/256,0))</f>
        <v>0</v>
      </c>
      <c r="M161" s="15">
        <f t="shared" si="17"/>
        <v>55</v>
      </c>
      <c r="N161" s="15" t="str">
        <f t="shared" si="21"/>
        <v>REC_037</v>
      </c>
      <c r="O161" s="2" t="str">
        <f>DEC2HEX('TEMPLATE item tables'!$BP67-(HEX2DEC(P161)*256))</f>
        <v>0</v>
      </c>
      <c r="P161" s="2" t="str">
        <f>DEC2HEX(ROUNDDOWN('TEMPLATE item tables'!$BP67/256,0))</f>
        <v>0</v>
      </c>
    </row>
    <row r="162" spans="1:16">
      <c r="A162" s="15">
        <f t="shared" si="18"/>
        <v>56</v>
      </c>
      <c r="B162" s="15" t="str">
        <f t="shared" si="19"/>
        <v>REC_038</v>
      </c>
      <c r="C162" s="2" t="str">
        <f>DEC2HEX('TEMPLATE item tables'!$R68-(HEX2DEC(D162)*256))</f>
        <v>0</v>
      </c>
      <c r="D162" s="2" t="str">
        <f>DEC2HEX(ROUNDDOWN('TEMPLATE item tables'!$R68/256,0))</f>
        <v>0</v>
      </c>
      <c r="F162" s="15">
        <f t="shared" si="16"/>
        <v>56</v>
      </c>
      <c r="G162" s="15" t="str">
        <f t="shared" si="20"/>
        <v>REC_038</v>
      </c>
      <c r="H162" s="2" t="str">
        <f>DEC2HEX('TEMPLATE item tables'!$AQ68-(HEX2DEC(I162)*256))</f>
        <v>0</v>
      </c>
      <c r="I162" s="2" t="str">
        <f>DEC2HEX(ROUNDDOWN('TEMPLATE item tables'!$AQ68/256,0))</f>
        <v>0</v>
      </c>
      <c r="M162" s="15">
        <f t="shared" si="17"/>
        <v>56</v>
      </c>
      <c r="N162" s="15" t="str">
        <f t="shared" si="21"/>
        <v>REC_038</v>
      </c>
      <c r="O162" s="2" t="str">
        <f>DEC2HEX('TEMPLATE item tables'!$BP68-(HEX2DEC(P162)*256))</f>
        <v>0</v>
      </c>
      <c r="P162" s="2" t="str">
        <f>DEC2HEX(ROUNDDOWN('TEMPLATE item tables'!$BP68/256,0))</f>
        <v>0</v>
      </c>
    </row>
    <row r="163" spans="1:16">
      <c r="A163" s="15">
        <f t="shared" si="18"/>
        <v>57</v>
      </c>
      <c r="B163" s="15" t="str">
        <f t="shared" si="19"/>
        <v>REC_039</v>
      </c>
      <c r="C163" s="2" t="str">
        <f>DEC2HEX('TEMPLATE item tables'!$R69-(HEX2DEC(D163)*256))</f>
        <v>0</v>
      </c>
      <c r="D163" s="2" t="str">
        <f>DEC2HEX(ROUNDDOWN('TEMPLATE item tables'!$R69/256,0))</f>
        <v>0</v>
      </c>
      <c r="F163" s="15">
        <f t="shared" si="16"/>
        <v>57</v>
      </c>
      <c r="G163" s="15" t="str">
        <f t="shared" si="20"/>
        <v>REC_039</v>
      </c>
      <c r="H163" s="2" t="str">
        <f>DEC2HEX('TEMPLATE item tables'!$AQ69-(HEX2DEC(I163)*256))</f>
        <v>0</v>
      </c>
      <c r="I163" s="2" t="str">
        <f>DEC2HEX(ROUNDDOWN('TEMPLATE item tables'!$AQ69/256,0))</f>
        <v>0</v>
      </c>
      <c r="M163" s="15">
        <f t="shared" si="17"/>
        <v>57</v>
      </c>
      <c r="N163" s="15" t="str">
        <f t="shared" si="21"/>
        <v>REC_039</v>
      </c>
      <c r="O163" s="2" t="str">
        <f>DEC2HEX('TEMPLATE item tables'!$BP69-(HEX2DEC(P163)*256))</f>
        <v>0</v>
      </c>
      <c r="P163" s="2" t="str">
        <f>DEC2HEX(ROUNDDOWN('TEMPLATE item tables'!$BP69/256,0))</f>
        <v>0</v>
      </c>
    </row>
    <row r="164" spans="1:16">
      <c r="A164" s="15">
        <f t="shared" si="18"/>
        <v>58</v>
      </c>
      <c r="B164" s="15" t="str">
        <f t="shared" si="19"/>
        <v>REC_03A</v>
      </c>
      <c r="C164" s="2" t="str">
        <f>DEC2HEX('TEMPLATE item tables'!$R70-(HEX2DEC(D164)*256))</f>
        <v>0</v>
      </c>
      <c r="D164" s="2" t="str">
        <f>DEC2HEX(ROUNDDOWN('TEMPLATE item tables'!$R70/256,0))</f>
        <v>0</v>
      </c>
      <c r="F164" s="15">
        <f t="shared" si="16"/>
        <v>58</v>
      </c>
      <c r="G164" s="15" t="str">
        <f t="shared" si="20"/>
        <v>REC_03A</v>
      </c>
      <c r="H164" s="2" t="str">
        <f>DEC2HEX('TEMPLATE item tables'!$AQ70-(HEX2DEC(I164)*256))</f>
        <v>0</v>
      </c>
      <c r="I164" s="2" t="str">
        <f>DEC2HEX(ROUNDDOWN('TEMPLATE item tables'!$AQ70/256,0))</f>
        <v>0</v>
      </c>
      <c r="M164" s="15">
        <f t="shared" si="17"/>
        <v>58</v>
      </c>
      <c r="N164" s="15" t="str">
        <f t="shared" si="21"/>
        <v>REC_03A</v>
      </c>
      <c r="O164" s="2" t="str">
        <f>DEC2HEX('TEMPLATE item tables'!$BP70-(HEX2DEC(P164)*256))</f>
        <v>0</v>
      </c>
      <c r="P164" s="2" t="str">
        <f>DEC2HEX(ROUNDDOWN('TEMPLATE item tables'!$BP70/256,0))</f>
        <v>0</v>
      </c>
    </row>
    <row r="165" spans="1:16">
      <c r="A165" s="15">
        <f t="shared" si="18"/>
        <v>59</v>
      </c>
      <c r="B165" s="15" t="str">
        <f t="shared" si="19"/>
        <v>REC_03B</v>
      </c>
      <c r="C165" s="2" t="str">
        <f>DEC2HEX('TEMPLATE item tables'!$R71-(HEX2DEC(D165)*256))</f>
        <v>0</v>
      </c>
      <c r="D165" s="2" t="str">
        <f>DEC2HEX(ROUNDDOWN('TEMPLATE item tables'!$R71/256,0))</f>
        <v>0</v>
      </c>
      <c r="F165" s="15">
        <f t="shared" si="16"/>
        <v>59</v>
      </c>
      <c r="G165" s="15" t="str">
        <f t="shared" si="20"/>
        <v>REC_03B</v>
      </c>
      <c r="H165" s="2" t="str">
        <f>DEC2HEX('TEMPLATE item tables'!$AQ71-(HEX2DEC(I165)*256))</f>
        <v>0</v>
      </c>
      <c r="I165" s="2" t="str">
        <f>DEC2HEX(ROUNDDOWN('TEMPLATE item tables'!$AQ71/256,0))</f>
        <v>0</v>
      </c>
      <c r="M165" s="15">
        <f t="shared" si="17"/>
        <v>59</v>
      </c>
      <c r="N165" s="15" t="str">
        <f t="shared" si="21"/>
        <v>REC_03B</v>
      </c>
      <c r="O165" s="2" t="str">
        <f>DEC2HEX('TEMPLATE item tables'!$BP71-(HEX2DEC(P165)*256))</f>
        <v>0</v>
      </c>
      <c r="P165" s="2" t="str">
        <f>DEC2HEX(ROUNDDOWN('TEMPLATE item tables'!$BP71/256,0))</f>
        <v>0</v>
      </c>
    </row>
    <row r="166" spans="1:16">
      <c r="A166" s="15">
        <f t="shared" si="18"/>
        <v>60</v>
      </c>
      <c r="B166" s="15" t="str">
        <f t="shared" si="19"/>
        <v>REC_03C</v>
      </c>
      <c r="C166" s="2" t="str">
        <f>DEC2HEX('TEMPLATE item tables'!$R72-(HEX2DEC(D166)*256))</f>
        <v>0</v>
      </c>
      <c r="D166" s="2" t="str">
        <f>DEC2HEX(ROUNDDOWN('TEMPLATE item tables'!$R72/256,0))</f>
        <v>0</v>
      </c>
      <c r="F166" s="15">
        <f t="shared" si="16"/>
        <v>60</v>
      </c>
      <c r="G166" s="15" t="str">
        <f t="shared" si="20"/>
        <v>REC_03C</v>
      </c>
      <c r="H166" s="2" t="str">
        <f>DEC2HEX('TEMPLATE item tables'!$AQ72-(HEX2DEC(I166)*256))</f>
        <v>0</v>
      </c>
      <c r="I166" s="2" t="str">
        <f>DEC2HEX(ROUNDDOWN('TEMPLATE item tables'!$AQ72/256,0))</f>
        <v>0</v>
      </c>
      <c r="M166" s="15">
        <f t="shared" si="17"/>
        <v>60</v>
      </c>
      <c r="N166" s="15" t="str">
        <f t="shared" si="21"/>
        <v>REC_03C</v>
      </c>
      <c r="O166" s="2" t="str">
        <f>DEC2HEX('TEMPLATE item tables'!$BP72-(HEX2DEC(P166)*256))</f>
        <v>0</v>
      </c>
      <c r="P166" s="2" t="str">
        <f>DEC2HEX(ROUNDDOWN('TEMPLATE item tables'!$BP72/256,0))</f>
        <v>0</v>
      </c>
    </row>
    <row r="167" spans="1:16">
      <c r="A167" s="15">
        <f t="shared" si="18"/>
        <v>61</v>
      </c>
      <c r="B167" s="15" t="str">
        <f t="shared" si="19"/>
        <v>REC_03D</v>
      </c>
      <c r="C167" s="2" t="str">
        <f>DEC2HEX('TEMPLATE item tables'!$R73-(HEX2DEC(D167)*256))</f>
        <v>0</v>
      </c>
      <c r="D167" s="2" t="str">
        <f>DEC2HEX(ROUNDDOWN('TEMPLATE item tables'!$R73/256,0))</f>
        <v>0</v>
      </c>
      <c r="F167" s="15">
        <f t="shared" si="16"/>
        <v>61</v>
      </c>
      <c r="G167" s="15" t="str">
        <f t="shared" si="20"/>
        <v>REC_03D</v>
      </c>
      <c r="H167" s="2" t="str">
        <f>DEC2HEX('TEMPLATE item tables'!$AQ73-(HEX2DEC(I167)*256))</f>
        <v>0</v>
      </c>
      <c r="I167" s="2" t="str">
        <f>DEC2HEX(ROUNDDOWN('TEMPLATE item tables'!$AQ73/256,0))</f>
        <v>0</v>
      </c>
      <c r="M167" s="15">
        <f t="shared" si="17"/>
        <v>61</v>
      </c>
      <c r="N167" s="15" t="str">
        <f t="shared" si="21"/>
        <v>REC_03D</v>
      </c>
      <c r="O167" s="2" t="str">
        <f>DEC2HEX('TEMPLATE item tables'!$BP73-(HEX2DEC(P167)*256))</f>
        <v>0</v>
      </c>
      <c r="P167" s="2" t="str">
        <f>DEC2HEX(ROUNDDOWN('TEMPLATE item tables'!$BP73/256,0))</f>
        <v>0</v>
      </c>
    </row>
    <row r="168" spans="1:16">
      <c r="A168" s="15">
        <f t="shared" si="18"/>
        <v>62</v>
      </c>
      <c r="B168" s="15" t="str">
        <f t="shared" si="19"/>
        <v>REC_03E</v>
      </c>
      <c r="C168" s="2" t="str">
        <f>DEC2HEX('TEMPLATE item tables'!$R74-(HEX2DEC(D168)*256))</f>
        <v>0</v>
      </c>
      <c r="D168" s="2" t="str">
        <f>DEC2HEX(ROUNDDOWN('TEMPLATE item tables'!$R74/256,0))</f>
        <v>0</v>
      </c>
      <c r="F168" s="15">
        <f t="shared" si="16"/>
        <v>62</v>
      </c>
      <c r="G168" s="15" t="str">
        <f t="shared" si="20"/>
        <v>REC_03E</v>
      </c>
      <c r="H168" s="2" t="str">
        <f>DEC2HEX('TEMPLATE item tables'!$AQ74-(HEX2DEC(I168)*256))</f>
        <v>0</v>
      </c>
      <c r="I168" s="2" t="str">
        <f>DEC2HEX(ROUNDDOWN('TEMPLATE item tables'!$AQ74/256,0))</f>
        <v>0</v>
      </c>
      <c r="M168" s="15">
        <f t="shared" si="17"/>
        <v>62</v>
      </c>
      <c r="N168" s="15" t="str">
        <f t="shared" si="21"/>
        <v>REC_03E</v>
      </c>
      <c r="O168" s="2" t="str">
        <f>DEC2HEX('TEMPLATE item tables'!$BP74-(HEX2DEC(P168)*256))</f>
        <v>0</v>
      </c>
      <c r="P168" s="2" t="str">
        <f>DEC2HEX(ROUNDDOWN('TEMPLATE item tables'!$BP74/256,0))</f>
        <v>0</v>
      </c>
    </row>
    <row r="169" spans="1:16">
      <c r="A169" s="15">
        <f t="shared" si="18"/>
        <v>63</v>
      </c>
      <c r="B169" s="15" t="str">
        <f t="shared" si="19"/>
        <v>REC_03F</v>
      </c>
      <c r="C169" s="2" t="str">
        <f>DEC2HEX('TEMPLATE item tables'!$R75-(HEX2DEC(D169)*256))</f>
        <v>0</v>
      </c>
      <c r="D169" s="2" t="str">
        <f>DEC2HEX(ROUNDDOWN('TEMPLATE item tables'!$R75/256,0))</f>
        <v>0</v>
      </c>
      <c r="F169" s="15">
        <f t="shared" si="16"/>
        <v>63</v>
      </c>
      <c r="G169" s="15" t="str">
        <f t="shared" si="20"/>
        <v>REC_03F</v>
      </c>
      <c r="H169" s="2" t="str">
        <f>DEC2HEX('TEMPLATE item tables'!$AQ75-(HEX2DEC(I169)*256))</f>
        <v>0</v>
      </c>
      <c r="I169" s="2" t="str">
        <f>DEC2HEX(ROUNDDOWN('TEMPLATE item tables'!$AQ75/256,0))</f>
        <v>0</v>
      </c>
      <c r="M169" s="15">
        <f t="shared" si="17"/>
        <v>63</v>
      </c>
      <c r="N169" s="15" t="str">
        <f t="shared" si="21"/>
        <v>REC_03F</v>
      </c>
      <c r="O169" s="2" t="str">
        <f>DEC2HEX('TEMPLATE item tables'!$BP75-(HEX2DEC(P169)*256))</f>
        <v>0</v>
      </c>
      <c r="P169" s="2" t="str">
        <f>DEC2HEX(ROUNDDOWN('TEMPLATE item tables'!$BP75/256,0))</f>
        <v>0</v>
      </c>
    </row>
    <row r="170" spans="1:16">
      <c r="A170" s="15">
        <f t="shared" si="18"/>
        <v>64</v>
      </c>
      <c r="B170" s="15" t="str">
        <f t="shared" si="19"/>
        <v>REC_040</v>
      </c>
      <c r="C170" s="2" t="str">
        <f>DEC2HEX('TEMPLATE item tables'!$R76-(HEX2DEC(D170)*256))</f>
        <v>0</v>
      </c>
      <c r="D170" s="2" t="str">
        <f>DEC2HEX(ROUNDDOWN('TEMPLATE item tables'!$R76/256,0))</f>
        <v>0</v>
      </c>
      <c r="F170" s="15">
        <f t="shared" si="16"/>
        <v>64</v>
      </c>
      <c r="G170" s="15" t="str">
        <f t="shared" si="20"/>
        <v>REC_040</v>
      </c>
      <c r="H170" s="2" t="str">
        <f>DEC2HEX('TEMPLATE item tables'!$AQ76-(HEX2DEC(I170)*256))</f>
        <v>0</v>
      </c>
      <c r="I170" s="2" t="str">
        <f>DEC2HEX(ROUNDDOWN('TEMPLATE item tables'!$AQ76/256,0))</f>
        <v>0</v>
      </c>
      <c r="M170" s="15">
        <f t="shared" si="17"/>
        <v>64</v>
      </c>
      <c r="N170" s="15" t="str">
        <f t="shared" si="21"/>
        <v>REC_040</v>
      </c>
      <c r="O170" s="2" t="str">
        <f>DEC2HEX('TEMPLATE item tables'!$BP76-(HEX2DEC(P170)*256))</f>
        <v>0</v>
      </c>
      <c r="P170" s="2" t="str">
        <f>DEC2HEX(ROUNDDOWN('TEMPLATE item tables'!$BP76/256,0))</f>
        <v>0</v>
      </c>
    </row>
    <row r="171" spans="1:16">
      <c r="A171" s="15">
        <f t="shared" si="18"/>
        <v>65</v>
      </c>
      <c r="B171" s="15" t="str">
        <f t="shared" si="19"/>
        <v>REC_041</v>
      </c>
      <c r="C171" s="2" t="str">
        <f>DEC2HEX('TEMPLATE item tables'!$R77-(HEX2DEC(D171)*256))</f>
        <v>0</v>
      </c>
      <c r="D171" s="2" t="str">
        <f>DEC2HEX(ROUNDDOWN('TEMPLATE item tables'!$R77/256,0))</f>
        <v>0</v>
      </c>
      <c r="F171" s="15">
        <f t="shared" si="16"/>
        <v>65</v>
      </c>
      <c r="G171" s="15" t="str">
        <f t="shared" si="20"/>
        <v>REC_041</v>
      </c>
      <c r="H171" s="2" t="str">
        <f>DEC2HEX('TEMPLATE item tables'!$AQ77-(HEX2DEC(I171)*256))</f>
        <v>0</v>
      </c>
      <c r="I171" s="2" t="str">
        <f>DEC2HEX(ROUNDDOWN('TEMPLATE item tables'!$AQ77/256,0))</f>
        <v>0</v>
      </c>
      <c r="M171" s="15">
        <f t="shared" si="17"/>
        <v>65</v>
      </c>
      <c r="N171" s="15" t="str">
        <f t="shared" si="21"/>
        <v>REC_041</v>
      </c>
      <c r="O171" s="2" t="str">
        <f>DEC2HEX('TEMPLATE item tables'!$BP77-(HEX2DEC(P171)*256))</f>
        <v>0</v>
      </c>
      <c r="P171" s="2" t="str">
        <f>DEC2HEX(ROUNDDOWN('TEMPLATE item tables'!$BP77/256,0))</f>
        <v>0</v>
      </c>
    </row>
    <row r="172" spans="1:16">
      <c r="A172" s="15">
        <f t="shared" si="18"/>
        <v>66</v>
      </c>
      <c r="B172" s="15" t="str">
        <f t="shared" si="19"/>
        <v>REC_042</v>
      </c>
      <c r="C172" s="2" t="str">
        <f>DEC2HEX('TEMPLATE item tables'!$R78-(HEX2DEC(D172)*256))</f>
        <v>0</v>
      </c>
      <c r="D172" s="2" t="str">
        <f>DEC2HEX(ROUNDDOWN('TEMPLATE item tables'!$R78/256,0))</f>
        <v>0</v>
      </c>
      <c r="F172" s="15">
        <f t="shared" ref="F172:F185" si="22">F171+1</f>
        <v>66</v>
      </c>
      <c r="G172" s="15" t="str">
        <f t="shared" si="20"/>
        <v>REC_042</v>
      </c>
      <c r="H172" s="2" t="str">
        <f>DEC2HEX('TEMPLATE item tables'!$AQ78-(HEX2DEC(I172)*256))</f>
        <v>0</v>
      </c>
      <c r="I172" s="2" t="str">
        <f>DEC2HEX(ROUNDDOWN('TEMPLATE item tables'!$AQ78/256,0))</f>
        <v>0</v>
      </c>
      <c r="M172" s="15">
        <f t="shared" ref="M172:M185" si="23">M171+1</f>
        <v>66</v>
      </c>
      <c r="N172" s="15" t="str">
        <f t="shared" si="21"/>
        <v>REC_042</v>
      </c>
      <c r="O172" s="2" t="str">
        <f>DEC2HEX('TEMPLATE item tables'!$BP78-(HEX2DEC(P172)*256))</f>
        <v>0</v>
      </c>
      <c r="P172" s="2" t="str">
        <f>DEC2HEX(ROUNDDOWN('TEMPLATE item tables'!$BP78/256,0))</f>
        <v>0</v>
      </c>
    </row>
    <row r="173" spans="1:16">
      <c r="A173" s="15">
        <f t="shared" si="18"/>
        <v>67</v>
      </c>
      <c r="B173" s="15" t="str">
        <f t="shared" si="19"/>
        <v>REC_043</v>
      </c>
      <c r="C173" s="2" t="str">
        <f>DEC2HEX('TEMPLATE item tables'!$R79-(HEX2DEC(D173)*256))</f>
        <v>0</v>
      </c>
      <c r="D173" s="2" t="str">
        <f>DEC2HEX(ROUNDDOWN('TEMPLATE item tables'!$R79/256,0))</f>
        <v>0</v>
      </c>
      <c r="F173" s="15">
        <f t="shared" si="22"/>
        <v>67</v>
      </c>
      <c r="G173" s="15" t="str">
        <f t="shared" si="20"/>
        <v>REC_043</v>
      </c>
      <c r="H173" s="2" t="str">
        <f>DEC2HEX('TEMPLATE item tables'!$AQ79-(HEX2DEC(I173)*256))</f>
        <v>0</v>
      </c>
      <c r="I173" s="2" t="str">
        <f>DEC2HEX(ROUNDDOWN('TEMPLATE item tables'!$AQ79/256,0))</f>
        <v>0</v>
      </c>
      <c r="M173" s="15">
        <f t="shared" si="23"/>
        <v>67</v>
      </c>
      <c r="N173" s="15" t="str">
        <f t="shared" si="21"/>
        <v>REC_043</v>
      </c>
      <c r="O173" s="2" t="str">
        <f>DEC2HEX('TEMPLATE item tables'!$BP79-(HEX2DEC(P173)*256))</f>
        <v>0</v>
      </c>
      <c r="P173" s="2" t="str">
        <f>DEC2HEX(ROUNDDOWN('TEMPLATE item tables'!$BP79/256,0))</f>
        <v>0</v>
      </c>
    </row>
    <row r="174" spans="1:16">
      <c r="A174" s="15">
        <f t="shared" si="18"/>
        <v>68</v>
      </c>
      <c r="B174" s="15" t="str">
        <f t="shared" si="19"/>
        <v>REC_044</v>
      </c>
      <c r="C174" s="2" t="str">
        <f>DEC2HEX('TEMPLATE item tables'!$R80-(HEX2DEC(D174)*256))</f>
        <v>0</v>
      </c>
      <c r="D174" s="2" t="str">
        <f>DEC2HEX(ROUNDDOWN('TEMPLATE item tables'!$R80/256,0))</f>
        <v>0</v>
      </c>
      <c r="F174" s="15">
        <f t="shared" si="22"/>
        <v>68</v>
      </c>
      <c r="G174" s="15" t="str">
        <f t="shared" si="20"/>
        <v>REC_044</v>
      </c>
      <c r="H174" s="2" t="str">
        <f>DEC2HEX('TEMPLATE item tables'!$AQ80-(HEX2DEC(I174)*256))</f>
        <v>0</v>
      </c>
      <c r="I174" s="2" t="str">
        <f>DEC2HEX(ROUNDDOWN('TEMPLATE item tables'!$AQ80/256,0))</f>
        <v>0</v>
      </c>
      <c r="M174" s="15">
        <f t="shared" si="23"/>
        <v>68</v>
      </c>
      <c r="N174" s="15" t="str">
        <f t="shared" si="21"/>
        <v>REC_044</v>
      </c>
      <c r="O174" s="2" t="str">
        <f>DEC2HEX('TEMPLATE item tables'!$BP80-(HEX2DEC(P174)*256))</f>
        <v>0</v>
      </c>
      <c r="P174" s="2" t="str">
        <f>DEC2HEX(ROUNDDOWN('TEMPLATE item tables'!$BP80/256,0))</f>
        <v>0</v>
      </c>
    </row>
    <row r="175" spans="1:16">
      <c r="A175" s="15">
        <f t="shared" si="18"/>
        <v>69</v>
      </c>
      <c r="B175" s="15" t="str">
        <f t="shared" si="19"/>
        <v>REC_045</v>
      </c>
      <c r="C175" s="2" t="str">
        <f>DEC2HEX('TEMPLATE item tables'!$R81-(HEX2DEC(D175)*256))</f>
        <v>0</v>
      </c>
      <c r="D175" s="2" t="str">
        <f>DEC2HEX(ROUNDDOWN('TEMPLATE item tables'!$R81/256,0))</f>
        <v>0</v>
      </c>
      <c r="F175" s="15">
        <f t="shared" si="22"/>
        <v>69</v>
      </c>
      <c r="G175" s="15" t="str">
        <f t="shared" si="20"/>
        <v>REC_045</v>
      </c>
      <c r="H175" s="2" t="str">
        <f>DEC2HEX('TEMPLATE item tables'!$AQ81-(HEX2DEC(I175)*256))</f>
        <v>0</v>
      </c>
      <c r="I175" s="2" t="str">
        <f>DEC2HEX(ROUNDDOWN('TEMPLATE item tables'!$AQ81/256,0))</f>
        <v>0</v>
      </c>
      <c r="M175" s="15">
        <f t="shared" si="23"/>
        <v>69</v>
      </c>
      <c r="N175" s="15" t="str">
        <f t="shared" si="21"/>
        <v>REC_045</v>
      </c>
      <c r="O175" s="2" t="str">
        <f>DEC2HEX('TEMPLATE item tables'!$BP81-(HEX2DEC(P175)*256))</f>
        <v>0</v>
      </c>
      <c r="P175" s="2" t="str">
        <f>DEC2HEX(ROUNDDOWN('TEMPLATE item tables'!$BP81/256,0))</f>
        <v>0</v>
      </c>
    </row>
    <row r="176" spans="1:16">
      <c r="A176" s="15">
        <f t="shared" ref="A176:A185" si="24">A175+1</f>
        <v>70</v>
      </c>
      <c r="B176" s="15" t="str">
        <f t="shared" ref="B176:B185" si="25">CONCATENATE("REC_0",DEC2HEX(A176))</f>
        <v>REC_046</v>
      </c>
      <c r="C176" s="2" t="str">
        <f>DEC2HEX('TEMPLATE item tables'!$R82-(HEX2DEC(D176)*256))</f>
        <v>0</v>
      </c>
      <c r="D176" s="2" t="str">
        <f>DEC2HEX(ROUNDDOWN('TEMPLATE item tables'!$R82/256,0))</f>
        <v>0</v>
      </c>
      <c r="F176" s="15">
        <f t="shared" si="22"/>
        <v>70</v>
      </c>
      <c r="G176" s="15" t="str">
        <f t="shared" ref="G176:G185" si="26">CONCATENATE("REC_0",DEC2HEX(F176))</f>
        <v>REC_046</v>
      </c>
      <c r="H176" s="2" t="str">
        <f>DEC2HEX('TEMPLATE item tables'!$AQ82-(HEX2DEC(I176)*256))</f>
        <v>0</v>
      </c>
      <c r="I176" s="2" t="str">
        <f>DEC2HEX(ROUNDDOWN('TEMPLATE item tables'!$AQ82/256,0))</f>
        <v>0</v>
      </c>
      <c r="M176" s="15">
        <f t="shared" si="23"/>
        <v>70</v>
      </c>
      <c r="N176" s="15" t="str">
        <f t="shared" ref="N176:N185" si="27">CONCATENATE("REC_0",DEC2HEX(M176))</f>
        <v>REC_046</v>
      </c>
      <c r="O176" s="2" t="str">
        <f>DEC2HEX('TEMPLATE item tables'!$BP82-(HEX2DEC(P176)*256))</f>
        <v>0</v>
      </c>
      <c r="P176" s="2" t="str">
        <f>DEC2HEX(ROUNDDOWN('TEMPLATE item tables'!$BP82/256,0))</f>
        <v>0</v>
      </c>
    </row>
    <row r="177" spans="1:16">
      <c r="A177" s="15">
        <f t="shared" si="24"/>
        <v>71</v>
      </c>
      <c r="B177" s="15" t="str">
        <f t="shared" si="25"/>
        <v>REC_047</v>
      </c>
      <c r="C177" s="2" t="str">
        <f>DEC2HEX('TEMPLATE item tables'!$R83-(HEX2DEC(D177)*256))</f>
        <v>0</v>
      </c>
      <c r="D177" s="2" t="str">
        <f>DEC2HEX(ROUNDDOWN('TEMPLATE item tables'!$R83/256,0))</f>
        <v>0</v>
      </c>
      <c r="F177" s="15">
        <f t="shared" si="22"/>
        <v>71</v>
      </c>
      <c r="G177" s="15" t="str">
        <f t="shared" si="26"/>
        <v>REC_047</v>
      </c>
      <c r="H177" s="2" t="str">
        <f>DEC2HEX('TEMPLATE item tables'!$AQ83-(HEX2DEC(I177)*256))</f>
        <v>0</v>
      </c>
      <c r="I177" s="2" t="str">
        <f>DEC2HEX(ROUNDDOWN('TEMPLATE item tables'!$AQ83/256,0))</f>
        <v>0</v>
      </c>
      <c r="M177" s="15">
        <f t="shared" si="23"/>
        <v>71</v>
      </c>
      <c r="N177" s="15" t="str">
        <f t="shared" si="27"/>
        <v>REC_047</v>
      </c>
      <c r="O177" s="2" t="str">
        <f>DEC2HEX('TEMPLATE item tables'!$BP83-(HEX2DEC(P177)*256))</f>
        <v>0</v>
      </c>
      <c r="P177" s="2" t="str">
        <f>DEC2HEX(ROUNDDOWN('TEMPLATE item tables'!$BP83/256,0))</f>
        <v>0</v>
      </c>
    </row>
    <row r="178" spans="1:16">
      <c r="A178" s="15">
        <f t="shared" si="24"/>
        <v>72</v>
      </c>
      <c r="B178" s="15" t="str">
        <f t="shared" si="25"/>
        <v>REC_048</v>
      </c>
      <c r="C178" s="2" t="str">
        <f>DEC2HEX('TEMPLATE item tables'!$R84-(HEX2DEC(D178)*256))</f>
        <v>0</v>
      </c>
      <c r="D178" s="2" t="str">
        <f>DEC2HEX(ROUNDDOWN('TEMPLATE item tables'!$R84/256,0))</f>
        <v>0</v>
      </c>
      <c r="F178" s="15">
        <f t="shared" si="22"/>
        <v>72</v>
      </c>
      <c r="G178" s="15" t="str">
        <f t="shared" si="26"/>
        <v>REC_048</v>
      </c>
      <c r="H178" s="2" t="str">
        <f>DEC2HEX('TEMPLATE item tables'!$AQ84-(HEX2DEC(I178)*256))</f>
        <v>0</v>
      </c>
      <c r="I178" s="2" t="str">
        <f>DEC2HEX(ROUNDDOWN('TEMPLATE item tables'!$AQ84/256,0))</f>
        <v>0</v>
      </c>
      <c r="M178" s="15">
        <f t="shared" si="23"/>
        <v>72</v>
      </c>
      <c r="N178" s="15" t="str">
        <f t="shared" si="27"/>
        <v>REC_048</v>
      </c>
      <c r="O178" s="2" t="str">
        <f>DEC2HEX('TEMPLATE item tables'!$BP84-(HEX2DEC(P178)*256))</f>
        <v>0</v>
      </c>
      <c r="P178" s="2" t="str">
        <f>DEC2HEX(ROUNDDOWN('TEMPLATE item tables'!$BP84/256,0))</f>
        <v>0</v>
      </c>
    </row>
    <row r="179" spans="1:16">
      <c r="A179" s="15">
        <f t="shared" si="24"/>
        <v>73</v>
      </c>
      <c r="B179" s="15" t="str">
        <f t="shared" si="25"/>
        <v>REC_049</v>
      </c>
      <c r="C179" s="2" t="str">
        <f>DEC2HEX('TEMPLATE item tables'!$R85-(HEX2DEC(D179)*256))</f>
        <v>0</v>
      </c>
      <c r="D179" s="2" t="str">
        <f>DEC2HEX(ROUNDDOWN('TEMPLATE item tables'!$R85/256,0))</f>
        <v>0</v>
      </c>
      <c r="F179" s="15">
        <f t="shared" si="22"/>
        <v>73</v>
      </c>
      <c r="G179" s="15" t="str">
        <f t="shared" si="26"/>
        <v>REC_049</v>
      </c>
      <c r="H179" s="2" t="str">
        <f>DEC2HEX('TEMPLATE item tables'!$AQ85-(HEX2DEC(I179)*256))</f>
        <v>0</v>
      </c>
      <c r="I179" s="2" t="str">
        <f>DEC2HEX(ROUNDDOWN('TEMPLATE item tables'!$AQ85/256,0))</f>
        <v>0</v>
      </c>
      <c r="M179" s="15">
        <f t="shared" si="23"/>
        <v>73</v>
      </c>
      <c r="N179" s="15" t="str">
        <f t="shared" si="27"/>
        <v>REC_049</v>
      </c>
      <c r="O179" s="2" t="str">
        <f>DEC2HEX('TEMPLATE item tables'!$BP85-(HEX2DEC(P179)*256))</f>
        <v>0</v>
      </c>
      <c r="P179" s="2" t="str">
        <f>DEC2HEX(ROUNDDOWN('TEMPLATE item tables'!$BP85/256,0))</f>
        <v>0</v>
      </c>
    </row>
    <row r="180" spans="1:16">
      <c r="A180" s="15">
        <f t="shared" si="24"/>
        <v>74</v>
      </c>
      <c r="B180" s="15" t="str">
        <f t="shared" si="25"/>
        <v>REC_04A</v>
      </c>
      <c r="C180" s="2" t="str">
        <f>DEC2HEX('TEMPLATE item tables'!$R86-(HEX2DEC(D180)*256))</f>
        <v>0</v>
      </c>
      <c r="D180" s="2" t="str">
        <f>DEC2HEX(ROUNDDOWN('TEMPLATE item tables'!$R86/256,0))</f>
        <v>0</v>
      </c>
      <c r="F180" s="15">
        <f t="shared" si="22"/>
        <v>74</v>
      </c>
      <c r="G180" s="15" t="str">
        <f t="shared" si="26"/>
        <v>REC_04A</v>
      </c>
      <c r="H180" s="2" t="str">
        <f>DEC2HEX('TEMPLATE item tables'!$AQ86-(HEX2DEC(I180)*256))</f>
        <v>0</v>
      </c>
      <c r="I180" s="2" t="str">
        <f>DEC2HEX(ROUNDDOWN('TEMPLATE item tables'!$AQ86/256,0))</f>
        <v>0</v>
      </c>
      <c r="M180" s="15">
        <f t="shared" si="23"/>
        <v>74</v>
      </c>
      <c r="N180" s="15" t="str">
        <f t="shared" si="27"/>
        <v>REC_04A</v>
      </c>
      <c r="O180" s="2" t="str">
        <f>DEC2HEX('TEMPLATE item tables'!$BP86-(HEX2DEC(P180)*256))</f>
        <v>0</v>
      </c>
      <c r="P180" s="2" t="str">
        <f>DEC2HEX(ROUNDDOWN('TEMPLATE item tables'!$BP86/256,0))</f>
        <v>0</v>
      </c>
    </row>
    <row r="181" spans="1:16">
      <c r="A181" s="15">
        <f t="shared" si="24"/>
        <v>75</v>
      </c>
      <c r="B181" s="15" t="str">
        <f t="shared" si="25"/>
        <v>REC_04B</v>
      </c>
      <c r="C181" s="2" t="str">
        <f>DEC2HEX('TEMPLATE item tables'!$R87-(HEX2DEC(D181)*256))</f>
        <v>0</v>
      </c>
      <c r="D181" s="2" t="str">
        <f>DEC2HEX(ROUNDDOWN('TEMPLATE item tables'!$R87/256,0))</f>
        <v>0</v>
      </c>
      <c r="F181" s="15">
        <f t="shared" si="22"/>
        <v>75</v>
      </c>
      <c r="G181" s="15" t="str">
        <f t="shared" si="26"/>
        <v>REC_04B</v>
      </c>
      <c r="H181" s="2" t="str">
        <f>DEC2HEX('TEMPLATE item tables'!$AQ87-(HEX2DEC(I181)*256))</f>
        <v>0</v>
      </c>
      <c r="I181" s="2" t="str">
        <f>DEC2HEX(ROUNDDOWN('TEMPLATE item tables'!$AQ87/256,0))</f>
        <v>0</v>
      </c>
      <c r="M181" s="15">
        <f t="shared" si="23"/>
        <v>75</v>
      </c>
      <c r="N181" s="15" t="str">
        <f t="shared" si="27"/>
        <v>REC_04B</v>
      </c>
      <c r="O181" s="2" t="str">
        <f>DEC2HEX('TEMPLATE item tables'!$BP87-(HEX2DEC(P181)*256))</f>
        <v>0</v>
      </c>
      <c r="P181" s="2" t="str">
        <f>DEC2HEX(ROUNDDOWN('TEMPLATE item tables'!$BP87/256,0))</f>
        <v>0</v>
      </c>
    </row>
    <row r="182" spans="1:16">
      <c r="A182" s="15">
        <f t="shared" si="24"/>
        <v>76</v>
      </c>
      <c r="B182" s="15" t="str">
        <f t="shared" si="25"/>
        <v>REC_04C</v>
      </c>
      <c r="C182" s="2" t="str">
        <f>DEC2HEX('TEMPLATE item tables'!$R88-(HEX2DEC(D182)*256))</f>
        <v>0</v>
      </c>
      <c r="D182" s="2" t="str">
        <f>DEC2HEX(ROUNDDOWN('TEMPLATE item tables'!$R88/256,0))</f>
        <v>0</v>
      </c>
      <c r="F182" s="15">
        <f t="shared" si="22"/>
        <v>76</v>
      </c>
      <c r="G182" s="15" t="str">
        <f t="shared" si="26"/>
        <v>REC_04C</v>
      </c>
      <c r="H182" s="2" t="str">
        <f>DEC2HEX('TEMPLATE item tables'!$AQ88-(HEX2DEC(I182)*256))</f>
        <v>0</v>
      </c>
      <c r="I182" s="2" t="str">
        <f>DEC2HEX(ROUNDDOWN('TEMPLATE item tables'!$AQ88/256,0))</f>
        <v>0</v>
      </c>
      <c r="M182" s="15">
        <f t="shared" si="23"/>
        <v>76</v>
      </c>
      <c r="N182" s="15" t="str">
        <f t="shared" si="27"/>
        <v>REC_04C</v>
      </c>
      <c r="O182" s="2" t="str">
        <f>DEC2HEX('TEMPLATE item tables'!$BP88-(HEX2DEC(P182)*256))</f>
        <v>0</v>
      </c>
      <c r="P182" s="2" t="str">
        <f>DEC2HEX(ROUNDDOWN('TEMPLATE item tables'!$BP88/256,0))</f>
        <v>0</v>
      </c>
    </row>
    <row r="183" spans="1:16">
      <c r="A183" s="15">
        <f t="shared" si="24"/>
        <v>77</v>
      </c>
      <c r="B183" s="15" t="str">
        <f t="shared" si="25"/>
        <v>REC_04D</v>
      </c>
      <c r="C183" s="2" t="str">
        <f>DEC2HEX('TEMPLATE item tables'!$R89-(HEX2DEC(D183)*256))</f>
        <v>0</v>
      </c>
      <c r="D183" s="2" t="str">
        <f>DEC2HEX(ROUNDDOWN('TEMPLATE item tables'!$R89/256,0))</f>
        <v>0</v>
      </c>
      <c r="F183" s="15">
        <f t="shared" si="22"/>
        <v>77</v>
      </c>
      <c r="G183" s="15" t="str">
        <f t="shared" si="26"/>
        <v>REC_04D</v>
      </c>
      <c r="H183" s="2" t="str">
        <f>DEC2HEX('TEMPLATE item tables'!$AQ89-(HEX2DEC(I183)*256))</f>
        <v>0</v>
      </c>
      <c r="I183" s="2" t="str">
        <f>DEC2HEX(ROUNDDOWN('TEMPLATE item tables'!$AQ89/256,0))</f>
        <v>0</v>
      </c>
      <c r="M183" s="15">
        <f t="shared" si="23"/>
        <v>77</v>
      </c>
      <c r="N183" s="15" t="str">
        <f t="shared" si="27"/>
        <v>REC_04D</v>
      </c>
      <c r="O183" s="2" t="str">
        <f>DEC2HEX('TEMPLATE item tables'!$BP89-(HEX2DEC(P183)*256))</f>
        <v>0</v>
      </c>
      <c r="P183" s="2" t="str">
        <f>DEC2HEX(ROUNDDOWN('TEMPLATE item tables'!$BP89/256,0))</f>
        <v>0</v>
      </c>
    </row>
    <row r="184" spans="1:16">
      <c r="A184" s="15">
        <f t="shared" si="24"/>
        <v>78</v>
      </c>
      <c r="B184" s="15" t="str">
        <f t="shared" si="25"/>
        <v>REC_04E</v>
      </c>
      <c r="C184" s="2" t="str">
        <f>DEC2HEX('TEMPLATE item tables'!$R90-(HEX2DEC(D184)*256))</f>
        <v>0</v>
      </c>
      <c r="D184" s="2" t="str">
        <f>DEC2HEX(ROUNDDOWN('TEMPLATE item tables'!$R90/256,0))</f>
        <v>0</v>
      </c>
      <c r="F184" s="15">
        <f t="shared" si="22"/>
        <v>78</v>
      </c>
      <c r="G184" s="15" t="str">
        <f t="shared" si="26"/>
        <v>REC_04E</v>
      </c>
      <c r="H184" s="2" t="str">
        <f>DEC2HEX('TEMPLATE item tables'!$AQ90-(HEX2DEC(I184)*256))</f>
        <v>0</v>
      </c>
      <c r="I184" s="2" t="str">
        <f>DEC2HEX(ROUNDDOWN('TEMPLATE item tables'!$AQ90/256,0))</f>
        <v>0</v>
      </c>
      <c r="M184" s="15">
        <f t="shared" si="23"/>
        <v>78</v>
      </c>
      <c r="N184" s="15" t="str">
        <f t="shared" si="27"/>
        <v>REC_04E</v>
      </c>
      <c r="O184" s="2" t="str">
        <f>DEC2HEX('TEMPLATE item tables'!$BP90-(HEX2DEC(P184)*256))</f>
        <v>0</v>
      </c>
      <c r="P184" s="2" t="str">
        <f>DEC2HEX(ROUNDDOWN('TEMPLATE item tables'!$BP90/256,0))</f>
        <v>0</v>
      </c>
    </row>
    <row r="185" spans="1:16">
      <c r="A185" s="15">
        <f t="shared" si="24"/>
        <v>79</v>
      </c>
      <c r="B185" s="15" t="str">
        <f t="shared" si="25"/>
        <v>REC_04F</v>
      </c>
      <c r="C185" s="2" t="str">
        <f>DEC2HEX('TEMPLATE item tables'!$R91-(HEX2DEC(D185)*256))</f>
        <v>0</v>
      </c>
      <c r="D185" s="2" t="str">
        <f>DEC2HEX(ROUNDDOWN('TEMPLATE item tables'!$R91/256,0))</f>
        <v>0</v>
      </c>
      <c r="F185" s="15">
        <f t="shared" si="22"/>
        <v>79</v>
      </c>
      <c r="G185" s="15" t="str">
        <f t="shared" si="26"/>
        <v>REC_04F</v>
      </c>
      <c r="H185" s="2" t="str">
        <f>DEC2HEX('TEMPLATE item tables'!$AQ91-(HEX2DEC(I185)*256))</f>
        <v>0</v>
      </c>
      <c r="I185" s="2" t="str">
        <f>DEC2HEX(ROUNDDOWN('TEMPLATE item tables'!$AQ91/256,0))</f>
        <v>0</v>
      </c>
      <c r="M185" s="15">
        <f t="shared" si="23"/>
        <v>79</v>
      </c>
      <c r="N185" s="15" t="str">
        <f t="shared" si="27"/>
        <v>REC_04F</v>
      </c>
      <c r="O185" s="2" t="str">
        <f>DEC2HEX('TEMPLATE item tables'!$BP91-(HEX2DEC(P185)*256))</f>
        <v>0</v>
      </c>
      <c r="P185" s="2" t="str">
        <f>DEC2HEX(ROUNDDOWN('TEMPLATE item tables'!$BP91/256,0))</f>
        <v>0</v>
      </c>
    </row>
    <row r="186" spans="1:16">
      <c r="A186" s="15"/>
      <c r="B186" s="15"/>
      <c r="C186" s="2"/>
      <c r="D186" s="2"/>
      <c r="F186" s="15"/>
      <c r="G186" s="15"/>
      <c r="H186" s="2"/>
      <c r="I186" s="2"/>
      <c r="M186" s="15"/>
      <c r="N186" s="15"/>
      <c r="O186" s="2"/>
      <c r="P186" s="2"/>
    </row>
    <row r="187" spans="1:16">
      <c r="A187" s="15"/>
      <c r="B187" s="15"/>
      <c r="C187" s="2"/>
      <c r="D187" s="2"/>
      <c r="F187" s="15"/>
      <c r="G187" s="15"/>
      <c r="H187" s="2"/>
      <c r="I187" s="2"/>
      <c r="M187" s="15"/>
      <c r="N187" s="15"/>
      <c r="O187" s="2"/>
      <c r="P187" s="2"/>
    </row>
    <row r="188" spans="1:16">
      <c r="A188" s="15"/>
      <c r="B188" s="15"/>
      <c r="C188" s="2"/>
      <c r="D188" s="2"/>
      <c r="F188" s="15"/>
      <c r="G188" s="15"/>
      <c r="H188" s="2"/>
      <c r="I188" s="2"/>
      <c r="M188" s="15"/>
      <c r="N188" s="15"/>
      <c r="O188" s="2"/>
      <c r="P188" s="2"/>
    </row>
    <row r="189" spans="1:16">
      <c r="A189" s="15"/>
      <c r="B189" s="15"/>
      <c r="C189" s="2"/>
      <c r="D189" s="2"/>
      <c r="F189" s="15"/>
      <c r="G189" s="15"/>
      <c r="H189" s="2"/>
      <c r="I189" s="2"/>
      <c r="M189" s="15"/>
      <c r="N189" s="15"/>
      <c r="O189" s="2"/>
      <c r="P189" s="2"/>
    </row>
    <row r="190" spans="1:16" ht="21">
      <c r="B190" s="19" t="s">
        <v>67</v>
      </c>
      <c r="G190" s="19" t="s">
        <v>67</v>
      </c>
      <c r="N190" s="19" t="s">
        <v>67</v>
      </c>
    </row>
    <row r="191" spans="1:16">
      <c r="C191" s="2"/>
      <c r="H191" s="2"/>
      <c r="O191" s="2"/>
    </row>
    <row r="192" spans="1:16">
      <c r="B192" s="1" t="s">
        <v>68</v>
      </c>
      <c r="C192" t="s">
        <v>904</v>
      </c>
      <c r="D192" t="s">
        <v>904</v>
      </c>
      <c r="G192" s="1" t="s">
        <v>68</v>
      </c>
      <c r="H192" t="s">
        <v>904</v>
      </c>
      <c r="I192" t="s">
        <v>904</v>
      </c>
      <c r="N192" s="1" t="s">
        <v>68</v>
      </c>
    </row>
    <row r="193" spans="2:16">
      <c r="B193" t="str">
        <f t="shared" ref="B193:D198" si="28">B106</f>
        <v>REC_00</v>
      </c>
      <c r="C193" s="2" t="str">
        <f t="shared" si="28"/>
        <v>0</v>
      </c>
      <c r="D193" s="2" t="str">
        <f>D106</f>
        <v>0</v>
      </c>
      <c r="G193" t="str">
        <f t="shared" ref="G193:H193" si="29">G106</f>
        <v>REC_00</v>
      </c>
      <c r="H193" s="2" t="str">
        <f t="shared" si="29"/>
        <v>3</v>
      </c>
      <c r="I193" s="2" t="str">
        <f>I106</f>
        <v>2</v>
      </c>
      <c r="N193" t="str">
        <f t="shared" ref="N193:O193" si="30">N106</f>
        <v>REC_00</v>
      </c>
      <c r="O193" s="2" t="str">
        <f t="shared" si="30"/>
        <v>1</v>
      </c>
      <c r="P193" s="2" t="str">
        <f>P106</f>
        <v>3</v>
      </c>
    </row>
    <row r="194" spans="2:16">
      <c r="B194" t="str">
        <f t="shared" si="28"/>
        <v>REC_01</v>
      </c>
      <c r="C194" s="2" t="str">
        <f t="shared" si="28"/>
        <v>0</v>
      </c>
      <c r="D194" s="2" t="str">
        <f t="shared" si="28"/>
        <v>1</v>
      </c>
      <c r="G194" t="str">
        <f t="shared" ref="G194:I194" si="31">G107</f>
        <v>REC_01</v>
      </c>
      <c r="H194" s="2" t="str">
        <f t="shared" si="31"/>
        <v>1</v>
      </c>
      <c r="I194" s="2" t="str">
        <f t="shared" si="31"/>
        <v>2</v>
      </c>
      <c r="N194" t="str">
        <f t="shared" ref="N194:P194" si="32">N107</f>
        <v>REC_01</v>
      </c>
      <c r="O194" s="2" t="str">
        <f t="shared" si="32"/>
        <v>64</v>
      </c>
      <c r="P194" s="2" t="str">
        <f t="shared" si="32"/>
        <v>0</v>
      </c>
    </row>
    <row r="195" spans="2:16">
      <c r="B195" t="str">
        <f t="shared" si="28"/>
        <v>REC_02</v>
      </c>
      <c r="C195" s="2" t="str">
        <f t="shared" si="28"/>
        <v>32</v>
      </c>
      <c r="D195" s="2" t="str">
        <f t="shared" si="28"/>
        <v>0</v>
      </c>
      <c r="G195" t="str">
        <f t="shared" ref="G195:I195" si="33">G108</f>
        <v>REC_02</v>
      </c>
      <c r="H195" s="2" t="str">
        <f t="shared" si="33"/>
        <v>1</v>
      </c>
      <c r="I195" s="2" t="str">
        <f t="shared" si="33"/>
        <v>2</v>
      </c>
      <c r="N195" t="str">
        <f t="shared" ref="N195:P195" si="34">N108</f>
        <v>REC_02</v>
      </c>
      <c r="O195" s="2" t="str">
        <f t="shared" si="34"/>
        <v>64</v>
      </c>
      <c r="P195" s="2" t="str">
        <f t="shared" si="34"/>
        <v>0</v>
      </c>
    </row>
    <row r="196" spans="2:16">
      <c r="B196" t="str">
        <f t="shared" si="28"/>
        <v>REC_03</v>
      </c>
      <c r="C196" s="2" t="str">
        <f t="shared" si="28"/>
        <v>0</v>
      </c>
      <c r="D196" s="2" t="str">
        <f t="shared" si="28"/>
        <v>0</v>
      </c>
      <c r="G196" t="str">
        <f t="shared" ref="G196:I196" si="35">G109</f>
        <v>REC_03</v>
      </c>
      <c r="H196" s="2" t="str">
        <f t="shared" si="35"/>
        <v>0</v>
      </c>
      <c r="I196" s="2" t="str">
        <f t="shared" si="35"/>
        <v>10</v>
      </c>
      <c r="N196" t="str">
        <f t="shared" ref="N196:P196" si="36">N109</f>
        <v>REC_03</v>
      </c>
      <c r="O196" s="2" t="str">
        <f t="shared" si="36"/>
        <v>64</v>
      </c>
      <c r="P196" s="2" t="str">
        <f t="shared" si="36"/>
        <v>0</v>
      </c>
    </row>
    <row r="197" spans="2:16">
      <c r="B197" t="str">
        <f t="shared" si="28"/>
        <v>REC_04</v>
      </c>
      <c r="C197" s="2" t="str">
        <f t="shared" si="28"/>
        <v>0</v>
      </c>
      <c r="D197" s="2" t="str">
        <f t="shared" si="28"/>
        <v>0</v>
      </c>
      <c r="G197" t="str">
        <f t="shared" ref="G197:I197" si="37">G110</f>
        <v>REC_04</v>
      </c>
      <c r="H197" s="2" t="str">
        <f t="shared" si="37"/>
        <v>90</v>
      </c>
      <c r="I197" s="2" t="str">
        <f t="shared" si="37"/>
        <v>1E</v>
      </c>
      <c r="N197" t="str">
        <f t="shared" ref="N197:P197" si="38">N110</f>
        <v>REC_04</v>
      </c>
      <c r="O197" s="2" t="str">
        <f t="shared" si="38"/>
        <v>64</v>
      </c>
      <c r="P197" s="2" t="str">
        <f t="shared" si="38"/>
        <v>0</v>
      </c>
    </row>
    <row r="198" spans="2:16">
      <c r="B198" t="str">
        <f t="shared" si="28"/>
        <v>REC_05</v>
      </c>
      <c r="C198" s="2" t="str">
        <f t="shared" si="28"/>
        <v>0</v>
      </c>
      <c r="D198" s="2" t="str">
        <f t="shared" si="28"/>
        <v>0</v>
      </c>
      <c r="G198" t="str">
        <f t="shared" ref="G198:I198" si="39">G111</f>
        <v>REC_05</v>
      </c>
      <c r="H198" s="2" t="str">
        <f t="shared" si="39"/>
        <v>0</v>
      </c>
      <c r="I198" s="2" t="str">
        <f t="shared" si="39"/>
        <v>0</v>
      </c>
      <c r="N198" t="str">
        <f t="shared" ref="N198:P198" si="40">N111</f>
        <v>REC_05</v>
      </c>
      <c r="O198" s="2" t="str">
        <f t="shared" si="40"/>
        <v>64</v>
      </c>
      <c r="P198" s="2" t="str">
        <f t="shared" si="40"/>
        <v>0</v>
      </c>
    </row>
    <row r="199" spans="2:16">
      <c r="B199" t="str">
        <f t="shared" ref="B199:D199" si="41">B112</f>
        <v>REC_06</v>
      </c>
      <c r="C199" s="2" t="str">
        <f t="shared" si="41"/>
        <v>0</v>
      </c>
      <c r="D199" s="2" t="str">
        <f t="shared" si="41"/>
        <v>0</v>
      </c>
      <c r="G199" t="str">
        <f t="shared" ref="G199:I199" si="42">G112</f>
        <v>REC_06</v>
      </c>
      <c r="H199" s="2" t="str">
        <f t="shared" si="42"/>
        <v>F</v>
      </c>
      <c r="I199" s="2" t="str">
        <f t="shared" si="42"/>
        <v>27</v>
      </c>
      <c r="N199" t="str">
        <f t="shared" ref="N199:P199" si="43">N112</f>
        <v>REC_06</v>
      </c>
      <c r="O199" s="2" t="str">
        <f t="shared" si="43"/>
        <v>64</v>
      </c>
      <c r="P199" s="2" t="str">
        <f t="shared" si="43"/>
        <v>0</v>
      </c>
    </row>
    <row r="200" spans="2:16">
      <c r="B200" t="str">
        <f t="shared" ref="B200:D200" si="44">B113</f>
        <v>REC_07</v>
      </c>
      <c r="C200" s="2" t="str">
        <f t="shared" si="44"/>
        <v>32</v>
      </c>
      <c r="D200" s="2" t="str">
        <f t="shared" si="44"/>
        <v>0</v>
      </c>
      <c r="G200" t="str">
        <f t="shared" ref="G200:I200" si="45">G113</f>
        <v>REC_07</v>
      </c>
      <c r="H200" s="2" t="str">
        <f t="shared" si="45"/>
        <v>2C</v>
      </c>
      <c r="I200" s="2" t="str">
        <f t="shared" si="45"/>
        <v>1</v>
      </c>
      <c r="N200" t="str">
        <f t="shared" ref="N200:P200" si="46">N113</f>
        <v>REC_07</v>
      </c>
      <c r="O200" s="2" t="str">
        <f t="shared" si="46"/>
        <v>64</v>
      </c>
      <c r="P200" s="2" t="str">
        <f t="shared" si="46"/>
        <v>0</v>
      </c>
    </row>
    <row r="201" spans="2:16">
      <c r="B201" t="str">
        <f t="shared" ref="B201:D201" si="47">B114</f>
        <v>REC_08</v>
      </c>
      <c r="C201" s="2" t="str">
        <f t="shared" si="47"/>
        <v>32</v>
      </c>
      <c r="D201" s="2" t="str">
        <f t="shared" si="47"/>
        <v>0</v>
      </c>
      <c r="G201" t="str">
        <f t="shared" ref="G201:I201" si="48">G114</f>
        <v>REC_08</v>
      </c>
      <c r="H201" s="2" t="str">
        <f t="shared" si="48"/>
        <v>0</v>
      </c>
      <c r="I201" s="2" t="str">
        <f t="shared" si="48"/>
        <v>0</v>
      </c>
      <c r="N201" t="str">
        <f t="shared" ref="N201:P201" si="49">N114</f>
        <v>REC_08</v>
      </c>
      <c r="O201" s="2" t="str">
        <f t="shared" si="49"/>
        <v>64</v>
      </c>
      <c r="P201" s="2" t="str">
        <f t="shared" si="49"/>
        <v>0</v>
      </c>
    </row>
    <row r="202" spans="2:16">
      <c r="B202" t="str">
        <f t="shared" ref="B202:D202" si="50">B115</f>
        <v>REC_09</v>
      </c>
      <c r="C202" s="2" t="str">
        <f t="shared" si="50"/>
        <v>0</v>
      </c>
      <c r="D202" s="2" t="str">
        <f t="shared" si="50"/>
        <v>0</v>
      </c>
      <c r="G202" t="str">
        <f t="shared" ref="G202:I202" si="51">G115</f>
        <v>REC_09</v>
      </c>
      <c r="H202" s="2" t="str">
        <f t="shared" si="51"/>
        <v>0</v>
      </c>
      <c r="I202" s="2" t="str">
        <f t="shared" si="51"/>
        <v>0</v>
      </c>
      <c r="N202" t="str">
        <f t="shared" ref="N202:P202" si="52">N115</f>
        <v>REC_09</v>
      </c>
      <c r="O202" s="2" t="str">
        <f t="shared" si="52"/>
        <v>64</v>
      </c>
      <c r="P202" s="2" t="str">
        <f t="shared" si="52"/>
        <v>0</v>
      </c>
    </row>
    <row r="203" spans="2:16">
      <c r="B203" t="str">
        <f t="shared" ref="B203:D203" si="53">B116</f>
        <v>REC_0A</v>
      </c>
      <c r="C203" s="2" t="str">
        <f t="shared" si="53"/>
        <v>0</v>
      </c>
      <c r="D203" s="2" t="str">
        <f t="shared" si="53"/>
        <v>0</v>
      </c>
      <c r="G203" t="str">
        <f t="shared" ref="G203:I203" si="54">G116</f>
        <v>REC_0A</v>
      </c>
      <c r="H203" s="2" t="str">
        <f t="shared" si="54"/>
        <v>0</v>
      </c>
      <c r="I203" s="2" t="str">
        <f t="shared" si="54"/>
        <v>0</v>
      </c>
      <c r="N203" t="str">
        <f t="shared" ref="N203:P203" si="55">N116</f>
        <v>REC_0A</v>
      </c>
      <c r="O203" s="2" t="str">
        <f t="shared" si="55"/>
        <v>64</v>
      </c>
      <c r="P203" s="2" t="str">
        <f t="shared" si="55"/>
        <v>0</v>
      </c>
    </row>
    <row r="204" spans="2:16">
      <c r="B204" t="str">
        <f t="shared" ref="B204:D204" si="56">B117</f>
        <v>REC_0B</v>
      </c>
      <c r="C204" s="2" t="str">
        <f t="shared" si="56"/>
        <v>0</v>
      </c>
      <c r="D204" s="2" t="str">
        <f t="shared" si="56"/>
        <v>0</v>
      </c>
      <c r="G204" t="str">
        <f t="shared" ref="G204:I204" si="57">G117</f>
        <v>REC_0B</v>
      </c>
      <c r="H204" s="2" t="str">
        <f t="shared" si="57"/>
        <v>0</v>
      </c>
      <c r="I204" s="2" t="str">
        <f t="shared" si="57"/>
        <v>0</v>
      </c>
      <c r="N204" t="str">
        <f t="shared" ref="N204:P204" si="58">N117</f>
        <v>REC_0B</v>
      </c>
      <c r="O204" s="2" t="str">
        <f t="shared" si="58"/>
        <v>64</v>
      </c>
      <c r="P204" s="2" t="str">
        <f t="shared" si="58"/>
        <v>0</v>
      </c>
    </row>
    <row r="205" spans="2:16">
      <c r="B205" t="str">
        <f t="shared" ref="B205:D205" si="59">B118</f>
        <v>REC_0C</v>
      </c>
      <c r="C205" s="2" t="str">
        <f t="shared" si="59"/>
        <v>0</v>
      </c>
      <c r="D205" s="2" t="str">
        <f t="shared" si="59"/>
        <v>0</v>
      </c>
      <c r="G205" t="str">
        <f t="shared" ref="G205:I205" si="60">G118</f>
        <v>REC_0C</v>
      </c>
      <c r="H205" s="2" t="str">
        <f t="shared" si="60"/>
        <v>0</v>
      </c>
      <c r="I205" s="2" t="str">
        <f t="shared" si="60"/>
        <v>0</v>
      </c>
      <c r="N205" t="str">
        <f t="shared" ref="N205:P205" si="61">N118</f>
        <v>REC_0C</v>
      </c>
      <c r="O205" s="2" t="str">
        <f t="shared" si="61"/>
        <v>64</v>
      </c>
      <c r="P205" s="2" t="str">
        <f t="shared" si="61"/>
        <v>0</v>
      </c>
    </row>
    <row r="206" spans="2:16">
      <c r="B206" t="str">
        <f t="shared" ref="B206:D206" si="62">B119</f>
        <v>REC_0D</v>
      </c>
      <c r="C206" s="2" t="str">
        <f t="shared" si="62"/>
        <v>0</v>
      </c>
      <c r="D206" s="2" t="str">
        <f t="shared" si="62"/>
        <v>0</v>
      </c>
      <c r="G206" t="str">
        <f t="shared" ref="G206:I206" si="63">G119</f>
        <v>REC_0D</v>
      </c>
      <c r="H206" s="2" t="str">
        <f t="shared" si="63"/>
        <v>0</v>
      </c>
      <c r="I206" s="2" t="str">
        <f t="shared" si="63"/>
        <v>0</v>
      </c>
      <c r="N206" t="str">
        <f t="shared" ref="N206:P206" si="64">N119</f>
        <v>REC_0D</v>
      </c>
      <c r="O206" s="2" t="str">
        <f t="shared" si="64"/>
        <v>64</v>
      </c>
      <c r="P206" s="2" t="str">
        <f t="shared" si="64"/>
        <v>0</v>
      </c>
    </row>
    <row r="207" spans="2:16">
      <c r="B207" t="str">
        <f t="shared" ref="B207:D207" si="65">B120</f>
        <v>REC_0E</v>
      </c>
      <c r="C207" s="2" t="str">
        <f t="shared" si="65"/>
        <v>0</v>
      </c>
      <c r="D207" s="2" t="str">
        <f t="shared" si="65"/>
        <v>0</v>
      </c>
      <c r="G207" t="str">
        <f t="shared" ref="G207:I207" si="66">G120</f>
        <v>REC_0E</v>
      </c>
      <c r="H207" s="2" t="str">
        <f t="shared" si="66"/>
        <v>0</v>
      </c>
      <c r="I207" s="2" t="str">
        <f t="shared" si="66"/>
        <v>0</v>
      </c>
      <c r="N207" t="str">
        <f t="shared" ref="N207:P207" si="67">N120</f>
        <v>REC_0E</v>
      </c>
      <c r="O207" s="2" t="str">
        <f t="shared" si="67"/>
        <v>64</v>
      </c>
      <c r="P207" s="2" t="str">
        <f t="shared" si="67"/>
        <v>0</v>
      </c>
    </row>
    <row r="208" spans="2:16">
      <c r="B208" t="str">
        <f t="shared" ref="B208:D208" si="68">B121</f>
        <v>REC_0F</v>
      </c>
      <c r="C208" s="2" t="str">
        <f t="shared" si="68"/>
        <v>0</v>
      </c>
      <c r="D208" s="2" t="str">
        <f t="shared" si="68"/>
        <v>0</v>
      </c>
      <c r="G208" t="str">
        <f t="shared" ref="G208:I208" si="69">G121</f>
        <v>REC_0F</v>
      </c>
      <c r="H208" s="2" t="str">
        <f t="shared" si="69"/>
        <v>0</v>
      </c>
      <c r="I208" s="2" t="str">
        <f t="shared" si="69"/>
        <v>0</v>
      </c>
      <c r="N208" t="str">
        <f t="shared" ref="N208:P208" si="70">N121</f>
        <v>REC_0F</v>
      </c>
      <c r="O208" s="2" t="str">
        <f t="shared" si="70"/>
        <v>64</v>
      </c>
      <c r="P208" s="2" t="str">
        <f t="shared" si="70"/>
        <v>0</v>
      </c>
    </row>
    <row r="209" spans="2:16">
      <c r="B209" t="str">
        <f t="shared" ref="B209:D209" si="71">B122</f>
        <v>REC_010</v>
      </c>
      <c r="C209" s="2" t="str">
        <f t="shared" si="71"/>
        <v>0</v>
      </c>
      <c r="D209" s="2" t="str">
        <f t="shared" si="71"/>
        <v>0</v>
      </c>
      <c r="G209" t="str">
        <f t="shared" ref="G209:I209" si="72">G122</f>
        <v>REC_010</v>
      </c>
      <c r="H209" s="2" t="str">
        <f t="shared" si="72"/>
        <v>0</v>
      </c>
      <c r="I209" s="2" t="str">
        <f t="shared" si="72"/>
        <v>0</v>
      </c>
      <c r="N209" t="str">
        <f t="shared" ref="N209:P209" si="73">N122</f>
        <v>REC_010</v>
      </c>
      <c r="O209" s="2" t="str">
        <f t="shared" si="73"/>
        <v>64</v>
      </c>
      <c r="P209" s="2" t="str">
        <f t="shared" si="73"/>
        <v>0</v>
      </c>
    </row>
    <row r="210" spans="2:16">
      <c r="B210" t="str">
        <f t="shared" ref="B210:D210" si="74">B123</f>
        <v>REC_011</v>
      </c>
      <c r="C210" s="2" t="str">
        <f t="shared" si="74"/>
        <v>0</v>
      </c>
      <c r="D210" s="2" t="str">
        <f t="shared" si="74"/>
        <v>0</v>
      </c>
      <c r="G210" t="str">
        <f t="shared" ref="G210:I210" si="75">G123</f>
        <v>REC_011</v>
      </c>
      <c r="H210" s="2" t="str">
        <f t="shared" si="75"/>
        <v>0</v>
      </c>
      <c r="I210" s="2" t="str">
        <f t="shared" si="75"/>
        <v>0</v>
      </c>
      <c r="N210" t="str">
        <f t="shared" ref="N210:P210" si="76">N123</f>
        <v>REC_011</v>
      </c>
      <c r="O210" s="2" t="str">
        <f t="shared" si="76"/>
        <v>64</v>
      </c>
      <c r="P210" s="2" t="str">
        <f t="shared" si="76"/>
        <v>0</v>
      </c>
    </row>
    <row r="211" spans="2:16">
      <c r="B211" t="str">
        <f t="shared" ref="B211:D211" si="77">B124</f>
        <v>REC_012</v>
      </c>
      <c r="C211" s="2" t="str">
        <f t="shared" si="77"/>
        <v>0</v>
      </c>
      <c r="D211" s="2" t="str">
        <f t="shared" si="77"/>
        <v>0</v>
      </c>
      <c r="G211" t="str">
        <f t="shared" ref="G211:I211" si="78">G124</f>
        <v>REC_012</v>
      </c>
      <c r="H211" s="2" t="str">
        <f t="shared" si="78"/>
        <v>0</v>
      </c>
      <c r="I211" s="2" t="str">
        <f t="shared" si="78"/>
        <v>0</v>
      </c>
      <c r="N211" t="str">
        <f t="shared" ref="N211:P211" si="79">N124</f>
        <v>REC_012</v>
      </c>
      <c r="O211" s="2" t="str">
        <f t="shared" si="79"/>
        <v>64</v>
      </c>
      <c r="P211" s="2" t="str">
        <f t="shared" si="79"/>
        <v>0</v>
      </c>
    </row>
    <row r="212" spans="2:16">
      <c r="B212" t="str">
        <f t="shared" ref="B212:D212" si="80">B125</f>
        <v>REC_013</v>
      </c>
      <c r="C212" s="2" t="str">
        <f t="shared" si="80"/>
        <v>0</v>
      </c>
      <c r="D212" s="2" t="str">
        <f t="shared" si="80"/>
        <v>0</v>
      </c>
      <c r="G212" t="str">
        <f t="shared" ref="G212:I212" si="81">G125</f>
        <v>REC_013</v>
      </c>
      <c r="H212" s="2" t="str">
        <f t="shared" si="81"/>
        <v>0</v>
      </c>
      <c r="I212" s="2" t="str">
        <f t="shared" si="81"/>
        <v>0</v>
      </c>
      <c r="N212" t="str">
        <f t="shared" ref="N212:P212" si="82">N125</f>
        <v>REC_013</v>
      </c>
      <c r="O212" s="2" t="str">
        <f t="shared" si="82"/>
        <v>64</v>
      </c>
      <c r="P212" s="2" t="str">
        <f t="shared" si="82"/>
        <v>0</v>
      </c>
    </row>
    <row r="213" spans="2:16">
      <c r="B213" t="str">
        <f t="shared" ref="B213:D213" si="83">B126</f>
        <v>REC_014</v>
      </c>
      <c r="C213" s="2" t="str">
        <f t="shared" si="83"/>
        <v>0</v>
      </c>
      <c r="D213" s="2" t="str">
        <f t="shared" si="83"/>
        <v>0</v>
      </c>
      <c r="G213" t="str">
        <f t="shared" ref="G213:I213" si="84">G126</f>
        <v>REC_014</v>
      </c>
      <c r="H213" s="2" t="str">
        <f t="shared" si="84"/>
        <v>0</v>
      </c>
      <c r="I213" s="2" t="str">
        <f t="shared" si="84"/>
        <v>0</v>
      </c>
      <c r="N213" t="str">
        <f t="shared" ref="N213:P213" si="85">N126</f>
        <v>REC_014</v>
      </c>
      <c r="O213" s="2" t="str">
        <f t="shared" si="85"/>
        <v>64</v>
      </c>
      <c r="P213" s="2" t="str">
        <f t="shared" si="85"/>
        <v>0</v>
      </c>
    </row>
    <row r="214" spans="2:16">
      <c r="B214" t="str">
        <f t="shared" ref="B214:D214" si="86">B127</f>
        <v>REC_015</v>
      </c>
      <c r="C214" s="2" t="str">
        <f t="shared" si="86"/>
        <v>0</v>
      </c>
      <c r="D214" s="2" t="str">
        <f t="shared" si="86"/>
        <v>0</v>
      </c>
      <c r="G214" t="str">
        <f t="shared" ref="G214:I214" si="87">G127</f>
        <v>REC_015</v>
      </c>
      <c r="H214" s="2" t="str">
        <f t="shared" si="87"/>
        <v>0</v>
      </c>
      <c r="I214" s="2" t="str">
        <f t="shared" si="87"/>
        <v>0</v>
      </c>
      <c r="N214" t="str">
        <f t="shared" ref="N214:P214" si="88">N127</f>
        <v>REC_015</v>
      </c>
      <c r="O214" s="2" t="str">
        <f t="shared" si="88"/>
        <v>64</v>
      </c>
      <c r="P214" s="2" t="str">
        <f t="shared" si="88"/>
        <v>0</v>
      </c>
    </row>
    <row r="215" spans="2:16">
      <c r="B215" t="str">
        <f t="shared" ref="B215:D215" si="89">B128</f>
        <v>REC_016</v>
      </c>
      <c r="C215" s="2" t="str">
        <f t="shared" si="89"/>
        <v>0</v>
      </c>
      <c r="D215" s="2" t="str">
        <f t="shared" si="89"/>
        <v>0</v>
      </c>
      <c r="G215" t="str">
        <f t="shared" ref="G215:I215" si="90">G128</f>
        <v>REC_016</v>
      </c>
      <c r="H215" s="2" t="str">
        <f t="shared" si="90"/>
        <v>0</v>
      </c>
      <c r="I215" s="2" t="str">
        <f t="shared" si="90"/>
        <v>0</v>
      </c>
      <c r="N215" t="str">
        <f t="shared" ref="N215:P215" si="91">N128</f>
        <v>REC_016</v>
      </c>
      <c r="O215" s="2" t="str">
        <f t="shared" si="91"/>
        <v>64</v>
      </c>
      <c r="P215" s="2" t="str">
        <f t="shared" si="91"/>
        <v>0</v>
      </c>
    </row>
    <row r="216" spans="2:16">
      <c r="B216" t="str">
        <f t="shared" ref="B216:D216" si="92">B129</f>
        <v>REC_017</v>
      </c>
      <c r="C216" s="2" t="str">
        <f t="shared" si="92"/>
        <v>0</v>
      </c>
      <c r="D216" s="2" t="str">
        <f t="shared" si="92"/>
        <v>0</v>
      </c>
      <c r="G216" t="str">
        <f t="shared" ref="G216:I216" si="93">G129</f>
        <v>REC_017</v>
      </c>
      <c r="H216" s="2" t="str">
        <f t="shared" si="93"/>
        <v>0</v>
      </c>
      <c r="I216" s="2" t="str">
        <f t="shared" si="93"/>
        <v>0</v>
      </c>
      <c r="N216" t="str">
        <f t="shared" ref="N216:P216" si="94">N129</f>
        <v>REC_017</v>
      </c>
      <c r="O216" s="2" t="str">
        <f t="shared" si="94"/>
        <v>64</v>
      </c>
      <c r="P216" s="2" t="str">
        <f t="shared" si="94"/>
        <v>0</v>
      </c>
    </row>
    <row r="217" spans="2:16">
      <c r="B217" t="str">
        <f t="shared" ref="B217:D217" si="95">B130</f>
        <v>REC_018</v>
      </c>
      <c r="C217" s="2" t="str">
        <f t="shared" si="95"/>
        <v>0</v>
      </c>
      <c r="D217" s="2" t="str">
        <f t="shared" si="95"/>
        <v>0</v>
      </c>
      <c r="G217" t="str">
        <f t="shared" ref="G217:I217" si="96">G130</f>
        <v>REC_018</v>
      </c>
      <c r="H217" s="2" t="str">
        <f t="shared" si="96"/>
        <v>0</v>
      </c>
      <c r="I217" s="2" t="str">
        <f t="shared" si="96"/>
        <v>0</v>
      </c>
      <c r="N217" t="str">
        <f t="shared" ref="N217:P217" si="97">N130</f>
        <v>REC_018</v>
      </c>
      <c r="O217" s="2" t="str">
        <f t="shared" si="97"/>
        <v>64</v>
      </c>
      <c r="P217" s="2" t="str">
        <f t="shared" si="97"/>
        <v>0</v>
      </c>
    </row>
    <row r="218" spans="2:16">
      <c r="B218" t="str">
        <f t="shared" ref="B218:D218" si="98">B131</f>
        <v>REC_019</v>
      </c>
      <c r="C218" s="2" t="str">
        <f t="shared" si="98"/>
        <v>0</v>
      </c>
      <c r="D218" s="2" t="str">
        <f t="shared" si="98"/>
        <v>0</v>
      </c>
      <c r="G218" t="str">
        <f t="shared" ref="G218:I218" si="99">G131</f>
        <v>REC_019</v>
      </c>
      <c r="H218" s="2" t="str">
        <f t="shared" si="99"/>
        <v>0</v>
      </c>
      <c r="I218" s="2" t="str">
        <f t="shared" si="99"/>
        <v>0</v>
      </c>
      <c r="N218" t="str">
        <f t="shared" ref="N218:P218" si="100">N131</f>
        <v>REC_019</v>
      </c>
      <c r="O218" s="2" t="str">
        <f t="shared" si="100"/>
        <v>64</v>
      </c>
      <c r="P218" s="2" t="str">
        <f t="shared" si="100"/>
        <v>0</v>
      </c>
    </row>
    <row r="219" spans="2:16">
      <c r="B219" t="str">
        <f t="shared" ref="B219:D219" si="101">B132</f>
        <v>REC_01A</v>
      </c>
      <c r="C219" s="2" t="str">
        <f t="shared" si="101"/>
        <v>0</v>
      </c>
      <c r="D219" s="2" t="str">
        <f t="shared" si="101"/>
        <v>0</v>
      </c>
      <c r="G219" t="str">
        <f t="shared" ref="G219:I219" si="102">G132</f>
        <v>REC_01A</v>
      </c>
      <c r="H219" s="2" t="str">
        <f t="shared" si="102"/>
        <v>0</v>
      </c>
      <c r="I219" s="2" t="str">
        <f t="shared" si="102"/>
        <v>0</v>
      </c>
      <c r="N219" t="str">
        <f t="shared" ref="N219:P219" si="103">N132</f>
        <v>REC_01A</v>
      </c>
      <c r="O219" s="2" t="str">
        <f t="shared" si="103"/>
        <v>64</v>
      </c>
      <c r="P219" s="2" t="str">
        <f t="shared" si="103"/>
        <v>0</v>
      </c>
    </row>
    <row r="220" spans="2:16">
      <c r="B220" t="str">
        <f t="shared" ref="B220:D220" si="104">B133</f>
        <v>REC_01B</v>
      </c>
      <c r="C220" s="2" t="str">
        <f t="shared" si="104"/>
        <v>0</v>
      </c>
      <c r="D220" s="2" t="str">
        <f t="shared" si="104"/>
        <v>0</v>
      </c>
      <c r="G220" t="str">
        <f t="shared" ref="G220:I220" si="105">G133</f>
        <v>REC_01B</v>
      </c>
      <c r="H220" s="2" t="str">
        <f t="shared" si="105"/>
        <v>0</v>
      </c>
      <c r="I220" s="2" t="str">
        <f t="shared" si="105"/>
        <v>0</v>
      </c>
      <c r="N220" t="str">
        <f t="shared" ref="N220:P220" si="106">N133</f>
        <v>REC_01B</v>
      </c>
      <c r="O220" s="2" t="str">
        <f t="shared" si="106"/>
        <v>64</v>
      </c>
      <c r="P220" s="2" t="str">
        <f t="shared" si="106"/>
        <v>0</v>
      </c>
    </row>
    <row r="221" spans="2:16">
      <c r="B221" t="str">
        <f t="shared" ref="B221:D221" si="107">B134</f>
        <v>REC_01C</v>
      </c>
      <c r="C221" s="2" t="str">
        <f t="shared" si="107"/>
        <v>0</v>
      </c>
      <c r="D221" s="2" t="str">
        <f t="shared" si="107"/>
        <v>0</v>
      </c>
      <c r="G221" t="str">
        <f t="shared" ref="G221:I221" si="108">G134</f>
        <v>REC_01C</v>
      </c>
      <c r="H221" s="2" t="str">
        <f t="shared" si="108"/>
        <v>0</v>
      </c>
      <c r="I221" s="2" t="str">
        <f t="shared" si="108"/>
        <v>0</v>
      </c>
      <c r="N221" t="str">
        <f t="shared" ref="N221:P221" si="109">N134</f>
        <v>REC_01C</v>
      </c>
      <c r="O221" s="2" t="str">
        <f t="shared" si="109"/>
        <v>64</v>
      </c>
      <c r="P221" s="2" t="str">
        <f t="shared" si="109"/>
        <v>0</v>
      </c>
    </row>
    <row r="222" spans="2:16">
      <c r="B222" t="str">
        <f t="shared" ref="B222:D222" si="110">B135</f>
        <v>REC_01D</v>
      </c>
      <c r="C222" s="2" t="str">
        <f t="shared" si="110"/>
        <v>0</v>
      </c>
      <c r="D222" s="2" t="str">
        <f t="shared" si="110"/>
        <v>0</v>
      </c>
      <c r="G222" t="str">
        <f t="shared" ref="G222:I222" si="111">G135</f>
        <v>REC_01D</v>
      </c>
      <c r="H222" s="2" t="str">
        <f t="shared" si="111"/>
        <v>0</v>
      </c>
      <c r="I222" s="2" t="str">
        <f t="shared" si="111"/>
        <v>0</v>
      </c>
      <c r="N222" t="str">
        <f t="shared" ref="N222:P222" si="112">N135</f>
        <v>REC_01D</v>
      </c>
      <c r="O222" s="2" t="str">
        <f t="shared" si="112"/>
        <v>64</v>
      </c>
      <c r="P222" s="2" t="str">
        <f t="shared" si="112"/>
        <v>0</v>
      </c>
    </row>
    <row r="223" spans="2:16">
      <c r="B223" t="str">
        <f t="shared" ref="B223:D223" si="113">B136</f>
        <v>REC_01E</v>
      </c>
      <c r="C223" s="2" t="str">
        <f t="shared" si="113"/>
        <v>0</v>
      </c>
      <c r="D223" s="2" t="str">
        <f t="shared" si="113"/>
        <v>0</v>
      </c>
      <c r="G223" t="str">
        <f t="shared" ref="G223:I223" si="114">G136</f>
        <v>REC_01E</v>
      </c>
      <c r="H223" s="2" t="str">
        <f t="shared" si="114"/>
        <v>0</v>
      </c>
      <c r="I223" s="2" t="str">
        <f t="shared" si="114"/>
        <v>0</v>
      </c>
      <c r="N223" t="str">
        <f t="shared" ref="N223:P223" si="115">N136</f>
        <v>REC_01E</v>
      </c>
      <c r="O223" s="2" t="str">
        <f t="shared" si="115"/>
        <v>0</v>
      </c>
      <c r="P223" s="2" t="str">
        <f t="shared" si="115"/>
        <v>0</v>
      </c>
    </row>
    <row r="224" spans="2:16">
      <c r="B224" t="str">
        <f t="shared" ref="B224:D224" si="116">B137</f>
        <v>REC_01F</v>
      </c>
      <c r="C224" s="2" t="str">
        <f t="shared" si="116"/>
        <v>0</v>
      </c>
      <c r="D224" s="2" t="str">
        <f t="shared" si="116"/>
        <v>0</v>
      </c>
      <c r="G224" t="str">
        <f t="shared" ref="G224:I224" si="117">G137</f>
        <v>REC_01F</v>
      </c>
      <c r="H224" s="2" t="str">
        <f t="shared" si="117"/>
        <v>0</v>
      </c>
      <c r="I224" s="2" t="str">
        <f t="shared" si="117"/>
        <v>0</v>
      </c>
      <c r="N224" t="str">
        <f t="shared" ref="N224:P224" si="118">N137</f>
        <v>REC_01F</v>
      </c>
      <c r="O224" s="2" t="str">
        <f t="shared" si="118"/>
        <v>0</v>
      </c>
      <c r="P224" s="2" t="str">
        <f t="shared" si="118"/>
        <v>0</v>
      </c>
    </row>
    <row r="225" spans="2:16">
      <c r="B225" t="str">
        <f t="shared" ref="B225:D225" si="119">B138</f>
        <v>REC_020</v>
      </c>
      <c r="C225" s="2" t="str">
        <f t="shared" si="119"/>
        <v>0</v>
      </c>
      <c r="D225" s="2" t="str">
        <f t="shared" si="119"/>
        <v>0</v>
      </c>
      <c r="G225" t="str">
        <f t="shared" ref="G225:I225" si="120">G138</f>
        <v>REC_020</v>
      </c>
      <c r="H225" s="2" t="str">
        <f t="shared" si="120"/>
        <v>0</v>
      </c>
      <c r="I225" s="2" t="str">
        <f t="shared" si="120"/>
        <v>0</v>
      </c>
      <c r="N225" t="str">
        <f t="shared" ref="N225:P225" si="121">N138</f>
        <v>REC_020</v>
      </c>
      <c r="O225" s="2" t="str">
        <f t="shared" si="121"/>
        <v>0</v>
      </c>
      <c r="P225" s="2" t="str">
        <f t="shared" si="121"/>
        <v>0</v>
      </c>
    </row>
    <row r="226" spans="2:16">
      <c r="B226" t="str">
        <f t="shared" ref="B226:D226" si="122">B139</f>
        <v>REC_021</v>
      </c>
      <c r="C226" s="2" t="str">
        <f t="shared" si="122"/>
        <v>0</v>
      </c>
      <c r="D226" s="2" t="str">
        <f t="shared" si="122"/>
        <v>0</v>
      </c>
      <c r="G226" t="str">
        <f t="shared" ref="G226:I226" si="123">G139</f>
        <v>REC_021</v>
      </c>
      <c r="H226" s="2" t="str">
        <f t="shared" si="123"/>
        <v>0</v>
      </c>
      <c r="I226" s="2" t="str">
        <f t="shared" si="123"/>
        <v>0</v>
      </c>
      <c r="N226" t="str">
        <f t="shared" ref="N226:P226" si="124">N139</f>
        <v>REC_021</v>
      </c>
      <c r="O226" s="2" t="str">
        <f t="shared" si="124"/>
        <v>0</v>
      </c>
      <c r="P226" s="2" t="str">
        <f t="shared" si="124"/>
        <v>0</v>
      </c>
    </row>
    <row r="227" spans="2:16">
      <c r="B227" t="str">
        <f t="shared" ref="B227:D227" si="125">B140</f>
        <v>REC_022</v>
      </c>
      <c r="C227" s="2" t="str">
        <f t="shared" si="125"/>
        <v>0</v>
      </c>
      <c r="D227" s="2" t="str">
        <f t="shared" si="125"/>
        <v>0</v>
      </c>
      <c r="G227" t="str">
        <f t="shared" ref="G227:I227" si="126">G140</f>
        <v>REC_022</v>
      </c>
      <c r="H227" s="2" t="str">
        <f t="shared" si="126"/>
        <v>0</v>
      </c>
      <c r="I227" s="2" t="str">
        <f t="shared" si="126"/>
        <v>0</v>
      </c>
      <c r="N227" t="str">
        <f t="shared" ref="N227:P227" si="127">N140</f>
        <v>REC_022</v>
      </c>
      <c r="O227" s="2" t="str">
        <f t="shared" si="127"/>
        <v>0</v>
      </c>
      <c r="P227" s="2" t="str">
        <f t="shared" si="127"/>
        <v>0</v>
      </c>
    </row>
    <row r="228" spans="2:16">
      <c r="B228" t="str">
        <f t="shared" ref="B228:D228" si="128">B141</f>
        <v>REC_023</v>
      </c>
      <c r="C228" s="2" t="str">
        <f t="shared" si="128"/>
        <v>0</v>
      </c>
      <c r="D228" s="2" t="str">
        <f t="shared" si="128"/>
        <v>0</v>
      </c>
      <c r="G228" t="str">
        <f t="shared" ref="G228:I228" si="129">G141</f>
        <v>REC_023</v>
      </c>
      <c r="H228" s="2" t="str">
        <f t="shared" si="129"/>
        <v>0</v>
      </c>
      <c r="I228" s="2" t="str">
        <f t="shared" si="129"/>
        <v>0</v>
      </c>
      <c r="N228" t="str">
        <f t="shared" ref="N228:P228" si="130">N141</f>
        <v>REC_023</v>
      </c>
      <c r="O228" s="2" t="str">
        <f t="shared" si="130"/>
        <v>0</v>
      </c>
      <c r="P228" s="2" t="str">
        <f t="shared" si="130"/>
        <v>0</v>
      </c>
    </row>
    <row r="229" spans="2:16">
      <c r="B229" t="str">
        <f t="shared" ref="B229:D229" si="131">B142</f>
        <v>REC_024</v>
      </c>
      <c r="C229" s="2" t="str">
        <f t="shared" si="131"/>
        <v>0</v>
      </c>
      <c r="D229" s="2" t="str">
        <f t="shared" si="131"/>
        <v>0</v>
      </c>
      <c r="G229" t="str">
        <f t="shared" ref="G229:I229" si="132">G142</f>
        <v>REC_024</v>
      </c>
      <c r="H229" s="2" t="str">
        <f t="shared" si="132"/>
        <v>0</v>
      </c>
      <c r="I229" s="2" t="str">
        <f t="shared" si="132"/>
        <v>0</v>
      </c>
      <c r="N229" t="str">
        <f t="shared" ref="N229:P229" si="133">N142</f>
        <v>REC_024</v>
      </c>
      <c r="O229" s="2" t="str">
        <f t="shared" si="133"/>
        <v>0</v>
      </c>
      <c r="P229" s="2" t="str">
        <f t="shared" si="133"/>
        <v>0</v>
      </c>
    </row>
    <row r="230" spans="2:16">
      <c r="B230" t="str">
        <f t="shared" ref="B230:D230" si="134">B143</f>
        <v>REC_025</v>
      </c>
      <c r="C230" s="2" t="str">
        <f t="shared" si="134"/>
        <v>0</v>
      </c>
      <c r="D230" s="2" t="str">
        <f t="shared" si="134"/>
        <v>0</v>
      </c>
      <c r="G230" t="str">
        <f t="shared" ref="G230:I230" si="135">G143</f>
        <v>REC_025</v>
      </c>
      <c r="H230" s="2" t="str">
        <f t="shared" si="135"/>
        <v>0</v>
      </c>
      <c r="I230" s="2" t="str">
        <f t="shared" si="135"/>
        <v>0</v>
      </c>
      <c r="N230" t="str">
        <f t="shared" ref="N230:P230" si="136">N143</f>
        <v>REC_025</v>
      </c>
      <c r="O230" s="2" t="str">
        <f t="shared" si="136"/>
        <v>0</v>
      </c>
      <c r="P230" s="2" t="str">
        <f t="shared" si="136"/>
        <v>0</v>
      </c>
    </row>
    <row r="231" spans="2:16">
      <c r="B231" t="str">
        <f t="shared" ref="B231:D231" si="137">B144</f>
        <v>REC_026</v>
      </c>
      <c r="C231" s="2" t="str">
        <f t="shared" si="137"/>
        <v>0</v>
      </c>
      <c r="D231" s="2" t="str">
        <f t="shared" si="137"/>
        <v>0</v>
      </c>
      <c r="G231" t="str">
        <f t="shared" ref="G231:I231" si="138">G144</f>
        <v>REC_026</v>
      </c>
      <c r="H231" s="2" t="str">
        <f t="shared" si="138"/>
        <v>0</v>
      </c>
      <c r="I231" s="2" t="str">
        <f t="shared" si="138"/>
        <v>0</v>
      </c>
      <c r="N231" t="str">
        <f t="shared" ref="N231:P231" si="139">N144</f>
        <v>REC_026</v>
      </c>
      <c r="O231" s="2" t="str">
        <f t="shared" si="139"/>
        <v>0</v>
      </c>
      <c r="P231" s="2" t="str">
        <f t="shared" si="139"/>
        <v>0</v>
      </c>
    </row>
    <row r="232" spans="2:16">
      <c r="B232" t="str">
        <f t="shared" ref="B232:D232" si="140">B145</f>
        <v>REC_027</v>
      </c>
      <c r="C232" s="2" t="str">
        <f t="shared" si="140"/>
        <v>0</v>
      </c>
      <c r="D232" s="2" t="str">
        <f t="shared" si="140"/>
        <v>0</v>
      </c>
      <c r="G232" t="str">
        <f t="shared" ref="G232:I232" si="141">G145</f>
        <v>REC_027</v>
      </c>
      <c r="H232" s="2" t="str">
        <f t="shared" si="141"/>
        <v>0</v>
      </c>
      <c r="I232" s="2" t="str">
        <f t="shared" si="141"/>
        <v>0</v>
      </c>
      <c r="N232" t="str">
        <f t="shared" ref="N232:P232" si="142">N145</f>
        <v>REC_027</v>
      </c>
      <c r="O232" s="2" t="str">
        <f t="shared" si="142"/>
        <v>0</v>
      </c>
      <c r="P232" s="2" t="str">
        <f t="shared" si="142"/>
        <v>0</v>
      </c>
    </row>
    <row r="233" spans="2:16">
      <c r="B233" t="str">
        <f t="shared" ref="B233:D233" si="143">B146</f>
        <v>REC_028</v>
      </c>
      <c r="C233" s="2" t="str">
        <f t="shared" si="143"/>
        <v>0</v>
      </c>
      <c r="D233" s="2" t="str">
        <f t="shared" si="143"/>
        <v>0</v>
      </c>
      <c r="G233" t="str">
        <f t="shared" ref="G233:I233" si="144">G146</f>
        <v>REC_028</v>
      </c>
      <c r="H233" s="2" t="str">
        <f t="shared" si="144"/>
        <v>0</v>
      </c>
      <c r="I233" s="2" t="str">
        <f t="shared" si="144"/>
        <v>0</v>
      </c>
      <c r="N233" t="str">
        <f t="shared" ref="N233:P233" si="145">N146</f>
        <v>REC_028</v>
      </c>
      <c r="O233" s="2" t="str">
        <f t="shared" si="145"/>
        <v>0</v>
      </c>
      <c r="P233" s="2" t="str">
        <f t="shared" si="145"/>
        <v>0</v>
      </c>
    </row>
    <row r="234" spans="2:16">
      <c r="B234" t="str">
        <f t="shared" ref="B234:D234" si="146">B147</f>
        <v>REC_029</v>
      </c>
      <c r="C234" s="2" t="str">
        <f t="shared" si="146"/>
        <v>0</v>
      </c>
      <c r="D234" s="2" t="str">
        <f t="shared" si="146"/>
        <v>0</v>
      </c>
      <c r="G234" t="str">
        <f t="shared" ref="G234:I234" si="147">G147</f>
        <v>REC_029</v>
      </c>
      <c r="H234" s="2" t="str">
        <f t="shared" si="147"/>
        <v>0</v>
      </c>
      <c r="I234" s="2" t="str">
        <f t="shared" si="147"/>
        <v>0</v>
      </c>
      <c r="N234" t="str">
        <f t="shared" ref="N234:P234" si="148">N147</f>
        <v>REC_029</v>
      </c>
      <c r="O234" s="2" t="str">
        <f t="shared" si="148"/>
        <v>0</v>
      </c>
      <c r="P234" s="2" t="str">
        <f t="shared" si="148"/>
        <v>0</v>
      </c>
    </row>
    <row r="235" spans="2:16">
      <c r="B235" t="str">
        <f t="shared" ref="B235:D235" si="149">B148</f>
        <v>REC_02A</v>
      </c>
      <c r="C235" s="2" t="str">
        <f t="shared" si="149"/>
        <v>0</v>
      </c>
      <c r="D235" s="2" t="str">
        <f t="shared" si="149"/>
        <v>0</v>
      </c>
      <c r="G235" t="str">
        <f t="shared" ref="G235:I235" si="150">G148</f>
        <v>REC_02A</v>
      </c>
      <c r="H235" s="2" t="str">
        <f t="shared" si="150"/>
        <v>0</v>
      </c>
      <c r="I235" s="2" t="str">
        <f t="shared" si="150"/>
        <v>0</v>
      </c>
      <c r="N235" t="str">
        <f t="shared" ref="N235:P235" si="151">N148</f>
        <v>REC_02A</v>
      </c>
      <c r="O235" s="2" t="str">
        <f t="shared" si="151"/>
        <v>0</v>
      </c>
      <c r="P235" s="2" t="str">
        <f t="shared" si="151"/>
        <v>0</v>
      </c>
    </row>
    <row r="236" spans="2:16">
      <c r="B236" t="str">
        <f t="shared" ref="B236:D236" si="152">B149</f>
        <v>REC_02B</v>
      </c>
      <c r="C236" s="2" t="str">
        <f t="shared" si="152"/>
        <v>0</v>
      </c>
      <c r="D236" s="2" t="str">
        <f t="shared" si="152"/>
        <v>0</v>
      </c>
      <c r="G236" t="str">
        <f t="shared" ref="G236:I236" si="153">G149</f>
        <v>REC_02B</v>
      </c>
      <c r="H236" s="2" t="str">
        <f t="shared" si="153"/>
        <v>0</v>
      </c>
      <c r="I236" s="2" t="str">
        <f t="shared" si="153"/>
        <v>0</v>
      </c>
      <c r="N236" t="str">
        <f t="shared" ref="N236:P236" si="154">N149</f>
        <v>REC_02B</v>
      </c>
      <c r="O236" s="2" t="str">
        <f t="shared" si="154"/>
        <v>0</v>
      </c>
      <c r="P236" s="2" t="str">
        <f t="shared" si="154"/>
        <v>0</v>
      </c>
    </row>
    <row r="237" spans="2:16">
      <c r="B237" t="str">
        <f t="shared" ref="B237:D237" si="155">B150</f>
        <v>REC_02C</v>
      </c>
      <c r="C237" s="2" t="str">
        <f t="shared" si="155"/>
        <v>0</v>
      </c>
      <c r="D237" s="2" t="str">
        <f t="shared" si="155"/>
        <v>0</v>
      </c>
      <c r="G237" t="str">
        <f t="shared" ref="G237:I237" si="156">G150</f>
        <v>REC_02C</v>
      </c>
      <c r="H237" s="2" t="str">
        <f t="shared" si="156"/>
        <v>0</v>
      </c>
      <c r="I237" s="2" t="str">
        <f t="shared" si="156"/>
        <v>0</v>
      </c>
      <c r="N237" t="str">
        <f t="shared" ref="N237:P237" si="157">N150</f>
        <v>REC_02C</v>
      </c>
      <c r="O237" s="2" t="str">
        <f t="shared" si="157"/>
        <v>0</v>
      </c>
      <c r="P237" s="2" t="str">
        <f t="shared" si="157"/>
        <v>0</v>
      </c>
    </row>
    <row r="238" spans="2:16">
      <c r="B238" t="str">
        <f t="shared" ref="B238:D238" si="158">B151</f>
        <v>REC_02D</v>
      </c>
      <c r="C238" s="2" t="str">
        <f t="shared" si="158"/>
        <v>0</v>
      </c>
      <c r="D238" s="2" t="str">
        <f t="shared" si="158"/>
        <v>0</v>
      </c>
      <c r="G238" t="str">
        <f t="shared" ref="G238:I238" si="159">G151</f>
        <v>REC_02D</v>
      </c>
      <c r="H238" s="2" t="str">
        <f t="shared" si="159"/>
        <v>0</v>
      </c>
      <c r="I238" s="2" t="str">
        <f t="shared" si="159"/>
        <v>0</v>
      </c>
      <c r="N238" t="str">
        <f t="shared" ref="N238:P238" si="160">N151</f>
        <v>REC_02D</v>
      </c>
      <c r="O238" s="2" t="str">
        <f t="shared" si="160"/>
        <v>0</v>
      </c>
      <c r="P238" s="2" t="str">
        <f t="shared" si="160"/>
        <v>0</v>
      </c>
    </row>
    <row r="239" spans="2:16">
      <c r="B239" t="str">
        <f t="shared" ref="B239:D239" si="161">B152</f>
        <v>REC_02E</v>
      </c>
      <c r="C239" s="2" t="str">
        <f t="shared" si="161"/>
        <v>0</v>
      </c>
      <c r="D239" s="2" t="str">
        <f t="shared" si="161"/>
        <v>0</v>
      </c>
      <c r="G239" t="str">
        <f t="shared" ref="G239:I239" si="162">G152</f>
        <v>REC_02E</v>
      </c>
      <c r="H239" s="2" t="str">
        <f t="shared" si="162"/>
        <v>0</v>
      </c>
      <c r="I239" s="2" t="str">
        <f t="shared" si="162"/>
        <v>0</v>
      </c>
      <c r="N239" t="str">
        <f t="shared" ref="N239:P239" si="163">N152</f>
        <v>REC_02E</v>
      </c>
      <c r="O239" s="2" t="str">
        <f t="shared" si="163"/>
        <v>0</v>
      </c>
      <c r="P239" s="2" t="str">
        <f t="shared" si="163"/>
        <v>0</v>
      </c>
    </row>
    <row r="240" spans="2:16">
      <c r="B240" t="str">
        <f t="shared" ref="B240:D240" si="164">B153</f>
        <v>REC_02F</v>
      </c>
      <c r="C240" s="2" t="str">
        <f t="shared" si="164"/>
        <v>0</v>
      </c>
      <c r="D240" s="2" t="str">
        <f t="shared" si="164"/>
        <v>0</v>
      </c>
      <c r="G240" t="str">
        <f t="shared" ref="G240:I240" si="165">G153</f>
        <v>REC_02F</v>
      </c>
      <c r="H240" s="2" t="str">
        <f t="shared" si="165"/>
        <v>0</v>
      </c>
      <c r="I240" s="2" t="str">
        <f t="shared" si="165"/>
        <v>0</v>
      </c>
      <c r="N240" t="str">
        <f t="shared" ref="N240:P240" si="166">N153</f>
        <v>REC_02F</v>
      </c>
      <c r="O240" s="2" t="str">
        <f t="shared" si="166"/>
        <v>0</v>
      </c>
      <c r="P240" s="2" t="str">
        <f t="shared" si="166"/>
        <v>0</v>
      </c>
    </row>
    <row r="241" spans="2:16">
      <c r="B241" t="str">
        <f t="shared" ref="B241:D241" si="167">B154</f>
        <v>REC_030</v>
      </c>
      <c r="C241" s="2" t="str">
        <f t="shared" si="167"/>
        <v>0</v>
      </c>
      <c r="D241" s="2" t="str">
        <f t="shared" si="167"/>
        <v>0</v>
      </c>
      <c r="G241" t="str">
        <f t="shared" ref="G241:I241" si="168">G154</f>
        <v>REC_030</v>
      </c>
      <c r="H241" s="2" t="str">
        <f t="shared" si="168"/>
        <v>0</v>
      </c>
      <c r="I241" s="2" t="str">
        <f t="shared" si="168"/>
        <v>0</v>
      </c>
      <c r="N241" t="str">
        <f t="shared" ref="N241:P241" si="169">N154</f>
        <v>REC_030</v>
      </c>
      <c r="O241" s="2" t="str">
        <f t="shared" si="169"/>
        <v>0</v>
      </c>
      <c r="P241" s="2" t="str">
        <f t="shared" si="169"/>
        <v>0</v>
      </c>
    </row>
    <row r="242" spans="2:16">
      <c r="B242" t="str">
        <f t="shared" ref="B242:D242" si="170">B155</f>
        <v>REC_031</v>
      </c>
      <c r="C242" s="2" t="str">
        <f t="shared" si="170"/>
        <v>0</v>
      </c>
      <c r="D242" s="2" t="str">
        <f t="shared" si="170"/>
        <v>0</v>
      </c>
      <c r="G242" t="str">
        <f t="shared" ref="G242:I242" si="171">G155</f>
        <v>REC_031</v>
      </c>
      <c r="H242" s="2" t="str">
        <f t="shared" si="171"/>
        <v>0</v>
      </c>
      <c r="I242" s="2" t="str">
        <f t="shared" si="171"/>
        <v>0</v>
      </c>
      <c r="N242" t="str">
        <f t="shared" ref="N242:P242" si="172">N155</f>
        <v>REC_031</v>
      </c>
      <c r="O242" s="2" t="str">
        <f t="shared" si="172"/>
        <v>0</v>
      </c>
      <c r="P242" s="2" t="str">
        <f t="shared" si="172"/>
        <v>0</v>
      </c>
    </row>
    <row r="243" spans="2:16">
      <c r="B243" t="str">
        <f t="shared" ref="B243:D243" si="173">B156</f>
        <v>REC_032</v>
      </c>
      <c r="C243" s="2" t="str">
        <f t="shared" si="173"/>
        <v>0</v>
      </c>
      <c r="D243" s="2" t="str">
        <f t="shared" si="173"/>
        <v>0</v>
      </c>
      <c r="G243" t="str">
        <f t="shared" ref="G243:I243" si="174">G156</f>
        <v>REC_032</v>
      </c>
      <c r="H243" s="2" t="str">
        <f t="shared" si="174"/>
        <v>0</v>
      </c>
      <c r="I243" s="2" t="str">
        <f t="shared" si="174"/>
        <v>0</v>
      </c>
      <c r="N243" t="str">
        <f t="shared" ref="N243:P243" si="175">N156</f>
        <v>REC_032</v>
      </c>
      <c r="O243" s="2" t="str">
        <f t="shared" si="175"/>
        <v>0</v>
      </c>
      <c r="P243" s="2" t="str">
        <f t="shared" si="175"/>
        <v>0</v>
      </c>
    </row>
    <row r="244" spans="2:16">
      <c r="B244" t="str">
        <f t="shared" ref="B244:D244" si="176">B157</f>
        <v>REC_033</v>
      </c>
      <c r="C244" s="2" t="str">
        <f t="shared" si="176"/>
        <v>0</v>
      </c>
      <c r="D244" s="2" t="str">
        <f t="shared" si="176"/>
        <v>0</v>
      </c>
      <c r="G244" t="str">
        <f t="shared" ref="G244:I244" si="177">G157</f>
        <v>REC_033</v>
      </c>
      <c r="H244" s="2" t="str">
        <f t="shared" si="177"/>
        <v>0</v>
      </c>
      <c r="I244" s="2" t="str">
        <f t="shared" si="177"/>
        <v>0</v>
      </c>
      <c r="N244" t="str">
        <f t="shared" ref="N244:P244" si="178">N157</f>
        <v>REC_033</v>
      </c>
      <c r="O244" s="2" t="str">
        <f t="shared" si="178"/>
        <v>0</v>
      </c>
      <c r="P244" s="2" t="str">
        <f t="shared" si="178"/>
        <v>0</v>
      </c>
    </row>
    <row r="245" spans="2:16">
      <c r="B245" t="str">
        <f t="shared" ref="B245:D245" si="179">B158</f>
        <v>REC_034</v>
      </c>
      <c r="C245" s="2" t="str">
        <f t="shared" si="179"/>
        <v>0</v>
      </c>
      <c r="D245" s="2" t="str">
        <f t="shared" si="179"/>
        <v>0</v>
      </c>
      <c r="G245" t="str">
        <f t="shared" ref="G245:I245" si="180">G158</f>
        <v>REC_034</v>
      </c>
      <c r="H245" s="2" t="str">
        <f t="shared" si="180"/>
        <v>0</v>
      </c>
      <c r="I245" s="2" t="str">
        <f t="shared" si="180"/>
        <v>0</v>
      </c>
      <c r="N245" t="str">
        <f t="shared" ref="N245:P245" si="181">N158</f>
        <v>REC_034</v>
      </c>
      <c r="O245" s="2" t="str">
        <f t="shared" si="181"/>
        <v>0</v>
      </c>
      <c r="P245" s="2" t="str">
        <f t="shared" si="181"/>
        <v>0</v>
      </c>
    </row>
    <row r="246" spans="2:16">
      <c r="B246" t="str">
        <f t="shared" ref="B246:D246" si="182">B159</f>
        <v>REC_035</v>
      </c>
      <c r="C246" s="2" t="str">
        <f t="shared" si="182"/>
        <v>0</v>
      </c>
      <c r="D246" s="2" t="str">
        <f t="shared" si="182"/>
        <v>0</v>
      </c>
      <c r="G246" t="str">
        <f t="shared" ref="G246:I246" si="183">G159</f>
        <v>REC_035</v>
      </c>
      <c r="H246" s="2" t="str">
        <f t="shared" si="183"/>
        <v>0</v>
      </c>
      <c r="I246" s="2" t="str">
        <f t="shared" si="183"/>
        <v>0</v>
      </c>
      <c r="N246" t="str">
        <f t="shared" ref="N246:P246" si="184">N159</f>
        <v>REC_035</v>
      </c>
      <c r="O246" s="2" t="str">
        <f t="shared" si="184"/>
        <v>0</v>
      </c>
      <c r="P246" s="2" t="str">
        <f t="shared" si="184"/>
        <v>0</v>
      </c>
    </row>
    <row r="247" spans="2:16">
      <c r="B247" t="str">
        <f t="shared" ref="B247:D247" si="185">B160</f>
        <v>REC_036</v>
      </c>
      <c r="C247" s="2" t="str">
        <f t="shared" si="185"/>
        <v>0</v>
      </c>
      <c r="D247" s="2" t="str">
        <f t="shared" si="185"/>
        <v>0</v>
      </c>
      <c r="G247" t="str">
        <f t="shared" ref="G247:I247" si="186">G160</f>
        <v>REC_036</v>
      </c>
      <c r="H247" s="2" t="str">
        <f t="shared" si="186"/>
        <v>0</v>
      </c>
      <c r="I247" s="2" t="str">
        <f t="shared" si="186"/>
        <v>0</v>
      </c>
      <c r="N247" t="str">
        <f t="shared" ref="N247:P247" si="187">N160</f>
        <v>REC_036</v>
      </c>
      <c r="O247" s="2" t="str">
        <f t="shared" si="187"/>
        <v>0</v>
      </c>
      <c r="P247" s="2" t="str">
        <f t="shared" si="187"/>
        <v>0</v>
      </c>
    </row>
    <row r="248" spans="2:16">
      <c r="B248" t="str">
        <f t="shared" ref="B248:D248" si="188">B161</f>
        <v>REC_037</v>
      </c>
      <c r="C248" s="2" t="str">
        <f t="shared" si="188"/>
        <v>0</v>
      </c>
      <c r="D248" s="2" t="str">
        <f t="shared" si="188"/>
        <v>0</v>
      </c>
      <c r="G248" t="str">
        <f t="shared" ref="G248:I248" si="189">G161</f>
        <v>REC_037</v>
      </c>
      <c r="H248" s="2" t="str">
        <f t="shared" si="189"/>
        <v>0</v>
      </c>
      <c r="I248" s="2" t="str">
        <f t="shared" si="189"/>
        <v>0</v>
      </c>
      <c r="N248" t="str">
        <f t="shared" ref="N248:P248" si="190">N161</f>
        <v>REC_037</v>
      </c>
      <c r="O248" s="2" t="str">
        <f t="shared" si="190"/>
        <v>0</v>
      </c>
      <c r="P248" s="2" t="str">
        <f t="shared" si="190"/>
        <v>0</v>
      </c>
    </row>
    <row r="249" spans="2:16">
      <c r="B249" t="str">
        <f t="shared" ref="B249:D249" si="191">B162</f>
        <v>REC_038</v>
      </c>
      <c r="C249" s="2" t="str">
        <f t="shared" si="191"/>
        <v>0</v>
      </c>
      <c r="D249" s="2" t="str">
        <f t="shared" si="191"/>
        <v>0</v>
      </c>
      <c r="G249" t="str">
        <f t="shared" ref="G249:I249" si="192">G162</f>
        <v>REC_038</v>
      </c>
      <c r="H249" s="2" t="str">
        <f t="shared" si="192"/>
        <v>0</v>
      </c>
      <c r="I249" s="2" t="str">
        <f t="shared" si="192"/>
        <v>0</v>
      </c>
      <c r="N249" t="str">
        <f t="shared" ref="N249:P249" si="193">N162</f>
        <v>REC_038</v>
      </c>
      <c r="O249" s="2" t="str">
        <f t="shared" si="193"/>
        <v>0</v>
      </c>
      <c r="P249" s="2" t="str">
        <f t="shared" si="193"/>
        <v>0</v>
      </c>
    </row>
    <row r="250" spans="2:16">
      <c r="B250" t="str">
        <f t="shared" ref="B250:D250" si="194">B163</f>
        <v>REC_039</v>
      </c>
      <c r="C250" s="2" t="str">
        <f t="shared" si="194"/>
        <v>0</v>
      </c>
      <c r="D250" s="2" t="str">
        <f t="shared" si="194"/>
        <v>0</v>
      </c>
      <c r="G250" t="str">
        <f t="shared" ref="G250:I250" si="195">G163</f>
        <v>REC_039</v>
      </c>
      <c r="H250" s="2" t="str">
        <f t="shared" si="195"/>
        <v>0</v>
      </c>
      <c r="I250" s="2" t="str">
        <f t="shared" si="195"/>
        <v>0</v>
      </c>
      <c r="N250" t="str">
        <f t="shared" ref="N250:P250" si="196">N163</f>
        <v>REC_039</v>
      </c>
      <c r="O250" s="2" t="str">
        <f t="shared" si="196"/>
        <v>0</v>
      </c>
      <c r="P250" s="2" t="str">
        <f t="shared" si="196"/>
        <v>0</v>
      </c>
    </row>
    <row r="251" spans="2:16">
      <c r="B251" t="str">
        <f t="shared" ref="B251:D251" si="197">B164</f>
        <v>REC_03A</v>
      </c>
      <c r="C251" s="2" t="str">
        <f t="shared" si="197"/>
        <v>0</v>
      </c>
      <c r="D251" s="2" t="str">
        <f t="shared" si="197"/>
        <v>0</v>
      </c>
      <c r="G251" t="str">
        <f t="shared" ref="G251:I251" si="198">G164</f>
        <v>REC_03A</v>
      </c>
      <c r="H251" s="2" t="str">
        <f t="shared" si="198"/>
        <v>0</v>
      </c>
      <c r="I251" s="2" t="str">
        <f t="shared" si="198"/>
        <v>0</v>
      </c>
      <c r="N251" t="str">
        <f t="shared" ref="N251:P251" si="199">N164</f>
        <v>REC_03A</v>
      </c>
      <c r="O251" s="2" t="str">
        <f t="shared" si="199"/>
        <v>0</v>
      </c>
      <c r="P251" s="2" t="str">
        <f t="shared" si="199"/>
        <v>0</v>
      </c>
    </row>
    <row r="252" spans="2:16">
      <c r="B252" t="str">
        <f t="shared" ref="B252:D252" si="200">B165</f>
        <v>REC_03B</v>
      </c>
      <c r="C252" s="2" t="str">
        <f t="shared" si="200"/>
        <v>0</v>
      </c>
      <c r="D252" s="2" t="str">
        <f t="shared" si="200"/>
        <v>0</v>
      </c>
      <c r="G252" t="str">
        <f t="shared" ref="G252:I252" si="201">G165</f>
        <v>REC_03B</v>
      </c>
      <c r="H252" s="2" t="str">
        <f t="shared" si="201"/>
        <v>0</v>
      </c>
      <c r="I252" s="2" t="str">
        <f t="shared" si="201"/>
        <v>0</v>
      </c>
      <c r="N252" t="str">
        <f t="shared" ref="N252:P252" si="202">N165</f>
        <v>REC_03B</v>
      </c>
      <c r="O252" s="2" t="str">
        <f t="shared" si="202"/>
        <v>0</v>
      </c>
      <c r="P252" s="2" t="str">
        <f t="shared" si="202"/>
        <v>0</v>
      </c>
    </row>
    <row r="253" spans="2:16">
      <c r="B253" t="str">
        <f t="shared" ref="B253:D253" si="203">B166</f>
        <v>REC_03C</v>
      </c>
      <c r="C253" s="2" t="str">
        <f t="shared" si="203"/>
        <v>0</v>
      </c>
      <c r="D253" s="2" t="str">
        <f t="shared" si="203"/>
        <v>0</v>
      </c>
      <c r="G253" t="str">
        <f t="shared" ref="G253:I253" si="204">G166</f>
        <v>REC_03C</v>
      </c>
      <c r="H253" s="2" t="str">
        <f t="shared" si="204"/>
        <v>0</v>
      </c>
      <c r="I253" s="2" t="str">
        <f t="shared" si="204"/>
        <v>0</v>
      </c>
      <c r="N253" t="str">
        <f t="shared" ref="N253:P253" si="205">N166</f>
        <v>REC_03C</v>
      </c>
      <c r="O253" s="2" t="str">
        <f t="shared" si="205"/>
        <v>0</v>
      </c>
      <c r="P253" s="2" t="str">
        <f t="shared" si="205"/>
        <v>0</v>
      </c>
    </row>
    <row r="254" spans="2:16">
      <c r="B254" t="str">
        <f t="shared" ref="B254:D254" si="206">B167</f>
        <v>REC_03D</v>
      </c>
      <c r="C254" s="2" t="str">
        <f t="shared" si="206"/>
        <v>0</v>
      </c>
      <c r="D254" s="2" t="str">
        <f t="shared" si="206"/>
        <v>0</v>
      </c>
      <c r="G254" t="str">
        <f t="shared" ref="G254:I254" si="207">G167</f>
        <v>REC_03D</v>
      </c>
      <c r="H254" s="2" t="str">
        <f t="shared" si="207"/>
        <v>0</v>
      </c>
      <c r="I254" s="2" t="str">
        <f t="shared" si="207"/>
        <v>0</v>
      </c>
      <c r="N254" t="str">
        <f t="shared" ref="N254:P254" si="208">N167</f>
        <v>REC_03D</v>
      </c>
      <c r="O254" s="2" t="str">
        <f t="shared" si="208"/>
        <v>0</v>
      </c>
      <c r="P254" s="2" t="str">
        <f t="shared" si="208"/>
        <v>0</v>
      </c>
    </row>
    <row r="255" spans="2:16">
      <c r="B255" t="str">
        <f t="shared" ref="B255:D255" si="209">B168</f>
        <v>REC_03E</v>
      </c>
      <c r="C255" s="2" t="str">
        <f t="shared" si="209"/>
        <v>0</v>
      </c>
      <c r="D255" s="2" t="str">
        <f t="shared" si="209"/>
        <v>0</v>
      </c>
      <c r="G255" t="str">
        <f t="shared" ref="G255:I255" si="210">G168</f>
        <v>REC_03E</v>
      </c>
      <c r="H255" s="2" t="str">
        <f t="shared" si="210"/>
        <v>0</v>
      </c>
      <c r="I255" s="2" t="str">
        <f t="shared" si="210"/>
        <v>0</v>
      </c>
      <c r="N255" t="str">
        <f t="shared" ref="N255:P255" si="211">N168</f>
        <v>REC_03E</v>
      </c>
      <c r="O255" s="2" t="str">
        <f t="shared" si="211"/>
        <v>0</v>
      </c>
      <c r="P255" s="2" t="str">
        <f t="shared" si="211"/>
        <v>0</v>
      </c>
    </row>
    <row r="256" spans="2:16">
      <c r="B256" t="str">
        <f t="shared" ref="B256:D256" si="212">B169</f>
        <v>REC_03F</v>
      </c>
      <c r="C256" s="2" t="str">
        <f t="shared" si="212"/>
        <v>0</v>
      </c>
      <c r="D256" s="2" t="str">
        <f t="shared" si="212"/>
        <v>0</v>
      </c>
      <c r="G256" t="str">
        <f t="shared" ref="G256:I256" si="213">G169</f>
        <v>REC_03F</v>
      </c>
      <c r="H256" s="2" t="str">
        <f t="shared" si="213"/>
        <v>0</v>
      </c>
      <c r="I256" s="2" t="str">
        <f t="shared" si="213"/>
        <v>0</v>
      </c>
      <c r="N256" t="str">
        <f t="shared" ref="N256:P256" si="214">N169</f>
        <v>REC_03F</v>
      </c>
      <c r="O256" s="2" t="str">
        <f t="shared" si="214"/>
        <v>0</v>
      </c>
      <c r="P256" s="2" t="str">
        <f t="shared" si="214"/>
        <v>0</v>
      </c>
    </row>
    <row r="257" spans="2:16">
      <c r="B257" t="str">
        <f t="shared" ref="B257:D257" si="215">B170</f>
        <v>REC_040</v>
      </c>
      <c r="C257" s="2" t="str">
        <f t="shared" si="215"/>
        <v>0</v>
      </c>
      <c r="D257" s="2" t="str">
        <f t="shared" si="215"/>
        <v>0</v>
      </c>
      <c r="G257" t="str">
        <f t="shared" ref="G257:I257" si="216">G170</f>
        <v>REC_040</v>
      </c>
      <c r="H257" s="2" t="str">
        <f t="shared" si="216"/>
        <v>0</v>
      </c>
      <c r="I257" s="2" t="str">
        <f t="shared" si="216"/>
        <v>0</v>
      </c>
      <c r="N257" t="str">
        <f t="shared" ref="N257:P257" si="217">N170</f>
        <v>REC_040</v>
      </c>
      <c r="O257" s="2" t="str">
        <f t="shared" si="217"/>
        <v>0</v>
      </c>
      <c r="P257" s="2" t="str">
        <f t="shared" si="217"/>
        <v>0</v>
      </c>
    </row>
    <row r="258" spans="2:16">
      <c r="B258" t="str">
        <f t="shared" ref="B258:D258" si="218">B171</f>
        <v>REC_041</v>
      </c>
      <c r="C258" s="2" t="str">
        <f t="shared" si="218"/>
        <v>0</v>
      </c>
      <c r="D258" s="2" t="str">
        <f t="shared" si="218"/>
        <v>0</v>
      </c>
      <c r="G258" t="str">
        <f t="shared" ref="G258:I258" si="219">G171</f>
        <v>REC_041</v>
      </c>
      <c r="H258" s="2" t="str">
        <f t="shared" si="219"/>
        <v>0</v>
      </c>
      <c r="I258" s="2" t="str">
        <f t="shared" si="219"/>
        <v>0</v>
      </c>
      <c r="N258" t="str">
        <f t="shared" ref="N258:P258" si="220">N171</f>
        <v>REC_041</v>
      </c>
      <c r="O258" s="2" t="str">
        <f t="shared" si="220"/>
        <v>0</v>
      </c>
      <c r="P258" s="2" t="str">
        <f t="shared" si="220"/>
        <v>0</v>
      </c>
    </row>
    <row r="259" spans="2:16">
      <c r="B259" t="str">
        <f t="shared" ref="B259:D259" si="221">B172</f>
        <v>REC_042</v>
      </c>
      <c r="C259" s="2" t="str">
        <f t="shared" si="221"/>
        <v>0</v>
      </c>
      <c r="D259" s="2" t="str">
        <f t="shared" si="221"/>
        <v>0</v>
      </c>
      <c r="G259" t="str">
        <f t="shared" ref="G259:I259" si="222">G172</f>
        <v>REC_042</v>
      </c>
      <c r="H259" s="2" t="str">
        <f t="shared" si="222"/>
        <v>0</v>
      </c>
      <c r="I259" s="2" t="str">
        <f t="shared" si="222"/>
        <v>0</v>
      </c>
      <c r="N259" t="str">
        <f t="shared" ref="N259:P259" si="223">N172</f>
        <v>REC_042</v>
      </c>
      <c r="O259" s="2" t="str">
        <f t="shared" si="223"/>
        <v>0</v>
      </c>
      <c r="P259" s="2" t="str">
        <f t="shared" si="223"/>
        <v>0</v>
      </c>
    </row>
    <row r="260" spans="2:16">
      <c r="B260" t="str">
        <f t="shared" ref="B260:D260" si="224">B173</f>
        <v>REC_043</v>
      </c>
      <c r="C260" s="2" t="str">
        <f t="shared" si="224"/>
        <v>0</v>
      </c>
      <c r="D260" s="2" t="str">
        <f t="shared" si="224"/>
        <v>0</v>
      </c>
      <c r="G260" t="str">
        <f t="shared" ref="G260:I260" si="225">G173</f>
        <v>REC_043</v>
      </c>
      <c r="H260" s="2" t="str">
        <f t="shared" si="225"/>
        <v>0</v>
      </c>
      <c r="I260" s="2" t="str">
        <f t="shared" si="225"/>
        <v>0</v>
      </c>
      <c r="N260" t="str">
        <f t="shared" ref="N260:P260" si="226">N173</f>
        <v>REC_043</v>
      </c>
      <c r="O260" s="2" t="str">
        <f t="shared" si="226"/>
        <v>0</v>
      </c>
      <c r="P260" s="2" t="str">
        <f t="shared" si="226"/>
        <v>0</v>
      </c>
    </row>
    <row r="261" spans="2:16">
      <c r="B261" t="str">
        <f t="shared" ref="B261:D261" si="227">B174</f>
        <v>REC_044</v>
      </c>
      <c r="C261" s="2" t="str">
        <f t="shared" si="227"/>
        <v>0</v>
      </c>
      <c r="D261" s="2" t="str">
        <f t="shared" si="227"/>
        <v>0</v>
      </c>
      <c r="G261" t="str">
        <f t="shared" ref="G261:I261" si="228">G174</f>
        <v>REC_044</v>
      </c>
      <c r="H261" s="2" t="str">
        <f t="shared" si="228"/>
        <v>0</v>
      </c>
      <c r="I261" s="2" t="str">
        <f t="shared" si="228"/>
        <v>0</v>
      </c>
      <c r="N261" t="str">
        <f t="shared" ref="N261:P261" si="229">N174</f>
        <v>REC_044</v>
      </c>
      <c r="O261" s="2" t="str">
        <f t="shared" si="229"/>
        <v>0</v>
      </c>
      <c r="P261" s="2" t="str">
        <f t="shared" si="229"/>
        <v>0</v>
      </c>
    </row>
    <row r="262" spans="2:16">
      <c r="B262" t="str">
        <f t="shared" ref="B262:D262" si="230">B175</f>
        <v>REC_045</v>
      </c>
      <c r="C262" s="2" t="str">
        <f t="shared" si="230"/>
        <v>0</v>
      </c>
      <c r="D262" s="2" t="str">
        <f t="shared" si="230"/>
        <v>0</v>
      </c>
      <c r="G262" t="str">
        <f t="shared" ref="G262:I262" si="231">G175</f>
        <v>REC_045</v>
      </c>
      <c r="H262" s="2" t="str">
        <f t="shared" si="231"/>
        <v>0</v>
      </c>
      <c r="I262" s="2" t="str">
        <f t="shared" si="231"/>
        <v>0</v>
      </c>
      <c r="N262" t="str">
        <f t="shared" ref="N262:P262" si="232">N175</f>
        <v>REC_045</v>
      </c>
      <c r="O262" s="2" t="str">
        <f t="shared" si="232"/>
        <v>0</v>
      </c>
      <c r="P262" s="2" t="str">
        <f t="shared" si="232"/>
        <v>0</v>
      </c>
    </row>
    <row r="263" spans="2:16">
      <c r="B263" t="str">
        <f t="shared" ref="B263:D263" si="233">B176</f>
        <v>REC_046</v>
      </c>
      <c r="C263" s="2" t="str">
        <f t="shared" si="233"/>
        <v>0</v>
      </c>
      <c r="D263" s="2" t="str">
        <f t="shared" si="233"/>
        <v>0</v>
      </c>
      <c r="G263" t="str">
        <f t="shared" ref="G263:I263" si="234">G176</f>
        <v>REC_046</v>
      </c>
      <c r="H263" s="2" t="str">
        <f t="shared" si="234"/>
        <v>0</v>
      </c>
      <c r="I263" s="2" t="str">
        <f t="shared" si="234"/>
        <v>0</v>
      </c>
      <c r="N263" t="str">
        <f t="shared" ref="N263:P263" si="235">N176</f>
        <v>REC_046</v>
      </c>
      <c r="O263" s="2" t="str">
        <f t="shared" si="235"/>
        <v>0</v>
      </c>
      <c r="P263" s="2" t="str">
        <f t="shared" si="235"/>
        <v>0</v>
      </c>
    </row>
    <row r="264" spans="2:16">
      <c r="B264" t="str">
        <f t="shared" ref="B264:D264" si="236">B177</f>
        <v>REC_047</v>
      </c>
      <c r="C264" s="2" t="str">
        <f t="shared" si="236"/>
        <v>0</v>
      </c>
      <c r="D264" s="2" t="str">
        <f t="shared" si="236"/>
        <v>0</v>
      </c>
      <c r="G264" t="str">
        <f t="shared" ref="G264:I264" si="237">G177</f>
        <v>REC_047</v>
      </c>
      <c r="H264" s="2" t="str">
        <f t="shared" si="237"/>
        <v>0</v>
      </c>
      <c r="I264" s="2" t="str">
        <f t="shared" si="237"/>
        <v>0</v>
      </c>
      <c r="N264" t="str">
        <f t="shared" ref="N264:P264" si="238">N177</f>
        <v>REC_047</v>
      </c>
      <c r="O264" s="2" t="str">
        <f t="shared" si="238"/>
        <v>0</v>
      </c>
      <c r="P264" s="2" t="str">
        <f t="shared" si="238"/>
        <v>0</v>
      </c>
    </row>
    <row r="265" spans="2:16">
      <c r="B265" t="str">
        <f t="shared" ref="B265:D265" si="239">B178</f>
        <v>REC_048</v>
      </c>
      <c r="C265" s="2" t="str">
        <f t="shared" si="239"/>
        <v>0</v>
      </c>
      <c r="D265" s="2" t="str">
        <f t="shared" si="239"/>
        <v>0</v>
      </c>
      <c r="G265" t="str">
        <f t="shared" ref="G265:I265" si="240">G178</f>
        <v>REC_048</v>
      </c>
      <c r="H265" s="2" t="str">
        <f t="shared" si="240"/>
        <v>0</v>
      </c>
      <c r="I265" s="2" t="str">
        <f t="shared" si="240"/>
        <v>0</v>
      </c>
      <c r="N265" t="str">
        <f t="shared" ref="N265:P265" si="241">N178</f>
        <v>REC_048</v>
      </c>
      <c r="O265" s="2" t="str">
        <f t="shared" si="241"/>
        <v>0</v>
      </c>
      <c r="P265" s="2" t="str">
        <f t="shared" si="241"/>
        <v>0</v>
      </c>
    </row>
    <row r="266" spans="2:16">
      <c r="B266" t="str">
        <f t="shared" ref="B266:D266" si="242">B179</f>
        <v>REC_049</v>
      </c>
      <c r="C266" s="2" t="str">
        <f t="shared" si="242"/>
        <v>0</v>
      </c>
      <c r="D266" s="2" t="str">
        <f t="shared" si="242"/>
        <v>0</v>
      </c>
      <c r="G266" t="str">
        <f t="shared" ref="G266:I266" si="243">G179</f>
        <v>REC_049</v>
      </c>
      <c r="H266" s="2" t="str">
        <f t="shared" si="243"/>
        <v>0</v>
      </c>
      <c r="I266" s="2" t="str">
        <f t="shared" si="243"/>
        <v>0</v>
      </c>
      <c r="N266" t="str">
        <f t="shared" ref="N266:P266" si="244">N179</f>
        <v>REC_049</v>
      </c>
      <c r="O266" s="2" t="str">
        <f t="shared" si="244"/>
        <v>0</v>
      </c>
      <c r="P266" s="2" t="str">
        <f t="shared" si="244"/>
        <v>0</v>
      </c>
    </row>
    <row r="267" spans="2:16">
      <c r="B267" t="str">
        <f t="shared" ref="B267:D267" si="245">B180</f>
        <v>REC_04A</v>
      </c>
      <c r="C267" s="2" t="str">
        <f t="shared" si="245"/>
        <v>0</v>
      </c>
      <c r="D267" s="2" t="str">
        <f t="shared" si="245"/>
        <v>0</v>
      </c>
      <c r="G267" t="str">
        <f t="shared" ref="G267:I267" si="246">G180</f>
        <v>REC_04A</v>
      </c>
      <c r="H267" s="2" t="str">
        <f t="shared" si="246"/>
        <v>0</v>
      </c>
      <c r="I267" s="2" t="str">
        <f t="shared" si="246"/>
        <v>0</v>
      </c>
      <c r="N267" t="str">
        <f t="shared" ref="N267:P267" si="247">N180</f>
        <v>REC_04A</v>
      </c>
      <c r="O267" s="2" t="str">
        <f t="shared" si="247"/>
        <v>0</v>
      </c>
      <c r="P267" s="2" t="str">
        <f t="shared" si="247"/>
        <v>0</v>
      </c>
    </row>
    <row r="268" spans="2:16">
      <c r="B268" t="str">
        <f t="shared" ref="B268:D268" si="248">B181</f>
        <v>REC_04B</v>
      </c>
      <c r="C268" s="2" t="str">
        <f t="shared" si="248"/>
        <v>0</v>
      </c>
      <c r="D268" s="2" t="str">
        <f t="shared" si="248"/>
        <v>0</v>
      </c>
      <c r="G268" t="str">
        <f t="shared" ref="G268:I268" si="249">G181</f>
        <v>REC_04B</v>
      </c>
      <c r="H268" s="2" t="str">
        <f t="shared" si="249"/>
        <v>0</v>
      </c>
      <c r="I268" s="2" t="str">
        <f t="shared" si="249"/>
        <v>0</v>
      </c>
      <c r="N268" t="str">
        <f t="shared" ref="N268:P268" si="250">N181</f>
        <v>REC_04B</v>
      </c>
      <c r="O268" s="2" t="str">
        <f t="shared" si="250"/>
        <v>0</v>
      </c>
      <c r="P268" s="2" t="str">
        <f t="shared" si="250"/>
        <v>0</v>
      </c>
    </row>
    <row r="269" spans="2:16">
      <c r="B269" t="str">
        <f t="shared" ref="B269:D269" si="251">B182</f>
        <v>REC_04C</v>
      </c>
      <c r="C269" s="2" t="str">
        <f t="shared" si="251"/>
        <v>0</v>
      </c>
      <c r="D269" s="2" t="str">
        <f t="shared" si="251"/>
        <v>0</v>
      </c>
      <c r="G269" t="str">
        <f t="shared" ref="G269:I269" si="252">G182</f>
        <v>REC_04C</v>
      </c>
      <c r="H269" s="2" t="str">
        <f t="shared" si="252"/>
        <v>0</v>
      </c>
      <c r="I269" s="2" t="str">
        <f t="shared" si="252"/>
        <v>0</v>
      </c>
      <c r="N269" t="str">
        <f t="shared" ref="N269:P269" si="253">N182</f>
        <v>REC_04C</v>
      </c>
      <c r="O269" s="2" t="str">
        <f t="shared" si="253"/>
        <v>0</v>
      </c>
      <c r="P269" s="2" t="str">
        <f t="shared" si="253"/>
        <v>0</v>
      </c>
    </row>
    <row r="270" spans="2:16">
      <c r="B270" t="str">
        <f t="shared" ref="B270:D270" si="254">B183</f>
        <v>REC_04D</v>
      </c>
      <c r="C270" s="2" t="str">
        <f t="shared" si="254"/>
        <v>0</v>
      </c>
      <c r="D270" s="2" t="str">
        <f t="shared" si="254"/>
        <v>0</v>
      </c>
      <c r="G270" t="str">
        <f t="shared" ref="G270:I270" si="255">G183</f>
        <v>REC_04D</v>
      </c>
      <c r="H270" s="2" t="str">
        <f t="shared" si="255"/>
        <v>0</v>
      </c>
      <c r="I270" s="2" t="str">
        <f t="shared" si="255"/>
        <v>0</v>
      </c>
      <c r="N270" t="str">
        <f t="shared" ref="N270:P270" si="256">N183</f>
        <v>REC_04D</v>
      </c>
      <c r="O270" s="2" t="str">
        <f t="shared" si="256"/>
        <v>0</v>
      </c>
      <c r="P270" s="2" t="str">
        <f t="shared" si="256"/>
        <v>0</v>
      </c>
    </row>
    <row r="271" spans="2:16">
      <c r="B271" t="str">
        <f t="shared" ref="B271:D271" si="257">B184</f>
        <v>REC_04E</v>
      </c>
      <c r="C271" s="2" t="str">
        <f t="shared" si="257"/>
        <v>0</v>
      </c>
      <c r="D271" s="2" t="str">
        <f t="shared" si="257"/>
        <v>0</v>
      </c>
      <c r="G271" t="str">
        <f t="shared" ref="G271:I271" si="258">G184</f>
        <v>REC_04E</v>
      </c>
      <c r="H271" s="2" t="str">
        <f t="shared" si="258"/>
        <v>0</v>
      </c>
      <c r="I271" s="2" t="str">
        <f t="shared" si="258"/>
        <v>0</v>
      </c>
      <c r="N271" t="str">
        <f t="shared" ref="N271:P271" si="259">N184</f>
        <v>REC_04E</v>
      </c>
      <c r="O271" s="2" t="str">
        <f t="shared" si="259"/>
        <v>0</v>
      </c>
      <c r="P271" s="2" t="str">
        <f t="shared" si="259"/>
        <v>0</v>
      </c>
    </row>
    <row r="272" spans="2:16">
      <c r="B272" t="str">
        <f t="shared" ref="B272:D272" si="260">B185</f>
        <v>REC_04F</v>
      </c>
      <c r="C272" s="2" t="str">
        <f t="shared" si="260"/>
        <v>0</v>
      </c>
      <c r="D272" s="2" t="str">
        <f t="shared" si="260"/>
        <v>0</v>
      </c>
      <c r="G272" t="str">
        <f t="shared" ref="G272:I272" si="261">G185</f>
        <v>REC_04F</v>
      </c>
      <c r="H272" s="2" t="str">
        <f t="shared" si="261"/>
        <v>0</v>
      </c>
      <c r="I272" s="2" t="str">
        <f t="shared" si="261"/>
        <v>0</v>
      </c>
      <c r="N272" t="str">
        <f t="shared" ref="N272:P272" si="262">N185</f>
        <v>REC_04F</v>
      </c>
      <c r="O272" s="2" t="str">
        <f t="shared" si="262"/>
        <v>0</v>
      </c>
      <c r="P272" s="2" t="str">
        <f t="shared" si="262"/>
        <v>0</v>
      </c>
    </row>
    <row r="273" spans="2:16">
      <c r="C273" s="2"/>
      <c r="D273" s="2"/>
      <c r="H273" s="2"/>
      <c r="I273" s="2"/>
      <c r="O273" s="2"/>
      <c r="P273" s="2"/>
    </row>
    <row r="274" spans="2:16">
      <c r="C274" s="2"/>
      <c r="D274" s="2"/>
      <c r="H274" s="2"/>
      <c r="I274" s="2"/>
      <c r="O274" s="2"/>
      <c r="P274" s="2"/>
    </row>
    <row r="275" spans="2:16">
      <c r="C275" s="2"/>
      <c r="D275" s="2"/>
      <c r="H275" s="2"/>
      <c r="I275" s="2"/>
      <c r="O275" s="2"/>
      <c r="P275" s="2"/>
    </row>
    <row r="276" spans="2:16">
      <c r="B276" s="1" t="s">
        <v>69</v>
      </c>
      <c r="C276" s="2"/>
      <c r="D276" s="2"/>
      <c r="G276" s="1" t="s">
        <v>69</v>
      </c>
      <c r="H276" s="2"/>
      <c r="I276" s="2"/>
      <c r="N276" s="1" t="s">
        <v>69</v>
      </c>
      <c r="O276" s="2"/>
      <c r="P276" s="2"/>
    </row>
    <row r="277" spans="2:16">
      <c r="B277" t="str">
        <f t="shared" ref="B277:B282" si="263">B106</f>
        <v>REC_00</v>
      </c>
      <c r="C277" s="2" t="str">
        <f>IF(HEX2DEC(C106)&lt;16,CONCATENATE("0",C193), C193)</f>
        <v>00</v>
      </c>
      <c r="D277" s="2" t="str">
        <f>IF(HEX2DEC(D106)&lt;16,CONCATENATE("0",D193), D193)</f>
        <v>00</v>
      </c>
      <c r="G277" t="str">
        <f t="shared" ref="G277" si="264">G106</f>
        <v>REC_00</v>
      </c>
      <c r="H277" s="2" t="str">
        <f>IF(HEX2DEC(H106)&lt;16,CONCATENATE("0",H193), H193)</f>
        <v>03</v>
      </c>
      <c r="I277" s="2" t="str">
        <f>IF(HEX2DEC(I106)&lt;16,CONCATENATE("0",I193), I193)</f>
        <v>02</v>
      </c>
      <c r="N277" t="str">
        <f t="shared" ref="N277" si="265">N106</f>
        <v>REC_00</v>
      </c>
      <c r="O277" s="2" t="str">
        <f>IF(HEX2DEC(O106)&lt;16,CONCATENATE("0",O193), O193)</f>
        <v>01</v>
      </c>
      <c r="P277" s="2" t="str">
        <f>IF(HEX2DEC(P106)&lt;16,CONCATENATE("0",P193), P193)</f>
        <v>03</v>
      </c>
    </row>
    <row r="278" spans="2:16">
      <c r="B278" t="str">
        <f t="shared" si="263"/>
        <v>REC_01</v>
      </c>
      <c r="C278" s="2" t="str">
        <f>IF(HEX2DEC(C107)&lt;16,CONCATENATE("0",C194), C194)</f>
        <v>00</v>
      </c>
      <c r="D278" s="2" t="str">
        <f>IF(HEX2DEC(D107)&lt;16,CONCATENATE("0",D194), D194)</f>
        <v>01</v>
      </c>
      <c r="G278" t="str">
        <f t="shared" ref="G278" si="266">G107</f>
        <v>REC_01</v>
      </c>
      <c r="H278" s="2" t="str">
        <f>IF(HEX2DEC(H107)&lt;16,CONCATENATE("0",H194), H194)</f>
        <v>01</v>
      </c>
      <c r="I278" s="2" t="str">
        <f>IF(HEX2DEC(I107)&lt;16,CONCATENATE("0",I194), I194)</f>
        <v>02</v>
      </c>
      <c r="N278" t="str">
        <f t="shared" ref="N278" si="267">N107</f>
        <v>REC_01</v>
      </c>
      <c r="O278" s="2" t="str">
        <f>IF(HEX2DEC(O107)&lt;16,CONCATENATE("0",O194), O194)</f>
        <v>64</v>
      </c>
      <c r="P278" s="2" t="str">
        <f>IF(HEX2DEC(P107)&lt;16,CONCATENATE("0",P194), P194)</f>
        <v>00</v>
      </c>
    </row>
    <row r="279" spans="2:16">
      <c r="B279" t="str">
        <f t="shared" si="263"/>
        <v>REC_02</v>
      </c>
      <c r="C279" s="2" t="str">
        <f t="shared" ref="C279:C342" si="268">IF(HEX2DEC(C108)&lt;16,CONCATENATE("0",C195), C195)</f>
        <v>32</v>
      </c>
      <c r="D279" s="2" t="str">
        <f>IF(HEX2DEC(D108)&lt;16,CONCATENATE("0",D195), D195)</f>
        <v>00</v>
      </c>
      <c r="G279" t="str">
        <f t="shared" ref="G279" si="269">G108</f>
        <v>REC_02</v>
      </c>
      <c r="H279" s="2" t="str">
        <f t="shared" ref="H279:I294" si="270">IF(HEX2DEC(H108)&lt;16,CONCATENATE("0",H195), H195)</f>
        <v>01</v>
      </c>
      <c r="I279" s="2" t="str">
        <f>IF(HEX2DEC(I108)&lt;16,CONCATENATE("0",I195), I195)</f>
        <v>02</v>
      </c>
      <c r="N279" t="str">
        <f t="shared" ref="N279" si="271">N108</f>
        <v>REC_02</v>
      </c>
      <c r="O279" s="2" t="str">
        <f t="shared" ref="O279" si="272">IF(HEX2DEC(O108)&lt;16,CONCATENATE("0",O195), O195)</f>
        <v>64</v>
      </c>
      <c r="P279" s="2" t="str">
        <f>IF(HEX2DEC(P108)&lt;16,CONCATENATE("0",P195), P195)</f>
        <v>00</v>
      </c>
    </row>
    <row r="280" spans="2:16">
      <c r="B280" t="str">
        <f t="shared" si="263"/>
        <v>REC_03</v>
      </c>
      <c r="C280" s="2" t="str">
        <f t="shared" si="268"/>
        <v>00</v>
      </c>
      <c r="D280" s="2" t="str">
        <f>IF(HEX2DEC(D109)&lt;16,CONCATENATE("0",D196), D196)</f>
        <v>00</v>
      </c>
      <c r="G280" t="str">
        <f t="shared" ref="G280" si="273">G109</f>
        <v>REC_03</v>
      </c>
      <c r="H280" s="2" t="str">
        <f t="shared" si="270"/>
        <v>00</v>
      </c>
      <c r="I280" s="2" t="str">
        <f>IF(HEX2DEC(I109)&lt;16,CONCATENATE("0",I196), I196)</f>
        <v>10</v>
      </c>
      <c r="N280" t="str">
        <f t="shared" ref="N280" si="274">N109</f>
        <v>REC_03</v>
      </c>
      <c r="O280" s="2" t="str">
        <f t="shared" ref="O280" si="275">IF(HEX2DEC(O109)&lt;16,CONCATENATE("0",O196), O196)</f>
        <v>64</v>
      </c>
      <c r="P280" s="2" t="str">
        <f>IF(HEX2DEC(P109)&lt;16,CONCATENATE("0",P196), P196)</f>
        <v>00</v>
      </c>
    </row>
    <row r="281" spans="2:16">
      <c r="B281" t="str">
        <f t="shared" si="263"/>
        <v>REC_04</v>
      </c>
      <c r="C281" s="2" t="str">
        <f t="shared" si="268"/>
        <v>00</v>
      </c>
      <c r="D281" s="2" t="str">
        <f>IF(HEX2DEC(D110)&lt;16,CONCATENATE("0",D197), D197)</f>
        <v>00</v>
      </c>
      <c r="G281" t="str">
        <f t="shared" ref="G281" si="276">G110</f>
        <v>REC_04</v>
      </c>
      <c r="H281" s="2" t="str">
        <f t="shared" si="270"/>
        <v>90</v>
      </c>
      <c r="I281" s="2" t="str">
        <f>IF(HEX2DEC(I110)&lt;16,CONCATENATE("0",I197), I197)</f>
        <v>1E</v>
      </c>
      <c r="N281" t="str">
        <f t="shared" ref="N281" si="277">N110</f>
        <v>REC_04</v>
      </c>
      <c r="O281" s="2" t="str">
        <f t="shared" ref="O281" si="278">IF(HEX2DEC(O110)&lt;16,CONCATENATE("0",O197), O197)</f>
        <v>64</v>
      </c>
      <c r="P281" s="2" t="str">
        <f>IF(HEX2DEC(P110)&lt;16,CONCATENATE("0",P197), P197)</f>
        <v>00</v>
      </c>
    </row>
    <row r="282" spans="2:16">
      <c r="B282" t="str">
        <f t="shared" si="263"/>
        <v>REC_05</v>
      </c>
      <c r="C282" s="2" t="str">
        <f t="shared" si="268"/>
        <v>00</v>
      </c>
      <c r="D282" s="2" t="str">
        <f>IF(HEX2DEC(D111)&lt;16,CONCATENATE("0",D198), D198)</f>
        <v>00</v>
      </c>
      <c r="G282" t="str">
        <f t="shared" ref="G282" si="279">G111</f>
        <v>REC_05</v>
      </c>
      <c r="H282" s="2" t="str">
        <f t="shared" si="270"/>
        <v>00</v>
      </c>
      <c r="I282" s="2" t="str">
        <f>IF(HEX2DEC(I111)&lt;16,CONCATENATE("0",I198), I198)</f>
        <v>00</v>
      </c>
      <c r="N282" t="str">
        <f t="shared" ref="N282" si="280">N111</f>
        <v>REC_05</v>
      </c>
      <c r="O282" s="2" t="str">
        <f t="shared" ref="O282" si="281">IF(HEX2DEC(O111)&lt;16,CONCATENATE("0",O198), O198)</f>
        <v>64</v>
      </c>
      <c r="P282" s="2" t="str">
        <f>IF(HEX2DEC(P111)&lt;16,CONCATENATE("0",P198), P198)</f>
        <v>00</v>
      </c>
    </row>
    <row r="283" spans="2:16">
      <c r="B283" t="str">
        <f t="shared" ref="B283" si="282">B112</f>
        <v>REC_06</v>
      </c>
      <c r="C283" s="2" t="str">
        <f t="shared" si="268"/>
        <v>00</v>
      </c>
      <c r="D283" s="2" t="str">
        <f t="shared" ref="D283:D346" si="283">IF(HEX2DEC(D112)&lt;16,CONCATENATE("0",D199), D199)</f>
        <v>00</v>
      </c>
      <c r="G283" t="str">
        <f t="shared" ref="G283" si="284">G112</f>
        <v>REC_06</v>
      </c>
      <c r="H283" s="2" t="str">
        <f t="shared" si="270"/>
        <v>0F</v>
      </c>
      <c r="I283" s="2" t="str">
        <f t="shared" si="270"/>
        <v>27</v>
      </c>
      <c r="N283" t="str">
        <f t="shared" ref="N283" si="285">N112</f>
        <v>REC_06</v>
      </c>
      <c r="O283" s="2" t="str">
        <f t="shared" ref="O283:P283" si="286">IF(HEX2DEC(O112)&lt;16,CONCATENATE("0",O199), O199)</f>
        <v>64</v>
      </c>
      <c r="P283" s="2" t="str">
        <f t="shared" si="286"/>
        <v>00</v>
      </c>
    </row>
    <row r="284" spans="2:16">
      <c r="B284" t="str">
        <f t="shared" ref="B284" si="287">B113</f>
        <v>REC_07</v>
      </c>
      <c r="C284" s="2" t="str">
        <f t="shared" si="268"/>
        <v>32</v>
      </c>
      <c r="D284" s="2" t="str">
        <f t="shared" si="283"/>
        <v>00</v>
      </c>
      <c r="G284" t="str">
        <f t="shared" ref="G284" si="288">G113</f>
        <v>REC_07</v>
      </c>
      <c r="H284" s="2" t="str">
        <f t="shared" si="270"/>
        <v>2C</v>
      </c>
      <c r="I284" s="2" t="str">
        <f t="shared" si="270"/>
        <v>01</v>
      </c>
      <c r="N284" t="str">
        <f t="shared" ref="N284" si="289">N113</f>
        <v>REC_07</v>
      </c>
      <c r="O284" s="2" t="str">
        <f t="shared" ref="O284:P284" si="290">IF(HEX2DEC(O113)&lt;16,CONCATENATE("0",O200), O200)</f>
        <v>64</v>
      </c>
      <c r="P284" s="2" t="str">
        <f t="shared" si="290"/>
        <v>00</v>
      </c>
    </row>
    <row r="285" spans="2:16">
      <c r="B285" t="str">
        <f t="shared" ref="B285" si="291">B114</f>
        <v>REC_08</v>
      </c>
      <c r="C285" s="2" t="str">
        <f t="shared" si="268"/>
        <v>32</v>
      </c>
      <c r="D285" s="2" t="str">
        <f t="shared" si="283"/>
        <v>00</v>
      </c>
      <c r="G285" t="str">
        <f t="shared" ref="G285" si="292">G114</f>
        <v>REC_08</v>
      </c>
      <c r="H285" s="2" t="str">
        <f t="shared" si="270"/>
        <v>00</v>
      </c>
      <c r="I285" s="2" t="str">
        <f t="shared" si="270"/>
        <v>00</v>
      </c>
      <c r="N285" t="str">
        <f t="shared" ref="N285" si="293">N114</f>
        <v>REC_08</v>
      </c>
      <c r="O285" s="2" t="str">
        <f t="shared" ref="O285:P285" si="294">IF(HEX2DEC(O114)&lt;16,CONCATENATE("0",O201), O201)</f>
        <v>64</v>
      </c>
      <c r="P285" s="2" t="str">
        <f t="shared" si="294"/>
        <v>00</v>
      </c>
    </row>
    <row r="286" spans="2:16">
      <c r="B286" t="str">
        <f t="shared" ref="B286" si="295">B115</f>
        <v>REC_09</v>
      </c>
      <c r="C286" s="2" t="str">
        <f t="shared" si="268"/>
        <v>00</v>
      </c>
      <c r="D286" s="2" t="str">
        <f t="shared" si="283"/>
        <v>00</v>
      </c>
      <c r="G286" t="str">
        <f t="shared" ref="G286" si="296">G115</f>
        <v>REC_09</v>
      </c>
      <c r="H286" s="2" t="str">
        <f t="shared" si="270"/>
        <v>00</v>
      </c>
      <c r="I286" s="2" t="str">
        <f t="shared" si="270"/>
        <v>00</v>
      </c>
      <c r="N286" t="str">
        <f t="shared" ref="N286" si="297">N115</f>
        <v>REC_09</v>
      </c>
      <c r="O286" s="2" t="str">
        <f t="shared" ref="O286:P286" si="298">IF(HEX2DEC(O115)&lt;16,CONCATENATE("0",O202), O202)</f>
        <v>64</v>
      </c>
      <c r="P286" s="2" t="str">
        <f t="shared" si="298"/>
        <v>00</v>
      </c>
    </row>
    <row r="287" spans="2:16">
      <c r="B287" t="str">
        <f t="shared" ref="B287" si="299">B116</f>
        <v>REC_0A</v>
      </c>
      <c r="C287" s="2" t="str">
        <f t="shared" si="268"/>
        <v>00</v>
      </c>
      <c r="D287" s="2" t="str">
        <f t="shared" si="283"/>
        <v>00</v>
      </c>
      <c r="G287" t="str">
        <f t="shared" ref="G287" si="300">G116</f>
        <v>REC_0A</v>
      </c>
      <c r="H287" s="2" t="str">
        <f t="shared" si="270"/>
        <v>00</v>
      </c>
      <c r="I287" s="2" t="str">
        <f t="shared" si="270"/>
        <v>00</v>
      </c>
      <c r="N287" t="str">
        <f t="shared" ref="N287" si="301">N116</f>
        <v>REC_0A</v>
      </c>
      <c r="O287" s="2" t="str">
        <f t="shared" ref="O287:P287" si="302">IF(HEX2DEC(O116)&lt;16,CONCATENATE("0",O203), O203)</f>
        <v>64</v>
      </c>
      <c r="P287" s="2" t="str">
        <f t="shared" si="302"/>
        <v>00</v>
      </c>
    </row>
    <row r="288" spans="2:16">
      <c r="B288" t="str">
        <f t="shared" ref="B288" si="303">B117</f>
        <v>REC_0B</v>
      </c>
      <c r="C288" s="2" t="str">
        <f t="shared" si="268"/>
        <v>00</v>
      </c>
      <c r="D288" s="2" t="str">
        <f t="shared" si="283"/>
        <v>00</v>
      </c>
      <c r="G288" t="str">
        <f t="shared" ref="G288" si="304">G117</f>
        <v>REC_0B</v>
      </c>
      <c r="H288" s="2" t="str">
        <f t="shared" si="270"/>
        <v>00</v>
      </c>
      <c r="I288" s="2" t="str">
        <f t="shared" si="270"/>
        <v>00</v>
      </c>
      <c r="N288" t="str">
        <f t="shared" ref="N288" si="305">N117</f>
        <v>REC_0B</v>
      </c>
      <c r="O288" s="2" t="str">
        <f t="shared" ref="O288:P288" si="306">IF(HEX2DEC(O117)&lt;16,CONCATENATE("0",O204), O204)</f>
        <v>64</v>
      </c>
      <c r="P288" s="2" t="str">
        <f t="shared" si="306"/>
        <v>00</v>
      </c>
    </row>
    <row r="289" spans="2:16">
      <c r="B289" t="str">
        <f t="shared" ref="B289" si="307">B118</f>
        <v>REC_0C</v>
      </c>
      <c r="C289" s="2" t="str">
        <f t="shared" si="268"/>
        <v>00</v>
      </c>
      <c r="D289" s="2" t="str">
        <f t="shared" si="283"/>
        <v>00</v>
      </c>
      <c r="G289" t="str">
        <f t="shared" ref="G289" si="308">G118</f>
        <v>REC_0C</v>
      </c>
      <c r="H289" s="2" t="str">
        <f t="shared" si="270"/>
        <v>00</v>
      </c>
      <c r="I289" s="2" t="str">
        <f t="shared" si="270"/>
        <v>00</v>
      </c>
      <c r="N289" t="str">
        <f t="shared" ref="N289" si="309">N118</f>
        <v>REC_0C</v>
      </c>
      <c r="O289" s="2" t="str">
        <f t="shared" ref="O289:P289" si="310">IF(HEX2DEC(O118)&lt;16,CONCATENATE("0",O205), O205)</f>
        <v>64</v>
      </c>
      <c r="P289" s="2" t="str">
        <f t="shared" si="310"/>
        <v>00</v>
      </c>
    </row>
    <row r="290" spans="2:16">
      <c r="B290" t="str">
        <f t="shared" ref="B290" si="311">B119</f>
        <v>REC_0D</v>
      </c>
      <c r="C290" s="2" t="str">
        <f t="shared" si="268"/>
        <v>00</v>
      </c>
      <c r="D290" s="2" t="str">
        <f t="shared" si="283"/>
        <v>00</v>
      </c>
      <c r="G290" t="str">
        <f t="shared" ref="G290" si="312">G119</f>
        <v>REC_0D</v>
      </c>
      <c r="H290" s="2" t="str">
        <f t="shared" si="270"/>
        <v>00</v>
      </c>
      <c r="I290" s="2" t="str">
        <f t="shared" si="270"/>
        <v>00</v>
      </c>
      <c r="N290" t="str">
        <f t="shared" ref="N290" si="313">N119</f>
        <v>REC_0D</v>
      </c>
      <c r="O290" s="2" t="str">
        <f t="shared" ref="O290:P290" si="314">IF(HEX2DEC(O119)&lt;16,CONCATENATE("0",O206), O206)</f>
        <v>64</v>
      </c>
      <c r="P290" s="2" t="str">
        <f t="shared" si="314"/>
        <v>00</v>
      </c>
    </row>
    <row r="291" spans="2:16">
      <c r="B291" t="str">
        <f t="shared" ref="B291" si="315">B120</f>
        <v>REC_0E</v>
      </c>
      <c r="C291" s="2" t="str">
        <f t="shared" si="268"/>
        <v>00</v>
      </c>
      <c r="D291" s="2" t="str">
        <f t="shared" si="283"/>
        <v>00</v>
      </c>
      <c r="G291" t="str">
        <f t="shared" ref="G291" si="316">G120</f>
        <v>REC_0E</v>
      </c>
      <c r="H291" s="2" t="str">
        <f t="shared" si="270"/>
        <v>00</v>
      </c>
      <c r="I291" s="2" t="str">
        <f t="shared" si="270"/>
        <v>00</v>
      </c>
      <c r="N291" t="str">
        <f t="shared" ref="N291" si="317">N120</f>
        <v>REC_0E</v>
      </c>
      <c r="O291" s="2" t="str">
        <f t="shared" ref="O291:P291" si="318">IF(HEX2DEC(O120)&lt;16,CONCATENATE("0",O207), O207)</f>
        <v>64</v>
      </c>
      <c r="P291" s="2" t="str">
        <f t="shared" si="318"/>
        <v>00</v>
      </c>
    </row>
    <row r="292" spans="2:16">
      <c r="B292" t="str">
        <f t="shared" ref="B292" si="319">B121</f>
        <v>REC_0F</v>
      </c>
      <c r="C292" s="2" t="str">
        <f t="shared" si="268"/>
        <v>00</v>
      </c>
      <c r="D292" s="2" t="str">
        <f t="shared" si="283"/>
        <v>00</v>
      </c>
      <c r="G292" t="str">
        <f t="shared" ref="G292" si="320">G121</f>
        <v>REC_0F</v>
      </c>
      <c r="H292" s="2" t="str">
        <f t="shared" si="270"/>
        <v>00</v>
      </c>
      <c r="I292" s="2" t="str">
        <f t="shared" si="270"/>
        <v>00</v>
      </c>
      <c r="N292" t="str">
        <f t="shared" ref="N292" si="321">N121</f>
        <v>REC_0F</v>
      </c>
      <c r="O292" s="2" t="str">
        <f t="shared" ref="O292:P292" si="322">IF(HEX2DEC(O121)&lt;16,CONCATENATE("0",O208), O208)</f>
        <v>64</v>
      </c>
      <c r="P292" s="2" t="str">
        <f t="shared" si="322"/>
        <v>00</v>
      </c>
    </row>
    <row r="293" spans="2:16">
      <c r="B293" t="str">
        <f t="shared" ref="B293" si="323">B122</f>
        <v>REC_010</v>
      </c>
      <c r="C293" s="2" t="str">
        <f t="shared" si="268"/>
        <v>00</v>
      </c>
      <c r="D293" s="2" t="str">
        <f t="shared" si="283"/>
        <v>00</v>
      </c>
      <c r="G293" t="str">
        <f t="shared" ref="G293" si="324">G122</f>
        <v>REC_010</v>
      </c>
      <c r="H293" s="2" t="str">
        <f t="shared" si="270"/>
        <v>00</v>
      </c>
      <c r="I293" s="2" t="str">
        <f t="shared" si="270"/>
        <v>00</v>
      </c>
      <c r="N293" t="str">
        <f t="shared" ref="N293" si="325">N122</f>
        <v>REC_010</v>
      </c>
      <c r="O293" s="2" t="str">
        <f t="shared" ref="O293:P293" si="326">IF(HEX2DEC(O122)&lt;16,CONCATENATE("0",O209), O209)</f>
        <v>64</v>
      </c>
      <c r="P293" s="2" t="str">
        <f t="shared" si="326"/>
        <v>00</v>
      </c>
    </row>
    <row r="294" spans="2:16">
      <c r="B294" t="str">
        <f t="shared" ref="B294" si="327">B123</f>
        <v>REC_011</v>
      </c>
      <c r="C294" s="2" t="str">
        <f t="shared" si="268"/>
        <v>00</v>
      </c>
      <c r="D294" s="2" t="str">
        <f t="shared" si="283"/>
        <v>00</v>
      </c>
      <c r="G294" t="str">
        <f t="shared" ref="G294" si="328">G123</f>
        <v>REC_011</v>
      </c>
      <c r="H294" s="2" t="str">
        <f t="shared" si="270"/>
        <v>00</v>
      </c>
      <c r="I294" s="2" t="str">
        <f t="shared" si="270"/>
        <v>00</v>
      </c>
      <c r="N294" t="str">
        <f t="shared" ref="N294" si="329">N123</f>
        <v>REC_011</v>
      </c>
      <c r="O294" s="2" t="str">
        <f t="shared" ref="O294:P294" si="330">IF(HEX2DEC(O123)&lt;16,CONCATENATE("0",O210), O210)</f>
        <v>64</v>
      </c>
      <c r="P294" s="2" t="str">
        <f t="shared" si="330"/>
        <v>00</v>
      </c>
    </row>
    <row r="295" spans="2:16">
      <c r="B295" t="str">
        <f t="shared" ref="B295" si="331">B124</f>
        <v>REC_012</v>
      </c>
      <c r="C295" s="2" t="str">
        <f t="shared" si="268"/>
        <v>00</v>
      </c>
      <c r="D295" s="2" t="str">
        <f t="shared" si="283"/>
        <v>00</v>
      </c>
      <c r="G295" t="str">
        <f t="shared" ref="G295" si="332">G124</f>
        <v>REC_012</v>
      </c>
      <c r="H295" s="2" t="str">
        <f t="shared" ref="H295:I310" si="333">IF(HEX2DEC(H124)&lt;16,CONCATENATE("0",H211), H211)</f>
        <v>00</v>
      </c>
      <c r="I295" s="2" t="str">
        <f t="shared" si="333"/>
        <v>00</v>
      </c>
      <c r="N295" t="str">
        <f t="shared" ref="N295" si="334">N124</f>
        <v>REC_012</v>
      </c>
      <c r="O295" s="2" t="str">
        <f t="shared" ref="O295:P295" si="335">IF(HEX2DEC(O124)&lt;16,CONCATENATE("0",O211), O211)</f>
        <v>64</v>
      </c>
      <c r="P295" s="2" t="str">
        <f t="shared" si="335"/>
        <v>00</v>
      </c>
    </row>
    <row r="296" spans="2:16">
      <c r="B296" t="str">
        <f t="shared" ref="B296" si="336">B125</f>
        <v>REC_013</v>
      </c>
      <c r="C296" s="2" t="str">
        <f t="shared" si="268"/>
        <v>00</v>
      </c>
      <c r="D296" s="2" t="str">
        <f t="shared" si="283"/>
        <v>00</v>
      </c>
      <c r="G296" t="str">
        <f t="shared" ref="G296" si="337">G125</f>
        <v>REC_013</v>
      </c>
      <c r="H296" s="2" t="str">
        <f t="shared" si="333"/>
        <v>00</v>
      </c>
      <c r="I296" s="2" t="str">
        <f t="shared" si="333"/>
        <v>00</v>
      </c>
      <c r="N296" t="str">
        <f t="shared" ref="N296" si="338">N125</f>
        <v>REC_013</v>
      </c>
      <c r="O296" s="2" t="str">
        <f t="shared" ref="O296:P296" si="339">IF(HEX2DEC(O125)&lt;16,CONCATENATE("0",O212), O212)</f>
        <v>64</v>
      </c>
      <c r="P296" s="2" t="str">
        <f t="shared" si="339"/>
        <v>00</v>
      </c>
    </row>
    <row r="297" spans="2:16">
      <c r="B297" t="str">
        <f t="shared" ref="B297" si="340">B126</f>
        <v>REC_014</v>
      </c>
      <c r="C297" s="2" t="str">
        <f t="shared" si="268"/>
        <v>00</v>
      </c>
      <c r="D297" s="2" t="str">
        <f t="shared" si="283"/>
        <v>00</v>
      </c>
      <c r="G297" t="str">
        <f t="shared" ref="G297" si="341">G126</f>
        <v>REC_014</v>
      </c>
      <c r="H297" s="2" t="str">
        <f t="shared" si="333"/>
        <v>00</v>
      </c>
      <c r="I297" s="2" t="str">
        <f t="shared" si="333"/>
        <v>00</v>
      </c>
      <c r="N297" t="str">
        <f t="shared" ref="N297" si="342">N126</f>
        <v>REC_014</v>
      </c>
      <c r="O297" s="2" t="str">
        <f t="shared" ref="O297:P297" si="343">IF(HEX2DEC(O126)&lt;16,CONCATENATE("0",O213), O213)</f>
        <v>64</v>
      </c>
      <c r="P297" s="2" t="str">
        <f t="shared" si="343"/>
        <v>00</v>
      </c>
    </row>
    <row r="298" spans="2:16">
      <c r="B298" t="str">
        <f t="shared" ref="B298" si="344">B127</f>
        <v>REC_015</v>
      </c>
      <c r="C298" s="2" t="str">
        <f t="shared" si="268"/>
        <v>00</v>
      </c>
      <c r="D298" s="2" t="str">
        <f t="shared" si="283"/>
        <v>00</v>
      </c>
      <c r="G298" t="str">
        <f t="shared" ref="G298" si="345">G127</f>
        <v>REC_015</v>
      </c>
      <c r="H298" s="2" t="str">
        <f t="shared" si="333"/>
        <v>00</v>
      </c>
      <c r="I298" s="2" t="str">
        <f t="shared" si="333"/>
        <v>00</v>
      </c>
      <c r="N298" t="str">
        <f t="shared" ref="N298" si="346">N127</f>
        <v>REC_015</v>
      </c>
      <c r="O298" s="2" t="str">
        <f t="shared" ref="O298:P298" si="347">IF(HEX2DEC(O127)&lt;16,CONCATENATE("0",O214), O214)</f>
        <v>64</v>
      </c>
      <c r="P298" s="2" t="str">
        <f t="shared" si="347"/>
        <v>00</v>
      </c>
    </row>
    <row r="299" spans="2:16">
      <c r="B299" t="str">
        <f t="shared" ref="B299" si="348">B128</f>
        <v>REC_016</v>
      </c>
      <c r="C299" s="2" t="str">
        <f t="shared" si="268"/>
        <v>00</v>
      </c>
      <c r="D299" s="2" t="str">
        <f t="shared" si="283"/>
        <v>00</v>
      </c>
      <c r="G299" t="str">
        <f t="shared" ref="G299" si="349">G128</f>
        <v>REC_016</v>
      </c>
      <c r="H299" s="2" t="str">
        <f t="shared" si="333"/>
        <v>00</v>
      </c>
      <c r="I299" s="2" t="str">
        <f t="shared" si="333"/>
        <v>00</v>
      </c>
      <c r="N299" t="str">
        <f t="shared" ref="N299" si="350">N128</f>
        <v>REC_016</v>
      </c>
      <c r="O299" s="2" t="str">
        <f t="shared" ref="O299:P299" si="351">IF(HEX2DEC(O128)&lt;16,CONCATENATE("0",O215), O215)</f>
        <v>64</v>
      </c>
      <c r="P299" s="2" t="str">
        <f t="shared" si="351"/>
        <v>00</v>
      </c>
    </row>
    <row r="300" spans="2:16">
      <c r="B300" t="str">
        <f t="shared" ref="B300" si="352">B129</f>
        <v>REC_017</v>
      </c>
      <c r="C300" s="2" t="str">
        <f t="shared" si="268"/>
        <v>00</v>
      </c>
      <c r="D300" s="2" t="str">
        <f t="shared" si="283"/>
        <v>00</v>
      </c>
      <c r="G300" t="str">
        <f t="shared" ref="G300" si="353">G129</f>
        <v>REC_017</v>
      </c>
      <c r="H300" s="2" t="str">
        <f t="shared" si="333"/>
        <v>00</v>
      </c>
      <c r="I300" s="2" t="str">
        <f t="shared" si="333"/>
        <v>00</v>
      </c>
      <c r="N300" t="str">
        <f t="shared" ref="N300" si="354">N129</f>
        <v>REC_017</v>
      </c>
      <c r="O300" s="2" t="str">
        <f t="shared" ref="O300:P300" si="355">IF(HEX2DEC(O129)&lt;16,CONCATENATE("0",O216), O216)</f>
        <v>64</v>
      </c>
      <c r="P300" s="2" t="str">
        <f t="shared" si="355"/>
        <v>00</v>
      </c>
    </row>
    <row r="301" spans="2:16">
      <c r="B301" t="str">
        <f t="shared" ref="B301" si="356">B130</f>
        <v>REC_018</v>
      </c>
      <c r="C301" s="2" t="str">
        <f t="shared" si="268"/>
        <v>00</v>
      </c>
      <c r="D301" s="2" t="str">
        <f t="shared" si="283"/>
        <v>00</v>
      </c>
      <c r="G301" t="str">
        <f t="shared" ref="G301" si="357">G130</f>
        <v>REC_018</v>
      </c>
      <c r="H301" s="2" t="str">
        <f t="shared" si="333"/>
        <v>00</v>
      </c>
      <c r="I301" s="2" t="str">
        <f t="shared" si="333"/>
        <v>00</v>
      </c>
      <c r="N301" t="str">
        <f t="shared" ref="N301" si="358">N130</f>
        <v>REC_018</v>
      </c>
      <c r="O301" s="2" t="str">
        <f t="shared" ref="O301:P301" si="359">IF(HEX2DEC(O130)&lt;16,CONCATENATE("0",O217), O217)</f>
        <v>64</v>
      </c>
      <c r="P301" s="2" t="str">
        <f t="shared" si="359"/>
        <v>00</v>
      </c>
    </row>
    <row r="302" spans="2:16">
      <c r="B302" t="str">
        <f t="shared" ref="B302" si="360">B131</f>
        <v>REC_019</v>
      </c>
      <c r="C302" s="2" t="str">
        <f t="shared" si="268"/>
        <v>00</v>
      </c>
      <c r="D302" s="2" t="str">
        <f t="shared" si="283"/>
        <v>00</v>
      </c>
      <c r="G302" t="str">
        <f t="shared" ref="G302" si="361">G131</f>
        <v>REC_019</v>
      </c>
      <c r="H302" s="2" t="str">
        <f t="shared" si="333"/>
        <v>00</v>
      </c>
      <c r="I302" s="2" t="str">
        <f t="shared" si="333"/>
        <v>00</v>
      </c>
      <c r="N302" t="str">
        <f t="shared" ref="N302" si="362">N131</f>
        <v>REC_019</v>
      </c>
      <c r="O302" s="2" t="str">
        <f t="shared" ref="O302:P302" si="363">IF(HEX2DEC(O131)&lt;16,CONCATENATE("0",O218), O218)</f>
        <v>64</v>
      </c>
      <c r="P302" s="2" t="str">
        <f t="shared" si="363"/>
        <v>00</v>
      </c>
    </row>
    <row r="303" spans="2:16">
      <c r="B303" t="str">
        <f t="shared" ref="B303" si="364">B132</f>
        <v>REC_01A</v>
      </c>
      <c r="C303" s="2" t="str">
        <f t="shared" si="268"/>
        <v>00</v>
      </c>
      <c r="D303" s="2" t="str">
        <f t="shared" si="283"/>
        <v>00</v>
      </c>
      <c r="G303" t="str">
        <f t="shared" ref="G303" si="365">G132</f>
        <v>REC_01A</v>
      </c>
      <c r="H303" s="2" t="str">
        <f t="shared" si="333"/>
        <v>00</v>
      </c>
      <c r="I303" s="2" t="str">
        <f t="shared" si="333"/>
        <v>00</v>
      </c>
      <c r="N303" t="str">
        <f t="shared" ref="N303" si="366">N132</f>
        <v>REC_01A</v>
      </c>
      <c r="O303" s="2" t="str">
        <f t="shared" ref="O303:P303" si="367">IF(HEX2DEC(O132)&lt;16,CONCATENATE("0",O219), O219)</f>
        <v>64</v>
      </c>
      <c r="P303" s="2" t="str">
        <f t="shared" si="367"/>
        <v>00</v>
      </c>
    </row>
    <row r="304" spans="2:16">
      <c r="B304" t="str">
        <f t="shared" ref="B304" si="368">B133</f>
        <v>REC_01B</v>
      </c>
      <c r="C304" s="2" t="str">
        <f t="shared" si="268"/>
        <v>00</v>
      </c>
      <c r="D304" s="2" t="str">
        <f t="shared" si="283"/>
        <v>00</v>
      </c>
      <c r="G304" t="str">
        <f t="shared" ref="G304" si="369">G133</f>
        <v>REC_01B</v>
      </c>
      <c r="H304" s="2" t="str">
        <f t="shared" si="333"/>
        <v>00</v>
      </c>
      <c r="I304" s="2" t="str">
        <f t="shared" si="333"/>
        <v>00</v>
      </c>
      <c r="N304" t="str">
        <f t="shared" ref="N304" si="370">N133</f>
        <v>REC_01B</v>
      </c>
      <c r="O304" s="2" t="str">
        <f t="shared" ref="O304:P304" si="371">IF(HEX2DEC(O133)&lt;16,CONCATENATE("0",O220), O220)</f>
        <v>64</v>
      </c>
      <c r="P304" s="2" t="str">
        <f t="shared" si="371"/>
        <v>00</v>
      </c>
    </row>
    <row r="305" spans="2:16">
      <c r="B305" t="str">
        <f t="shared" ref="B305" si="372">B134</f>
        <v>REC_01C</v>
      </c>
      <c r="C305" s="2" t="str">
        <f t="shared" si="268"/>
        <v>00</v>
      </c>
      <c r="D305" s="2" t="str">
        <f t="shared" si="283"/>
        <v>00</v>
      </c>
      <c r="G305" t="str">
        <f t="shared" ref="G305" si="373">G134</f>
        <v>REC_01C</v>
      </c>
      <c r="H305" s="2" t="str">
        <f t="shared" si="333"/>
        <v>00</v>
      </c>
      <c r="I305" s="2" t="str">
        <f t="shared" si="333"/>
        <v>00</v>
      </c>
      <c r="N305" t="str">
        <f t="shared" ref="N305" si="374">N134</f>
        <v>REC_01C</v>
      </c>
      <c r="O305" s="2" t="str">
        <f t="shared" ref="O305:P305" si="375">IF(HEX2DEC(O134)&lt;16,CONCATENATE("0",O221), O221)</f>
        <v>64</v>
      </c>
      <c r="P305" s="2" t="str">
        <f t="shared" si="375"/>
        <v>00</v>
      </c>
    </row>
    <row r="306" spans="2:16">
      <c r="B306" t="str">
        <f t="shared" ref="B306" si="376">B135</f>
        <v>REC_01D</v>
      </c>
      <c r="C306" s="2" t="str">
        <f t="shared" si="268"/>
        <v>00</v>
      </c>
      <c r="D306" s="2" t="str">
        <f t="shared" si="283"/>
        <v>00</v>
      </c>
      <c r="G306" t="str">
        <f t="shared" ref="G306" si="377">G135</f>
        <v>REC_01D</v>
      </c>
      <c r="H306" s="2" t="str">
        <f t="shared" si="333"/>
        <v>00</v>
      </c>
      <c r="I306" s="2" t="str">
        <f t="shared" si="333"/>
        <v>00</v>
      </c>
      <c r="N306" t="str">
        <f t="shared" ref="N306" si="378">N135</f>
        <v>REC_01D</v>
      </c>
      <c r="O306" s="2" t="str">
        <f t="shared" ref="O306:P306" si="379">IF(HEX2DEC(O135)&lt;16,CONCATENATE("0",O222), O222)</f>
        <v>64</v>
      </c>
      <c r="P306" s="2" t="str">
        <f t="shared" si="379"/>
        <v>00</v>
      </c>
    </row>
    <row r="307" spans="2:16">
      <c r="B307" t="str">
        <f t="shared" ref="B307" si="380">B136</f>
        <v>REC_01E</v>
      </c>
      <c r="C307" s="2" t="str">
        <f t="shared" si="268"/>
        <v>00</v>
      </c>
      <c r="D307" s="2" t="str">
        <f t="shared" si="283"/>
        <v>00</v>
      </c>
      <c r="G307" t="str">
        <f t="shared" ref="G307" si="381">G136</f>
        <v>REC_01E</v>
      </c>
      <c r="H307" s="2" t="str">
        <f t="shared" si="333"/>
        <v>00</v>
      </c>
      <c r="I307" s="2" t="str">
        <f t="shared" si="333"/>
        <v>00</v>
      </c>
      <c r="N307" t="str">
        <f t="shared" ref="N307" si="382">N136</f>
        <v>REC_01E</v>
      </c>
      <c r="O307" s="2" t="str">
        <f t="shared" ref="O307:P307" si="383">IF(HEX2DEC(O136)&lt;16,CONCATENATE("0",O223), O223)</f>
        <v>00</v>
      </c>
      <c r="P307" s="2" t="str">
        <f t="shared" si="383"/>
        <v>00</v>
      </c>
    </row>
    <row r="308" spans="2:16">
      <c r="B308" t="str">
        <f t="shared" ref="B308" si="384">B137</f>
        <v>REC_01F</v>
      </c>
      <c r="C308" s="2" t="str">
        <f t="shared" si="268"/>
        <v>00</v>
      </c>
      <c r="D308" s="2" t="str">
        <f t="shared" si="283"/>
        <v>00</v>
      </c>
      <c r="G308" t="str">
        <f t="shared" ref="G308" si="385">G137</f>
        <v>REC_01F</v>
      </c>
      <c r="H308" s="2" t="str">
        <f t="shared" si="333"/>
        <v>00</v>
      </c>
      <c r="I308" s="2" t="str">
        <f t="shared" si="333"/>
        <v>00</v>
      </c>
      <c r="N308" t="str">
        <f t="shared" ref="N308" si="386">N137</f>
        <v>REC_01F</v>
      </c>
      <c r="O308" s="2" t="str">
        <f t="shared" ref="O308:P308" si="387">IF(HEX2DEC(O137)&lt;16,CONCATENATE("0",O224), O224)</f>
        <v>00</v>
      </c>
      <c r="P308" s="2" t="str">
        <f t="shared" si="387"/>
        <v>00</v>
      </c>
    </row>
    <row r="309" spans="2:16">
      <c r="B309" t="str">
        <f t="shared" ref="B309" si="388">B138</f>
        <v>REC_020</v>
      </c>
      <c r="C309" s="2" t="str">
        <f t="shared" si="268"/>
        <v>00</v>
      </c>
      <c r="D309" s="2" t="str">
        <f t="shared" si="283"/>
        <v>00</v>
      </c>
      <c r="G309" t="str">
        <f t="shared" ref="G309" si="389">G138</f>
        <v>REC_020</v>
      </c>
      <c r="H309" s="2" t="str">
        <f t="shared" si="333"/>
        <v>00</v>
      </c>
      <c r="I309" s="2" t="str">
        <f t="shared" si="333"/>
        <v>00</v>
      </c>
      <c r="N309" t="str">
        <f t="shared" ref="N309" si="390">N138</f>
        <v>REC_020</v>
      </c>
      <c r="O309" s="2" t="str">
        <f t="shared" ref="O309:P309" si="391">IF(HEX2DEC(O138)&lt;16,CONCATENATE("0",O225), O225)</f>
        <v>00</v>
      </c>
      <c r="P309" s="2" t="str">
        <f t="shared" si="391"/>
        <v>00</v>
      </c>
    </row>
    <row r="310" spans="2:16">
      <c r="B310" t="str">
        <f t="shared" ref="B310" si="392">B139</f>
        <v>REC_021</v>
      </c>
      <c r="C310" s="2" t="str">
        <f t="shared" si="268"/>
        <v>00</v>
      </c>
      <c r="D310" s="2" t="str">
        <f t="shared" si="283"/>
        <v>00</v>
      </c>
      <c r="G310" t="str">
        <f t="shared" ref="G310" si="393">G139</f>
        <v>REC_021</v>
      </c>
      <c r="H310" s="2" t="str">
        <f t="shared" si="333"/>
        <v>00</v>
      </c>
      <c r="I310" s="2" t="str">
        <f t="shared" si="333"/>
        <v>00</v>
      </c>
      <c r="N310" t="str">
        <f t="shared" ref="N310" si="394">N139</f>
        <v>REC_021</v>
      </c>
      <c r="O310" s="2" t="str">
        <f t="shared" ref="O310:P310" si="395">IF(HEX2DEC(O139)&lt;16,CONCATENATE("0",O226), O226)</f>
        <v>00</v>
      </c>
      <c r="P310" s="2" t="str">
        <f t="shared" si="395"/>
        <v>00</v>
      </c>
    </row>
    <row r="311" spans="2:16">
      <c r="B311" t="str">
        <f t="shared" ref="B311" si="396">B140</f>
        <v>REC_022</v>
      </c>
      <c r="C311" s="2" t="str">
        <f t="shared" si="268"/>
        <v>00</v>
      </c>
      <c r="D311" s="2" t="str">
        <f t="shared" si="283"/>
        <v>00</v>
      </c>
      <c r="G311" t="str">
        <f t="shared" ref="G311" si="397">G140</f>
        <v>REC_022</v>
      </c>
      <c r="H311" s="2" t="str">
        <f t="shared" ref="H311:I326" si="398">IF(HEX2DEC(H140)&lt;16,CONCATENATE("0",H227), H227)</f>
        <v>00</v>
      </c>
      <c r="I311" s="2" t="str">
        <f t="shared" si="398"/>
        <v>00</v>
      </c>
      <c r="N311" t="str">
        <f t="shared" ref="N311" si="399">N140</f>
        <v>REC_022</v>
      </c>
      <c r="O311" s="2" t="str">
        <f t="shared" ref="O311:P311" si="400">IF(HEX2DEC(O140)&lt;16,CONCATENATE("0",O227), O227)</f>
        <v>00</v>
      </c>
      <c r="P311" s="2" t="str">
        <f t="shared" si="400"/>
        <v>00</v>
      </c>
    </row>
    <row r="312" spans="2:16">
      <c r="B312" t="str">
        <f t="shared" ref="B312" si="401">B141</f>
        <v>REC_023</v>
      </c>
      <c r="C312" s="2" t="str">
        <f t="shared" si="268"/>
        <v>00</v>
      </c>
      <c r="D312" s="2" t="str">
        <f t="shared" si="283"/>
        <v>00</v>
      </c>
      <c r="G312" t="str">
        <f t="shared" ref="G312" si="402">G141</f>
        <v>REC_023</v>
      </c>
      <c r="H312" s="2" t="str">
        <f t="shared" si="398"/>
        <v>00</v>
      </c>
      <c r="I312" s="2" t="str">
        <f t="shared" si="398"/>
        <v>00</v>
      </c>
      <c r="N312" t="str">
        <f t="shared" ref="N312" si="403">N141</f>
        <v>REC_023</v>
      </c>
      <c r="O312" s="2" t="str">
        <f t="shared" ref="O312:P312" si="404">IF(HEX2DEC(O141)&lt;16,CONCATENATE("0",O228), O228)</f>
        <v>00</v>
      </c>
      <c r="P312" s="2" t="str">
        <f t="shared" si="404"/>
        <v>00</v>
      </c>
    </row>
    <row r="313" spans="2:16">
      <c r="B313" t="str">
        <f t="shared" ref="B313" si="405">B142</f>
        <v>REC_024</v>
      </c>
      <c r="C313" s="2" t="str">
        <f t="shared" si="268"/>
        <v>00</v>
      </c>
      <c r="D313" s="2" t="str">
        <f t="shared" si="283"/>
        <v>00</v>
      </c>
      <c r="G313" t="str">
        <f t="shared" ref="G313" si="406">G142</f>
        <v>REC_024</v>
      </c>
      <c r="H313" s="2" t="str">
        <f t="shared" si="398"/>
        <v>00</v>
      </c>
      <c r="I313" s="2" t="str">
        <f t="shared" si="398"/>
        <v>00</v>
      </c>
      <c r="N313" t="str">
        <f t="shared" ref="N313" si="407">N142</f>
        <v>REC_024</v>
      </c>
      <c r="O313" s="2" t="str">
        <f t="shared" ref="O313:P313" si="408">IF(HEX2DEC(O142)&lt;16,CONCATENATE("0",O229), O229)</f>
        <v>00</v>
      </c>
      <c r="P313" s="2" t="str">
        <f t="shared" si="408"/>
        <v>00</v>
      </c>
    </row>
    <row r="314" spans="2:16">
      <c r="B314" t="str">
        <f t="shared" ref="B314" si="409">B143</f>
        <v>REC_025</v>
      </c>
      <c r="C314" s="2" t="str">
        <f t="shared" si="268"/>
        <v>00</v>
      </c>
      <c r="D314" s="2" t="str">
        <f t="shared" si="283"/>
        <v>00</v>
      </c>
      <c r="G314" t="str">
        <f t="shared" ref="G314" si="410">G143</f>
        <v>REC_025</v>
      </c>
      <c r="H314" s="2" t="str">
        <f t="shared" si="398"/>
        <v>00</v>
      </c>
      <c r="I314" s="2" t="str">
        <f t="shared" si="398"/>
        <v>00</v>
      </c>
      <c r="N314" t="str">
        <f t="shared" ref="N314" si="411">N143</f>
        <v>REC_025</v>
      </c>
      <c r="O314" s="2" t="str">
        <f t="shared" ref="O314:P314" si="412">IF(HEX2DEC(O143)&lt;16,CONCATENATE("0",O230), O230)</f>
        <v>00</v>
      </c>
      <c r="P314" s="2" t="str">
        <f t="shared" si="412"/>
        <v>00</v>
      </c>
    </row>
    <row r="315" spans="2:16">
      <c r="B315" t="str">
        <f t="shared" ref="B315" si="413">B144</f>
        <v>REC_026</v>
      </c>
      <c r="C315" s="2" t="str">
        <f t="shared" si="268"/>
        <v>00</v>
      </c>
      <c r="D315" s="2" t="str">
        <f t="shared" si="283"/>
        <v>00</v>
      </c>
      <c r="G315" t="str">
        <f t="shared" ref="G315" si="414">G144</f>
        <v>REC_026</v>
      </c>
      <c r="H315" s="2" t="str">
        <f t="shared" si="398"/>
        <v>00</v>
      </c>
      <c r="I315" s="2" t="str">
        <f t="shared" si="398"/>
        <v>00</v>
      </c>
      <c r="N315" t="str">
        <f t="shared" ref="N315" si="415">N144</f>
        <v>REC_026</v>
      </c>
      <c r="O315" s="2" t="str">
        <f t="shared" ref="O315:P315" si="416">IF(HEX2DEC(O144)&lt;16,CONCATENATE("0",O231), O231)</f>
        <v>00</v>
      </c>
      <c r="P315" s="2" t="str">
        <f t="shared" si="416"/>
        <v>00</v>
      </c>
    </row>
    <row r="316" spans="2:16">
      <c r="B316" t="str">
        <f t="shared" ref="B316" si="417">B145</f>
        <v>REC_027</v>
      </c>
      <c r="C316" s="2" t="str">
        <f t="shared" si="268"/>
        <v>00</v>
      </c>
      <c r="D316" s="2" t="str">
        <f t="shared" si="283"/>
        <v>00</v>
      </c>
      <c r="G316" t="str">
        <f t="shared" ref="G316" si="418">G145</f>
        <v>REC_027</v>
      </c>
      <c r="H316" s="2" t="str">
        <f t="shared" si="398"/>
        <v>00</v>
      </c>
      <c r="I316" s="2" t="str">
        <f t="shared" si="398"/>
        <v>00</v>
      </c>
      <c r="N316" t="str">
        <f t="shared" ref="N316" si="419">N145</f>
        <v>REC_027</v>
      </c>
      <c r="O316" s="2" t="str">
        <f t="shared" ref="O316:P316" si="420">IF(HEX2DEC(O145)&lt;16,CONCATENATE("0",O232), O232)</f>
        <v>00</v>
      </c>
      <c r="P316" s="2" t="str">
        <f t="shared" si="420"/>
        <v>00</v>
      </c>
    </row>
    <row r="317" spans="2:16">
      <c r="B317" t="str">
        <f t="shared" ref="B317" si="421">B146</f>
        <v>REC_028</v>
      </c>
      <c r="C317" s="2" t="str">
        <f t="shared" si="268"/>
        <v>00</v>
      </c>
      <c r="D317" s="2" t="str">
        <f t="shared" si="283"/>
        <v>00</v>
      </c>
      <c r="G317" t="str">
        <f t="shared" ref="G317" si="422">G146</f>
        <v>REC_028</v>
      </c>
      <c r="H317" s="2" t="str">
        <f t="shared" si="398"/>
        <v>00</v>
      </c>
      <c r="I317" s="2" t="str">
        <f t="shared" si="398"/>
        <v>00</v>
      </c>
      <c r="N317" t="str">
        <f t="shared" ref="N317" si="423">N146</f>
        <v>REC_028</v>
      </c>
      <c r="O317" s="2" t="str">
        <f t="shared" ref="O317:P317" si="424">IF(HEX2DEC(O146)&lt;16,CONCATENATE("0",O233), O233)</f>
        <v>00</v>
      </c>
      <c r="P317" s="2" t="str">
        <f t="shared" si="424"/>
        <v>00</v>
      </c>
    </row>
    <row r="318" spans="2:16">
      <c r="B318" t="str">
        <f t="shared" ref="B318" si="425">B147</f>
        <v>REC_029</v>
      </c>
      <c r="C318" s="2" t="str">
        <f t="shared" si="268"/>
        <v>00</v>
      </c>
      <c r="D318" s="2" t="str">
        <f t="shared" si="283"/>
        <v>00</v>
      </c>
      <c r="G318" t="str">
        <f t="shared" ref="G318" si="426">G147</f>
        <v>REC_029</v>
      </c>
      <c r="H318" s="2" t="str">
        <f t="shared" si="398"/>
        <v>00</v>
      </c>
      <c r="I318" s="2" t="str">
        <f t="shared" si="398"/>
        <v>00</v>
      </c>
      <c r="N318" t="str">
        <f t="shared" ref="N318" si="427">N147</f>
        <v>REC_029</v>
      </c>
      <c r="O318" s="2" t="str">
        <f t="shared" ref="O318:P318" si="428">IF(HEX2DEC(O147)&lt;16,CONCATENATE("0",O234), O234)</f>
        <v>00</v>
      </c>
      <c r="P318" s="2" t="str">
        <f t="shared" si="428"/>
        <v>00</v>
      </c>
    </row>
    <row r="319" spans="2:16">
      <c r="B319" t="str">
        <f t="shared" ref="B319" si="429">B148</f>
        <v>REC_02A</v>
      </c>
      <c r="C319" s="2" t="str">
        <f t="shared" si="268"/>
        <v>00</v>
      </c>
      <c r="D319" s="2" t="str">
        <f t="shared" si="283"/>
        <v>00</v>
      </c>
      <c r="G319" t="str">
        <f t="shared" ref="G319" si="430">G148</f>
        <v>REC_02A</v>
      </c>
      <c r="H319" s="2" t="str">
        <f t="shared" si="398"/>
        <v>00</v>
      </c>
      <c r="I319" s="2" t="str">
        <f t="shared" si="398"/>
        <v>00</v>
      </c>
      <c r="N319" t="str">
        <f t="shared" ref="N319" si="431">N148</f>
        <v>REC_02A</v>
      </c>
      <c r="O319" s="2" t="str">
        <f t="shared" ref="O319:P319" si="432">IF(HEX2DEC(O148)&lt;16,CONCATENATE("0",O235), O235)</f>
        <v>00</v>
      </c>
      <c r="P319" s="2" t="str">
        <f t="shared" si="432"/>
        <v>00</v>
      </c>
    </row>
    <row r="320" spans="2:16">
      <c r="B320" t="str">
        <f t="shared" ref="B320" si="433">B149</f>
        <v>REC_02B</v>
      </c>
      <c r="C320" s="2" t="str">
        <f t="shared" si="268"/>
        <v>00</v>
      </c>
      <c r="D320" s="2" t="str">
        <f t="shared" si="283"/>
        <v>00</v>
      </c>
      <c r="G320" t="str">
        <f t="shared" ref="G320" si="434">G149</f>
        <v>REC_02B</v>
      </c>
      <c r="H320" s="2" t="str">
        <f t="shared" si="398"/>
        <v>00</v>
      </c>
      <c r="I320" s="2" t="str">
        <f t="shared" si="398"/>
        <v>00</v>
      </c>
      <c r="N320" t="str">
        <f t="shared" ref="N320" si="435">N149</f>
        <v>REC_02B</v>
      </c>
      <c r="O320" s="2" t="str">
        <f t="shared" ref="O320:P320" si="436">IF(HEX2DEC(O149)&lt;16,CONCATENATE("0",O236), O236)</f>
        <v>00</v>
      </c>
      <c r="P320" s="2" t="str">
        <f t="shared" si="436"/>
        <v>00</v>
      </c>
    </row>
    <row r="321" spans="2:16">
      <c r="B321" t="str">
        <f t="shared" ref="B321" si="437">B150</f>
        <v>REC_02C</v>
      </c>
      <c r="C321" s="2" t="str">
        <f t="shared" si="268"/>
        <v>00</v>
      </c>
      <c r="D321" s="2" t="str">
        <f t="shared" si="283"/>
        <v>00</v>
      </c>
      <c r="G321" t="str">
        <f t="shared" ref="G321" si="438">G150</f>
        <v>REC_02C</v>
      </c>
      <c r="H321" s="2" t="str">
        <f t="shared" si="398"/>
        <v>00</v>
      </c>
      <c r="I321" s="2" t="str">
        <f t="shared" si="398"/>
        <v>00</v>
      </c>
      <c r="N321" t="str">
        <f t="shared" ref="N321" si="439">N150</f>
        <v>REC_02C</v>
      </c>
      <c r="O321" s="2" t="str">
        <f t="shared" ref="O321:P321" si="440">IF(HEX2DEC(O150)&lt;16,CONCATENATE("0",O237), O237)</f>
        <v>00</v>
      </c>
      <c r="P321" s="2" t="str">
        <f t="shared" si="440"/>
        <v>00</v>
      </c>
    </row>
    <row r="322" spans="2:16">
      <c r="B322" t="str">
        <f t="shared" ref="B322" si="441">B151</f>
        <v>REC_02D</v>
      </c>
      <c r="C322" s="2" t="str">
        <f t="shared" si="268"/>
        <v>00</v>
      </c>
      <c r="D322" s="2" t="str">
        <f t="shared" si="283"/>
        <v>00</v>
      </c>
      <c r="G322" t="str">
        <f t="shared" ref="G322" si="442">G151</f>
        <v>REC_02D</v>
      </c>
      <c r="H322" s="2" t="str">
        <f t="shared" si="398"/>
        <v>00</v>
      </c>
      <c r="I322" s="2" t="str">
        <f t="shared" si="398"/>
        <v>00</v>
      </c>
      <c r="N322" t="str">
        <f t="shared" ref="N322" si="443">N151</f>
        <v>REC_02D</v>
      </c>
      <c r="O322" s="2" t="str">
        <f t="shared" ref="O322:P322" si="444">IF(HEX2DEC(O151)&lt;16,CONCATENATE("0",O238), O238)</f>
        <v>00</v>
      </c>
      <c r="P322" s="2" t="str">
        <f t="shared" si="444"/>
        <v>00</v>
      </c>
    </row>
    <row r="323" spans="2:16">
      <c r="B323" t="str">
        <f t="shared" ref="B323" si="445">B152</f>
        <v>REC_02E</v>
      </c>
      <c r="C323" s="2" t="str">
        <f t="shared" si="268"/>
        <v>00</v>
      </c>
      <c r="D323" s="2" t="str">
        <f t="shared" si="283"/>
        <v>00</v>
      </c>
      <c r="G323" t="str">
        <f t="shared" ref="G323" si="446">G152</f>
        <v>REC_02E</v>
      </c>
      <c r="H323" s="2" t="str">
        <f t="shared" si="398"/>
        <v>00</v>
      </c>
      <c r="I323" s="2" t="str">
        <f t="shared" si="398"/>
        <v>00</v>
      </c>
      <c r="N323" t="str">
        <f t="shared" ref="N323" si="447">N152</f>
        <v>REC_02E</v>
      </c>
      <c r="O323" s="2" t="str">
        <f t="shared" ref="O323:P323" si="448">IF(HEX2DEC(O152)&lt;16,CONCATENATE("0",O239), O239)</f>
        <v>00</v>
      </c>
      <c r="P323" s="2" t="str">
        <f t="shared" si="448"/>
        <v>00</v>
      </c>
    </row>
    <row r="324" spans="2:16">
      <c r="B324" t="str">
        <f t="shared" ref="B324" si="449">B153</f>
        <v>REC_02F</v>
      </c>
      <c r="C324" s="2" t="str">
        <f t="shared" si="268"/>
        <v>00</v>
      </c>
      <c r="D324" s="2" t="str">
        <f t="shared" si="283"/>
        <v>00</v>
      </c>
      <c r="G324" t="str">
        <f t="shared" ref="G324" si="450">G153</f>
        <v>REC_02F</v>
      </c>
      <c r="H324" s="2" t="str">
        <f t="shared" si="398"/>
        <v>00</v>
      </c>
      <c r="I324" s="2" t="str">
        <f t="shared" si="398"/>
        <v>00</v>
      </c>
      <c r="N324" t="str">
        <f t="shared" ref="N324" si="451">N153</f>
        <v>REC_02F</v>
      </c>
      <c r="O324" s="2" t="str">
        <f t="shared" ref="O324:P324" si="452">IF(HEX2DEC(O153)&lt;16,CONCATENATE("0",O240), O240)</f>
        <v>00</v>
      </c>
      <c r="P324" s="2" t="str">
        <f t="shared" si="452"/>
        <v>00</v>
      </c>
    </row>
    <row r="325" spans="2:16">
      <c r="B325" t="str">
        <f t="shared" ref="B325" si="453">B154</f>
        <v>REC_030</v>
      </c>
      <c r="C325" s="2" t="str">
        <f t="shared" si="268"/>
        <v>00</v>
      </c>
      <c r="D325" s="2" t="str">
        <f t="shared" si="283"/>
        <v>00</v>
      </c>
      <c r="G325" t="str">
        <f t="shared" ref="G325" si="454">G154</f>
        <v>REC_030</v>
      </c>
      <c r="H325" s="2" t="str">
        <f t="shared" si="398"/>
        <v>00</v>
      </c>
      <c r="I325" s="2" t="str">
        <f t="shared" si="398"/>
        <v>00</v>
      </c>
      <c r="N325" t="str">
        <f t="shared" ref="N325" si="455">N154</f>
        <v>REC_030</v>
      </c>
      <c r="O325" s="2" t="str">
        <f t="shared" ref="O325:P325" si="456">IF(HEX2DEC(O154)&lt;16,CONCATENATE("0",O241), O241)</f>
        <v>00</v>
      </c>
      <c r="P325" s="2" t="str">
        <f t="shared" si="456"/>
        <v>00</v>
      </c>
    </row>
    <row r="326" spans="2:16">
      <c r="B326" t="str">
        <f t="shared" ref="B326" si="457">B155</f>
        <v>REC_031</v>
      </c>
      <c r="C326" s="2" t="str">
        <f t="shared" si="268"/>
        <v>00</v>
      </c>
      <c r="D326" s="2" t="str">
        <f t="shared" si="283"/>
        <v>00</v>
      </c>
      <c r="G326" t="str">
        <f t="shared" ref="G326" si="458">G155</f>
        <v>REC_031</v>
      </c>
      <c r="H326" s="2" t="str">
        <f t="shared" si="398"/>
        <v>00</v>
      </c>
      <c r="I326" s="2" t="str">
        <f t="shared" si="398"/>
        <v>00</v>
      </c>
      <c r="N326" t="str">
        <f t="shared" ref="N326" si="459">N155</f>
        <v>REC_031</v>
      </c>
      <c r="O326" s="2" t="str">
        <f t="shared" ref="O326:P326" si="460">IF(HEX2DEC(O155)&lt;16,CONCATENATE("0",O242), O242)</f>
        <v>00</v>
      </c>
      <c r="P326" s="2" t="str">
        <f t="shared" si="460"/>
        <v>00</v>
      </c>
    </row>
    <row r="327" spans="2:16">
      <c r="B327" t="str">
        <f t="shared" ref="B327" si="461">B156</f>
        <v>REC_032</v>
      </c>
      <c r="C327" s="2" t="str">
        <f t="shared" si="268"/>
        <v>00</v>
      </c>
      <c r="D327" s="2" t="str">
        <f t="shared" si="283"/>
        <v>00</v>
      </c>
      <c r="G327" t="str">
        <f t="shared" ref="G327" si="462">G156</f>
        <v>REC_032</v>
      </c>
      <c r="H327" s="2" t="str">
        <f t="shared" ref="H327:I342" si="463">IF(HEX2DEC(H156)&lt;16,CONCATENATE("0",H243), H243)</f>
        <v>00</v>
      </c>
      <c r="I327" s="2" t="str">
        <f t="shared" si="463"/>
        <v>00</v>
      </c>
      <c r="N327" t="str">
        <f t="shared" ref="N327" si="464">N156</f>
        <v>REC_032</v>
      </c>
      <c r="O327" s="2" t="str">
        <f t="shared" ref="O327:P327" si="465">IF(HEX2DEC(O156)&lt;16,CONCATENATE("0",O243), O243)</f>
        <v>00</v>
      </c>
      <c r="P327" s="2" t="str">
        <f t="shared" si="465"/>
        <v>00</v>
      </c>
    </row>
    <row r="328" spans="2:16">
      <c r="B328" t="str">
        <f t="shared" ref="B328" si="466">B157</f>
        <v>REC_033</v>
      </c>
      <c r="C328" s="2" t="str">
        <f t="shared" si="268"/>
        <v>00</v>
      </c>
      <c r="D328" s="2" t="str">
        <f t="shared" si="283"/>
        <v>00</v>
      </c>
      <c r="G328" t="str">
        <f t="shared" ref="G328" si="467">G157</f>
        <v>REC_033</v>
      </c>
      <c r="H328" s="2" t="str">
        <f t="shared" si="463"/>
        <v>00</v>
      </c>
      <c r="I328" s="2" t="str">
        <f t="shared" si="463"/>
        <v>00</v>
      </c>
      <c r="N328" t="str">
        <f t="shared" ref="N328" si="468">N157</f>
        <v>REC_033</v>
      </c>
      <c r="O328" s="2" t="str">
        <f t="shared" ref="O328:P328" si="469">IF(HEX2DEC(O157)&lt;16,CONCATENATE("0",O244), O244)</f>
        <v>00</v>
      </c>
      <c r="P328" s="2" t="str">
        <f t="shared" si="469"/>
        <v>00</v>
      </c>
    </row>
    <row r="329" spans="2:16">
      <c r="B329" t="str">
        <f t="shared" ref="B329" si="470">B158</f>
        <v>REC_034</v>
      </c>
      <c r="C329" s="2" t="str">
        <f t="shared" si="268"/>
        <v>00</v>
      </c>
      <c r="D329" s="2" t="str">
        <f t="shared" si="283"/>
        <v>00</v>
      </c>
      <c r="G329" t="str">
        <f t="shared" ref="G329" si="471">G158</f>
        <v>REC_034</v>
      </c>
      <c r="H329" s="2" t="str">
        <f t="shared" si="463"/>
        <v>00</v>
      </c>
      <c r="I329" s="2" t="str">
        <f t="shared" si="463"/>
        <v>00</v>
      </c>
      <c r="N329" t="str">
        <f t="shared" ref="N329" si="472">N158</f>
        <v>REC_034</v>
      </c>
      <c r="O329" s="2" t="str">
        <f t="shared" ref="O329:P329" si="473">IF(HEX2DEC(O158)&lt;16,CONCATENATE("0",O245), O245)</f>
        <v>00</v>
      </c>
      <c r="P329" s="2" t="str">
        <f t="shared" si="473"/>
        <v>00</v>
      </c>
    </row>
    <row r="330" spans="2:16">
      <c r="B330" t="str">
        <f t="shared" ref="B330" si="474">B159</f>
        <v>REC_035</v>
      </c>
      <c r="C330" s="2" t="str">
        <f t="shared" si="268"/>
        <v>00</v>
      </c>
      <c r="D330" s="2" t="str">
        <f t="shared" si="283"/>
        <v>00</v>
      </c>
      <c r="G330" t="str">
        <f t="shared" ref="G330" si="475">G159</f>
        <v>REC_035</v>
      </c>
      <c r="H330" s="2" t="str">
        <f t="shared" si="463"/>
        <v>00</v>
      </c>
      <c r="I330" s="2" t="str">
        <f t="shared" si="463"/>
        <v>00</v>
      </c>
      <c r="N330" t="str">
        <f t="shared" ref="N330" si="476">N159</f>
        <v>REC_035</v>
      </c>
      <c r="O330" s="2" t="str">
        <f t="shared" ref="O330:P330" si="477">IF(HEX2DEC(O159)&lt;16,CONCATENATE("0",O246), O246)</f>
        <v>00</v>
      </c>
      <c r="P330" s="2" t="str">
        <f t="shared" si="477"/>
        <v>00</v>
      </c>
    </row>
    <row r="331" spans="2:16">
      <c r="B331" t="str">
        <f t="shared" ref="B331" si="478">B160</f>
        <v>REC_036</v>
      </c>
      <c r="C331" s="2" t="str">
        <f t="shared" si="268"/>
        <v>00</v>
      </c>
      <c r="D331" s="2" t="str">
        <f t="shared" si="283"/>
        <v>00</v>
      </c>
      <c r="G331" t="str">
        <f t="shared" ref="G331" si="479">G160</f>
        <v>REC_036</v>
      </c>
      <c r="H331" s="2" t="str">
        <f t="shared" si="463"/>
        <v>00</v>
      </c>
      <c r="I331" s="2" t="str">
        <f t="shared" si="463"/>
        <v>00</v>
      </c>
      <c r="N331" t="str">
        <f t="shared" ref="N331" si="480">N160</f>
        <v>REC_036</v>
      </c>
      <c r="O331" s="2" t="str">
        <f t="shared" ref="O331:P331" si="481">IF(HEX2DEC(O160)&lt;16,CONCATENATE("0",O247), O247)</f>
        <v>00</v>
      </c>
      <c r="P331" s="2" t="str">
        <f t="shared" si="481"/>
        <v>00</v>
      </c>
    </row>
    <row r="332" spans="2:16">
      <c r="B332" t="str">
        <f t="shared" ref="B332" si="482">B161</f>
        <v>REC_037</v>
      </c>
      <c r="C332" s="2" t="str">
        <f t="shared" si="268"/>
        <v>00</v>
      </c>
      <c r="D332" s="2" t="str">
        <f t="shared" si="283"/>
        <v>00</v>
      </c>
      <c r="G332" t="str">
        <f t="shared" ref="G332" si="483">G161</f>
        <v>REC_037</v>
      </c>
      <c r="H332" s="2" t="str">
        <f t="shared" si="463"/>
        <v>00</v>
      </c>
      <c r="I332" s="2" t="str">
        <f t="shared" si="463"/>
        <v>00</v>
      </c>
      <c r="N332" t="str">
        <f t="shared" ref="N332" si="484">N161</f>
        <v>REC_037</v>
      </c>
      <c r="O332" s="2" t="str">
        <f t="shared" ref="O332:P332" si="485">IF(HEX2DEC(O161)&lt;16,CONCATENATE("0",O248), O248)</f>
        <v>00</v>
      </c>
      <c r="P332" s="2" t="str">
        <f t="shared" si="485"/>
        <v>00</v>
      </c>
    </row>
    <row r="333" spans="2:16">
      <c r="B333" t="str">
        <f t="shared" ref="B333" si="486">B162</f>
        <v>REC_038</v>
      </c>
      <c r="C333" s="2" t="str">
        <f t="shared" si="268"/>
        <v>00</v>
      </c>
      <c r="D333" s="2" t="str">
        <f t="shared" si="283"/>
        <v>00</v>
      </c>
      <c r="G333" t="str">
        <f t="shared" ref="G333" si="487">G162</f>
        <v>REC_038</v>
      </c>
      <c r="H333" s="2" t="str">
        <f t="shared" si="463"/>
        <v>00</v>
      </c>
      <c r="I333" s="2" t="str">
        <f t="shared" si="463"/>
        <v>00</v>
      </c>
      <c r="N333" t="str">
        <f t="shared" ref="N333" si="488">N162</f>
        <v>REC_038</v>
      </c>
      <c r="O333" s="2" t="str">
        <f t="shared" ref="O333:P333" si="489">IF(HEX2DEC(O162)&lt;16,CONCATENATE("0",O249), O249)</f>
        <v>00</v>
      </c>
      <c r="P333" s="2" t="str">
        <f t="shared" si="489"/>
        <v>00</v>
      </c>
    </row>
    <row r="334" spans="2:16">
      <c r="B334" t="str">
        <f t="shared" ref="B334" si="490">B163</f>
        <v>REC_039</v>
      </c>
      <c r="C334" s="2" t="str">
        <f t="shared" si="268"/>
        <v>00</v>
      </c>
      <c r="D334" s="2" t="str">
        <f t="shared" si="283"/>
        <v>00</v>
      </c>
      <c r="G334" t="str">
        <f t="shared" ref="G334" si="491">G163</f>
        <v>REC_039</v>
      </c>
      <c r="H334" s="2" t="str">
        <f t="shared" si="463"/>
        <v>00</v>
      </c>
      <c r="I334" s="2" t="str">
        <f t="shared" si="463"/>
        <v>00</v>
      </c>
      <c r="N334" t="str">
        <f t="shared" ref="N334" si="492">N163</f>
        <v>REC_039</v>
      </c>
      <c r="O334" s="2" t="str">
        <f t="shared" ref="O334:P334" si="493">IF(HEX2DEC(O163)&lt;16,CONCATENATE("0",O250), O250)</f>
        <v>00</v>
      </c>
      <c r="P334" s="2" t="str">
        <f t="shared" si="493"/>
        <v>00</v>
      </c>
    </row>
    <row r="335" spans="2:16">
      <c r="B335" t="str">
        <f t="shared" ref="B335" si="494">B164</f>
        <v>REC_03A</v>
      </c>
      <c r="C335" s="2" t="str">
        <f t="shared" si="268"/>
        <v>00</v>
      </c>
      <c r="D335" s="2" t="str">
        <f t="shared" si="283"/>
        <v>00</v>
      </c>
      <c r="G335" t="str">
        <f t="shared" ref="G335" si="495">G164</f>
        <v>REC_03A</v>
      </c>
      <c r="H335" s="2" t="str">
        <f t="shared" si="463"/>
        <v>00</v>
      </c>
      <c r="I335" s="2" t="str">
        <f t="shared" si="463"/>
        <v>00</v>
      </c>
      <c r="N335" t="str">
        <f t="shared" ref="N335" si="496">N164</f>
        <v>REC_03A</v>
      </c>
      <c r="O335" s="2" t="str">
        <f t="shared" ref="O335:P335" si="497">IF(HEX2DEC(O164)&lt;16,CONCATENATE("0",O251), O251)</f>
        <v>00</v>
      </c>
      <c r="P335" s="2" t="str">
        <f t="shared" si="497"/>
        <v>00</v>
      </c>
    </row>
    <row r="336" spans="2:16">
      <c r="B336" t="str">
        <f t="shared" ref="B336" si="498">B165</f>
        <v>REC_03B</v>
      </c>
      <c r="C336" s="2" t="str">
        <f t="shared" si="268"/>
        <v>00</v>
      </c>
      <c r="D336" s="2" t="str">
        <f t="shared" si="283"/>
        <v>00</v>
      </c>
      <c r="G336" t="str">
        <f t="shared" ref="G336" si="499">G165</f>
        <v>REC_03B</v>
      </c>
      <c r="H336" s="2" t="str">
        <f t="shared" si="463"/>
        <v>00</v>
      </c>
      <c r="I336" s="2" t="str">
        <f t="shared" si="463"/>
        <v>00</v>
      </c>
      <c r="N336" t="str">
        <f t="shared" ref="N336" si="500">N165</f>
        <v>REC_03B</v>
      </c>
      <c r="O336" s="2" t="str">
        <f t="shared" ref="O336:P336" si="501">IF(HEX2DEC(O165)&lt;16,CONCATENATE("0",O252), O252)</f>
        <v>00</v>
      </c>
      <c r="P336" s="2" t="str">
        <f t="shared" si="501"/>
        <v>00</v>
      </c>
    </row>
    <row r="337" spans="2:16">
      <c r="B337" t="str">
        <f t="shared" ref="B337" si="502">B166</f>
        <v>REC_03C</v>
      </c>
      <c r="C337" s="2" t="str">
        <f t="shared" si="268"/>
        <v>00</v>
      </c>
      <c r="D337" s="2" t="str">
        <f t="shared" si="283"/>
        <v>00</v>
      </c>
      <c r="G337" t="str">
        <f t="shared" ref="G337" si="503">G166</f>
        <v>REC_03C</v>
      </c>
      <c r="H337" s="2" t="str">
        <f t="shared" si="463"/>
        <v>00</v>
      </c>
      <c r="I337" s="2" t="str">
        <f t="shared" si="463"/>
        <v>00</v>
      </c>
      <c r="N337" t="str">
        <f t="shared" ref="N337" si="504">N166</f>
        <v>REC_03C</v>
      </c>
      <c r="O337" s="2" t="str">
        <f t="shared" ref="O337:P337" si="505">IF(HEX2DEC(O166)&lt;16,CONCATENATE("0",O253), O253)</f>
        <v>00</v>
      </c>
      <c r="P337" s="2" t="str">
        <f t="shared" si="505"/>
        <v>00</v>
      </c>
    </row>
    <row r="338" spans="2:16">
      <c r="B338" t="str">
        <f t="shared" ref="B338" si="506">B167</f>
        <v>REC_03D</v>
      </c>
      <c r="C338" s="2" t="str">
        <f t="shared" si="268"/>
        <v>00</v>
      </c>
      <c r="D338" s="2" t="str">
        <f t="shared" si="283"/>
        <v>00</v>
      </c>
      <c r="G338" t="str">
        <f t="shared" ref="G338" si="507">G167</f>
        <v>REC_03D</v>
      </c>
      <c r="H338" s="2" t="str">
        <f t="shared" si="463"/>
        <v>00</v>
      </c>
      <c r="I338" s="2" t="str">
        <f t="shared" si="463"/>
        <v>00</v>
      </c>
      <c r="N338" t="str">
        <f t="shared" ref="N338" si="508">N167</f>
        <v>REC_03D</v>
      </c>
      <c r="O338" s="2" t="str">
        <f t="shared" ref="O338:P338" si="509">IF(HEX2DEC(O167)&lt;16,CONCATENATE("0",O254), O254)</f>
        <v>00</v>
      </c>
      <c r="P338" s="2" t="str">
        <f t="shared" si="509"/>
        <v>00</v>
      </c>
    </row>
    <row r="339" spans="2:16">
      <c r="B339" t="str">
        <f t="shared" ref="B339" si="510">B168</f>
        <v>REC_03E</v>
      </c>
      <c r="C339" s="2" t="str">
        <f t="shared" si="268"/>
        <v>00</v>
      </c>
      <c r="D339" s="2" t="str">
        <f t="shared" si="283"/>
        <v>00</v>
      </c>
      <c r="G339" t="str">
        <f t="shared" ref="G339" si="511">G168</f>
        <v>REC_03E</v>
      </c>
      <c r="H339" s="2" t="str">
        <f t="shared" si="463"/>
        <v>00</v>
      </c>
      <c r="I339" s="2" t="str">
        <f t="shared" si="463"/>
        <v>00</v>
      </c>
      <c r="N339" t="str">
        <f t="shared" ref="N339" si="512">N168</f>
        <v>REC_03E</v>
      </c>
      <c r="O339" s="2" t="str">
        <f t="shared" ref="O339:P339" si="513">IF(HEX2DEC(O168)&lt;16,CONCATENATE("0",O255), O255)</f>
        <v>00</v>
      </c>
      <c r="P339" s="2" t="str">
        <f t="shared" si="513"/>
        <v>00</v>
      </c>
    </row>
    <row r="340" spans="2:16">
      <c r="B340" t="str">
        <f t="shared" ref="B340" si="514">B169</f>
        <v>REC_03F</v>
      </c>
      <c r="C340" s="2" t="str">
        <f t="shared" si="268"/>
        <v>00</v>
      </c>
      <c r="D340" s="2" t="str">
        <f t="shared" si="283"/>
        <v>00</v>
      </c>
      <c r="G340" t="str">
        <f t="shared" ref="G340" si="515">G169</f>
        <v>REC_03F</v>
      </c>
      <c r="H340" s="2" t="str">
        <f t="shared" si="463"/>
        <v>00</v>
      </c>
      <c r="I340" s="2" t="str">
        <f t="shared" si="463"/>
        <v>00</v>
      </c>
      <c r="N340" t="str">
        <f t="shared" ref="N340" si="516">N169</f>
        <v>REC_03F</v>
      </c>
      <c r="O340" s="2" t="str">
        <f t="shared" ref="O340:P340" si="517">IF(HEX2DEC(O169)&lt;16,CONCATENATE("0",O256), O256)</f>
        <v>00</v>
      </c>
      <c r="P340" s="2" t="str">
        <f t="shared" si="517"/>
        <v>00</v>
      </c>
    </row>
    <row r="341" spans="2:16">
      <c r="B341" t="str">
        <f t="shared" ref="B341" si="518">B170</f>
        <v>REC_040</v>
      </c>
      <c r="C341" s="2" t="str">
        <f t="shared" si="268"/>
        <v>00</v>
      </c>
      <c r="D341" s="2" t="str">
        <f t="shared" si="283"/>
        <v>00</v>
      </c>
      <c r="G341" t="str">
        <f t="shared" ref="G341" si="519">G170</f>
        <v>REC_040</v>
      </c>
      <c r="H341" s="2" t="str">
        <f t="shared" si="463"/>
        <v>00</v>
      </c>
      <c r="I341" s="2" t="str">
        <f t="shared" si="463"/>
        <v>00</v>
      </c>
      <c r="N341" t="str">
        <f t="shared" ref="N341" si="520">N170</f>
        <v>REC_040</v>
      </c>
      <c r="O341" s="2" t="str">
        <f t="shared" ref="O341:P341" si="521">IF(HEX2DEC(O170)&lt;16,CONCATENATE("0",O257), O257)</f>
        <v>00</v>
      </c>
      <c r="P341" s="2" t="str">
        <f t="shared" si="521"/>
        <v>00</v>
      </c>
    </row>
    <row r="342" spans="2:16">
      <c r="B342" t="str">
        <f t="shared" ref="B342" si="522">B171</f>
        <v>REC_041</v>
      </c>
      <c r="C342" s="2" t="str">
        <f t="shared" si="268"/>
        <v>00</v>
      </c>
      <c r="D342" s="2" t="str">
        <f t="shared" si="283"/>
        <v>00</v>
      </c>
      <c r="G342" t="str">
        <f t="shared" ref="G342" si="523">G171</f>
        <v>REC_041</v>
      </c>
      <c r="H342" s="2" t="str">
        <f t="shared" si="463"/>
        <v>00</v>
      </c>
      <c r="I342" s="2" t="str">
        <f t="shared" si="463"/>
        <v>00</v>
      </c>
      <c r="N342" t="str">
        <f t="shared" ref="N342" si="524">N171</f>
        <v>REC_041</v>
      </c>
      <c r="O342" s="2" t="str">
        <f t="shared" ref="O342:P342" si="525">IF(HEX2DEC(O171)&lt;16,CONCATENATE("0",O258), O258)</f>
        <v>00</v>
      </c>
      <c r="P342" s="2" t="str">
        <f t="shared" si="525"/>
        <v>00</v>
      </c>
    </row>
    <row r="343" spans="2:16">
      <c r="B343" t="str">
        <f t="shared" ref="B343" si="526">B172</f>
        <v>REC_042</v>
      </c>
      <c r="C343" s="2" t="str">
        <f t="shared" ref="C343:C356" si="527">IF(HEX2DEC(C172)&lt;16,CONCATENATE("0",C259), C259)</f>
        <v>00</v>
      </c>
      <c r="D343" s="2" t="str">
        <f t="shared" si="283"/>
        <v>00</v>
      </c>
      <c r="G343" t="str">
        <f t="shared" ref="G343" si="528">G172</f>
        <v>REC_042</v>
      </c>
      <c r="H343" s="2" t="str">
        <f t="shared" ref="H343:I356" si="529">IF(HEX2DEC(H172)&lt;16,CONCATENATE("0",H259), H259)</f>
        <v>00</v>
      </c>
      <c r="I343" s="2" t="str">
        <f t="shared" si="529"/>
        <v>00</v>
      </c>
      <c r="N343" t="str">
        <f t="shared" ref="N343" si="530">N172</f>
        <v>REC_042</v>
      </c>
      <c r="O343" s="2" t="str">
        <f t="shared" ref="O343:P343" si="531">IF(HEX2DEC(O172)&lt;16,CONCATENATE("0",O259), O259)</f>
        <v>00</v>
      </c>
      <c r="P343" s="2" t="str">
        <f t="shared" si="531"/>
        <v>00</v>
      </c>
    </row>
    <row r="344" spans="2:16">
      <c r="B344" t="str">
        <f t="shared" ref="B344" si="532">B173</f>
        <v>REC_043</v>
      </c>
      <c r="C344" s="2" t="str">
        <f t="shared" si="527"/>
        <v>00</v>
      </c>
      <c r="D344" s="2" t="str">
        <f t="shared" si="283"/>
        <v>00</v>
      </c>
      <c r="G344" t="str">
        <f t="shared" ref="G344" si="533">G173</f>
        <v>REC_043</v>
      </c>
      <c r="H344" s="2" t="str">
        <f t="shared" si="529"/>
        <v>00</v>
      </c>
      <c r="I344" s="2" t="str">
        <f t="shared" si="529"/>
        <v>00</v>
      </c>
      <c r="N344" t="str">
        <f t="shared" ref="N344" si="534">N173</f>
        <v>REC_043</v>
      </c>
      <c r="O344" s="2" t="str">
        <f t="shared" ref="O344:P344" si="535">IF(HEX2DEC(O173)&lt;16,CONCATENATE("0",O260), O260)</f>
        <v>00</v>
      </c>
      <c r="P344" s="2" t="str">
        <f t="shared" si="535"/>
        <v>00</v>
      </c>
    </row>
    <row r="345" spans="2:16">
      <c r="B345" t="str">
        <f t="shared" ref="B345" si="536">B174</f>
        <v>REC_044</v>
      </c>
      <c r="C345" s="2" t="str">
        <f t="shared" si="527"/>
        <v>00</v>
      </c>
      <c r="D345" s="2" t="str">
        <f t="shared" si="283"/>
        <v>00</v>
      </c>
      <c r="G345" t="str">
        <f t="shared" ref="G345" si="537">G174</f>
        <v>REC_044</v>
      </c>
      <c r="H345" s="2" t="str">
        <f t="shared" si="529"/>
        <v>00</v>
      </c>
      <c r="I345" s="2" t="str">
        <f t="shared" si="529"/>
        <v>00</v>
      </c>
      <c r="N345" t="str">
        <f t="shared" ref="N345" si="538">N174</f>
        <v>REC_044</v>
      </c>
      <c r="O345" s="2" t="str">
        <f t="shared" ref="O345:P345" si="539">IF(HEX2DEC(O174)&lt;16,CONCATENATE("0",O261), O261)</f>
        <v>00</v>
      </c>
      <c r="P345" s="2" t="str">
        <f t="shared" si="539"/>
        <v>00</v>
      </c>
    </row>
    <row r="346" spans="2:16">
      <c r="B346" t="str">
        <f t="shared" ref="B346" si="540">B175</f>
        <v>REC_045</v>
      </c>
      <c r="C346" s="2" t="str">
        <f t="shared" si="527"/>
        <v>00</v>
      </c>
      <c r="D346" s="2" t="str">
        <f t="shared" si="283"/>
        <v>00</v>
      </c>
      <c r="G346" t="str">
        <f t="shared" ref="G346" si="541">G175</f>
        <v>REC_045</v>
      </c>
      <c r="H346" s="2" t="str">
        <f t="shared" si="529"/>
        <v>00</v>
      </c>
      <c r="I346" s="2" t="str">
        <f t="shared" si="529"/>
        <v>00</v>
      </c>
      <c r="N346" t="str">
        <f t="shared" ref="N346" si="542">N175</f>
        <v>REC_045</v>
      </c>
      <c r="O346" s="2" t="str">
        <f t="shared" ref="O346:P346" si="543">IF(HEX2DEC(O175)&lt;16,CONCATENATE("0",O262), O262)</f>
        <v>00</v>
      </c>
      <c r="P346" s="2" t="str">
        <f t="shared" si="543"/>
        <v>00</v>
      </c>
    </row>
    <row r="347" spans="2:16">
      <c r="B347" t="str">
        <f t="shared" ref="B347" si="544">B176</f>
        <v>REC_046</v>
      </c>
      <c r="C347" s="2" t="str">
        <f t="shared" si="527"/>
        <v>00</v>
      </c>
      <c r="D347" s="2" t="str">
        <f t="shared" ref="D347:D356" si="545">IF(HEX2DEC(D176)&lt;16,CONCATENATE("0",D263), D263)</f>
        <v>00</v>
      </c>
      <c r="G347" t="str">
        <f t="shared" ref="G347" si="546">G176</f>
        <v>REC_046</v>
      </c>
      <c r="H347" s="2" t="str">
        <f t="shared" si="529"/>
        <v>00</v>
      </c>
      <c r="I347" s="2" t="str">
        <f t="shared" si="529"/>
        <v>00</v>
      </c>
      <c r="N347" t="str">
        <f t="shared" ref="N347" si="547">N176</f>
        <v>REC_046</v>
      </c>
      <c r="O347" s="2" t="str">
        <f t="shared" ref="O347:P347" si="548">IF(HEX2DEC(O176)&lt;16,CONCATENATE("0",O263), O263)</f>
        <v>00</v>
      </c>
      <c r="P347" s="2" t="str">
        <f t="shared" si="548"/>
        <v>00</v>
      </c>
    </row>
    <row r="348" spans="2:16">
      <c r="B348" t="str">
        <f t="shared" ref="B348" si="549">B177</f>
        <v>REC_047</v>
      </c>
      <c r="C348" s="2" t="str">
        <f t="shared" si="527"/>
        <v>00</v>
      </c>
      <c r="D348" s="2" t="str">
        <f t="shared" si="545"/>
        <v>00</v>
      </c>
      <c r="G348" t="str">
        <f t="shared" ref="G348" si="550">G177</f>
        <v>REC_047</v>
      </c>
      <c r="H348" s="2" t="str">
        <f t="shared" si="529"/>
        <v>00</v>
      </c>
      <c r="I348" s="2" t="str">
        <f t="shared" si="529"/>
        <v>00</v>
      </c>
      <c r="N348" t="str">
        <f t="shared" ref="N348" si="551">N177</f>
        <v>REC_047</v>
      </c>
      <c r="O348" s="2" t="str">
        <f t="shared" ref="O348:P348" si="552">IF(HEX2DEC(O177)&lt;16,CONCATENATE("0",O264), O264)</f>
        <v>00</v>
      </c>
      <c r="P348" s="2" t="str">
        <f t="shared" si="552"/>
        <v>00</v>
      </c>
    </row>
    <row r="349" spans="2:16">
      <c r="B349" t="str">
        <f t="shared" ref="B349" si="553">B178</f>
        <v>REC_048</v>
      </c>
      <c r="C349" s="2" t="str">
        <f t="shared" si="527"/>
        <v>00</v>
      </c>
      <c r="D349" s="2" t="str">
        <f t="shared" si="545"/>
        <v>00</v>
      </c>
      <c r="G349" t="str">
        <f t="shared" ref="G349" si="554">G178</f>
        <v>REC_048</v>
      </c>
      <c r="H349" s="2" t="str">
        <f t="shared" si="529"/>
        <v>00</v>
      </c>
      <c r="I349" s="2" t="str">
        <f t="shared" si="529"/>
        <v>00</v>
      </c>
      <c r="N349" t="str">
        <f t="shared" ref="N349" si="555">N178</f>
        <v>REC_048</v>
      </c>
      <c r="O349" s="2" t="str">
        <f t="shared" ref="O349:P349" si="556">IF(HEX2DEC(O178)&lt;16,CONCATENATE("0",O265), O265)</f>
        <v>00</v>
      </c>
      <c r="P349" s="2" t="str">
        <f t="shared" si="556"/>
        <v>00</v>
      </c>
    </row>
    <row r="350" spans="2:16">
      <c r="B350" t="str">
        <f t="shared" ref="B350" si="557">B179</f>
        <v>REC_049</v>
      </c>
      <c r="C350" s="2" t="str">
        <f t="shared" si="527"/>
        <v>00</v>
      </c>
      <c r="D350" s="2" t="str">
        <f t="shared" si="545"/>
        <v>00</v>
      </c>
      <c r="G350" t="str">
        <f t="shared" ref="G350" si="558">G179</f>
        <v>REC_049</v>
      </c>
      <c r="H350" s="2" t="str">
        <f t="shared" si="529"/>
        <v>00</v>
      </c>
      <c r="I350" s="2" t="str">
        <f t="shared" si="529"/>
        <v>00</v>
      </c>
      <c r="N350" t="str">
        <f t="shared" ref="N350" si="559">N179</f>
        <v>REC_049</v>
      </c>
      <c r="O350" s="2" t="str">
        <f t="shared" ref="O350:P350" si="560">IF(HEX2DEC(O179)&lt;16,CONCATENATE("0",O266), O266)</f>
        <v>00</v>
      </c>
      <c r="P350" s="2" t="str">
        <f t="shared" si="560"/>
        <v>00</v>
      </c>
    </row>
    <row r="351" spans="2:16">
      <c r="B351" t="str">
        <f t="shared" ref="B351" si="561">B180</f>
        <v>REC_04A</v>
      </c>
      <c r="C351" s="2" t="str">
        <f t="shared" si="527"/>
        <v>00</v>
      </c>
      <c r="D351" s="2" t="str">
        <f t="shared" si="545"/>
        <v>00</v>
      </c>
      <c r="G351" t="str">
        <f t="shared" ref="G351" si="562">G180</f>
        <v>REC_04A</v>
      </c>
      <c r="H351" s="2" t="str">
        <f t="shared" si="529"/>
        <v>00</v>
      </c>
      <c r="I351" s="2" t="str">
        <f t="shared" si="529"/>
        <v>00</v>
      </c>
      <c r="N351" t="str">
        <f t="shared" ref="N351" si="563">N180</f>
        <v>REC_04A</v>
      </c>
      <c r="O351" s="2" t="str">
        <f t="shared" ref="O351:P351" si="564">IF(HEX2DEC(O180)&lt;16,CONCATENATE("0",O267), O267)</f>
        <v>00</v>
      </c>
      <c r="P351" s="2" t="str">
        <f t="shared" si="564"/>
        <v>00</v>
      </c>
    </row>
    <row r="352" spans="2:16">
      <c r="B352" t="str">
        <f t="shared" ref="B352" si="565">B181</f>
        <v>REC_04B</v>
      </c>
      <c r="C352" s="2" t="str">
        <f t="shared" si="527"/>
        <v>00</v>
      </c>
      <c r="D352" s="2" t="str">
        <f t="shared" si="545"/>
        <v>00</v>
      </c>
      <c r="G352" t="str">
        <f t="shared" ref="G352" si="566">G181</f>
        <v>REC_04B</v>
      </c>
      <c r="H352" s="2" t="str">
        <f t="shared" si="529"/>
        <v>00</v>
      </c>
      <c r="I352" s="2" t="str">
        <f t="shared" si="529"/>
        <v>00</v>
      </c>
      <c r="N352" t="str">
        <f t="shared" ref="N352" si="567">N181</f>
        <v>REC_04B</v>
      </c>
      <c r="O352" s="2" t="str">
        <f t="shared" ref="O352:P352" si="568">IF(HEX2DEC(O181)&lt;16,CONCATENATE("0",O268), O268)</f>
        <v>00</v>
      </c>
      <c r="P352" s="2" t="str">
        <f t="shared" si="568"/>
        <v>00</v>
      </c>
    </row>
    <row r="353" spans="2:16">
      <c r="B353" t="str">
        <f t="shared" ref="B353" si="569">B182</f>
        <v>REC_04C</v>
      </c>
      <c r="C353" s="2" t="str">
        <f t="shared" si="527"/>
        <v>00</v>
      </c>
      <c r="D353" s="2" t="str">
        <f t="shared" si="545"/>
        <v>00</v>
      </c>
      <c r="G353" t="str">
        <f t="shared" ref="G353" si="570">G182</f>
        <v>REC_04C</v>
      </c>
      <c r="H353" s="2" t="str">
        <f t="shared" si="529"/>
        <v>00</v>
      </c>
      <c r="I353" s="2" t="str">
        <f t="shared" si="529"/>
        <v>00</v>
      </c>
      <c r="N353" t="str">
        <f t="shared" ref="N353" si="571">N182</f>
        <v>REC_04C</v>
      </c>
      <c r="O353" s="2" t="str">
        <f t="shared" ref="O353:P353" si="572">IF(HEX2DEC(O182)&lt;16,CONCATENATE("0",O269), O269)</f>
        <v>00</v>
      </c>
      <c r="P353" s="2" t="str">
        <f t="shared" si="572"/>
        <v>00</v>
      </c>
    </row>
    <row r="354" spans="2:16">
      <c r="B354" t="str">
        <f t="shared" ref="B354" si="573">B183</f>
        <v>REC_04D</v>
      </c>
      <c r="C354" s="2" t="str">
        <f t="shared" si="527"/>
        <v>00</v>
      </c>
      <c r="D354" s="2" t="str">
        <f t="shared" si="545"/>
        <v>00</v>
      </c>
      <c r="G354" t="str">
        <f t="shared" ref="G354" si="574">G183</f>
        <v>REC_04D</v>
      </c>
      <c r="H354" s="2" t="str">
        <f t="shared" si="529"/>
        <v>00</v>
      </c>
      <c r="I354" s="2" t="str">
        <f t="shared" si="529"/>
        <v>00</v>
      </c>
      <c r="N354" t="str">
        <f t="shared" ref="N354" si="575">N183</f>
        <v>REC_04D</v>
      </c>
      <c r="O354" s="2" t="str">
        <f t="shared" ref="O354:P354" si="576">IF(HEX2DEC(O183)&lt;16,CONCATENATE("0",O270), O270)</f>
        <v>00</v>
      </c>
      <c r="P354" s="2" t="str">
        <f t="shared" si="576"/>
        <v>00</v>
      </c>
    </row>
    <row r="355" spans="2:16">
      <c r="B355" t="str">
        <f t="shared" ref="B355" si="577">B184</f>
        <v>REC_04E</v>
      </c>
      <c r="C355" s="2" t="str">
        <f t="shared" si="527"/>
        <v>00</v>
      </c>
      <c r="D355" s="2" t="str">
        <f t="shared" si="545"/>
        <v>00</v>
      </c>
      <c r="G355" t="str">
        <f t="shared" ref="G355" si="578">G184</f>
        <v>REC_04E</v>
      </c>
      <c r="H355" s="2" t="str">
        <f t="shared" si="529"/>
        <v>00</v>
      </c>
      <c r="I355" s="2" t="str">
        <f t="shared" si="529"/>
        <v>00</v>
      </c>
      <c r="N355" t="str">
        <f t="shared" ref="N355" si="579">N184</f>
        <v>REC_04E</v>
      </c>
      <c r="O355" s="2" t="str">
        <f t="shared" ref="O355:P355" si="580">IF(HEX2DEC(O184)&lt;16,CONCATENATE("0",O271), O271)</f>
        <v>00</v>
      </c>
      <c r="P355" s="2" t="str">
        <f t="shared" si="580"/>
        <v>00</v>
      </c>
    </row>
    <row r="356" spans="2:16">
      <c r="B356" t="str">
        <f t="shared" ref="B356" si="581">B185</f>
        <v>REC_04F</v>
      </c>
      <c r="C356" s="2" t="str">
        <f t="shared" si="527"/>
        <v>00</v>
      </c>
      <c r="D356" s="2" t="str">
        <f t="shared" si="545"/>
        <v>00</v>
      </c>
      <c r="G356" t="str">
        <f t="shared" ref="G356" si="582">G185</f>
        <v>REC_04F</v>
      </c>
      <c r="H356" s="2" t="str">
        <f t="shared" si="529"/>
        <v>00</v>
      </c>
      <c r="I356" s="2" t="str">
        <f t="shared" si="529"/>
        <v>00</v>
      </c>
      <c r="N356" t="str">
        <f t="shared" ref="N356" si="583">N185</f>
        <v>REC_04F</v>
      </c>
      <c r="O356" s="2" t="str">
        <f t="shared" ref="O356:P356" si="584">IF(HEX2DEC(O185)&lt;16,CONCATENATE("0",O272), O272)</f>
        <v>00</v>
      </c>
      <c r="P356" s="2" t="str">
        <f t="shared" si="584"/>
        <v>00</v>
      </c>
    </row>
    <row r="357" spans="2:16">
      <c r="C357" s="2"/>
      <c r="D357" s="2"/>
      <c r="H357" s="2"/>
      <c r="I357" s="2"/>
      <c r="O357" s="2"/>
      <c r="P357" s="2"/>
    </row>
    <row r="360" spans="2:16">
      <c r="C360" s="2"/>
      <c r="H360" s="2"/>
      <c r="O360" s="2"/>
    </row>
    <row r="361" spans="2:16">
      <c r="B361" s="1" t="s">
        <v>70</v>
      </c>
      <c r="G361" s="1" t="s">
        <v>70</v>
      </c>
      <c r="N361" s="1" t="s">
        <v>70</v>
      </c>
    </row>
    <row r="362" spans="2:16">
      <c r="B362" t="str">
        <f t="shared" ref="B362:B367" si="585">B106</f>
        <v>REC_00</v>
      </c>
      <c r="C362" t="str">
        <f t="shared" ref="C362:C367" si="586">CONCATENATE(C277,".",D277)</f>
        <v>00.00</v>
      </c>
      <c r="G362" t="str">
        <f t="shared" ref="G362" si="587">G106</f>
        <v>REC_00</v>
      </c>
      <c r="H362" t="str">
        <f t="shared" ref="H362:H425" si="588">CONCATENATE(H277,".",I277)</f>
        <v>03.02</v>
      </c>
      <c r="N362" t="str">
        <f t="shared" ref="N362" si="589">N106</f>
        <v>REC_00</v>
      </c>
      <c r="O362" t="str">
        <f t="shared" ref="O362:O425" si="590">CONCATENATE(O277,".",P277)</f>
        <v>01.03</v>
      </c>
      <c r="P362" s="72"/>
    </row>
    <row r="363" spans="2:16">
      <c r="B363" t="str">
        <f t="shared" si="585"/>
        <v>REC_01</v>
      </c>
      <c r="C363" t="str">
        <f t="shared" si="586"/>
        <v>00.01</v>
      </c>
      <c r="G363" t="str">
        <f t="shared" ref="G363" si="591">G107</f>
        <v>REC_01</v>
      </c>
      <c r="H363" t="str">
        <f t="shared" si="588"/>
        <v>01.02</v>
      </c>
      <c r="N363" t="str">
        <f t="shared" ref="N363" si="592">N107</f>
        <v>REC_01</v>
      </c>
      <c r="O363" t="str">
        <f t="shared" si="590"/>
        <v>64.00</v>
      </c>
      <c r="P363" s="72"/>
    </row>
    <row r="364" spans="2:16">
      <c r="B364" t="str">
        <f t="shared" si="585"/>
        <v>REC_02</v>
      </c>
      <c r="C364" t="str">
        <f t="shared" si="586"/>
        <v>32.00</v>
      </c>
      <c r="G364" t="str">
        <f t="shared" ref="G364" si="593">G108</f>
        <v>REC_02</v>
      </c>
      <c r="H364" t="str">
        <f t="shared" si="588"/>
        <v>01.02</v>
      </c>
      <c r="N364" t="str">
        <f t="shared" ref="N364" si="594">N108</f>
        <v>REC_02</v>
      </c>
      <c r="O364" t="str">
        <f t="shared" si="590"/>
        <v>64.00</v>
      </c>
      <c r="P364" s="72"/>
    </row>
    <row r="365" spans="2:16">
      <c r="B365" t="str">
        <f t="shared" si="585"/>
        <v>REC_03</v>
      </c>
      <c r="C365" t="str">
        <f t="shared" si="586"/>
        <v>00.00</v>
      </c>
      <c r="G365" t="str">
        <f t="shared" ref="G365" si="595">G109</f>
        <v>REC_03</v>
      </c>
      <c r="H365" t="str">
        <f t="shared" si="588"/>
        <v>00.10</v>
      </c>
      <c r="N365" t="str">
        <f t="shared" ref="N365" si="596">N109</f>
        <v>REC_03</v>
      </c>
      <c r="O365" t="str">
        <f t="shared" si="590"/>
        <v>64.00</v>
      </c>
      <c r="P365" s="72"/>
    </row>
    <row r="366" spans="2:16">
      <c r="B366" t="str">
        <f t="shared" si="585"/>
        <v>REC_04</v>
      </c>
      <c r="C366" t="str">
        <f t="shared" si="586"/>
        <v>00.00</v>
      </c>
      <c r="G366" t="str">
        <f t="shared" ref="G366" si="597">G110</f>
        <v>REC_04</v>
      </c>
      <c r="H366" t="str">
        <f t="shared" si="588"/>
        <v>90.1E</v>
      </c>
      <c r="N366" t="str">
        <f t="shared" ref="N366" si="598">N110</f>
        <v>REC_04</v>
      </c>
      <c r="O366" t="str">
        <f t="shared" si="590"/>
        <v>64.00</v>
      </c>
      <c r="P366" s="72"/>
    </row>
    <row r="367" spans="2:16">
      <c r="B367" t="str">
        <f t="shared" si="585"/>
        <v>REC_05</v>
      </c>
      <c r="C367" t="str">
        <f t="shared" si="586"/>
        <v>00.00</v>
      </c>
      <c r="G367" t="str">
        <f t="shared" ref="G367" si="599">G111</f>
        <v>REC_05</v>
      </c>
      <c r="H367" t="str">
        <f t="shared" si="588"/>
        <v>00.00</v>
      </c>
      <c r="N367" t="str">
        <f t="shared" ref="N367" si="600">N111</f>
        <v>REC_05</v>
      </c>
      <c r="O367" t="str">
        <f t="shared" si="590"/>
        <v>64.00</v>
      </c>
      <c r="P367" s="72"/>
    </row>
    <row r="368" spans="2:16">
      <c r="B368" t="str">
        <f t="shared" ref="B368" si="601">B112</f>
        <v>REC_06</v>
      </c>
      <c r="C368" t="str">
        <f t="shared" ref="C368:C424" si="602">CONCATENATE(C283,".",D283)</f>
        <v>00.00</v>
      </c>
      <c r="G368" t="str">
        <f t="shared" ref="G368" si="603">G112</f>
        <v>REC_06</v>
      </c>
      <c r="H368" t="str">
        <f t="shared" si="588"/>
        <v>0F.27</v>
      </c>
      <c r="N368" t="str">
        <f t="shared" ref="N368" si="604">N112</f>
        <v>REC_06</v>
      </c>
      <c r="O368" t="str">
        <f t="shared" si="590"/>
        <v>64.00</v>
      </c>
      <c r="P368" s="72"/>
    </row>
    <row r="369" spans="2:16">
      <c r="B369" t="str">
        <f t="shared" ref="B369" si="605">B113</f>
        <v>REC_07</v>
      </c>
      <c r="C369" t="str">
        <f t="shared" si="602"/>
        <v>32.00</v>
      </c>
      <c r="G369" t="str">
        <f t="shared" ref="G369" si="606">G113</f>
        <v>REC_07</v>
      </c>
      <c r="H369" t="str">
        <f t="shared" si="588"/>
        <v>2C.01</v>
      </c>
      <c r="N369" t="str">
        <f t="shared" ref="N369" si="607">N113</f>
        <v>REC_07</v>
      </c>
      <c r="O369" t="str">
        <f t="shared" si="590"/>
        <v>64.00</v>
      </c>
      <c r="P369" s="72"/>
    </row>
    <row r="370" spans="2:16">
      <c r="B370" t="str">
        <f t="shared" ref="B370" si="608">B114</f>
        <v>REC_08</v>
      </c>
      <c r="C370" t="str">
        <f t="shared" si="602"/>
        <v>32.00</v>
      </c>
      <c r="G370" t="str">
        <f t="shared" ref="G370" si="609">G114</f>
        <v>REC_08</v>
      </c>
      <c r="H370" t="str">
        <f t="shared" si="588"/>
        <v>00.00</v>
      </c>
      <c r="N370" t="str">
        <f t="shared" ref="N370" si="610">N114</f>
        <v>REC_08</v>
      </c>
      <c r="O370" t="str">
        <f t="shared" si="590"/>
        <v>64.00</v>
      </c>
      <c r="P370" s="72"/>
    </row>
    <row r="371" spans="2:16">
      <c r="B371" t="str">
        <f t="shared" ref="B371" si="611">B115</f>
        <v>REC_09</v>
      </c>
      <c r="C371" t="str">
        <f t="shared" si="602"/>
        <v>00.00</v>
      </c>
      <c r="G371" t="str">
        <f t="shared" ref="G371" si="612">G115</f>
        <v>REC_09</v>
      </c>
      <c r="H371" t="str">
        <f t="shared" si="588"/>
        <v>00.00</v>
      </c>
      <c r="N371" t="str">
        <f t="shared" ref="N371" si="613">N115</f>
        <v>REC_09</v>
      </c>
      <c r="O371" t="str">
        <f t="shared" si="590"/>
        <v>64.00</v>
      </c>
      <c r="P371" s="72"/>
    </row>
    <row r="372" spans="2:16">
      <c r="B372" t="str">
        <f t="shared" ref="B372" si="614">B116</f>
        <v>REC_0A</v>
      </c>
      <c r="C372" t="str">
        <f t="shared" si="602"/>
        <v>00.00</v>
      </c>
      <c r="G372" t="str">
        <f t="shared" ref="G372" si="615">G116</f>
        <v>REC_0A</v>
      </c>
      <c r="H372" t="str">
        <f t="shared" si="588"/>
        <v>00.00</v>
      </c>
      <c r="N372" t="str">
        <f t="shared" ref="N372" si="616">N116</f>
        <v>REC_0A</v>
      </c>
      <c r="O372" t="str">
        <f t="shared" si="590"/>
        <v>64.00</v>
      </c>
      <c r="P372" s="72"/>
    </row>
    <row r="373" spans="2:16">
      <c r="B373" t="str">
        <f t="shared" ref="B373" si="617">B117</f>
        <v>REC_0B</v>
      </c>
      <c r="C373" t="str">
        <f t="shared" si="602"/>
        <v>00.00</v>
      </c>
      <c r="G373" t="str">
        <f t="shared" ref="G373" si="618">G117</f>
        <v>REC_0B</v>
      </c>
      <c r="H373" t="str">
        <f t="shared" si="588"/>
        <v>00.00</v>
      </c>
      <c r="N373" t="str">
        <f t="shared" ref="N373" si="619">N117</f>
        <v>REC_0B</v>
      </c>
      <c r="O373" t="str">
        <f t="shared" si="590"/>
        <v>64.00</v>
      </c>
      <c r="P373" s="72"/>
    </row>
    <row r="374" spans="2:16">
      <c r="B374" t="str">
        <f t="shared" ref="B374" si="620">B118</f>
        <v>REC_0C</v>
      </c>
      <c r="C374" t="str">
        <f t="shared" si="602"/>
        <v>00.00</v>
      </c>
      <c r="G374" t="str">
        <f t="shared" ref="G374" si="621">G118</f>
        <v>REC_0C</v>
      </c>
      <c r="H374" t="str">
        <f t="shared" si="588"/>
        <v>00.00</v>
      </c>
      <c r="N374" t="str">
        <f t="shared" ref="N374" si="622">N118</f>
        <v>REC_0C</v>
      </c>
      <c r="O374" t="str">
        <f t="shared" si="590"/>
        <v>64.00</v>
      </c>
      <c r="P374" s="72"/>
    </row>
    <row r="375" spans="2:16">
      <c r="B375" t="str">
        <f t="shared" ref="B375" si="623">B119</f>
        <v>REC_0D</v>
      </c>
      <c r="C375" t="str">
        <f t="shared" si="602"/>
        <v>00.00</v>
      </c>
      <c r="G375" t="str">
        <f t="shared" ref="G375" si="624">G119</f>
        <v>REC_0D</v>
      </c>
      <c r="H375" t="str">
        <f t="shared" si="588"/>
        <v>00.00</v>
      </c>
      <c r="N375" t="str">
        <f t="shared" ref="N375" si="625">N119</f>
        <v>REC_0D</v>
      </c>
      <c r="O375" t="str">
        <f t="shared" si="590"/>
        <v>64.00</v>
      </c>
      <c r="P375" s="72"/>
    </row>
    <row r="376" spans="2:16">
      <c r="B376" t="str">
        <f t="shared" ref="B376" si="626">B120</f>
        <v>REC_0E</v>
      </c>
      <c r="C376" t="str">
        <f t="shared" si="602"/>
        <v>00.00</v>
      </c>
      <c r="G376" t="str">
        <f t="shared" ref="G376" si="627">G120</f>
        <v>REC_0E</v>
      </c>
      <c r="H376" t="str">
        <f t="shared" si="588"/>
        <v>00.00</v>
      </c>
      <c r="N376" t="str">
        <f t="shared" ref="N376" si="628">N120</f>
        <v>REC_0E</v>
      </c>
      <c r="O376" t="str">
        <f t="shared" si="590"/>
        <v>64.00</v>
      </c>
      <c r="P376" s="72"/>
    </row>
    <row r="377" spans="2:16">
      <c r="B377" t="str">
        <f t="shared" ref="B377" si="629">B121</f>
        <v>REC_0F</v>
      </c>
      <c r="C377" t="str">
        <f t="shared" si="602"/>
        <v>00.00</v>
      </c>
      <c r="G377" t="str">
        <f t="shared" ref="G377" si="630">G121</f>
        <v>REC_0F</v>
      </c>
      <c r="H377" t="str">
        <f t="shared" si="588"/>
        <v>00.00</v>
      </c>
      <c r="N377" t="str">
        <f t="shared" ref="N377" si="631">N121</f>
        <v>REC_0F</v>
      </c>
      <c r="O377" t="str">
        <f t="shared" si="590"/>
        <v>64.00</v>
      </c>
      <c r="P377" s="72"/>
    </row>
    <row r="378" spans="2:16">
      <c r="B378" t="str">
        <f t="shared" ref="B378" si="632">B122</f>
        <v>REC_010</v>
      </c>
      <c r="C378" t="str">
        <f t="shared" si="602"/>
        <v>00.00</v>
      </c>
      <c r="G378" t="str">
        <f t="shared" ref="G378" si="633">G122</f>
        <v>REC_010</v>
      </c>
      <c r="H378" t="str">
        <f t="shared" si="588"/>
        <v>00.00</v>
      </c>
      <c r="N378" t="str">
        <f t="shared" ref="N378" si="634">N122</f>
        <v>REC_010</v>
      </c>
      <c r="O378" t="str">
        <f t="shared" si="590"/>
        <v>64.00</v>
      </c>
      <c r="P378" s="72"/>
    </row>
    <row r="379" spans="2:16">
      <c r="B379" t="str">
        <f t="shared" ref="B379" si="635">B123</f>
        <v>REC_011</v>
      </c>
      <c r="C379" t="str">
        <f t="shared" si="602"/>
        <v>00.00</v>
      </c>
      <c r="G379" t="str">
        <f t="shared" ref="G379" si="636">G123</f>
        <v>REC_011</v>
      </c>
      <c r="H379" t="str">
        <f t="shared" si="588"/>
        <v>00.00</v>
      </c>
      <c r="N379" t="str">
        <f t="shared" ref="N379" si="637">N123</f>
        <v>REC_011</v>
      </c>
      <c r="O379" t="str">
        <f t="shared" si="590"/>
        <v>64.00</v>
      </c>
      <c r="P379" s="72"/>
    </row>
    <row r="380" spans="2:16">
      <c r="B380" t="str">
        <f t="shared" ref="B380" si="638">B124</f>
        <v>REC_012</v>
      </c>
      <c r="C380" t="str">
        <f t="shared" si="602"/>
        <v>00.00</v>
      </c>
      <c r="G380" t="str">
        <f t="shared" ref="G380" si="639">G124</f>
        <v>REC_012</v>
      </c>
      <c r="H380" t="str">
        <f t="shared" si="588"/>
        <v>00.00</v>
      </c>
      <c r="N380" t="str">
        <f t="shared" ref="N380" si="640">N124</f>
        <v>REC_012</v>
      </c>
      <c r="O380" t="str">
        <f t="shared" si="590"/>
        <v>64.00</v>
      </c>
      <c r="P380" s="72"/>
    </row>
    <row r="381" spans="2:16">
      <c r="B381" t="str">
        <f t="shared" ref="B381" si="641">B125</f>
        <v>REC_013</v>
      </c>
      <c r="C381" t="str">
        <f t="shared" si="602"/>
        <v>00.00</v>
      </c>
      <c r="G381" t="str">
        <f t="shared" ref="G381" si="642">G125</f>
        <v>REC_013</v>
      </c>
      <c r="H381" t="str">
        <f t="shared" si="588"/>
        <v>00.00</v>
      </c>
      <c r="N381" t="str">
        <f t="shared" ref="N381" si="643">N125</f>
        <v>REC_013</v>
      </c>
      <c r="O381" t="str">
        <f t="shared" si="590"/>
        <v>64.00</v>
      </c>
      <c r="P381" s="72"/>
    </row>
    <row r="382" spans="2:16">
      <c r="B382" t="str">
        <f t="shared" ref="B382" si="644">B126</f>
        <v>REC_014</v>
      </c>
      <c r="C382" t="str">
        <f t="shared" si="602"/>
        <v>00.00</v>
      </c>
      <c r="G382" t="str">
        <f t="shared" ref="G382" si="645">G126</f>
        <v>REC_014</v>
      </c>
      <c r="H382" t="str">
        <f t="shared" si="588"/>
        <v>00.00</v>
      </c>
      <c r="N382" t="str">
        <f t="shared" ref="N382" si="646">N126</f>
        <v>REC_014</v>
      </c>
      <c r="O382" t="str">
        <f t="shared" si="590"/>
        <v>64.00</v>
      </c>
      <c r="P382" s="72"/>
    </row>
    <row r="383" spans="2:16">
      <c r="B383" t="str">
        <f t="shared" ref="B383" si="647">B127</f>
        <v>REC_015</v>
      </c>
      <c r="C383" t="str">
        <f t="shared" si="602"/>
        <v>00.00</v>
      </c>
      <c r="G383" t="str">
        <f t="shared" ref="G383" si="648">G127</f>
        <v>REC_015</v>
      </c>
      <c r="H383" t="str">
        <f t="shared" si="588"/>
        <v>00.00</v>
      </c>
      <c r="N383" t="str">
        <f t="shared" ref="N383" si="649">N127</f>
        <v>REC_015</v>
      </c>
      <c r="O383" t="str">
        <f t="shared" si="590"/>
        <v>64.00</v>
      </c>
      <c r="P383" s="72"/>
    </row>
    <row r="384" spans="2:16">
      <c r="B384" t="str">
        <f t="shared" ref="B384" si="650">B128</f>
        <v>REC_016</v>
      </c>
      <c r="C384" t="str">
        <f t="shared" si="602"/>
        <v>00.00</v>
      </c>
      <c r="G384" t="str">
        <f t="shared" ref="G384" si="651">G128</f>
        <v>REC_016</v>
      </c>
      <c r="H384" t="str">
        <f t="shared" si="588"/>
        <v>00.00</v>
      </c>
      <c r="N384" t="str">
        <f t="shared" ref="N384" si="652">N128</f>
        <v>REC_016</v>
      </c>
      <c r="O384" t="str">
        <f t="shared" si="590"/>
        <v>64.00</v>
      </c>
      <c r="P384" s="72"/>
    </row>
    <row r="385" spans="2:16">
      <c r="B385" t="str">
        <f t="shared" ref="B385" si="653">B129</f>
        <v>REC_017</v>
      </c>
      <c r="C385" t="str">
        <f t="shared" si="602"/>
        <v>00.00</v>
      </c>
      <c r="G385" t="str">
        <f t="shared" ref="G385" si="654">G129</f>
        <v>REC_017</v>
      </c>
      <c r="H385" t="str">
        <f t="shared" si="588"/>
        <v>00.00</v>
      </c>
      <c r="N385" t="str">
        <f t="shared" ref="N385" si="655">N129</f>
        <v>REC_017</v>
      </c>
      <c r="O385" t="str">
        <f t="shared" si="590"/>
        <v>64.00</v>
      </c>
      <c r="P385" s="72"/>
    </row>
    <row r="386" spans="2:16">
      <c r="B386" t="str">
        <f t="shared" ref="B386" si="656">B130</f>
        <v>REC_018</v>
      </c>
      <c r="C386" t="str">
        <f t="shared" si="602"/>
        <v>00.00</v>
      </c>
      <c r="G386" t="str">
        <f t="shared" ref="G386" si="657">G130</f>
        <v>REC_018</v>
      </c>
      <c r="H386" t="str">
        <f t="shared" si="588"/>
        <v>00.00</v>
      </c>
      <c r="N386" t="str">
        <f t="shared" ref="N386" si="658">N130</f>
        <v>REC_018</v>
      </c>
      <c r="O386" t="str">
        <f t="shared" si="590"/>
        <v>64.00</v>
      </c>
      <c r="P386" s="72"/>
    </row>
    <row r="387" spans="2:16">
      <c r="B387" t="str">
        <f t="shared" ref="B387" si="659">B131</f>
        <v>REC_019</v>
      </c>
      <c r="C387" t="str">
        <f t="shared" si="602"/>
        <v>00.00</v>
      </c>
      <c r="G387" t="str">
        <f t="shared" ref="G387" si="660">G131</f>
        <v>REC_019</v>
      </c>
      <c r="H387" t="str">
        <f t="shared" si="588"/>
        <v>00.00</v>
      </c>
      <c r="N387" t="str">
        <f t="shared" ref="N387" si="661">N131</f>
        <v>REC_019</v>
      </c>
      <c r="O387" t="str">
        <f t="shared" si="590"/>
        <v>64.00</v>
      </c>
      <c r="P387" s="72"/>
    </row>
    <row r="388" spans="2:16">
      <c r="B388" t="str">
        <f t="shared" ref="B388" si="662">B132</f>
        <v>REC_01A</v>
      </c>
      <c r="C388" t="str">
        <f t="shared" si="602"/>
        <v>00.00</v>
      </c>
      <c r="G388" t="str">
        <f t="shared" ref="G388" si="663">G132</f>
        <v>REC_01A</v>
      </c>
      <c r="H388" t="str">
        <f t="shared" si="588"/>
        <v>00.00</v>
      </c>
      <c r="N388" t="str">
        <f t="shared" ref="N388" si="664">N132</f>
        <v>REC_01A</v>
      </c>
      <c r="O388" t="str">
        <f t="shared" si="590"/>
        <v>64.00</v>
      </c>
      <c r="P388" s="72"/>
    </row>
    <row r="389" spans="2:16">
      <c r="B389" t="str">
        <f t="shared" ref="B389" si="665">B133</f>
        <v>REC_01B</v>
      </c>
      <c r="C389" t="str">
        <f t="shared" si="602"/>
        <v>00.00</v>
      </c>
      <c r="G389" t="str">
        <f t="shared" ref="G389" si="666">G133</f>
        <v>REC_01B</v>
      </c>
      <c r="H389" t="str">
        <f t="shared" si="588"/>
        <v>00.00</v>
      </c>
      <c r="N389" t="str">
        <f t="shared" ref="N389" si="667">N133</f>
        <v>REC_01B</v>
      </c>
      <c r="O389" t="str">
        <f t="shared" si="590"/>
        <v>64.00</v>
      </c>
      <c r="P389" s="72"/>
    </row>
    <row r="390" spans="2:16">
      <c r="B390" t="str">
        <f t="shared" ref="B390" si="668">B134</f>
        <v>REC_01C</v>
      </c>
      <c r="C390" t="str">
        <f t="shared" si="602"/>
        <v>00.00</v>
      </c>
      <c r="G390" t="str">
        <f t="shared" ref="G390" si="669">G134</f>
        <v>REC_01C</v>
      </c>
      <c r="H390" t="str">
        <f t="shared" si="588"/>
        <v>00.00</v>
      </c>
      <c r="N390" t="str">
        <f t="shared" ref="N390" si="670">N134</f>
        <v>REC_01C</v>
      </c>
      <c r="O390" t="str">
        <f t="shared" si="590"/>
        <v>64.00</v>
      </c>
      <c r="P390" s="72"/>
    </row>
    <row r="391" spans="2:16">
      <c r="B391" t="str">
        <f t="shared" ref="B391" si="671">B135</f>
        <v>REC_01D</v>
      </c>
      <c r="C391" t="str">
        <f t="shared" si="602"/>
        <v>00.00</v>
      </c>
      <c r="G391" t="str">
        <f t="shared" ref="G391" si="672">G135</f>
        <v>REC_01D</v>
      </c>
      <c r="H391" t="str">
        <f t="shared" si="588"/>
        <v>00.00</v>
      </c>
      <c r="N391" t="str">
        <f t="shared" ref="N391" si="673">N135</f>
        <v>REC_01D</v>
      </c>
      <c r="O391" t="str">
        <f t="shared" si="590"/>
        <v>64.00</v>
      </c>
      <c r="P391" s="72"/>
    </row>
    <row r="392" spans="2:16">
      <c r="B392" t="str">
        <f t="shared" ref="B392" si="674">B136</f>
        <v>REC_01E</v>
      </c>
      <c r="C392" t="str">
        <f t="shared" si="602"/>
        <v>00.00</v>
      </c>
      <c r="G392" t="str">
        <f t="shared" ref="G392" si="675">G136</f>
        <v>REC_01E</v>
      </c>
      <c r="H392" t="str">
        <f t="shared" si="588"/>
        <v>00.00</v>
      </c>
      <c r="N392" t="str">
        <f t="shared" ref="N392" si="676">N136</f>
        <v>REC_01E</v>
      </c>
      <c r="O392" t="str">
        <f t="shared" si="590"/>
        <v>00.00</v>
      </c>
      <c r="P392" s="72"/>
    </row>
    <row r="393" spans="2:16">
      <c r="B393" t="str">
        <f t="shared" ref="B393" si="677">B137</f>
        <v>REC_01F</v>
      </c>
      <c r="C393" t="str">
        <f t="shared" si="602"/>
        <v>00.00</v>
      </c>
      <c r="G393" t="str">
        <f t="shared" ref="G393" si="678">G137</f>
        <v>REC_01F</v>
      </c>
      <c r="H393" t="str">
        <f t="shared" si="588"/>
        <v>00.00</v>
      </c>
      <c r="N393" t="str">
        <f t="shared" ref="N393" si="679">N137</f>
        <v>REC_01F</v>
      </c>
      <c r="O393" t="str">
        <f t="shared" si="590"/>
        <v>00.00</v>
      </c>
      <c r="P393" s="72"/>
    </row>
    <row r="394" spans="2:16">
      <c r="B394" t="str">
        <f t="shared" ref="B394" si="680">B138</f>
        <v>REC_020</v>
      </c>
      <c r="C394" t="str">
        <f t="shared" si="602"/>
        <v>00.00</v>
      </c>
      <c r="G394" t="str">
        <f t="shared" ref="G394" si="681">G138</f>
        <v>REC_020</v>
      </c>
      <c r="H394" t="str">
        <f t="shared" si="588"/>
        <v>00.00</v>
      </c>
      <c r="N394" t="str">
        <f t="shared" ref="N394" si="682">N138</f>
        <v>REC_020</v>
      </c>
      <c r="O394" t="str">
        <f t="shared" si="590"/>
        <v>00.00</v>
      </c>
      <c r="P394" s="72"/>
    </row>
    <row r="395" spans="2:16">
      <c r="B395" t="str">
        <f t="shared" ref="B395" si="683">B139</f>
        <v>REC_021</v>
      </c>
      <c r="C395" t="str">
        <f t="shared" si="602"/>
        <v>00.00</v>
      </c>
      <c r="G395" t="str">
        <f t="shared" ref="G395" si="684">G139</f>
        <v>REC_021</v>
      </c>
      <c r="H395" t="str">
        <f t="shared" si="588"/>
        <v>00.00</v>
      </c>
      <c r="N395" t="str">
        <f t="shared" ref="N395" si="685">N139</f>
        <v>REC_021</v>
      </c>
      <c r="O395" t="str">
        <f t="shared" si="590"/>
        <v>00.00</v>
      </c>
      <c r="P395" s="72"/>
    </row>
    <row r="396" spans="2:16">
      <c r="B396" t="str">
        <f t="shared" ref="B396" si="686">B140</f>
        <v>REC_022</v>
      </c>
      <c r="C396" t="str">
        <f t="shared" si="602"/>
        <v>00.00</v>
      </c>
      <c r="G396" t="str">
        <f t="shared" ref="G396" si="687">G140</f>
        <v>REC_022</v>
      </c>
      <c r="H396" t="str">
        <f t="shared" si="588"/>
        <v>00.00</v>
      </c>
      <c r="N396" t="str">
        <f t="shared" ref="N396" si="688">N140</f>
        <v>REC_022</v>
      </c>
      <c r="O396" t="str">
        <f t="shared" si="590"/>
        <v>00.00</v>
      </c>
      <c r="P396" s="72"/>
    </row>
    <row r="397" spans="2:16">
      <c r="B397" t="str">
        <f t="shared" ref="B397" si="689">B141</f>
        <v>REC_023</v>
      </c>
      <c r="C397" t="str">
        <f t="shared" si="602"/>
        <v>00.00</v>
      </c>
      <c r="G397" t="str">
        <f t="shared" ref="G397" si="690">G141</f>
        <v>REC_023</v>
      </c>
      <c r="H397" t="str">
        <f t="shared" si="588"/>
        <v>00.00</v>
      </c>
      <c r="N397" t="str">
        <f t="shared" ref="N397" si="691">N141</f>
        <v>REC_023</v>
      </c>
      <c r="O397" t="str">
        <f t="shared" si="590"/>
        <v>00.00</v>
      </c>
      <c r="P397" s="72"/>
    </row>
    <row r="398" spans="2:16">
      <c r="B398" t="str">
        <f t="shared" ref="B398" si="692">B142</f>
        <v>REC_024</v>
      </c>
      <c r="C398" t="str">
        <f t="shared" si="602"/>
        <v>00.00</v>
      </c>
      <c r="G398" t="str">
        <f t="shared" ref="G398" si="693">G142</f>
        <v>REC_024</v>
      </c>
      <c r="H398" t="str">
        <f t="shared" si="588"/>
        <v>00.00</v>
      </c>
      <c r="N398" t="str">
        <f t="shared" ref="N398" si="694">N142</f>
        <v>REC_024</v>
      </c>
      <c r="O398" t="str">
        <f t="shared" si="590"/>
        <v>00.00</v>
      </c>
      <c r="P398" s="72"/>
    </row>
    <row r="399" spans="2:16">
      <c r="B399" t="str">
        <f t="shared" ref="B399" si="695">B143</f>
        <v>REC_025</v>
      </c>
      <c r="C399" t="str">
        <f t="shared" si="602"/>
        <v>00.00</v>
      </c>
      <c r="G399" t="str">
        <f t="shared" ref="G399" si="696">G143</f>
        <v>REC_025</v>
      </c>
      <c r="H399" t="str">
        <f t="shared" si="588"/>
        <v>00.00</v>
      </c>
      <c r="N399" t="str">
        <f t="shared" ref="N399" si="697">N143</f>
        <v>REC_025</v>
      </c>
      <c r="O399" t="str">
        <f t="shared" si="590"/>
        <v>00.00</v>
      </c>
      <c r="P399" s="72"/>
    </row>
    <row r="400" spans="2:16">
      <c r="B400" t="str">
        <f t="shared" ref="B400" si="698">B144</f>
        <v>REC_026</v>
      </c>
      <c r="C400" t="str">
        <f t="shared" si="602"/>
        <v>00.00</v>
      </c>
      <c r="G400" t="str">
        <f t="shared" ref="G400" si="699">G144</f>
        <v>REC_026</v>
      </c>
      <c r="H400" t="str">
        <f t="shared" si="588"/>
        <v>00.00</v>
      </c>
      <c r="N400" t="str">
        <f t="shared" ref="N400" si="700">N144</f>
        <v>REC_026</v>
      </c>
      <c r="O400" t="str">
        <f t="shared" si="590"/>
        <v>00.00</v>
      </c>
      <c r="P400" s="72"/>
    </row>
    <row r="401" spans="2:16">
      <c r="B401" t="str">
        <f t="shared" ref="B401" si="701">B145</f>
        <v>REC_027</v>
      </c>
      <c r="C401" t="str">
        <f t="shared" si="602"/>
        <v>00.00</v>
      </c>
      <c r="G401" t="str">
        <f t="shared" ref="G401" si="702">G145</f>
        <v>REC_027</v>
      </c>
      <c r="H401" t="str">
        <f t="shared" si="588"/>
        <v>00.00</v>
      </c>
      <c r="N401" t="str">
        <f t="shared" ref="N401" si="703">N145</f>
        <v>REC_027</v>
      </c>
      <c r="O401" t="str">
        <f t="shared" si="590"/>
        <v>00.00</v>
      </c>
      <c r="P401" s="72"/>
    </row>
    <row r="402" spans="2:16">
      <c r="B402" t="str">
        <f t="shared" ref="B402" si="704">B146</f>
        <v>REC_028</v>
      </c>
      <c r="C402" t="str">
        <f t="shared" si="602"/>
        <v>00.00</v>
      </c>
      <c r="G402" t="str">
        <f t="shared" ref="G402" si="705">G146</f>
        <v>REC_028</v>
      </c>
      <c r="H402" t="str">
        <f t="shared" si="588"/>
        <v>00.00</v>
      </c>
      <c r="N402" t="str">
        <f t="shared" ref="N402" si="706">N146</f>
        <v>REC_028</v>
      </c>
      <c r="O402" t="str">
        <f t="shared" si="590"/>
        <v>00.00</v>
      </c>
      <c r="P402" s="72"/>
    </row>
    <row r="403" spans="2:16">
      <c r="B403" t="str">
        <f t="shared" ref="B403" si="707">B147</f>
        <v>REC_029</v>
      </c>
      <c r="C403" t="str">
        <f t="shared" si="602"/>
        <v>00.00</v>
      </c>
      <c r="G403" t="str">
        <f t="shared" ref="G403" si="708">G147</f>
        <v>REC_029</v>
      </c>
      <c r="H403" t="str">
        <f t="shared" si="588"/>
        <v>00.00</v>
      </c>
      <c r="N403" t="str">
        <f t="shared" ref="N403" si="709">N147</f>
        <v>REC_029</v>
      </c>
      <c r="O403" t="str">
        <f t="shared" si="590"/>
        <v>00.00</v>
      </c>
      <c r="P403" s="72"/>
    </row>
    <row r="404" spans="2:16">
      <c r="B404" t="str">
        <f t="shared" ref="B404" si="710">B148</f>
        <v>REC_02A</v>
      </c>
      <c r="C404" t="str">
        <f t="shared" si="602"/>
        <v>00.00</v>
      </c>
      <c r="G404" t="str">
        <f t="shared" ref="G404" si="711">G148</f>
        <v>REC_02A</v>
      </c>
      <c r="H404" t="str">
        <f t="shared" si="588"/>
        <v>00.00</v>
      </c>
      <c r="N404" t="str">
        <f t="shared" ref="N404" si="712">N148</f>
        <v>REC_02A</v>
      </c>
      <c r="O404" t="str">
        <f t="shared" si="590"/>
        <v>00.00</v>
      </c>
      <c r="P404" s="72"/>
    </row>
    <row r="405" spans="2:16">
      <c r="B405" t="str">
        <f t="shared" ref="B405" si="713">B149</f>
        <v>REC_02B</v>
      </c>
      <c r="C405" t="str">
        <f t="shared" si="602"/>
        <v>00.00</v>
      </c>
      <c r="G405" t="str">
        <f t="shared" ref="G405" si="714">G149</f>
        <v>REC_02B</v>
      </c>
      <c r="H405" t="str">
        <f t="shared" si="588"/>
        <v>00.00</v>
      </c>
      <c r="N405" t="str">
        <f t="shared" ref="N405" si="715">N149</f>
        <v>REC_02B</v>
      </c>
      <c r="O405" t="str">
        <f t="shared" si="590"/>
        <v>00.00</v>
      </c>
      <c r="P405" s="72"/>
    </row>
    <row r="406" spans="2:16">
      <c r="B406" t="str">
        <f t="shared" ref="B406" si="716">B150</f>
        <v>REC_02C</v>
      </c>
      <c r="C406" t="str">
        <f t="shared" si="602"/>
        <v>00.00</v>
      </c>
      <c r="G406" t="str">
        <f t="shared" ref="G406" si="717">G150</f>
        <v>REC_02C</v>
      </c>
      <c r="H406" t="str">
        <f t="shared" si="588"/>
        <v>00.00</v>
      </c>
      <c r="N406" t="str">
        <f t="shared" ref="N406" si="718">N150</f>
        <v>REC_02C</v>
      </c>
      <c r="O406" t="str">
        <f t="shared" si="590"/>
        <v>00.00</v>
      </c>
      <c r="P406" s="72"/>
    </row>
    <row r="407" spans="2:16">
      <c r="B407" t="str">
        <f t="shared" ref="B407" si="719">B151</f>
        <v>REC_02D</v>
      </c>
      <c r="C407" t="str">
        <f t="shared" si="602"/>
        <v>00.00</v>
      </c>
      <c r="G407" t="str">
        <f t="shared" ref="G407" si="720">G151</f>
        <v>REC_02D</v>
      </c>
      <c r="H407" t="str">
        <f t="shared" si="588"/>
        <v>00.00</v>
      </c>
      <c r="N407" t="str">
        <f t="shared" ref="N407" si="721">N151</f>
        <v>REC_02D</v>
      </c>
      <c r="O407" t="str">
        <f t="shared" si="590"/>
        <v>00.00</v>
      </c>
      <c r="P407" s="72"/>
    </row>
    <row r="408" spans="2:16">
      <c r="B408" t="str">
        <f t="shared" ref="B408" si="722">B152</f>
        <v>REC_02E</v>
      </c>
      <c r="C408" t="str">
        <f t="shared" si="602"/>
        <v>00.00</v>
      </c>
      <c r="G408" t="str">
        <f t="shared" ref="G408" si="723">G152</f>
        <v>REC_02E</v>
      </c>
      <c r="H408" t="str">
        <f t="shared" si="588"/>
        <v>00.00</v>
      </c>
      <c r="N408" t="str">
        <f t="shared" ref="N408" si="724">N152</f>
        <v>REC_02E</v>
      </c>
      <c r="O408" t="str">
        <f t="shared" si="590"/>
        <v>00.00</v>
      </c>
      <c r="P408" s="72"/>
    </row>
    <row r="409" spans="2:16">
      <c r="B409" t="str">
        <f t="shared" ref="B409" si="725">B153</f>
        <v>REC_02F</v>
      </c>
      <c r="C409" t="str">
        <f t="shared" si="602"/>
        <v>00.00</v>
      </c>
      <c r="G409" t="str">
        <f t="shared" ref="G409" si="726">G153</f>
        <v>REC_02F</v>
      </c>
      <c r="H409" t="str">
        <f t="shared" si="588"/>
        <v>00.00</v>
      </c>
      <c r="N409" t="str">
        <f t="shared" ref="N409" si="727">N153</f>
        <v>REC_02F</v>
      </c>
      <c r="O409" t="str">
        <f t="shared" si="590"/>
        <v>00.00</v>
      </c>
      <c r="P409" s="72"/>
    </row>
    <row r="410" spans="2:16">
      <c r="B410" t="str">
        <f t="shared" ref="B410" si="728">B154</f>
        <v>REC_030</v>
      </c>
      <c r="C410" t="str">
        <f t="shared" si="602"/>
        <v>00.00</v>
      </c>
      <c r="G410" t="str">
        <f t="shared" ref="G410" si="729">G154</f>
        <v>REC_030</v>
      </c>
      <c r="H410" t="str">
        <f t="shared" si="588"/>
        <v>00.00</v>
      </c>
      <c r="N410" t="str">
        <f t="shared" ref="N410" si="730">N154</f>
        <v>REC_030</v>
      </c>
      <c r="O410" t="str">
        <f t="shared" si="590"/>
        <v>00.00</v>
      </c>
      <c r="P410" s="72"/>
    </row>
    <row r="411" spans="2:16">
      <c r="B411" t="str">
        <f t="shared" ref="B411" si="731">B155</f>
        <v>REC_031</v>
      </c>
      <c r="C411" t="str">
        <f t="shared" si="602"/>
        <v>00.00</v>
      </c>
      <c r="G411" t="str">
        <f t="shared" ref="G411" si="732">G155</f>
        <v>REC_031</v>
      </c>
      <c r="H411" t="str">
        <f t="shared" si="588"/>
        <v>00.00</v>
      </c>
      <c r="N411" t="str">
        <f t="shared" ref="N411" si="733">N155</f>
        <v>REC_031</v>
      </c>
      <c r="O411" t="str">
        <f t="shared" si="590"/>
        <v>00.00</v>
      </c>
      <c r="P411" s="72"/>
    </row>
    <row r="412" spans="2:16">
      <c r="B412" t="str">
        <f t="shared" ref="B412" si="734">B156</f>
        <v>REC_032</v>
      </c>
      <c r="C412" t="str">
        <f t="shared" si="602"/>
        <v>00.00</v>
      </c>
      <c r="G412" t="str">
        <f t="shared" ref="G412" si="735">G156</f>
        <v>REC_032</v>
      </c>
      <c r="H412" t="str">
        <f t="shared" si="588"/>
        <v>00.00</v>
      </c>
      <c r="N412" t="str">
        <f t="shared" ref="N412" si="736">N156</f>
        <v>REC_032</v>
      </c>
      <c r="O412" t="str">
        <f t="shared" si="590"/>
        <v>00.00</v>
      </c>
      <c r="P412" s="72"/>
    </row>
    <row r="413" spans="2:16">
      <c r="B413" t="str">
        <f t="shared" ref="B413" si="737">B157</f>
        <v>REC_033</v>
      </c>
      <c r="C413" t="str">
        <f t="shared" si="602"/>
        <v>00.00</v>
      </c>
      <c r="G413" t="str">
        <f t="shared" ref="G413" si="738">G157</f>
        <v>REC_033</v>
      </c>
      <c r="H413" t="str">
        <f t="shared" si="588"/>
        <v>00.00</v>
      </c>
      <c r="N413" t="str">
        <f t="shared" ref="N413" si="739">N157</f>
        <v>REC_033</v>
      </c>
      <c r="O413" t="str">
        <f t="shared" si="590"/>
        <v>00.00</v>
      </c>
      <c r="P413" s="72"/>
    </row>
    <row r="414" spans="2:16">
      <c r="B414" t="str">
        <f t="shared" ref="B414" si="740">B158</f>
        <v>REC_034</v>
      </c>
      <c r="C414" t="str">
        <f t="shared" si="602"/>
        <v>00.00</v>
      </c>
      <c r="G414" t="str">
        <f t="shared" ref="G414" si="741">G158</f>
        <v>REC_034</v>
      </c>
      <c r="H414" t="str">
        <f t="shared" si="588"/>
        <v>00.00</v>
      </c>
      <c r="N414" t="str">
        <f t="shared" ref="N414" si="742">N158</f>
        <v>REC_034</v>
      </c>
      <c r="O414" t="str">
        <f t="shared" si="590"/>
        <v>00.00</v>
      </c>
      <c r="P414" s="72"/>
    </row>
    <row r="415" spans="2:16">
      <c r="B415" t="str">
        <f t="shared" ref="B415" si="743">B159</f>
        <v>REC_035</v>
      </c>
      <c r="C415" t="str">
        <f t="shared" si="602"/>
        <v>00.00</v>
      </c>
      <c r="G415" t="str">
        <f t="shared" ref="G415" si="744">G159</f>
        <v>REC_035</v>
      </c>
      <c r="H415" t="str">
        <f t="shared" si="588"/>
        <v>00.00</v>
      </c>
      <c r="N415" t="str">
        <f t="shared" ref="N415" si="745">N159</f>
        <v>REC_035</v>
      </c>
      <c r="O415" t="str">
        <f t="shared" si="590"/>
        <v>00.00</v>
      </c>
      <c r="P415" s="72"/>
    </row>
    <row r="416" spans="2:16">
      <c r="B416" t="str">
        <f t="shared" ref="B416" si="746">B160</f>
        <v>REC_036</v>
      </c>
      <c r="C416" t="str">
        <f t="shared" si="602"/>
        <v>00.00</v>
      </c>
      <c r="G416" t="str">
        <f t="shared" ref="G416" si="747">G160</f>
        <v>REC_036</v>
      </c>
      <c r="H416" t="str">
        <f t="shared" si="588"/>
        <v>00.00</v>
      </c>
      <c r="N416" t="str">
        <f t="shared" ref="N416" si="748">N160</f>
        <v>REC_036</v>
      </c>
      <c r="O416" t="str">
        <f t="shared" si="590"/>
        <v>00.00</v>
      </c>
      <c r="P416" s="72"/>
    </row>
    <row r="417" spans="2:16">
      <c r="B417" t="str">
        <f t="shared" ref="B417" si="749">B161</f>
        <v>REC_037</v>
      </c>
      <c r="C417" t="str">
        <f t="shared" si="602"/>
        <v>00.00</v>
      </c>
      <c r="G417" t="str">
        <f t="shared" ref="G417" si="750">G161</f>
        <v>REC_037</v>
      </c>
      <c r="H417" t="str">
        <f t="shared" si="588"/>
        <v>00.00</v>
      </c>
      <c r="N417" t="str">
        <f t="shared" ref="N417" si="751">N161</f>
        <v>REC_037</v>
      </c>
      <c r="O417" t="str">
        <f t="shared" si="590"/>
        <v>00.00</v>
      </c>
      <c r="P417" s="72"/>
    </row>
    <row r="418" spans="2:16">
      <c r="B418" t="str">
        <f t="shared" ref="B418" si="752">B162</f>
        <v>REC_038</v>
      </c>
      <c r="C418" t="str">
        <f t="shared" si="602"/>
        <v>00.00</v>
      </c>
      <c r="G418" t="str">
        <f t="shared" ref="G418" si="753">G162</f>
        <v>REC_038</v>
      </c>
      <c r="H418" t="str">
        <f t="shared" si="588"/>
        <v>00.00</v>
      </c>
      <c r="N418" t="str">
        <f t="shared" ref="N418" si="754">N162</f>
        <v>REC_038</v>
      </c>
      <c r="O418" t="str">
        <f t="shared" si="590"/>
        <v>00.00</v>
      </c>
      <c r="P418" s="72"/>
    </row>
    <row r="419" spans="2:16">
      <c r="B419" t="str">
        <f t="shared" ref="B419" si="755">B163</f>
        <v>REC_039</v>
      </c>
      <c r="C419" t="str">
        <f t="shared" si="602"/>
        <v>00.00</v>
      </c>
      <c r="G419" t="str">
        <f t="shared" ref="G419" si="756">G163</f>
        <v>REC_039</v>
      </c>
      <c r="H419" t="str">
        <f t="shared" si="588"/>
        <v>00.00</v>
      </c>
      <c r="N419" t="str">
        <f t="shared" ref="N419" si="757">N163</f>
        <v>REC_039</v>
      </c>
      <c r="O419" t="str">
        <f t="shared" si="590"/>
        <v>00.00</v>
      </c>
      <c r="P419" s="72"/>
    </row>
    <row r="420" spans="2:16">
      <c r="B420" t="str">
        <f t="shared" ref="B420" si="758">B164</f>
        <v>REC_03A</v>
      </c>
      <c r="C420" t="str">
        <f t="shared" si="602"/>
        <v>00.00</v>
      </c>
      <c r="G420" t="str">
        <f t="shared" ref="G420" si="759">G164</f>
        <v>REC_03A</v>
      </c>
      <c r="H420" t="str">
        <f t="shared" si="588"/>
        <v>00.00</v>
      </c>
      <c r="N420" t="str">
        <f t="shared" ref="N420" si="760">N164</f>
        <v>REC_03A</v>
      </c>
      <c r="O420" t="str">
        <f t="shared" si="590"/>
        <v>00.00</v>
      </c>
      <c r="P420" s="72"/>
    </row>
    <row r="421" spans="2:16">
      <c r="B421" t="str">
        <f t="shared" ref="B421" si="761">B165</f>
        <v>REC_03B</v>
      </c>
      <c r="C421" t="str">
        <f t="shared" si="602"/>
        <v>00.00</v>
      </c>
      <c r="G421" t="str">
        <f t="shared" ref="G421" si="762">G165</f>
        <v>REC_03B</v>
      </c>
      <c r="H421" t="str">
        <f t="shared" si="588"/>
        <v>00.00</v>
      </c>
      <c r="N421" t="str">
        <f t="shared" ref="N421" si="763">N165</f>
        <v>REC_03B</v>
      </c>
      <c r="O421" t="str">
        <f t="shared" si="590"/>
        <v>00.00</v>
      </c>
      <c r="P421" s="72"/>
    </row>
    <row r="422" spans="2:16">
      <c r="B422" t="str">
        <f t="shared" ref="B422" si="764">B166</f>
        <v>REC_03C</v>
      </c>
      <c r="C422" t="str">
        <f t="shared" si="602"/>
        <v>00.00</v>
      </c>
      <c r="G422" t="str">
        <f t="shared" ref="G422" si="765">G166</f>
        <v>REC_03C</v>
      </c>
      <c r="H422" t="str">
        <f t="shared" si="588"/>
        <v>00.00</v>
      </c>
      <c r="N422" t="str">
        <f t="shared" ref="N422" si="766">N166</f>
        <v>REC_03C</v>
      </c>
      <c r="O422" t="str">
        <f t="shared" si="590"/>
        <v>00.00</v>
      </c>
      <c r="P422" s="72"/>
    </row>
    <row r="423" spans="2:16">
      <c r="B423" t="str">
        <f t="shared" ref="B423" si="767">B167</f>
        <v>REC_03D</v>
      </c>
      <c r="C423" t="str">
        <f t="shared" si="602"/>
        <v>00.00</v>
      </c>
      <c r="G423" t="str">
        <f t="shared" ref="G423" si="768">G167</f>
        <v>REC_03D</v>
      </c>
      <c r="H423" t="str">
        <f t="shared" si="588"/>
        <v>00.00</v>
      </c>
      <c r="N423" t="str">
        <f t="shared" ref="N423" si="769">N167</f>
        <v>REC_03D</v>
      </c>
      <c r="O423" t="str">
        <f t="shared" si="590"/>
        <v>00.00</v>
      </c>
      <c r="P423" s="72"/>
    </row>
    <row r="424" spans="2:16">
      <c r="B424" t="str">
        <f t="shared" ref="B424" si="770">B168</f>
        <v>REC_03E</v>
      </c>
      <c r="C424" t="str">
        <f t="shared" si="602"/>
        <v>00.00</v>
      </c>
      <c r="G424" t="str">
        <f t="shared" ref="G424" si="771">G168</f>
        <v>REC_03E</v>
      </c>
      <c r="H424" t="str">
        <f t="shared" si="588"/>
        <v>00.00</v>
      </c>
      <c r="N424" t="str">
        <f t="shared" ref="N424" si="772">N168</f>
        <v>REC_03E</v>
      </c>
      <c r="O424" t="str">
        <f t="shared" si="590"/>
        <v>00.00</v>
      </c>
      <c r="P424" s="72"/>
    </row>
    <row r="425" spans="2:16">
      <c r="B425" t="str">
        <f t="shared" ref="B425" si="773">B169</f>
        <v>REC_03F</v>
      </c>
      <c r="C425" t="str">
        <f t="shared" ref="C425:C441" si="774">CONCATENATE(C340,".",D340)</f>
        <v>00.00</v>
      </c>
      <c r="G425" t="str">
        <f t="shared" ref="G425" si="775">G169</f>
        <v>REC_03F</v>
      </c>
      <c r="H425" t="str">
        <f t="shared" si="588"/>
        <v>00.00</v>
      </c>
      <c r="N425" t="str">
        <f t="shared" ref="N425" si="776">N169</f>
        <v>REC_03F</v>
      </c>
      <c r="O425" t="str">
        <f t="shared" si="590"/>
        <v>00.00</v>
      </c>
      <c r="P425" s="72"/>
    </row>
    <row r="426" spans="2:16">
      <c r="B426" t="str">
        <f t="shared" ref="B426" si="777">B170</f>
        <v>REC_040</v>
      </c>
      <c r="C426" t="str">
        <f t="shared" si="774"/>
        <v>00.00</v>
      </c>
      <c r="G426" t="str">
        <f t="shared" ref="G426" si="778">G170</f>
        <v>REC_040</v>
      </c>
      <c r="H426" t="str">
        <f t="shared" ref="H426:H441" si="779">CONCATENATE(H341,".",I341)</f>
        <v>00.00</v>
      </c>
      <c r="N426" t="str">
        <f t="shared" ref="N426" si="780">N170</f>
        <v>REC_040</v>
      </c>
      <c r="O426" t="str">
        <f t="shared" ref="O426:O441" si="781">CONCATENATE(O341,".",P341)</f>
        <v>00.00</v>
      </c>
      <c r="P426" s="72"/>
    </row>
    <row r="427" spans="2:16">
      <c r="B427" t="str">
        <f t="shared" ref="B427" si="782">B171</f>
        <v>REC_041</v>
      </c>
      <c r="C427" t="str">
        <f t="shared" si="774"/>
        <v>00.00</v>
      </c>
      <c r="G427" t="str">
        <f t="shared" ref="G427" si="783">G171</f>
        <v>REC_041</v>
      </c>
      <c r="H427" t="str">
        <f t="shared" si="779"/>
        <v>00.00</v>
      </c>
      <c r="N427" t="str">
        <f t="shared" ref="N427" si="784">N171</f>
        <v>REC_041</v>
      </c>
      <c r="O427" t="str">
        <f t="shared" si="781"/>
        <v>00.00</v>
      </c>
      <c r="P427" s="72"/>
    </row>
    <row r="428" spans="2:16">
      <c r="B428" t="str">
        <f t="shared" ref="B428" si="785">B172</f>
        <v>REC_042</v>
      </c>
      <c r="C428" t="str">
        <f t="shared" si="774"/>
        <v>00.00</v>
      </c>
      <c r="G428" t="str">
        <f t="shared" ref="G428" si="786">G172</f>
        <v>REC_042</v>
      </c>
      <c r="H428" t="str">
        <f t="shared" si="779"/>
        <v>00.00</v>
      </c>
      <c r="N428" t="str">
        <f t="shared" ref="N428" si="787">N172</f>
        <v>REC_042</v>
      </c>
      <c r="O428" t="str">
        <f t="shared" si="781"/>
        <v>00.00</v>
      </c>
      <c r="P428" s="72"/>
    </row>
    <row r="429" spans="2:16">
      <c r="B429" t="str">
        <f t="shared" ref="B429" si="788">B173</f>
        <v>REC_043</v>
      </c>
      <c r="C429" t="str">
        <f t="shared" si="774"/>
        <v>00.00</v>
      </c>
      <c r="G429" t="str">
        <f t="shared" ref="G429" si="789">G173</f>
        <v>REC_043</v>
      </c>
      <c r="H429" t="str">
        <f t="shared" si="779"/>
        <v>00.00</v>
      </c>
      <c r="N429" t="str">
        <f t="shared" ref="N429" si="790">N173</f>
        <v>REC_043</v>
      </c>
      <c r="O429" t="str">
        <f t="shared" si="781"/>
        <v>00.00</v>
      </c>
      <c r="P429" s="72"/>
    </row>
    <row r="430" spans="2:16">
      <c r="B430" t="str">
        <f t="shared" ref="B430" si="791">B174</f>
        <v>REC_044</v>
      </c>
      <c r="C430" t="str">
        <f t="shared" si="774"/>
        <v>00.00</v>
      </c>
      <c r="G430" t="str">
        <f t="shared" ref="G430" si="792">G174</f>
        <v>REC_044</v>
      </c>
      <c r="H430" t="str">
        <f t="shared" si="779"/>
        <v>00.00</v>
      </c>
      <c r="N430" t="str">
        <f t="shared" ref="N430" si="793">N174</f>
        <v>REC_044</v>
      </c>
      <c r="O430" t="str">
        <f t="shared" si="781"/>
        <v>00.00</v>
      </c>
      <c r="P430" s="72"/>
    </row>
    <row r="431" spans="2:16">
      <c r="B431" t="str">
        <f t="shared" ref="B431" si="794">B175</f>
        <v>REC_045</v>
      </c>
      <c r="C431" t="str">
        <f t="shared" si="774"/>
        <v>00.00</v>
      </c>
      <c r="G431" t="str">
        <f t="shared" ref="G431" si="795">G175</f>
        <v>REC_045</v>
      </c>
      <c r="H431" t="str">
        <f t="shared" si="779"/>
        <v>00.00</v>
      </c>
      <c r="N431" t="str">
        <f t="shared" ref="N431" si="796">N175</f>
        <v>REC_045</v>
      </c>
      <c r="O431" t="str">
        <f t="shared" si="781"/>
        <v>00.00</v>
      </c>
      <c r="P431" s="72"/>
    </row>
    <row r="432" spans="2:16">
      <c r="B432" t="str">
        <f t="shared" ref="B432" si="797">B176</f>
        <v>REC_046</v>
      </c>
      <c r="C432" t="str">
        <f t="shared" si="774"/>
        <v>00.00</v>
      </c>
      <c r="G432" t="str">
        <f t="shared" ref="G432" si="798">G176</f>
        <v>REC_046</v>
      </c>
      <c r="H432" t="str">
        <f t="shared" si="779"/>
        <v>00.00</v>
      </c>
      <c r="N432" t="str">
        <f t="shared" ref="N432" si="799">N176</f>
        <v>REC_046</v>
      </c>
      <c r="O432" t="str">
        <f t="shared" si="781"/>
        <v>00.00</v>
      </c>
      <c r="P432" s="72"/>
    </row>
    <row r="433" spans="2:16">
      <c r="B433" t="str">
        <f t="shared" ref="B433" si="800">B177</f>
        <v>REC_047</v>
      </c>
      <c r="C433" t="str">
        <f t="shared" si="774"/>
        <v>00.00</v>
      </c>
      <c r="G433" t="str">
        <f t="shared" ref="G433" si="801">G177</f>
        <v>REC_047</v>
      </c>
      <c r="H433" t="str">
        <f t="shared" si="779"/>
        <v>00.00</v>
      </c>
      <c r="N433" t="str">
        <f t="shared" ref="N433" si="802">N177</f>
        <v>REC_047</v>
      </c>
      <c r="O433" t="str">
        <f t="shared" si="781"/>
        <v>00.00</v>
      </c>
      <c r="P433" s="72"/>
    </row>
    <row r="434" spans="2:16">
      <c r="B434" t="str">
        <f t="shared" ref="B434" si="803">B178</f>
        <v>REC_048</v>
      </c>
      <c r="C434" t="str">
        <f t="shared" si="774"/>
        <v>00.00</v>
      </c>
      <c r="G434" t="str">
        <f t="shared" ref="G434" si="804">G178</f>
        <v>REC_048</v>
      </c>
      <c r="H434" t="str">
        <f t="shared" si="779"/>
        <v>00.00</v>
      </c>
      <c r="N434" t="str">
        <f t="shared" ref="N434" si="805">N178</f>
        <v>REC_048</v>
      </c>
      <c r="O434" t="str">
        <f t="shared" si="781"/>
        <v>00.00</v>
      </c>
      <c r="P434" s="72"/>
    </row>
    <row r="435" spans="2:16">
      <c r="B435" t="str">
        <f t="shared" ref="B435" si="806">B179</f>
        <v>REC_049</v>
      </c>
      <c r="C435" t="str">
        <f t="shared" si="774"/>
        <v>00.00</v>
      </c>
      <c r="G435" t="str">
        <f t="shared" ref="G435" si="807">G179</f>
        <v>REC_049</v>
      </c>
      <c r="H435" t="str">
        <f t="shared" si="779"/>
        <v>00.00</v>
      </c>
      <c r="N435" t="str">
        <f t="shared" ref="N435" si="808">N179</f>
        <v>REC_049</v>
      </c>
      <c r="O435" t="str">
        <f t="shared" si="781"/>
        <v>00.00</v>
      </c>
      <c r="P435" s="72"/>
    </row>
    <row r="436" spans="2:16">
      <c r="B436" t="str">
        <f t="shared" ref="B436" si="809">B180</f>
        <v>REC_04A</v>
      </c>
      <c r="C436" t="str">
        <f t="shared" si="774"/>
        <v>00.00</v>
      </c>
      <c r="G436" t="str">
        <f t="shared" ref="G436" si="810">G180</f>
        <v>REC_04A</v>
      </c>
      <c r="H436" t="str">
        <f t="shared" si="779"/>
        <v>00.00</v>
      </c>
      <c r="N436" t="str">
        <f t="shared" ref="N436" si="811">N180</f>
        <v>REC_04A</v>
      </c>
      <c r="O436" t="str">
        <f t="shared" si="781"/>
        <v>00.00</v>
      </c>
      <c r="P436" s="72"/>
    </row>
    <row r="437" spans="2:16">
      <c r="B437" t="str">
        <f t="shared" ref="B437" si="812">B181</f>
        <v>REC_04B</v>
      </c>
      <c r="C437" t="str">
        <f t="shared" si="774"/>
        <v>00.00</v>
      </c>
      <c r="G437" t="str">
        <f t="shared" ref="G437" si="813">G181</f>
        <v>REC_04B</v>
      </c>
      <c r="H437" t="str">
        <f t="shared" si="779"/>
        <v>00.00</v>
      </c>
      <c r="N437" t="str">
        <f t="shared" ref="N437" si="814">N181</f>
        <v>REC_04B</v>
      </c>
      <c r="O437" t="str">
        <f t="shared" si="781"/>
        <v>00.00</v>
      </c>
      <c r="P437" s="72"/>
    </row>
    <row r="438" spans="2:16">
      <c r="B438" t="str">
        <f t="shared" ref="B438" si="815">B182</f>
        <v>REC_04C</v>
      </c>
      <c r="C438" t="str">
        <f t="shared" si="774"/>
        <v>00.00</v>
      </c>
      <c r="G438" t="str">
        <f t="shared" ref="G438" si="816">G182</f>
        <v>REC_04C</v>
      </c>
      <c r="H438" t="str">
        <f t="shared" si="779"/>
        <v>00.00</v>
      </c>
      <c r="N438" t="str">
        <f t="shared" ref="N438" si="817">N182</f>
        <v>REC_04C</v>
      </c>
      <c r="O438" t="str">
        <f t="shared" si="781"/>
        <v>00.00</v>
      </c>
      <c r="P438" s="72"/>
    </row>
    <row r="439" spans="2:16">
      <c r="B439" t="str">
        <f t="shared" ref="B439" si="818">B183</f>
        <v>REC_04D</v>
      </c>
      <c r="C439" t="str">
        <f t="shared" si="774"/>
        <v>00.00</v>
      </c>
      <c r="G439" t="str">
        <f t="shared" ref="G439" si="819">G183</f>
        <v>REC_04D</v>
      </c>
      <c r="H439" t="str">
        <f t="shared" si="779"/>
        <v>00.00</v>
      </c>
      <c r="N439" t="str">
        <f t="shared" ref="N439" si="820">N183</f>
        <v>REC_04D</v>
      </c>
      <c r="O439" t="str">
        <f t="shared" si="781"/>
        <v>00.00</v>
      </c>
      <c r="P439" s="72"/>
    </row>
    <row r="440" spans="2:16">
      <c r="B440" t="str">
        <f t="shared" ref="B440" si="821">B184</f>
        <v>REC_04E</v>
      </c>
      <c r="C440" t="str">
        <f t="shared" si="774"/>
        <v>00.00</v>
      </c>
      <c r="G440" t="str">
        <f t="shared" ref="G440" si="822">G184</f>
        <v>REC_04E</v>
      </c>
      <c r="H440" t="str">
        <f t="shared" si="779"/>
        <v>00.00</v>
      </c>
      <c r="N440" t="str">
        <f t="shared" ref="N440" si="823">N184</f>
        <v>REC_04E</v>
      </c>
      <c r="O440" t="str">
        <f t="shared" si="781"/>
        <v>00.00</v>
      </c>
      <c r="P440" s="72"/>
    </row>
    <row r="441" spans="2:16">
      <c r="B441" t="str">
        <f t="shared" ref="B441" si="824">B185</f>
        <v>REC_04F</v>
      </c>
      <c r="C441" t="str">
        <f t="shared" si="774"/>
        <v>00.00</v>
      </c>
      <c r="G441" t="str">
        <f t="shared" ref="G441" si="825">G185</f>
        <v>REC_04F</v>
      </c>
      <c r="H441" t="str">
        <f t="shared" si="779"/>
        <v>00.00</v>
      </c>
      <c r="N441" t="str">
        <f t="shared" ref="N441" si="826">N185</f>
        <v>REC_04F</v>
      </c>
      <c r="O441" t="str">
        <f t="shared" si="781"/>
        <v>00.00</v>
      </c>
      <c r="P441" s="72"/>
    </row>
    <row r="442" spans="2:16">
      <c r="P442" s="72"/>
    </row>
    <row r="443" spans="2:16">
      <c r="P443" s="72"/>
    </row>
    <row r="444" spans="2:16">
      <c r="P444" s="72"/>
    </row>
    <row r="445" spans="2:16">
      <c r="P445" s="72"/>
    </row>
    <row r="446" spans="2:16">
      <c r="P446" s="72"/>
    </row>
    <row r="447" spans="2:16">
      <c r="P447" s="72"/>
    </row>
    <row r="448" spans="2:16">
      <c r="P448" s="72"/>
    </row>
    <row r="449" spans="16:16">
      <c r="P449" s="72"/>
    </row>
    <row r="450" spans="16:16">
      <c r="P450" s="72"/>
    </row>
    <row r="451" spans="16:16">
      <c r="P451" s="72"/>
    </row>
    <row r="452" spans="16:16">
      <c r="P452" s="72"/>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sheetPr>
    <pageSetUpPr fitToPage="1"/>
  </sheetPr>
  <dimension ref="A1:DI505"/>
  <sheetViews>
    <sheetView zoomScaleNormal="100" workbookViewId="0">
      <selection activeCell="G16" sqref="G16"/>
    </sheetView>
  </sheetViews>
  <sheetFormatPr defaultRowHeight="15"/>
  <cols>
    <col min="1" max="1" width="11.140625" customWidth="1"/>
    <col min="2" max="2" width="13.42578125" customWidth="1"/>
    <col min="3" max="3" width="50.7109375" customWidth="1"/>
    <col min="4" max="4" width="23.85546875" customWidth="1"/>
    <col min="5" max="5" width="12.28515625" customWidth="1"/>
    <col min="6" max="6" width="14.140625" customWidth="1"/>
    <col min="7" max="7" width="21.7109375" customWidth="1"/>
    <col min="8" max="10" width="19.5703125" customWidth="1"/>
    <col min="11" max="57" width="21" customWidth="1"/>
    <col min="58" max="58" width="11.28515625" customWidth="1"/>
    <col min="59" max="59" width="12.85546875" customWidth="1"/>
    <col min="60" max="60" width="13.7109375" customWidth="1"/>
    <col min="61" max="61" width="12.140625" customWidth="1"/>
    <col min="62" max="62" width="11.28515625" customWidth="1"/>
    <col min="63" max="63" width="12.85546875" customWidth="1"/>
    <col min="64" max="64" width="13.7109375" customWidth="1"/>
    <col min="65" max="65" width="12.140625" customWidth="1"/>
    <col min="66" max="66" width="11.28515625" customWidth="1"/>
    <col min="67" max="67" width="12.85546875" customWidth="1"/>
    <col min="68" max="68" width="13.7109375" customWidth="1"/>
    <col min="69" max="69" width="12.140625" customWidth="1"/>
    <col min="70" max="70" width="11.28515625" customWidth="1"/>
    <col min="71" max="71" width="12.85546875" customWidth="1"/>
    <col min="72" max="72" width="13.7109375" customWidth="1"/>
    <col min="73" max="73" width="12.140625" customWidth="1"/>
    <col min="74" max="74" width="11.28515625" customWidth="1"/>
    <col min="75" max="75" width="12.85546875" customWidth="1"/>
    <col min="76" max="76" width="13.7109375" customWidth="1"/>
    <col min="77" max="77" width="12.140625" customWidth="1"/>
    <col min="78" max="78" width="11.28515625" customWidth="1"/>
    <col min="79" max="79" width="12.85546875" customWidth="1"/>
    <col min="80" max="80" width="13.7109375" customWidth="1"/>
    <col min="81" max="81" width="12.140625" customWidth="1"/>
    <col min="82" max="82" width="11.28515625" customWidth="1"/>
    <col min="83" max="83" width="12.85546875" customWidth="1"/>
    <col min="84" max="84" width="13.7109375" customWidth="1"/>
    <col min="85" max="85" width="12.140625" customWidth="1"/>
    <col min="86" max="86" width="11.28515625" customWidth="1"/>
    <col min="87" max="87" width="12.85546875" customWidth="1"/>
    <col min="88" max="88" width="15" customWidth="1"/>
    <col min="89" max="89" width="12.140625" customWidth="1"/>
    <col min="90" max="90" width="11.28515625" customWidth="1"/>
    <col min="91" max="91" width="12.85546875" customWidth="1"/>
    <col min="92" max="92" width="15" customWidth="1"/>
    <col min="93" max="93" width="12.140625" customWidth="1"/>
    <col min="94" max="94" width="11.28515625" customWidth="1"/>
    <col min="95" max="95" width="12.85546875" customWidth="1"/>
    <col min="96" max="96" width="15" customWidth="1"/>
    <col min="97" max="97" width="12.140625" customWidth="1"/>
    <col min="98" max="98" width="11.28515625" customWidth="1"/>
    <col min="99" max="99" width="12.85546875" customWidth="1"/>
    <col min="100" max="100" width="15" customWidth="1"/>
    <col min="101" max="101" width="12.140625" customWidth="1"/>
    <col min="102" max="102" width="11.28515625" customWidth="1"/>
    <col min="103" max="103" width="12.85546875" customWidth="1"/>
    <col min="104" max="104" width="15" customWidth="1"/>
    <col min="105" max="105" width="12.140625" customWidth="1"/>
    <col min="106" max="106" width="11.28515625" customWidth="1"/>
    <col min="107" max="107" width="12.85546875" customWidth="1"/>
    <col min="108" max="108" width="15" customWidth="1"/>
    <col min="109" max="109" width="12.140625" customWidth="1"/>
    <col min="110" max="110" width="11.28515625" customWidth="1"/>
    <col min="111" max="111" width="12.85546875" customWidth="1"/>
    <col min="112" max="112" width="15" customWidth="1"/>
  </cols>
  <sheetData>
    <row r="1" spans="1:7">
      <c r="A1" s="69" t="s">
        <v>547</v>
      </c>
      <c r="B1" s="69"/>
    </row>
    <row r="5" spans="1:7" ht="23.25">
      <c r="A5" s="70" t="s">
        <v>808</v>
      </c>
      <c r="B5" s="70"/>
    </row>
    <row r="6" spans="1:7" ht="16.5" customHeight="1">
      <c r="A6" t="s">
        <v>638</v>
      </c>
      <c r="B6" s="70"/>
    </row>
    <row r="7" spans="1:7" ht="16.5" customHeight="1">
      <c r="A7" s="3"/>
      <c r="B7" s="70"/>
    </row>
    <row r="8" spans="1:7">
      <c r="D8" t="s">
        <v>73</v>
      </c>
      <c r="G8" t="s">
        <v>809</v>
      </c>
    </row>
    <row r="10" spans="1:7">
      <c r="A10" s="1" t="s">
        <v>72</v>
      </c>
      <c r="B10" s="1"/>
      <c r="D10" s="18"/>
      <c r="E10" s="18"/>
      <c r="F10" s="18"/>
    </row>
    <row r="11" spans="1:7">
      <c r="A11" s="1"/>
      <c r="B11" s="1"/>
      <c r="C11" t="str">
        <f>CONCATENATE($G$8,".",C$289,".START")</f>
        <v>INV_8.MERCHANT.PROFILE.DATA.REC_00.START</v>
      </c>
      <c r="D11" s="18"/>
      <c r="E11" s="18"/>
      <c r="F11" s="18"/>
    </row>
    <row r="12" spans="1:7">
      <c r="A12" s="1"/>
      <c r="B12" s="1"/>
      <c r="D12" s="18" t="s">
        <v>885</v>
      </c>
      <c r="E12" s="18"/>
      <c r="F12" s="18"/>
      <c r="G12" t="str">
        <f>CONCATENATE(C18,"-",C11,"     ;record size (bytes)")</f>
        <v>INV_8.MERCHANT.PROFILE.DATA.REC_00.END-INV_8.MERCHANT.PROFILE.DATA.REC_00.START     ;record size (bytes)</v>
      </c>
    </row>
    <row r="13" spans="1:7">
      <c r="A13" s="1"/>
      <c r="B13" s="1"/>
      <c r="C13" t="str">
        <f>CONCATENATE($G$8,".",C$289)</f>
        <v>INV_8.MERCHANT.PROFILE.DATA.REC_00</v>
      </c>
      <c r="D13" t="s">
        <v>66</v>
      </c>
      <c r="G13" t="str">
        <f>F457</f>
        <v>01.01</v>
      </c>
    </row>
    <row r="14" spans="1:7">
      <c r="A14" s="1"/>
      <c r="B14" s="1"/>
      <c r="D14" s="18" t="s">
        <v>885</v>
      </c>
      <c r="E14" s="18"/>
      <c r="F14" s="18"/>
      <c r="G14" t="str">
        <f>CONCATENATE(C16,"-",C11,"     ;profile size (bytes)")</f>
        <v>INV_8.MERCHANT.PROFILE.DATA.REC_00.INTRO_START-INV_8.MERCHANT.PROFILE.DATA.REC_00.START     ;profile size (bytes)</v>
      </c>
    </row>
    <row r="15" spans="1:7">
      <c r="D15" t="s">
        <v>66</v>
      </c>
      <c r="G15" t="str">
        <f>BA457</f>
        <v>00.5A.32.0A.01.00.01.01.01.02.01.03.01.04.00.08.02.01.01.07.01.08.01.09.01.0A.01.0B.01.0C.01.0D.01.0E.01.0F.01.10.01.11.01.12.01.13.01.14</v>
      </c>
    </row>
    <row r="16" spans="1:7">
      <c r="C16" t="str">
        <f>CONCATENATE($G$8,".",C$289,".INTRO_START")</f>
        <v>INV_8.MERCHANT.PROFILE.DATA.REC_00.INTRO_START</v>
      </c>
    </row>
    <row r="17" spans="3:7">
      <c r="C17" t="str">
        <f>CONCATENATE($G$8,".",C$289,".INTRO_TEXT")</f>
        <v>INV_8.MERCHANT.PROFILE.DATA.REC_00.INTRO_TEXT</v>
      </c>
      <c r="D17" t="s">
        <v>205</v>
      </c>
      <c r="G17" t="str">
        <f>CONCATENATE("-/Merchant ",C289,"/")</f>
        <v>-/Merchant REC_00/</v>
      </c>
    </row>
    <row r="18" spans="3:7">
      <c r="C18" t="str">
        <f>CONCATENATE($G$8,".",C$289,".END")</f>
        <v>INV_8.MERCHANT.PROFILE.DATA.REC_00.END</v>
      </c>
    </row>
    <row r="20" spans="3:7">
      <c r="C20" t="str">
        <f>CONCATENATE($G$8,".",C$290,".START")</f>
        <v>INV_8.MERCHANT.PROFILE.DATA.REC_01.START</v>
      </c>
      <c r="D20" s="18"/>
      <c r="E20" s="18"/>
      <c r="F20" s="18"/>
    </row>
    <row r="21" spans="3:7">
      <c r="D21" s="18" t="s">
        <v>885</v>
      </c>
      <c r="E21" s="18"/>
      <c r="F21" s="18"/>
      <c r="G21" t="str">
        <f>CONCATENATE(C27,"-",C20,"     ;record size (bytes)")</f>
        <v>INV_8.MERCHANT.PROFILE.DATA.REC_01.END-INV_8.MERCHANT.PROFILE.DATA.REC_01.START     ;record size (bytes)</v>
      </c>
    </row>
    <row r="22" spans="3:7">
      <c r="C22" t="str">
        <f>CONCATENATE($G$8,".",C$290)</f>
        <v>INV_8.MERCHANT.PROFILE.DATA.REC_01</v>
      </c>
      <c r="D22" t="s">
        <v>66</v>
      </c>
      <c r="G22" t="str">
        <f>F458</f>
        <v>00.00</v>
      </c>
    </row>
    <row r="23" spans="3:7">
      <c r="D23" s="18" t="s">
        <v>885</v>
      </c>
      <c r="E23" s="18"/>
      <c r="F23" s="18"/>
      <c r="G23" t="str">
        <f>CONCATENATE(C25,"-",C20,"     ;profile size (bytes)")</f>
        <v>INV_8.MERCHANT.PROFILE.DATA.REC_01.INTRO_START-INV_8.MERCHANT.PROFILE.DATA.REC_01.START     ;profile size (bytes)</v>
      </c>
    </row>
    <row r="24" spans="3:7">
      <c r="D24" t="s">
        <v>66</v>
      </c>
      <c r="G24" t="str">
        <f>BA458</f>
        <v>00.00.00.00.01.03.01.02.01.01.01.00.01.04.01.04.01.04.01.04.01.04.01.04.01.04.01.04.01.04.01.04.01.04.01.04.01.04.01.04.01.04.01.04.01.05</v>
      </c>
    </row>
    <row r="25" spans="3:7">
      <c r="C25" t="str">
        <f>CONCATENATE($G$8,".",C$290,".INTRO_START")</f>
        <v>INV_8.MERCHANT.PROFILE.DATA.REC_01.INTRO_START</v>
      </c>
    </row>
    <row r="26" spans="3:7">
      <c r="C26" t="str">
        <f>CONCATENATE($G$8,".",C$290,".INTRO_TEXT")</f>
        <v>INV_8.MERCHANT.PROFILE.DATA.REC_01.INTRO_TEXT</v>
      </c>
      <c r="D26" t="s">
        <v>205</v>
      </c>
      <c r="G26" t="str">
        <f>CONCATENATE("-/Merchant ",C290,"/")</f>
        <v>-/Merchant REC_01/</v>
      </c>
    </row>
    <row r="27" spans="3:7">
      <c r="C27" t="str">
        <f>CONCATENATE($G$8,".",C$290,".END")</f>
        <v>INV_8.MERCHANT.PROFILE.DATA.REC_01.END</v>
      </c>
    </row>
    <row r="29" spans="3:7">
      <c r="C29" t="str">
        <f>CONCATENATE($G$8,".",C$291,".START")</f>
        <v>INV_8.MERCHANT.PROFILE.DATA.REC_02.START</v>
      </c>
      <c r="D29" s="18"/>
      <c r="E29" s="18"/>
      <c r="F29" s="18"/>
    </row>
    <row r="30" spans="3:7">
      <c r="D30" s="18" t="s">
        <v>885</v>
      </c>
      <c r="E30" s="18"/>
      <c r="F30" s="18"/>
      <c r="G30" t="str">
        <f>CONCATENATE(C36,"-",C29,"     ;record size (bytes)")</f>
        <v>INV_8.MERCHANT.PROFILE.DATA.REC_02.END-INV_8.MERCHANT.PROFILE.DATA.REC_02.START     ;record size (bytes)</v>
      </c>
    </row>
    <row r="31" spans="3:7">
      <c r="C31" t="str">
        <f>CONCATENATE($G$8,".",C$291)</f>
        <v>INV_8.MERCHANT.PROFILE.DATA.REC_02</v>
      </c>
      <c r="D31" t="s">
        <v>66</v>
      </c>
      <c r="G31" t="str">
        <f>F459</f>
        <v>00.00</v>
      </c>
    </row>
    <row r="32" spans="3:7">
      <c r="D32" s="18" t="s">
        <v>885</v>
      </c>
      <c r="E32" s="18"/>
      <c r="F32" s="18"/>
      <c r="G32" t="str">
        <f>CONCATENATE(C34,"-",C29,"     ;profile size (bytes)")</f>
        <v>INV_8.MERCHANT.PROFILE.DATA.REC_02.INTRO_START-INV_8.MERCHANT.PROFILE.DATA.REC_02.START     ;profile size (bytes)</v>
      </c>
    </row>
    <row r="33" spans="2:7">
      <c r="D33" t="s">
        <v>66</v>
      </c>
      <c r="G33" t="str">
        <f>BA459</f>
        <v>00.00.00.00.01.04.01.03.01.02.01.01.01.04.01.04.01.04.01.04.01.04.01.04.01.04.01.04.01.04.01.04.01.04.01.04.01.04.01.04.01.04.01.04.01.06</v>
      </c>
    </row>
    <row r="34" spans="2:7">
      <c r="C34" t="str">
        <f>CONCATENATE($G$8,".",C$291,".INTRO_START")</f>
        <v>INV_8.MERCHANT.PROFILE.DATA.REC_02.INTRO_START</v>
      </c>
    </row>
    <row r="35" spans="2:7">
      <c r="C35" t="str">
        <f>CONCATENATE($G$8,".",C$291,".INTRO_TEXT")</f>
        <v>INV_8.MERCHANT.PROFILE.DATA.REC_02.INTRO_TEXT</v>
      </c>
      <c r="D35" t="s">
        <v>205</v>
      </c>
      <c r="G35" t="str">
        <f>CONCATENATE("-/Merchant ",C$291,"/")</f>
        <v>-/Merchant REC_02/</v>
      </c>
    </row>
    <row r="36" spans="2:7">
      <c r="C36" t="str">
        <f>CONCATENATE($G$8,".",C$291,".END")</f>
        <v>INV_8.MERCHANT.PROFILE.DATA.REC_02.END</v>
      </c>
    </row>
    <row r="37" spans="2:7">
      <c r="B37" s="25" t="s">
        <v>917</v>
      </c>
    </row>
    <row r="38" spans="2:7">
      <c r="C38" t="str">
        <f>CONCATENATE($G$8,".",C$292,".START")</f>
        <v>INV_8.MERCHANT.PROFILE.DATA.REC_03.START</v>
      </c>
      <c r="D38" s="18"/>
      <c r="E38" s="18"/>
      <c r="F38" s="18"/>
    </row>
    <row r="39" spans="2:7">
      <c r="D39" s="18" t="s">
        <v>885</v>
      </c>
      <c r="E39" s="18"/>
      <c r="F39" s="18"/>
      <c r="G39" t="str">
        <f>CONCATENATE(C45,"-",C38,"     ;record size (bytes)")</f>
        <v>INV_8.MERCHANT.PROFILE.DATA.REC_03.END-INV_8.MERCHANT.PROFILE.DATA.REC_03.START     ;record size (bytes)</v>
      </c>
    </row>
    <row r="40" spans="2:7">
      <c r="C40" t="str">
        <f>CONCATENATE($G$8,".",C$292)</f>
        <v>INV_8.MERCHANT.PROFILE.DATA.REC_03</v>
      </c>
      <c r="D40" t="s">
        <v>66</v>
      </c>
      <c r="G40" t="str">
        <f>F460</f>
        <v>02.02</v>
      </c>
    </row>
    <row r="41" spans="2:7">
      <c r="D41" s="18" t="s">
        <v>885</v>
      </c>
      <c r="E41" s="18"/>
      <c r="F41" s="18"/>
      <c r="G41" t="str">
        <f>CONCATENATE(C43,"-",C38,"     ;profile size (bytes)")</f>
        <v>INV_8.MERCHANT.PROFILE.DATA.REC_03.INTRO_START-INV_8.MERCHANT.PROFILE.DATA.REC_03.START     ;profile size (bytes)</v>
      </c>
    </row>
    <row r="42" spans="2:7">
      <c r="D42" t="s">
        <v>66</v>
      </c>
      <c r="G42" t="str">
        <f>BA460</f>
        <v>00.5A.32.0A.01.00.01.01.01.02.01.03.01.04.00.08.02.01.01.07.01.08.01.09.01.0A.01.0B.01.0C.01.0D.01.0E.01.0F.01.10.01.11.01.12.01.13.01.14</v>
      </c>
    </row>
    <row r="43" spans="2:7">
      <c r="C43" t="str">
        <f>CONCATENATE($G$8,".",C$292,".INTRO_START")</f>
        <v>INV_8.MERCHANT.PROFILE.DATA.REC_03.INTRO_START</v>
      </c>
    </row>
    <row r="44" spans="2:7">
      <c r="C44" t="str">
        <f>CONCATENATE($G$8,".",C$292,".INTRO_TEXT")</f>
        <v>INV_8.MERCHANT.PROFILE.DATA.REC_03.INTRO_TEXT</v>
      </c>
      <c r="D44" t="s">
        <v>205</v>
      </c>
      <c r="G44" t="str">
        <f>CONCATENATE("-/Merchant ",C$292,"/")</f>
        <v>-/Merchant REC_03/</v>
      </c>
    </row>
    <row r="45" spans="2:7">
      <c r="C45" t="str">
        <f>CONCATENATE($G$8,".",C$292,".END")</f>
        <v>INV_8.MERCHANT.PROFILE.DATA.REC_03.END</v>
      </c>
    </row>
    <row r="47" spans="2:7">
      <c r="C47" t="str">
        <f>CONCATENATE($G$8,".",C$293,".START")</f>
        <v>INV_8.MERCHANT.PROFILE.DATA.REC_04.START</v>
      </c>
      <c r="D47" s="18"/>
      <c r="E47" s="18"/>
      <c r="F47" s="18"/>
    </row>
    <row r="48" spans="2:7">
      <c r="D48" s="18" t="s">
        <v>885</v>
      </c>
      <c r="E48" s="18"/>
      <c r="F48" s="18"/>
      <c r="G48" t="str">
        <f>CONCATENATE(C54,"-",C47,"     ;record size (bytes)")</f>
        <v>INV_8.MERCHANT.PROFILE.DATA.REC_04.END-INV_8.MERCHANT.PROFILE.DATA.REC_04.START     ;record size (bytes)</v>
      </c>
    </row>
    <row r="49" spans="3:7">
      <c r="C49" t="str">
        <f>CONCATENATE($G$8,".",C$293)</f>
        <v>INV_8.MERCHANT.PROFILE.DATA.REC_04</v>
      </c>
      <c r="D49" t="s">
        <v>66</v>
      </c>
      <c r="G49" t="str">
        <f>F$461</f>
        <v>00.00</v>
      </c>
    </row>
    <row r="50" spans="3:7">
      <c r="D50" s="18" t="s">
        <v>885</v>
      </c>
      <c r="E50" s="18"/>
      <c r="F50" s="18"/>
      <c r="G50" t="str">
        <f>CONCATENATE(C52,"-",C47,"     ;profile size (bytes)")</f>
        <v>INV_8.MERCHANT.PROFILE.DATA.REC_04.INTRO_START-INV_8.MERCHANT.PROFILE.DATA.REC_04.START     ;profile size (bytes)</v>
      </c>
    </row>
    <row r="51" spans="3:7">
      <c r="D51" t="s">
        <v>66</v>
      </c>
      <c r="G51" t="str">
        <f>BA461</f>
        <v>00.00.00.00.00.00.00.00.00.00.00.00.00.00.00.00.00.00.00.00.00.00.00.00.00.00.00.00.00.00.00.00.00.00.00.00.00.00.00.00.00.00.00.00.00.00</v>
      </c>
    </row>
    <row r="52" spans="3:7">
      <c r="C52" t="str">
        <f>CONCATENATE($G$8,".",C$293,".INTRO_START")</f>
        <v>INV_8.MERCHANT.PROFILE.DATA.REC_04.INTRO_START</v>
      </c>
    </row>
    <row r="53" spans="3:7">
      <c r="C53" t="str">
        <f>CONCATENATE($G$8,".",C$293,".INTRO_TEXT")</f>
        <v>INV_8.MERCHANT.PROFILE.DATA.REC_04.INTRO_TEXT</v>
      </c>
      <c r="D53" t="s">
        <v>205</v>
      </c>
      <c r="G53" t="str">
        <f>CONCATENATE("-/Merchant ",C$293,"/")</f>
        <v>-/Merchant REC_04/</v>
      </c>
    </row>
    <row r="54" spans="3:7">
      <c r="C54" t="str">
        <f>CONCATENATE($G$8,".",C$293,".END")</f>
        <v>INV_8.MERCHANT.PROFILE.DATA.REC_04.END</v>
      </c>
    </row>
    <row r="56" spans="3:7">
      <c r="C56" t="str">
        <f>CONCATENATE($G$8,".",C$294,".START")</f>
        <v>INV_8.MERCHANT.PROFILE.DATA.REC_05.START</v>
      </c>
      <c r="D56" s="18"/>
      <c r="E56" s="18"/>
      <c r="F56" s="18"/>
    </row>
    <row r="57" spans="3:7">
      <c r="D57" s="18" t="s">
        <v>885</v>
      </c>
      <c r="E57" s="18"/>
      <c r="F57" s="18"/>
      <c r="G57" t="str">
        <f>CONCATENATE(C63,"-",C56,"     ;record size (bytes)")</f>
        <v>INV_8.MERCHANT.PROFILE.DATA.REC_05.END-INV_8.MERCHANT.PROFILE.DATA.REC_05.START     ;record size (bytes)</v>
      </c>
    </row>
    <row r="58" spans="3:7">
      <c r="C58" t="str">
        <f>CONCATENATE($G$8,".",C$294)</f>
        <v>INV_8.MERCHANT.PROFILE.DATA.REC_05</v>
      </c>
      <c r="D58" t="s">
        <v>66</v>
      </c>
      <c r="G58" t="str">
        <f>F$462</f>
        <v>00.00</v>
      </c>
    </row>
    <row r="59" spans="3:7">
      <c r="D59" s="18" t="s">
        <v>885</v>
      </c>
      <c r="E59" s="18"/>
      <c r="F59" s="18"/>
      <c r="G59" t="str">
        <f>CONCATENATE(C61,"-",C56,"     ;profile size (bytes)")</f>
        <v>INV_8.MERCHANT.PROFILE.DATA.REC_05.INTRO_START-INV_8.MERCHANT.PROFILE.DATA.REC_05.START     ;profile size (bytes)</v>
      </c>
    </row>
    <row r="60" spans="3:7">
      <c r="D60" t="s">
        <v>66</v>
      </c>
      <c r="G60" t="str">
        <f>BA462</f>
        <v>00.00.00.00.00.00.00.00.00.00.00.00.00.00.00.00.00.00.00.00.00.00.00.00.00.00.00.00.00.00.00.00.00.00.00.00.00.00.00.00.00.00.00.00.00.00</v>
      </c>
    </row>
    <row r="61" spans="3:7">
      <c r="C61" t="str">
        <f>CONCATENATE($G$8,".",C$294,".INTRO_START")</f>
        <v>INV_8.MERCHANT.PROFILE.DATA.REC_05.INTRO_START</v>
      </c>
    </row>
    <row r="62" spans="3:7">
      <c r="C62" t="str">
        <f>CONCATENATE($G$8,".",C$294,".INTRO_TEXT")</f>
        <v>INV_8.MERCHANT.PROFILE.DATA.REC_05.INTRO_TEXT</v>
      </c>
      <c r="D62" t="s">
        <v>205</v>
      </c>
      <c r="G62" t="str">
        <f>CONCATENATE("-/Merchant ",C$294,"/")</f>
        <v>-/Merchant REC_05/</v>
      </c>
    </row>
    <row r="63" spans="3:7">
      <c r="C63" t="str">
        <f>CONCATENATE($G$8,".",C$294,".END")</f>
        <v>INV_8.MERCHANT.PROFILE.DATA.REC_05.END</v>
      </c>
    </row>
    <row r="65" spans="3:7">
      <c r="C65" t="str">
        <f>CONCATENATE($G$8,".",C$295,".START")</f>
        <v>INV_8.MERCHANT.PROFILE.DATA.REC_06.START</v>
      </c>
      <c r="D65" s="18"/>
      <c r="E65" s="18"/>
      <c r="F65" s="18"/>
    </row>
    <row r="66" spans="3:7">
      <c r="D66" s="18" t="s">
        <v>885</v>
      </c>
      <c r="E66" s="18"/>
      <c r="F66" s="18"/>
      <c r="G66" t="str">
        <f>CONCATENATE(C72,"-",C65,"     ;record size (bytes)")</f>
        <v>INV_8.MERCHANT.PROFILE.DATA.REC_06.END-INV_8.MERCHANT.PROFILE.DATA.REC_06.START     ;record size (bytes)</v>
      </c>
    </row>
    <row r="67" spans="3:7">
      <c r="C67" t="str">
        <f>CONCATENATE($G$8,".",C$295)</f>
        <v>INV_8.MERCHANT.PROFILE.DATA.REC_06</v>
      </c>
      <c r="D67" t="s">
        <v>66</v>
      </c>
      <c r="E67" s="18"/>
      <c r="F67" s="18"/>
      <c r="G67" t="str">
        <f>F$463</f>
        <v>00.00</v>
      </c>
    </row>
    <row r="68" spans="3:7">
      <c r="D68" s="18" t="s">
        <v>885</v>
      </c>
      <c r="E68" s="18"/>
      <c r="F68" s="18"/>
      <c r="G68" t="str">
        <f>CONCATENATE(C70,"-",C65,"     ;profile size (bytes)")</f>
        <v>INV_8.MERCHANT.PROFILE.DATA.REC_06.INTRO_START-INV_8.MERCHANT.PROFILE.DATA.REC_06.START     ;profile size (bytes)</v>
      </c>
    </row>
    <row r="69" spans="3:7">
      <c r="D69" t="s">
        <v>66</v>
      </c>
      <c r="G69" t="str">
        <f>BA463</f>
        <v>00.00.00.00.00.00.00.00.00.00.00.00.00.00.00.00.00.00.00.00.00.00.00.00.00.00.00.00.00.00.00.00.00.00.00.00.00.00.00.00.00.00.00.00.00.00</v>
      </c>
    </row>
    <row r="70" spans="3:7">
      <c r="C70" t="str">
        <f>CONCATENATE($G$8,".",C$295,".INTRO_START")</f>
        <v>INV_8.MERCHANT.PROFILE.DATA.REC_06.INTRO_START</v>
      </c>
    </row>
    <row r="71" spans="3:7">
      <c r="C71" t="str">
        <f>CONCATENATE($G$8,".",C$295,".INTRO_TEXT")</f>
        <v>INV_8.MERCHANT.PROFILE.DATA.REC_06.INTRO_TEXT</v>
      </c>
      <c r="D71" t="s">
        <v>205</v>
      </c>
      <c r="G71" t="str">
        <f>CONCATENATE("-/Merchant ",C$295,"/")</f>
        <v>-/Merchant REC_06/</v>
      </c>
    </row>
    <row r="72" spans="3:7">
      <c r="C72" t="str">
        <f>CONCATENATE($G$8,".",C$295,".END")</f>
        <v>INV_8.MERCHANT.PROFILE.DATA.REC_06.END</v>
      </c>
    </row>
    <row r="74" spans="3:7">
      <c r="C74" t="str">
        <f>CONCATENATE($G$8,".",C$296,".START")</f>
        <v>INV_8.MERCHANT.PROFILE.DATA.REC_07.START</v>
      </c>
      <c r="D74" s="18"/>
      <c r="E74" s="18"/>
      <c r="F74" s="18"/>
    </row>
    <row r="75" spans="3:7">
      <c r="D75" s="18" t="s">
        <v>885</v>
      </c>
      <c r="E75" s="18"/>
      <c r="F75" s="18"/>
      <c r="G75" t="str">
        <f>CONCATENATE(C81,"-",C74,"     ;record size (bytes)")</f>
        <v>INV_8.MERCHANT.PROFILE.DATA.REC_07.END-INV_8.MERCHANT.PROFILE.DATA.REC_07.START     ;record size (bytes)</v>
      </c>
    </row>
    <row r="76" spans="3:7">
      <c r="C76" t="str">
        <f>CONCATENATE($G$8,".",C$296)</f>
        <v>INV_8.MERCHANT.PROFILE.DATA.REC_07</v>
      </c>
      <c r="D76" t="s">
        <v>66</v>
      </c>
      <c r="E76" s="18"/>
      <c r="F76" s="18"/>
      <c r="G76" t="str">
        <f>F$464</f>
        <v>00.00</v>
      </c>
    </row>
    <row r="77" spans="3:7">
      <c r="D77" s="18" t="s">
        <v>885</v>
      </c>
      <c r="E77" s="18"/>
      <c r="F77" s="18"/>
      <c r="G77" t="str">
        <f>CONCATENATE(C79,"-",C74,"     ;profile size (bytes)")</f>
        <v>INV_8.MERCHANT.PROFILE.DATA.REC_07.INTRO_START-INV_8.MERCHANT.PROFILE.DATA.REC_07.START     ;profile size (bytes)</v>
      </c>
    </row>
    <row r="78" spans="3:7">
      <c r="D78" t="s">
        <v>66</v>
      </c>
      <c r="G78" t="str">
        <f>BA464</f>
        <v>00.00.00.00.00.00.00.00.00.00.00.00.00.00.00.00.00.00.00.00.00.00.00.00.00.00.00.00.00.00.00.00.00.00.00.00.00.00.00.00.00.00.00.00.00.00</v>
      </c>
    </row>
    <row r="79" spans="3:7">
      <c r="C79" t="str">
        <f>CONCATENATE($G$8,".",C$296,".INTRO_START")</f>
        <v>INV_8.MERCHANT.PROFILE.DATA.REC_07.INTRO_START</v>
      </c>
    </row>
    <row r="80" spans="3:7">
      <c r="C80" t="str">
        <f>CONCATENATE($G$8,".",C$296,".INTRO_TEXT")</f>
        <v>INV_8.MERCHANT.PROFILE.DATA.REC_07.INTRO_TEXT</v>
      </c>
      <c r="D80" t="s">
        <v>205</v>
      </c>
      <c r="G80" t="str">
        <f>CONCATENATE("-/Merchant ",C$296,"/")</f>
        <v>-/Merchant REC_07/</v>
      </c>
    </row>
    <row r="81" spans="3:7">
      <c r="C81" t="str">
        <f>CONCATENATE($G$8,".",C$296,".END")</f>
        <v>INV_8.MERCHANT.PROFILE.DATA.REC_07.END</v>
      </c>
    </row>
    <row r="83" spans="3:7">
      <c r="C83" t="str">
        <f>CONCATENATE($G$8,".",C$297,".START")</f>
        <v>INV_8.MERCHANT.PROFILE.DATA.REC_08.START</v>
      </c>
    </row>
    <row r="84" spans="3:7">
      <c r="D84" s="18" t="s">
        <v>885</v>
      </c>
      <c r="E84" s="18"/>
      <c r="F84" s="18"/>
      <c r="G84" t="str">
        <f>CONCATENATE(C90,"-",C83,"     ;record size (bytes)")</f>
        <v>INV_8.MERCHANT.PROFILE.DATA.REC_08.END-INV_8.MERCHANT.PROFILE.DATA.REC_08.START     ;record size (bytes)</v>
      </c>
    </row>
    <row r="85" spans="3:7">
      <c r="C85" t="str">
        <f>CONCATENATE($G$8,".",C$297)</f>
        <v>INV_8.MERCHANT.PROFILE.DATA.REC_08</v>
      </c>
      <c r="D85" t="s">
        <v>66</v>
      </c>
      <c r="E85" s="18"/>
      <c r="F85" s="18"/>
      <c r="G85" t="str">
        <f>F$465</f>
        <v>00.00</v>
      </c>
    </row>
    <row r="86" spans="3:7">
      <c r="D86" s="18" t="s">
        <v>885</v>
      </c>
      <c r="E86" s="18"/>
      <c r="F86" s="18"/>
      <c r="G86" t="str">
        <f>CONCATENATE(C88,"-",C83,"     ;profile size (bytes)")</f>
        <v>INV_8.MERCHANT.PROFILE.DATA.REC_08.INTRO_START-INV_8.MERCHANT.PROFILE.DATA.REC_08.START     ;profile size (bytes)</v>
      </c>
    </row>
    <row r="87" spans="3:7">
      <c r="D87" t="s">
        <v>66</v>
      </c>
      <c r="G87" t="str">
        <f>BA465</f>
        <v>00.00.00.00.00.00.00.00.00.00.00.00.00.00.00.00.00.00.00.00.00.00.00.00.00.00.00.00.00.00.00.00.00.00.00.00.00.00.00.00.00.00.00.00.00.00</v>
      </c>
    </row>
    <row r="88" spans="3:7">
      <c r="C88" t="str">
        <f>CONCATENATE($G$8,".",C$297,".INTRO_START")</f>
        <v>INV_8.MERCHANT.PROFILE.DATA.REC_08.INTRO_START</v>
      </c>
    </row>
    <row r="89" spans="3:7">
      <c r="C89" t="str">
        <f>CONCATENATE($G$8,".",C$297,".INTRO_TEXT")</f>
        <v>INV_8.MERCHANT.PROFILE.DATA.REC_08.INTRO_TEXT</v>
      </c>
      <c r="D89" t="s">
        <v>205</v>
      </c>
      <c r="G89" t="str">
        <f>CONCATENATE("-/Merchant ",C$297,"/")</f>
        <v>-/Merchant REC_08/</v>
      </c>
    </row>
    <row r="90" spans="3:7">
      <c r="C90" t="str">
        <f>CONCATENATE($G$8,".",C$297,".END")</f>
        <v>INV_8.MERCHANT.PROFILE.DATA.REC_08.END</v>
      </c>
    </row>
    <row r="92" spans="3:7">
      <c r="C92" t="str">
        <f>CONCATENATE($G$8,".",C$298,".START")</f>
        <v>INV_8.MERCHANT.PROFILE.DATA.REC_09.START</v>
      </c>
      <c r="D92" s="18"/>
      <c r="E92" s="18"/>
      <c r="F92" s="18"/>
    </row>
    <row r="93" spans="3:7">
      <c r="D93" s="18" t="s">
        <v>885</v>
      </c>
      <c r="E93" s="18"/>
      <c r="F93" s="18"/>
      <c r="G93" t="str">
        <f>CONCATENATE(C99,"-",C92,"     ;record size (bytes)")</f>
        <v>INV_8.MERCHANT.PROFILE.DATA.REC_09.END-INV_8.MERCHANT.PROFILE.DATA.REC_09.START     ;record size (bytes)</v>
      </c>
    </row>
    <row r="94" spans="3:7">
      <c r="C94" t="str">
        <f>CONCATENATE($G$8,".",C$298)</f>
        <v>INV_8.MERCHANT.PROFILE.DATA.REC_09</v>
      </c>
      <c r="D94" t="s">
        <v>66</v>
      </c>
      <c r="G94" t="str">
        <f>F$466</f>
        <v>00.00</v>
      </c>
    </row>
    <row r="95" spans="3:7">
      <c r="D95" s="18" t="s">
        <v>885</v>
      </c>
      <c r="E95" s="18"/>
      <c r="F95" s="18"/>
      <c r="G95" t="str">
        <f>CONCATENATE(C97,"-",C92,"     ;profile size (bytes)")</f>
        <v>INV_8.MERCHANT.PROFILE.DATA.REC_09.INTRO_START-INV_8.MERCHANT.PROFILE.DATA.REC_09.START     ;profile size (bytes)</v>
      </c>
    </row>
    <row r="96" spans="3:7">
      <c r="D96" t="s">
        <v>66</v>
      </c>
      <c r="G96" t="str">
        <f>BA466</f>
        <v>00.00.00.00.00.00.00.00.00.00.00.00.00.00.00.00.00.00.00.00.00.00.00.00.00.00.00.00.00.00.00.00.00.00.00.00.00.00.00.00.00.00.00.00.00.00</v>
      </c>
    </row>
    <row r="97" spans="3:7">
      <c r="C97" t="str">
        <f>CONCATENATE($G$8,".",C$298,".INTRO_START")</f>
        <v>INV_8.MERCHANT.PROFILE.DATA.REC_09.INTRO_START</v>
      </c>
    </row>
    <row r="98" spans="3:7">
      <c r="C98" t="str">
        <f>CONCATENATE($G$8,".",C$298,".INTRO_TEXT")</f>
        <v>INV_8.MERCHANT.PROFILE.DATA.REC_09.INTRO_TEXT</v>
      </c>
      <c r="D98" t="s">
        <v>205</v>
      </c>
      <c r="G98" t="str">
        <f>CONCATENATE("-/Merchant ",C$298,"/")</f>
        <v>-/Merchant REC_09/</v>
      </c>
    </row>
    <row r="99" spans="3:7">
      <c r="C99" t="str">
        <f>CONCATENATE($G$8,".",C$298,".END")</f>
        <v>INV_8.MERCHANT.PROFILE.DATA.REC_09.END</v>
      </c>
    </row>
    <row r="101" spans="3:7">
      <c r="C101" t="str">
        <f>CONCATENATE($G$8,".",C$299,".START")</f>
        <v>INV_8.MERCHANT.PROFILE.DATA.REC_0A.START</v>
      </c>
      <c r="D101" s="18"/>
      <c r="E101" s="18"/>
      <c r="F101" s="18"/>
    </row>
    <row r="102" spans="3:7">
      <c r="D102" s="18" t="s">
        <v>885</v>
      </c>
      <c r="E102" s="18"/>
      <c r="F102" s="18"/>
      <c r="G102" t="str">
        <f>CONCATENATE(C108,"-",C101,"     ;record size (bytes)")</f>
        <v>INV_8.MERCHANT.PROFILE.DATA.REC_0A.END-INV_8.MERCHANT.PROFILE.DATA.REC_0A.START     ;record size (bytes)</v>
      </c>
    </row>
    <row r="103" spans="3:7">
      <c r="C103" t="str">
        <f>CONCATENATE($G$8,".",C$299)</f>
        <v>INV_8.MERCHANT.PROFILE.DATA.REC_0A</v>
      </c>
      <c r="D103" t="s">
        <v>66</v>
      </c>
      <c r="E103" s="18"/>
      <c r="F103" s="18"/>
      <c r="G103" t="str">
        <f>F$467</f>
        <v>00.00</v>
      </c>
    </row>
    <row r="104" spans="3:7">
      <c r="D104" s="18" t="s">
        <v>885</v>
      </c>
      <c r="E104" s="18"/>
      <c r="F104" s="18"/>
      <c r="G104" t="str">
        <f>CONCATENATE(C106,"-",C101,"     ;profile size (bytes)")</f>
        <v>INV_8.MERCHANT.PROFILE.DATA.REC_0A.INTRO_START-INV_8.MERCHANT.PROFILE.DATA.REC_0A.START     ;profile size (bytes)</v>
      </c>
    </row>
    <row r="105" spans="3:7">
      <c r="D105" t="s">
        <v>66</v>
      </c>
      <c r="G105" t="str">
        <f>BA467</f>
        <v>00.00.00.00.00.00.00.00.00.00.00.00.00.00.00.00.00.00.00.00.00.00.00.00.00.00.00.00.00.00.00.00.00.00.00.00.00.00.00.00.00.00.00.00.00.00</v>
      </c>
    </row>
    <row r="106" spans="3:7">
      <c r="C106" t="str">
        <f>CONCATENATE($G$8,".",C$299,".INTRO_START")</f>
        <v>INV_8.MERCHANT.PROFILE.DATA.REC_0A.INTRO_START</v>
      </c>
    </row>
    <row r="107" spans="3:7">
      <c r="C107" t="str">
        <f>CONCATENATE($G$8,".",C$299,".INTRO_TEXT")</f>
        <v>INV_8.MERCHANT.PROFILE.DATA.REC_0A.INTRO_TEXT</v>
      </c>
      <c r="D107" t="s">
        <v>205</v>
      </c>
      <c r="G107" t="str">
        <f>CONCATENATE("-/Merchant ",C$299,"/")</f>
        <v>-/Merchant REC_0A/</v>
      </c>
    </row>
    <row r="108" spans="3:7">
      <c r="C108" t="str">
        <f>CONCATENATE($G$8,".",C$299,".END")</f>
        <v>INV_8.MERCHANT.PROFILE.DATA.REC_0A.END</v>
      </c>
    </row>
    <row r="110" spans="3:7">
      <c r="C110" t="str">
        <f>CONCATENATE($G$8,".",C$300,".START")</f>
        <v>INV_8.MERCHANT.PROFILE.DATA.REC_0B.START</v>
      </c>
      <c r="D110" s="18"/>
      <c r="E110" s="18"/>
      <c r="F110" s="18"/>
    </row>
    <row r="111" spans="3:7">
      <c r="D111" s="18" t="s">
        <v>885</v>
      </c>
      <c r="E111" s="18"/>
      <c r="F111" s="18"/>
      <c r="G111" t="str">
        <f>CONCATENATE(C117,"-",C110,"     ;record size (bytes)")</f>
        <v>INV_8.MERCHANT.PROFILE.DATA.REC_0B.END-INV_8.MERCHANT.PROFILE.DATA.REC_0B.START     ;record size (bytes)</v>
      </c>
    </row>
    <row r="112" spans="3:7">
      <c r="C112" t="str">
        <f>CONCATENATE($G$8,".",C$300)</f>
        <v>INV_8.MERCHANT.PROFILE.DATA.REC_0B</v>
      </c>
      <c r="D112" t="s">
        <v>66</v>
      </c>
      <c r="E112" s="18"/>
      <c r="F112" s="18"/>
      <c r="G112" t="str">
        <f>F$468</f>
        <v>00.00</v>
      </c>
    </row>
    <row r="113" spans="3:7">
      <c r="D113" s="18" t="s">
        <v>885</v>
      </c>
      <c r="E113" s="18"/>
      <c r="F113" s="18"/>
      <c r="G113" t="str">
        <f>CONCATENATE(C115,"-",C110,"     ;profile size (bytes)")</f>
        <v>INV_8.MERCHANT.PROFILE.DATA.REC_0B.INTRO_START-INV_8.MERCHANT.PROFILE.DATA.REC_0B.START     ;profile size (bytes)</v>
      </c>
    </row>
    <row r="114" spans="3:7">
      <c r="D114" t="s">
        <v>66</v>
      </c>
      <c r="G114" t="str">
        <f>BA468</f>
        <v>00.00.00.00.00.00.00.00.00.00.00.00.00.00.00.00.00.00.00.00.00.00.00.00.00.00.00.00.00.00.00.00.00.00.00.00.00.00.00.00.00.00.00.00.00.00</v>
      </c>
    </row>
    <row r="115" spans="3:7">
      <c r="C115" t="str">
        <f>CONCATENATE($G$8,".",C$300,".INTRO_START")</f>
        <v>INV_8.MERCHANT.PROFILE.DATA.REC_0B.INTRO_START</v>
      </c>
    </row>
    <row r="116" spans="3:7">
      <c r="C116" t="str">
        <f>CONCATENATE($G$8,".",C$300,".INTRO_TEXT")</f>
        <v>INV_8.MERCHANT.PROFILE.DATA.REC_0B.INTRO_TEXT</v>
      </c>
      <c r="D116" t="s">
        <v>205</v>
      </c>
      <c r="G116" t="str">
        <f>CONCATENATE("-/Merchant ",C$300,"/")</f>
        <v>-/Merchant REC_0B/</v>
      </c>
    </row>
    <row r="117" spans="3:7">
      <c r="C117" t="str">
        <f>CONCATENATE($G$8,".",C$300,".END")</f>
        <v>INV_8.MERCHANT.PROFILE.DATA.REC_0B.END</v>
      </c>
    </row>
    <row r="119" spans="3:7">
      <c r="C119" t="str">
        <f>CONCATENATE($G$8,".",C$301,".START")</f>
        <v>INV_8.MERCHANT.PROFILE.DATA.REC_0C.START</v>
      </c>
      <c r="D119" s="18"/>
      <c r="E119" s="18"/>
      <c r="F119" s="18"/>
    </row>
    <row r="120" spans="3:7">
      <c r="D120" s="18" t="s">
        <v>885</v>
      </c>
      <c r="E120" s="18"/>
      <c r="F120" s="18"/>
      <c r="G120" t="str">
        <f>CONCATENATE(C126,"-",C119,"     ;record size (bytes)")</f>
        <v>INV_8.MERCHANT.PROFILE.DATA.REC_0C.END-INV_8.MERCHANT.PROFILE.DATA.REC_0C.START     ;record size (bytes)</v>
      </c>
    </row>
    <row r="121" spans="3:7">
      <c r="C121" t="str">
        <f>CONCATENATE($G$8,".",C$301)</f>
        <v>INV_8.MERCHANT.PROFILE.DATA.REC_0C</v>
      </c>
      <c r="D121" t="s">
        <v>66</v>
      </c>
      <c r="E121" s="18"/>
      <c r="F121" s="18"/>
      <c r="G121" t="str">
        <f>F$469</f>
        <v>00.00</v>
      </c>
    </row>
    <row r="122" spans="3:7">
      <c r="D122" s="18" t="s">
        <v>885</v>
      </c>
      <c r="E122" s="18"/>
      <c r="F122" s="18"/>
      <c r="G122" t="str">
        <f>CONCATENATE(C124,"-",C119,"     ;profile size (bytes)")</f>
        <v>INV_8.MERCHANT.PROFILE.DATA.REC_0C.INTRO_START-INV_8.MERCHANT.PROFILE.DATA.REC_0C.START     ;profile size (bytes)</v>
      </c>
    </row>
    <row r="123" spans="3:7">
      <c r="D123" t="s">
        <v>66</v>
      </c>
      <c r="G123" t="str">
        <f>BA469</f>
        <v>00.00.00.00.00.00.00.00.00.00.00.00.00.00.00.00.00.00.00.00.00.00.00.00.00.00.00.00.00.00.00.00.00.00.00.00.00.00.00.00.00.00.00.00.00.00</v>
      </c>
    </row>
    <row r="124" spans="3:7">
      <c r="C124" t="str">
        <f>CONCATENATE($G$8,".",C$301,".INTRO_START")</f>
        <v>INV_8.MERCHANT.PROFILE.DATA.REC_0C.INTRO_START</v>
      </c>
    </row>
    <row r="125" spans="3:7">
      <c r="C125" t="str">
        <f>CONCATENATE($G$8,".",C$301,".INTRO_TEXT")</f>
        <v>INV_8.MERCHANT.PROFILE.DATA.REC_0C.INTRO_TEXT</v>
      </c>
      <c r="D125" t="s">
        <v>205</v>
      </c>
      <c r="G125" t="str">
        <f>CONCATENATE("-/Merchant ",C$301,"/")</f>
        <v>-/Merchant REC_0C/</v>
      </c>
    </row>
    <row r="126" spans="3:7">
      <c r="C126" t="str">
        <f>CONCATENATE($G$8,".",C$301,".END")</f>
        <v>INV_8.MERCHANT.PROFILE.DATA.REC_0C.END</v>
      </c>
    </row>
    <row r="128" spans="3:7">
      <c r="C128" t="str">
        <f>CONCATENATE($G$8,".",C$302,".START")</f>
        <v>INV_8.MERCHANT.PROFILE.DATA.REC_0D.START</v>
      </c>
      <c r="D128" s="18"/>
      <c r="E128" s="18"/>
      <c r="F128" s="18"/>
    </row>
    <row r="129" spans="3:7">
      <c r="D129" s="18" t="s">
        <v>885</v>
      </c>
      <c r="E129" s="18"/>
      <c r="F129" s="18"/>
      <c r="G129" t="str">
        <f>CONCATENATE(C135,"-",C128,"     ;record size (bytes)")</f>
        <v>INV_8.MERCHANT.PROFILE.DATA.REC_0D.END-INV_8.MERCHANT.PROFILE.DATA.REC_0D.START     ;record size (bytes)</v>
      </c>
    </row>
    <row r="130" spans="3:7">
      <c r="C130" t="str">
        <f>CONCATENATE($G$8,".",C$302)</f>
        <v>INV_8.MERCHANT.PROFILE.DATA.REC_0D</v>
      </c>
      <c r="D130" t="s">
        <v>66</v>
      </c>
      <c r="E130" s="18"/>
      <c r="F130" s="18"/>
      <c r="G130" t="str">
        <f>F$470</f>
        <v>00.00</v>
      </c>
    </row>
    <row r="131" spans="3:7">
      <c r="D131" s="18" t="s">
        <v>885</v>
      </c>
      <c r="E131" s="18"/>
      <c r="F131" s="18"/>
      <c r="G131" t="str">
        <f>CONCATENATE(C133,"-",C128,"     ;profile size (bytes)")</f>
        <v>INV_8.MERCHANT.PROFILE.DATA.REC_0D.INTRO_START-INV_8.MERCHANT.PROFILE.DATA.REC_0D.START     ;profile size (bytes)</v>
      </c>
    </row>
    <row r="132" spans="3:7">
      <c r="D132" t="s">
        <v>66</v>
      </c>
      <c r="G132" t="str">
        <f>BA470</f>
        <v>00.00.00.00.00.00.00.00.00.00.00.00.00.00.00.00.00.00.00.00.00.00.00.00.00.00.00.00.00.00.00.00.00.00.00.00.00.00.00.00.00.00.00.00.00.00</v>
      </c>
    </row>
    <row r="133" spans="3:7">
      <c r="C133" t="str">
        <f>CONCATENATE($G$8,".",C$302,".INTRO_START")</f>
        <v>INV_8.MERCHANT.PROFILE.DATA.REC_0D.INTRO_START</v>
      </c>
    </row>
    <row r="134" spans="3:7">
      <c r="C134" t="str">
        <f>CONCATENATE($G$8,".",C$302,".INTRO_TEXT")</f>
        <v>INV_8.MERCHANT.PROFILE.DATA.REC_0D.INTRO_TEXT</v>
      </c>
      <c r="D134" t="s">
        <v>205</v>
      </c>
      <c r="G134" t="str">
        <f>CONCATENATE("-/Merchant ",C$302,"/")</f>
        <v>-/Merchant REC_0D/</v>
      </c>
    </row>
    <row r="135" spans="3:7">
      <c r="C135" t="str">
        <f>CONCATENATE($G$8,".",C$302,".END")</f>
        <v>INV_8.MERCHANT.PROFILE.DATA.REC_0D.END</v>
      </c>
    </row>
    <row r="137" spans="3:7">
      <c r="C137" t="str">
        <f>CONCATENATE($G$8,".",C$303,".START")</f>
        <v>INV_8.MERCHANT.PROFILE.DATA.REC_0E.START</v>
      </c>
      <c r="D137" s="18"/>
      <c r="E137" s="18"/>
      <c r="F137" s="18"/>
    </row>
    <row r="138" spans="3:7">
      <c r="D138" s="18" t="s">
        <v>885</v>
      </c>
      <c r="E138" s="18"/>
      <c r="F138" s="18"/>
      <c r="G138" t="str">
        <f>CONCATENATE(C144,"-",C137,"     ;record size (bytes)")</f>
        <v>INV_8.MERCHANT.PROFILE.DATA.REC_0E.END-INV_8.MERCHANT.PROFILE.DATA.REC_0E.START     ;record size (bytes)</v>
      </c>
    </row>
    <row r="139" spans="3:7">
      <c r="C139" t="str">
        <f>CONCATENATE($G$8,".",C$303)</f>
        <v>INV_8.MERCHANT.PROFILE.DATA.REC_0E</v>
      </c>
      <c r="D139" t="s">
        <v>66</v>
      </c>
      <c r="E139" s="18"/>
      <c r="F139" s="18"/>
      <c r="G139" t="str">
        <f>F$471</f>
        <v>00.00</v>
      </c>
    </row>
    <row r="140" spans="3:7">
      <c r="D140" s="18" t="s">
        <v>885</v>
      </c>
      <c r="E140" s="18"/>
      <c r="F140" s="18"/>
      <c r="G140" t="str">
        <f>CONCATENATE(C142,"-",C137,"     ;profile size (bytes)")</f>
        <v>INV_8.MERCHANT.PROFILE.DATA.REC_0E.INTRO_START-INV_8.MERCHANT.PROFILE.DATA.REC_0E.START     ;profile size (bytes)</v>
      </c>
    </row>
    <row r="141" spans="3:7">
      <c r="D141" t="s">
        <v>66</v>
      </c>
      <c r="G141" t="str">
        <f>BA471</f>
        <v>00.00.00.00.00.00.00.00.00.00.00.00.00.00.00.00.00.00.00.00.00.00.00.00.00.00.00.00.00.00.00.00.00.00.00.00.00.00.00.00.00.00.00.00.00.00</v>
      </c>
    </row>
    <row r="142" spans="3:7">
      <c r="C142" t="str">
        <f>CONCATENATE($G$8,".",C$303,".INTRO_START")</f>
        <v>INV_8.MERCHANT.PROFILE.DATA.REC_0E.INTRO_START</v>
      </c>
    </row>
    <row r="143" spans="3:7">
      <c r="C143" t="str">
        <f>CONCATENATE($G$8,".",C$303,".INTRO_TEXT")</f>
        <v>INV_8.MERCHANT.PROFILE.DATA.REC_0E.INTRO_TEXT</v>
      </c>
      <c r="D143" t="s">
        <v>205</v>
      </c>
      <c r="G143" t="str">
        <f>CONCATENATE("-/Merchant ",C$303,"/")</f>
        <v>-/Merchant REC_0E/</v>
      </c>
    </row>
    <row r="144" spans="3:7">
      <c r="C144" t="str">
        <f>CONCATENATE($G$8,".",C$303,".END")</f>
        <v>INV_8.MERCHANT.PROFILE.DATA.REC_0E.END</v>
      </c>
    </row>
    <row r="146" spans="3:7">
      <c r="C146" t="str">
        <f>CONCATENATE($G$8,".",C$304,".START")</f>
        <v>INV_8.MERCHANT.PROFILE.DATA.REC_0F.START</v>
      </c>
      <c r="D146" s="18"/>
      <c r="E146" s="18"/>
      <c r="F146" s="18"/>
    </row>
    <row r="147" spans="3:7">
      <c r="D147" s="18" t="s">
        <v>885</v>
      </c>
      <c r="E147" s="18"/>
      <c r="F147" s="18"/>
      <c r="G147" t="str">
        <f>CONCATENATE(C153,"-",C146,"     ;record size (bytes)")</f>
        <v>INV_8.MERCHANT.PROFILE.DATA.REC_0F.END-INV_8.MERCHANT.PROFILE.DATA.REC_0F.START     ;record size (bytes)</v>
      </c>
    </row>
    <row r="148" spans="3:7">
      <c r="C148" t="str">
        <f>CONCATENATE($G$8,".",C$304)</f>
        <v>INV_8.MERCHANT.PROFILE.DATA.REC_0F</v>
      </c>
      <c r="D148" t="s">
        <v>66</v>
      </c>
      <c r="E148" s="18"/>
      <c r="F148" s="18"/>
      <c r="G148" t="str">
        <f>F$472</f>
        <v>00.00</v>
      </c>
    </row>
    <row r="149" spans="3:7">
      <c r="D149" s="18" t="s">
        <v>885</v>
      </c>
      <c r="E149" s="18"/>
      <c r="F149" s="18"/>
      <c r="G149" t="str">
        <f>CONCATENATE(C151,"-",C146,"     ;profile size (bytes)")</f>
        <v>INV_8.MERCHANT.PROFILE.DATA.REC_0F.INTRO_START-INV_8.MERCHANT.PROFILE.DATA.REC_0F.START     ;profile size (bytes)</v>
      </c>
    </row>
    <row r="150" spans="3:7">
      <c r="D150" t="s">
        <v>66</v>
      </c>
      <c r="G150" t="str">
        <f>BA472</f>
        <v>00.00.00.00.00.00.00.00.00.00.00.00.00.00.00.00.00.00.00.00.00.00.00.00.00.00.00.00.00.00.00.00.00.00.00.00.00.00.00.00.00.00.00.00.00.00</v>
      </c>
    </row>
    <row r="151" spans="3:7">
      <c r="C151" t="str">
        <f>CONCATENATE($G$8,".",C$304,".INTRO_START")</f>
        <v>INV_8.MERCHANT.PROFILE.DATA.REC_0F.INTRO_START</v>
      </c>
    </row>
    <row r="152" spans="3:7">
      <c r="C152" t="str">
        <f>CONCATENATE($G$8,".",C$304,".INTRO_TEXT")</f>
        <v>INV_8.MERCHANT.PROFILE.DATA.REC_0F.INTRO_TEXT</v>
      </c>
      <c r="D152" t="s">
        <v>205</v>
      </c>
      <c r="G152" t="str">
        <f>CONCATENATE("-/Merchant ",C$304,"/")</f>
        <v>-/Merchant REC_0F/</v>
      </c>
    </row>
    <row r="153" spans="3:7">
      <c r="C153" t="str">
        <f>CONCATENATE($G$8,".",C$304,".END")</f>
        <v>INV_8.MERCHANT.PROFILE.DATA.REC_0F.END</v>
      </c>
    </row>
    <row r="155" spans="3:7">
      <c r="C155" t="str">
        <f>CONCATENATE($G$8,".",C$305,".START")</f>
        <v>INV_8.MERCHANT.PROFILE.DATA.REC_010.START</v>
      </c>
      <c r="D155" s="18"/>
      <c r="E155" s="18"/>
      <c r="F155" s="18"/>
    </row>
    <row r="156" spans="3:7">
      <c r="D156" s="18" t="s">
        <v>885</v>
      </c>
      <c r="E156" s="18"/>
      <c r="F156" s="18"/>
      <c r="G156" t="str">
        <f>CONCATENATE(C162,"-",C155,"     ;record size (bytes)")</f>
        <v>INV_8.MERCHANT.PROFILE.DATA.REC_010.END-INV_8.MERCHANT.PROFILE.DATA.REC_010.START     ;record size (bytes)</v>
      </c>
    </row>
    <row r="157" spans="3:7">
      <c r="C157" t="str">
        <f>CONCATENATE($G$8,".",C$305)</f>
        <v>INV_8.MERCHANT.PROFILE.DATA.REC_010</v>
      </c>
      <c r="D157" t="s">
        <v>66</v>
      </c>
      <c r="E157" s="18"/>
      <c r="F157" s="18"/>
      <c r="G157" t="str">
        <f>F$473</f>
        <v>00.00</v>
      </c>
    </row>
    <row r="158" spans="3:7">
      <c r="D158" s="18" t="s">
        <v>885</v>
      </c>
      <c r="E158" s="18"/>
      <c r="F158" s="18"/>
      <c r="G158" t="str">
        <f>CONCATENATE(C160,"-",C155,"     ;profile size (bytes)")</f>
        <v>INV_8.MERCHANT.PROFILE.DATA.REC_010.INTRO_START-INV_8.MERCHANT.PROFILE.DATA.REC_010.START     ;profile size (bytes)</v>
      </c>
    </row>
    <row r="159" spans="3:7">
      <c r="D159" t="s">
        <v>66</v>
      </c>
      <c r="G159" t="str">
        <f>BA473</f>
        <v>00.00.00.00.00.00.00.00.00.00.00.00.00.00.00.00.00.00.00.00.00.00.00.00.00.00.00.00.00.00.00.00.00.00.00.00.00.00.00.00.00.00.00.00.00.00</v>
      </c>
    </row>
    <row r="160" spans="3:7">
      <c r="C160" t="str">
        <f>CONCATENATE($G$8,".",C$305,".INTRO_START")</f>
        <v>INV_8.MERCHANT.PROFILE.DATA.REC_010.INTRO_START</v>
      </c>
    </row>
    <row r="161" spans="3:7">
      <c r="C161" t="str">
        <f>CONCATENATE($G$8,".",C$305,".INTRO_TEXT")</f>
        <v>INV_8.MERCHANT.PROFILE.DATA.REC_010.INTRO_TEXT</v>
      </c>
      <c r="D161" t="s">
        <v>205</v>
      </c>
      <c r="G161" t="str">
        <f>CONCATENATE("-/Merchant ",C$305,"/")</f>
        <v>-/Merchant REC_010/</v>
      </c>
    </row>
    <row r="162" spans="3:7">
      <c r="C162" t="str">
        <f>CONCATENATE($G$8,".",C$305,".END")</f>
        <v>INV_8.MERCHANT.PROFILE.DATA.REC_010.END</v>
      </c>
    </row>
    <row r="164" spans="3:7">
      <c r="C164" t="str">
        <f>CONCATENATE($G$8,".",C$306,".START")</f>
        <v>INV_8.MERCHANT.PROFILE.DATA.REC_011.START</v>
      </c>
      <c r="D164" s="18"/>
      <c r="E164" s="18"/>
      <c r="F164" s="18"/>
    </row>
    <row r="165" spans="3:7">
      <c r="D165" s="18" t="s">
        <v>885</v>
      </c>
      <c r="E165" s="18"/>
      <c r="F165" s="18"/>
      <c r="G165" t="str">
        <f>CONCATENATE(C171,"-",C164,"     ;record size (bytes)")</f>
        <v>INV_8.MERCHANT.PROFILE.DATA.REC_011.END-INV_8.MERCHANT.PROFILE.DATA.REC_011.START     ;record size (bytes)</v>
      </c>
    </row>
    <row r="166" spans="3:7">
      <c r="C166" t="str">
        <f>CONCATENATE($G$8,".",C$306)</f>
        <v>INV_8.MERCHANT.PROFILE.DATA.REC_011</v>
      </c>
      <c r="D166" t="s">
        <v>66</v>
      </c>
      <c r="E166" s="18"/>
      <c r="F166" s="18"/>
      <c r="G166" t="str">
        <f>F$474</f>
        <v>00.00</v>
      </c>
    </row>
    <row r="167" spans="3:7">
      <c r="D167" s="18" t="s">
        <v>885</v>
      </c>
      <c r="E167" s="18"/>
      <c r="F167" s="18"/>
      <c r="G167" t="str">
        <f>CONCATENATE(C169,"-",C164,"     ;profile size (bytes)")</f>
        <v>INV_8.MERCHANT.PROFILE.DATA.REC_011.INTRO_START-INV_8.MERCHANT.PROFILE.DATA.REC_011.START     ;profile size (bytes)</v>
      </c>
    </row>
    <row r="168" spans="3:7">
      <c r="D168" t="s">
        <v>66</v>
      </c>
      <c r="G168" t="str">
        <f>BA474</f>
        <v>00.00.00.00.00.00.00.00.00.00.00.00.00.00.00.00.00.00.00.00.00.00.00.00.00.00.00.00.00.00.00.00.00.00.00.00.00.00.00.00.00.00.00.00.00.00</v>
      </c>
    </row>
    <row r="169" spans="3:7">
      <c r="C169" t="str">
        <f>CONCATENATE($G$8,".",C$306,".INTRO_START")</f>
        <v>INV_8.MERCHANT.PROFILE.DATA.REC_011.INTRO_START</v>
      </c>
    </row>
    <row r="170" spans="3:7">
      <c r="C170" t="str">
        <f>CONCATENATE($G$8,".",C$306,".INTRO_TEXT")</f>
        <v>INV_8.MERCHANT.PROFILE.DATA.REC_011.INTRO_TEXT</v>
      </c>
      <c r="D170" t="s">
        <v>205</v>
      </c>
      <c r="G170" t="str">
        <f>CONCATENATE("-/Merchant ",C$306,"/")</f>
        <v>-/Merchant REC_011/</v>
      </c>
    </row>
    <row r="171" spans="3:7">
      <c r="C171" t="str">
        <f>CONCATENATE($G$8,".",C$306,".END")</f>
        <v>INV_8.MERCHANT.PROFILE.DATA.REC_011.END</v>
      </c>
    </row>
    <row r="173" spans="3:7">
      <c r="C173" t="str">
        <f>CONCATENATE($G$8,".",C$307,".START")</f>
        <v>INV_8.MERCHANT.PROFILE.DATA.REC_012.START</v>
      </c>
      <c r="D173" s="18"/>
      <c r="E173" s="18"/>
      <c r="F173" s="18"/>
    </row>
    <row r="174" spans="3:7">
      <c r="D174" s="18" t="s">
        <v>885</v>
      </c>
      <c r="E174" s="18"/>
      <c r="F174" s="18"/>
      <c r="G174" t="str">
        <f>CONCATENATE(C180,"-",C173,"     ;record size (bytes)")</f>
        <v>INV_8.MERCHANT.PROFILE.DATA.REC_012.END-INV_8.MERCHANT.PROFILE.DATA.REC_012.START     ;record size (bytes)</v>
      </c>
    </row>
    <row r="175" spans="3:7">
      <c r="C175" t="str">
        <f>CONCATENATE($G$8,".",C$307)</f>
        <v>INV_8.MERCHANT.PROFILE.DATA.REC_012</v>
      </c>
      <c r="D175" t="s">
        <v>66</v>
      </c>
      <c r="E175" s="18"/>
      <c r="F175" s="18"/>
      <c r="G175" t="str">
        <f>F$475</f>
        <v>00.00</v>
      </c>
    </row>
    <row r="176" spans="3:7">
      <c r="D176" s="18" t="s">
        <v>885</v>
      </c>
      <c r="E176" s="18"/>
      <c r="F176" s="18"/>
      <c r="G176" t="str">
        <f>CONCATENATE(C178,"-",C173,"     ;profile size (bytes)")</f>
        <v>INV_8.MERCHANT.PROFILE.DATA.REC_012.INTRO_START-INV_8.MERCHANT.PROFILE.DATA.REC_012.START     ;profile size (bytes)</v>
      </c>
    </row>
    <row r="177" spans="3:7">
      <c r="D177" t="s">
        <v>66</v>
      </c>
      <c r="G177" t="str">
        <f>BA475</f>
        <v>00.00.00.00.00.00.00.00.00.00.00.00.00.00.00.00.00.00.00.00.00.00.00.00.00.00.00.00.00.00.00.00.00.00.00.00.00.00.00.00.00.00.00.00.00.00</v>
      </c>
    </row>
    <row r="178" spans="3:7">
      <c r="C178" t="str">
        <f>CONCATENATE($G$8,".",C$307,".INTRO_START")</f>
        <v>INV_8.MERCHANT.PROFILE.DATA.REC_012.INTRO_START</v>
      </c>
    </row>
    <row r="179" spans="3:7">
      <c r="C179" t="str">
        <f>CONCATENATE($G$8,".",C$307,".INTRO_TEXT")</f>
        <v>INV_8.MERCHANT.PROFILE.DATA.REC_012.INTRO_TEXT</v>
      </c>
      <c r="D179" t="s">
        <v>205</v>
      </c>
      <c r="G179" t="str">
        <f>CONCATENATE("-/Merchant ",C$307,"/")</f>
        <v>-/Merchant REC_012/</v>
      </c>
    </row>
    <row r="180" spans="3:7">
      <c r="C180" t="str">
        <f>CONCATENATE($G$8,".",C$307,".END")</f>
        <v>INV_8.MERCHANT.PROFILE.DATA.REC_012.END</v>
      </c>
    </row>
    <row r="182" spans="3:7">
      <c r="C182" t="str">
        <f>CONCATENATE($G$8,".",C$308,".START")</f>
        <v>INV_8.MERCHANT.PROFILE.DATA.REC_013.START</v>
      </c>
      <c r="D182" s="18"/>
      <c r="E182" s="18"/>
      <c r="F182" s="18"/>
    </row>
    <row r="183" spans="3:7">
      <c r="D183" s="18" t="s">
        <v>885</v>
      </c>
      <c r="E183" s="18"/>
      <c r="F183" s="18"/>
      <c r="G183" t="str">
        <f>CONCATENATE(C189,"-",C182,"     ;record size (bytes)")</f>
        <v>INV_8.MERCHANT.PROFILE.DATA.REC_013.END-INV_8.MERCHANT.PROFILE.DATA.REC_013.START     ;record size (bytes)</v>
      </c>
    </row>
    <row r="184" spans="3:7">
      <c r="C184" t="str">
        <f>CONCATENATE($G$8,".",C$308)</f>
        <v>INV_8.MERCHANT.PROFILE.DATA.REC_013</v>
      </c>
      <c r="D184" t="s">
        <v>66</v>
      </c>
      <c r="E184" s="18"/>
      <c r="F184" s="18"/>
      <c r="G184" t="str">
        <f>F$476</f>
        <v>00.00</v>
      </c>
    </row>
    <row r="185" spans="3:7">
      <c r="D185" s="18" t="s">
        <v>885</v>
      </c>
      <c r="E185" s="18"/>
      <c r="F185" s="18"/>
      <c r="G185" t="str">
        <f>CONCATENATE(C187,"-",C182,"     ;profile size (bytes)")</f>
        <v>INV_8.MERCHANT.PROFILE.DATA.REC_013.INTRO_START-INV_8.MERCHANT.PROFILE.DATA.REC_013.START     ;profile size (bytes)</v>
      </c>
    </row>
    <row r="186" spans="3:7">
      <c r="D186" t="s">
        <v>66</v>
      </c>
      <c r="G186" t="str">
        <f>BA476</f>
        <v>00.00.00.00.00.00.00.00.00.00.00.00.00.00.00.00.00.00.00.00.00.00.00.00.00.00.00.00.00.00.00.00.00.00.00.00.00.00.00.00.00.00.00.00.00.00</v>
      </c>
    </row>
    <row r="187" spans="3:7">
      <c r="C187" t="str">
        <f>CONCATENATE($G$8,".",C$308,".INTRO_START")</f>
        <v>INV_8.MERCHANT.PROFILE.DATA.REC_013.INTRO_START</v>
      </c>
    </row>
    <row r="188" spans="3:7">
      <c r="C188" t="str">
        <f>CONCATENATE($G$8,".",C$308,".INTRO_TEXT")</f>
        <v>INV_8.MERCHANT.PROFILE.DATA.REC_013.INTRO_TEXT</v>
      </c>
      <c r="D188" t="s">
        <v>205</v>
      </c>
      <c r="G188" t="str">
        <f>CONCATENATE("-/Merchant ",C$308,"/")</f>
        <v>-/Merchant REC_013/</v>
      </c>
    </row>
    <row r="189" spans="3:7">
      <c r="C189" t="str">
        <f>CONCATENATE($G$8,".",C$308,".END")</f>
        <v>INV_8.MERCHANT.PROFILE.DATA.REC_013.END</v>
      </c>
    </row>
    <row r="191" spans="3:7">
      <c r="C191" t="str">
        <f>CONCATENATE($G$8,".",C$309,".START")</f>
        <v>INV_8.MERCHANT.PROFILE.DATA.REC_014.START</v>
      </c>
      <c r="D191" s="18"/>
      <c r="E191" s="18"/>
      <c r="F191" s="18"/>
    </row>
    <row r="192" spans="3:7">
      <c r="D192" s="18" t="s">
        <v>885</v>
      </c>
      <c r="E192" s="18"/>
      <c r="F192" s="18"/>
      <c r="G192" t="str">
        <f>CONCATENATE(C198,"-",C191,"     ;record size (bytes)")</f>
        <v>INV_8.MERCHANT.PROFILE.DATA.REC_014.END-INV_8.MERCHANT.PROFILE.DATA.REC_014.START     ;record size (bytes)</v>
      </c>
    </row>
    <row r="193" spans="3:7">
      <c r="C193" t="str">
        <f>CONCATENATE($G$8,".",C$309)</f>
        <v>INV_8.MERCHANT.PROFILE.DATA.REC_014</v>
      </c>
      <c r="D193" t="s">
        <v>66</v>
      </c>
      <c r="E193" s="18"/>
      <c r="F193" s="18"/>
      <c r="G193" t="str">
        <f>F$477</f>
        <v>00.00</v>
      </c>
    </row>
    <row r="194" spans="3:7">
      <c r="D194" s="18" t="s">
        <v>885</v>
      </c>
      <c r="E194" s="18"/>
      <c r="F194" s="18"/>
      <c r="G194" t="str">
        <f>CONCATENATE(C196,"-",C191,"     ;profile size (bytes)")</f>
        <v>INV_8.MERCHANT.PROFILE.DATA.REC_014.INTRO_START-INV_8.MERCHANT.PROFILE.DATA.REC_014.START     ;profile size (bytes)</v>
      </c>
    </row>
    <row r="195" spans="3:7">
      <c r="D195" t="s">
        <v>66</v>
      </c>
      <c r="G195" t="str">
        <f>BA477</f>
        <v>00.00.00.00.00.00.00.00.00.00.00.00.00.00.00.00.00.00.00.00.00.00.00.00.00.00.00.00.00.00.00.00.00.00.00.00.00.00.00.00.00.00.00.00.00.00</v>
      </c>
    </row>
    <row r="196" spans="3:7">
      <c r="C196" t="str">
        <f>CONCATENATE($G$8,".",C$309,".INTRO_START")</f>
        <v>INV_8.MERCHANT.PROFILE.DATA.REC_014.INTRO_START</v>
      </c>
    </row>
    <row r="197" spans="3:7">
      <c r="C197" t="str">
        <f>CONCATENATE($G$8,".",C$309,".INTRO_TEXT")</f>
        <v>INV_8.MERCHANT.PROFILE.DATA.REC_014.INTRO_TEXT</v>
      </c>
      <c r="D197" t="s">
        <v>205</v>
      </c>
      <c r="G197" t="str">
        <f>CONCATENATE("-/Merchant ",C$309,"/")</f>
        <v>-/Merchant REC_014/</v>
      </c>
    </row>
    <row r="198" spans="3:7">
      <c r="C198" t="str">
        <f>CONCATENATE($G$8,".",C$309,".END")</f>
        <v>INV_8.MERCHANT.PROFILE.DATA.REC_014.END</v>
      </c>
    </row>
    <row r="200" spans="3:7">
      <c r="C200" t="str">
        <f>CONCATENATE($G$8,".",C$310,".START")</f>
        <v>INV_8.MERCHANT.PROFILE.DATA.REC_015.START</v>
      </c>
      <c r="D200" s="18"/>
      <c r="E200" s="18"/>
      <c r="F200" s="18"/>
    </row>
    <row r="201" spans="3:7">
      <c r="D201" s="18" t="s">
        <v>885</v>
      </c>
      <c r="E201" s="18"/>
      <c r="F201" s="18"/>
      <c r="G201" t="str">
        <f>CONCATENATE(C207,"-",C200,"     ;record size (bytes)")</f>
        <v>INV_8.MERCHANT.PROFILE.DATA.REC_015.END-INV_8.MERCHANT.PROFILE.DATA.REC_015.START     ;record size (bytes)</v>
      </c>
    </row>
    <row r="202" spans="3:7">
      <c r="C202" t="str">
        <f>CONCATENATE($G$8,".",C$310)</f>
        <v>INV_8.MERCHANT.PROFILE.DATA.REC_015</v>
      </c>
      <c r="D202" t="s">
        <v>66</v>
      </c>
      <c r="E202" s="18"/>
      <c r="F202" s="18"/>
      <c r="G202" t="str">
        <f>F$478</f>
        <v>00.00</v>
      </c>
    </row>
    <row r="203" spans="3:7">
      <c r="D203" s="18" t="s">
        <v>885</v>
      </c>
      <c r="E203" s="18"/>
      <c r="F203" s="18"/>
      <c r="G203" t="str">
        <f>CONCATENATE(C205,"-",C200,"     ;profile size (bytes)")</f>
        <v>INV_8.MERCHANT.PROFILE.DATA.REC_015.INTRO_START-INV_8.MERCHANT.PROFILE.DATA.REC_015.START     ;profile size (bytes)</v>
      </c>
    </row>
    <row r="204" spans="3:7">
      <c r="D204" t="s">
        <v>66</v>
      </c>
      <c r="G204" t="str">
        <f>BA478</f>
        <v>00.00.00.00.00.00.00.00.00.00.00.00.00.00.00.00.00.00.00.00.00.00.00.00.00.00.00.00.00.00.00.00.00.00.00.00.00.00.00.00.00.00.00.00.00.00</v>
      </c>
    </row>
    <row r="205" spans="3:7">
      <c r="C205" t="str">
        <f>CONCATENATE($G$8,".",C$310,".INTRO_START")</f>
        <v>INV_8.MERCHANT.PROFILE.DATA.REC_015.INTRO_START</v>
      </c>
    </row>
    <row r="206" spans="3:7">
      <c r="C206" t="str">
        <f>CONCATENATE($G$8,".",C$310,".INTRO_TEXT")</f>
        <v>INV_8.MERCHANT.PROFILE.DATA.REC_015.INTRO_TEXT</v>
      </c>
      <c r="D206" t="s">
        <v>205</v>
      </c>
      <c r="G206" t="str">
        <f>CONCATENATE("-/Merchant ",C$310,"/")</f>
        <v>-/Merchant REC_015/</v>
      </c>
    </row>
    <row r="207" spans="3:7">
      <c r="C207" t="str">
        <f>CONCATENATE($G$8,".",C$310,".END")</f>
        <v>INV_8.MERCHANT.PROFILE.DATA.REC_015.END</v>
      </c>
    </row>
    <row r="209" spans="3:7">
      <c r="C209" t="str">
        <f>CONCATENATE($G$8,".",C$311,".START")</f>
        <v>INV_8.MERCHANT.PROFILE.DATA.REC_016.START</v>
      </c>
      <c r="D209" s="18"/>
      <c r="E209" s="18"/>
      <c r="F209" s="18"/>
    </row>
    <row r="210" spans="3:7">
      <c r="D210" s="18" t="s">
        <v>885</v>
      </c>
      <c r="E210" s="18"/>
      <c r="F210" s="18"/>
      <c r="G210" t="str">
        <f>CONCATENATE(C216,"-",C209,"     ;record size (bytes)")</f>
        <v>INV_8.MERCHANT.PROFILE.DATA.REC_016.END-INV_8.MERCHANT.PROFILE.DATA.REC_016.START     ;record size (bytes)</v>
      </c>
    </row>
    <row r="211" spans="3:7">
      <c r="C211" t="str">
        <f>CONCATENATE($G$8,".",C$311)</f>
        <v>INV_8.MERCHANT.PROFILE.DATA.REC_016</v>
      </c>
      <c r="D211" t="s">
        <v>66</v>
      </c>
      <c r="E211" s="18"/>
      <c r="F211" s="18"/>
      <c r="G211" t="str">
        <f>F$479</f>
        <v>00.00</v>
      </c>
    </row>
    <row r="212" spans="3:7">
      <c r="D212" s="18" t="s">
        <v>885</v>
      </c>
      <c r="E212" s="18"/>
      <c r="F212" s="18"/>
      <c r="G212" t="str">
        <f>CONCATENATE(C214,"-",C209,"     ;profile size (bytes)")</f>
        <v>INV_8.MERCHANT.PROFILE.DATA.REC_016.INTRO_START-INV_8.MERCHANT.PROFILE.DATA.REC_016.START     ;profile size (bytes)</v>
      </c>
    </row>
    <row r="213" spans="3:7">
      <c r="D213" t="s">
        <v>66</v>
      </c>
      <c r="G213" t="str">
        <f>BA479</f>
        <v>00.00.00.00.00.00.00.00.00.00.00.00.00.00.00.00.00.00.00.00.00.00.00.00.00.00.00.00.00.00.00.00.00.00.00.00.00.00.00.00.00.00.00.00.00.00</v>
      </c>
    </row>
    <row r="214" spans="3:7">
      <c r="C214" t="str">
        <f>CONCATENATE($G$8,".",C$311,".INTRO_START")</f>
        <v>INV_8.MERCHANT.PROFILE.DATA.REC_016.INTRO_START</v>
      </c>
    </row>
    <row r="215" spans="3:7">
      <c r="C215" t="str">
        <f>CONCATENATE($G$8,".",C$311,".INTRO_TEXT")</f>
        <v>INV_8.MERCHANT.PROFILE.DATA.REC_016.INTRO_TEXT</v>
      </c>
      <c r="D215" t="s">
        <v>205</v>
      </c>
      <c r="G215" t="str">
        <f>CONCATENATE("-/Merchant ",C$311,"/")</f>
        <v>-/Merchant REC_016/</v>
      </c>
    </row>
    <row r="216" spans="3:7">
      <c r="C216" t="str">
        <f>CONCATENATE($G$8,".",C$311,".END")</f>
        <v>INV_8.MERCHANT.PROFILE.DATA.REC_016.END</v>
      </c>
    </row>
    <row r="218" spans="3:7">
      <c r="C218" t="str">
        <f>CONCATENATE($G$8,".",C$312,".START")</f>
        <v>INV_8.MERCHANT.PROFILE.DATA.REC_017.START</v>
      </c>
      <c r="D218" s="18"/>
      <c r="E218" s="18"/>
      <c r="F218" s="18"/>
    </row>
    <row r="219" spans="3:7">
      <c r="D219" s="18" t="s">
        <v>885</v>
      </c>
      <c r="E219" s="18"/>
      <c r="F219" s="18"/>
      <c r="G219" t="str">
        <f>CONCATENATE(C225,"-",C218,"     ;record size (bytes)")</f>
        <v>INV_8.MERCHANT.PROFILE.DATA.REC_017.END-INV_8.MERCHANT.PROFILE.DATA.REC_017.START     ;record size (bytes)</v>
      </c>
    </row>
    <row r="220" spans="3:7">
      <c r="C220" t="str">
        <f>CONCATENATE($G$8,".",C$312)</f>
        <v>INV_8.MERCHANT.PROFILE.DATA.REC_017</v>
      </c>
      <c r="D220" t="s">
        <v>66</v>
      </c>
      <c r="E220" s="18"/>
      <c r="F220" s="18"/>
      <c r="G220" t="str">
        <f>F$480</f>
        <v>00.00</v>
      </c>
    </row>
    <row r="221" spans="3:7">
      <c r="D221" s="18" t="s">
        <v>885</v>
      </c>
      <c r="E221" s="18"/>
      <c r="F221" s="18"/>
      <c r="G221" t="str">
        <f>CONCATENATE(C223,"-",C218,"     ;profile size (bytes)")</f>
        <v>INV_8.MERCHANT.PROFILE.DATA.REC_017.INTRO_START-INV_8.MERCHANT.PROFILE.DATA.REC_017.START     ;profile size (bytes)</v>
      </c>
    </row>
    <row r="222" spans="3:7">
      <c r="D222" t="s">
        <v>66</v>
      </c>
      <c r="G222" t="str">
        <f>BA480</f>
        <v>00.00.00.00.00.00.00.00.00.00.00.00.00.00.00.00.00.00.00.00.00.00.00.00.00.00.00.00.00.00.00.00.00.00.00.00.00.00.00.00.00.00.00.00.00.00</v>
      </c>
    </row>
    <row r="223" spans="3:7">
      <c r="C223" t="str">
        <f>CONCATENATE($G$8,".",C$312,".INTRO_START")</f>
        <v>INV_8.MERCHANT.PROFILE.DATA.REC_017.INTRO_START</v>
      </c>
    </row>
    <row r="224" spans="3:7">
      <c r="C224" t="str">
        <f>CONCATENATE($G$8,".",C$312,".INTRO_TEXT")</f>
        <v>INV_8.MERCHANT.PROFILE.DATA.REC_017.INTRO_TEXT</v>
      </c>
      <c r="D224" t="s">
        <v>205</v>
      </c>
      <c r="G224" t="str">
        <f>CONCATENATE("-/Merchant ",C$312,"/")</f>
        <v>-/Merchant REC_017/</v>
      </c>
    </row>
    <row r="225" spans="3:7">
      <c r="C225" t="str">
        <f>CONCATENATE($G$8,".",C$312,".END")</f>
        <v>INV_8.MERCHANT.PROFILE.DATA.REC_017.END</v>
      </c>
    </row>
    <row r="227" spans="3:7">
      <c r="C227" t="str">
        <f>CONCATENATE($G$8,".",C$313,".START")</f>
        <v>INV_8.MERCHANT.PROFILE.DATA.REC_018.START</v>
      </c>
      <c r="D227" s="18"/>
      <c r="E227" s="18"/>
      <c r="F227" s="18"/>
    </row>
    <row r="228" spans="3:7">
      <c r="D228" s="18" t="s">
        <v>885</v>
      </c>
      <c r="E228" s="18"/>
      <c r="F228" s="18"/>
      <c r="G228" t="str">
        <f>CONCATENATE(C234,"-",C227,"     ;record size (bytes)")</f>
        <v>INV_8.MERCHANT.PROFILE.DATA.REC_018.END-INV_8.MERCHANT.PROFILE.DATA.REC_018.START     ;record size (bytes)</v>
      </c>
    </row>
    <row r="229" spans="3:7">
      <c r="C229" t="str">
        <f>CONCATENATE($G$8,".",C$313)</f>
        <v>INV_8.MERCHANT.PROFILE.DATA.REC_018</v>
      </c>
      <c r="D229" t="s">
        <v>66</v>
      </c>
      <c r="E229" s="18"/>
      <c r="F229" s="18"/>
      <c r="G229" t="str">
        <f>F$481</f>
        <v>00.00</v>
      </c>
    </row>
    <row r="230" spans="3:7">
      <c r="D230" s="18" t="s">
        <v>885</v>
      </c>
      <c r="E230" s="18"/>
      <c r="F230" s="18"/>
      <c r="G230" t="str">
        <f>CONCATENATE(C232,"-",C227,"     ;profile size (bytes)")</f>
        <v>INV_8.MERCHANT.PROFILE.DATA.REC_018.INTRO_START-INV_8.MERCHANT.PROFILE.DATA.REC_018.START     ;profile size (bytes)</v>
      </c>
    </row>
    <row r="231" spans="3:7">
      <c r="D231" t="s">
        <v>66</v>
      </c>
      <c r="G231" t="str">
        <f>BA481</f>
        <v>00.00.00.00.00.00.00.00.00.00.00.00.00.00.00.00.00.00.00.00.00.00.00.00.00.00.00.00.00.00.00.00.00.00.00.00.00.00.00.00.00.00.00.00.00.00</v>
      </c>
    </row>
    <row r="232" spans="3:7">
      <c r="C232" t="str">
        <f>CONCATENATE($G$8,".",C$313,".INTRO_START")</f>
        <v>INV_8.MERCHANT.PROFILE.DATA.REC_018.INTRO_START</v>
      </c>
    </row>
    <row r="233" spans="3:7">
      <c r="C233" t="str">
        <f>CONCATENATE($G$8,".",C$313,".INTRO_TEXT")</f>
        <v>INV_8.MERCHANT.PROFILE.DATA.REC_018.INTRO_TEXT</v>
      </c>
      <c r="D233" t="s">
        <v>205</v>
      </c>
      <c r="G233" t="str">
        <f>CONCATENATE("-/Merchant ",C$313,"/")</f>
        <v>-/Merchant REC_018/</v>
      </c>
    </row>
    <row r="234" spans="3:7">
      <c r="C234" t="str">
        <f>CONCATENATE($G$8,".",C$313,".END")</f>
        <v>INV_8.MERCHANT.PROFILE.DATA.REC_018.END</v>
      </c>
    </row>
    <row r="236" spans="3:7">
      <c r="C236" t="str">
        <f>CONCATENATE($G$8,".",C$314,".START")</f>
        <v>INV_8.MERCHANT.PROFILE.DATA.REC_019.START</v>
      </c>
      <c r="D236" s="18"/>
      <c r="E236" s="18"/>
      <c r="F236" s="18"/>
    </row>
    <row r="237" spans="3:7">
      <c r="D237" s="18" t="s">
        <v>885</v>
      </c>
      <c r="E237" s="18"/>
      <c r="F237" s="18"/>
      <c r="G237" t="str">
        <f>CONCATENATE(C243,"-",C236,"     ;record size (bytes)")</f>
        <v>INV_8.MERCHANT.PROFILE.DATA.REC_019.END-INV_8.MERCHANT.PROFILE.DATA.REC_019.START     ;record size (bytes)</v>
      </c>
    </row>
    <row r="238" spans="3:7">
      <c r="C238" t="str">
        <f>CONCATENATE($G$8,".",C$314)</f>
        <v>INV_8.MERCHANT.PROFILE.DATA.REC_019</v>
      </c>
      <c r="D238" t="s">
        <v>66</v>
      </c>
      <c r="E238" s="18"/>
      <c r="F238" s="18"/>
      <c r="G238" t="str">
        <f>F$482</f>
        <v>00.00</v>
      </c>
    </row>
    <row r="239" spans="3:7">
      <c r="D239" s="18" t="s">
        <v>885</v>
      </c>
      <c r="E239" s="18"/>
      <c r="F239" s="18"/>
      <c r="G239" t="str">
        <f>CONCATENATE(C241,"-",C236,"     ;profile size (bytes)")</f>
        <v>INV_8.MERCHANT.PROFILE.DATA.REC_019.INTRO_START-INV_8.MERCHANT.PROFILE.DATA.REC_019.START     ;profile size (bytes)</v>
      </c>
    </row>
    <row r="240" spans="3:7">
      <c r="D240" t="s">
        <v>66</v>
      </c>
      <c r="G240" t="str">
        <f>BA482</f>
        <v>00.00.00.00.00.00.00.00.00.00.00.00.00.00.00.00.00.00.00.00.00.00.00.00.00.00.00.00.00.00.00.00.00.00.00.00.00.00.00.00.00.00.00.00.00.00</v>
      </c>
    </row>
    <row r="241" spans="3:7">
      <c r="C241" t="str">
        <f>CONCATENATE($G$8,".",C$314,".INTRO_START")</f>
        <v>INV_8.MERCHANT.PROFILE.DATA.REC_019.INTRO_START</v>
      </c>
    </row>
    <row r="242" spans="3:7">
      <c r="C242" t="str">
        <f>CONCATENATE($G$8,".",C$314,".INTRO_TEXT")</f>
        <v>INV_8.MERCHANT.PROFILE.DATA.REC_019.INTRO_TEXT</v>
      </c>
      <c r="D242" t="s">
        <v>205</v>
      </c>
      <c r="G242" t="str">
        <f>CONCATENATE("-/Merchant ",C$314,"/")</f>
        <v>-/Merchant REC_019/</v>
      </c>
    </row>
    <row r="243" spans="3:7">
      <c r="C243" t="str">
        <f>CONCATENATE($G$8,".",C$314,".END")</f>
        <v>INV_8.MERCHANT.PROFILE.DATA.REC_019.END</v>
      </c>
    </row>
    <row r="245" spans="3:7">
      <c r="C245" t="str">
        <f>CONCATENATE($G$8,".",C$315,".START")</f>
        <v>INV_8.MERCHANT.PROFILE.DATA.REC_01A.START</v>
      </c>
      <c r="D245" s="18"/>
      <c r="E245" s="18"/>
      <c r="F245" s="18"/>
    </row>
    <row r="246" spans="3:7">
      <c r="D246" s="18" t="s">
        <v>885</v>
      </c>
      <c r="E246" s="18"/>
      <c r="F246" s="18"/>
      <c r="G246" t="str">
        <f>CONCATENATE(C252,"-",C245,"     ;record size (bytes)")</f>
        <v>INV_8.MERCHANT.PROFILE.DATA.REC_01A.END-INV_8.MERCHANT.PROFILE.DATA.REC_01A.START     ;record size (bytes)</v>
      </c>
    </row>
    <row r="247" spans="3:7">
      <c r="C247" t="str">
        <f>CONCATENATE($G$8,".",C$315)</f>
        <v>INV_8.MERCHANT.PROFILE.DATA.REC_01A</v>
      </c>
      <c r="D247" t="s">
        <v>66</v>
      </c>
      <c r="E247" s="18"/>
      <c r="F247" s="18"/>
      <c r="G247" t="str">
        <f>F$483</f>
        <v>00.00</v>
      </c>
    </row>
    <row r="248" spans="3:7">
      <c r="D248" s="18" t="s">
        <v>885</v>
      </c>
      <c r="E248" s="18"/>
      <c r="F248" s="18"/>
      <c r="G248" t="str">
        <f>CONCATENATE(C250,"-",C245,"     ;profile size (bytes)")</f>
        <v>INV_8.MERCHANT.PROFILE.DATA.REC_01A.INTRO_START-INV_8.MERCHANT.PROFILE.DATA.REC_01A.START     ;profile size (bytes)</v>
      </c>
    </row>
    <row r="249" spans="3:7">
      <c r="D249" t="s">
        <v>66</v>
      </c>
      <c r="G249" t="str">
        <f>BA483</f>
        <v>00.00.00.00.00.00.00.00.00.00.00.00.00.00.00.00.00.00.00.00.00.00.00.00.00.00.00.00.00.00.00.00.00.00.00.00.00.00.00.00.00.00.00.00.00.00</v>
      </c>
    </row>
    <row r="250" spans="3:7">
      <c r="C250" t="str">
        <f>CONCATENATE($G$8,".",C$315,".INTRO_START")</f>
        <v>INV_8.MERCHANT.PROFILE.DATA.REC_01A.INTRO_START</v>
      </c>
    </row>
    <row r="251" spans="3:7">
      <c r="C251" t="str">
        <f>CONCATENATE($G$8,".",C$315,".INTRO_TEXT")</f>
        <v>INV_8.MERCHANT.PROFILE.DATA.REC_01A.INTRO_TEXT</v>
      </c>
      <c r="D251" t="s">
        <v>205</v>
      </c>
      <c r="G251" t="str">
        <f>CONCATENATE("-/Merchant ",C$315,"/")</f>
        <v>-/Merchant REC_01A/</v>
      </c>
    </row>
    <row r="252" spans="3:7">
      <c r="C252" t="str">
        <f>CONCATENATE($G$8,".",C$315,".END")</f>
        <v>INV_8.MERCHANT.PROFILE.DATA.REC_01A.END</v>
      </c>
    </row>
    <row r="254" spans="3:7">
      <c r="C254" t="str">
        <f>CONCATENATE($G$8,".",C$316,".START")</f>
        <v>INV_8.MERCHANT.PROFILE.DATA.REC_01B.START</v>
      </c>
      <c r="D254" s="18"/>
      <c r="E254" s="18"/>
      <c r="F254" s="18"/>
    </row>
    <row r="255" spans="3:7">
      <c r="D255" s="18" t="s">
        <v>885</v>
      </c>
      <c r="E255" s="18"/>
      <c r="F255" s="18"/>
      <c r="G255" t="str">
        <f>CONCATENATE(C261,"-",C254,"     ;record size (bytes)")</f>
        <v>INV_8.MERCHANT.PROFILE.DATA.REC_01B.END-INV_8.MERCHANT.PROFILE.DATA.REC_01B.START     ;record size (bytes)</v>
      </c>
    </row>
    <row r="256" spans="3:7">
      <c r="C256" t="str">
        <f>CONCATENATE($G$8,".",C$316)</f>
        <v>INV_8.MERCHANT.PROFILE.DATA.REC_01B</v>
      </c>
      <c r="D256" t="s">
        <v>66</v>
      </c>
      <c r="E256" s="18"/>
      <c r="F256" s="18"/>
      <c r="G256" t="str">
        <f>F$484</f>
        <v>03.08</v>
      </c>
    </row>
    <row r="257" spans="3:7">
      <c r="D257" s="18" t="s">
        <v>885</v>
      </c>
      <c r="E257" s="18"/>
      <c r="F257" s="18"/>
      <c r="G257" t="str">
        <f>CONCATENATE(C259,"-",C254,"     ;profile size (bytes)")</f>
        <v>INV_8.MERCHANT.PROFILE.DATA.REC_01B.INTRO_START-INV_8.MERCHANT.PROFILE.DATA.REC_01B.START     ;profile size (bytes)</v>
      </c>
    </row>
    <row r="258" spans="3:7">
      <c r="D258" t="s">
        <v>66</v>
      </c>
      <c r="G258" t="str">
        <f>BA484</f>
        <v>00.5A.32.0A.01.00.01.01.01.02.01.03.01.04.00.08.02.01.01.07.01.08.01.09.01.0A.01.0B.01.0C.01.0D.01.0E.01.0F.01.10.01.11.01.12.01.13.01.14</v>
      </c>
    </row>
    <row r="259" spans="3:7">
      <c r="C259" t="str">
        <f>CONCATENATE($G$8,".",C$316,".INTRO_START")</f>
        <v>INV_8.MERCHANT.PROFILE.DATA.REC_01B.INTRO_START</v>
      </c>
    </row>
    <row r="260" spans="3:7">
      <c r="C260" t="str">
        <f>CONCATENATE($G$8,".",C$316,".INTRO_TEXT")</f>
        <v>INV_8.MERCHANT.PROFILE.DATA.REC_01B.INTRO_TEXT</v>
      </c>
      <c r="D260" t="s">
        <v>205</v>
      </c>
      <c r="G260" s="25" t="s">
        <v>931</v>
      </c>
    </row>
    <row r="261" spans="3:7">
      <c r="C261" t="str">
        <f>CONCATENATE($G$8,".",C$316,".END")</f>
        <v>INV_8.MERCHANT.PROFILE.DATA.REC_01B.END</v>
      </c>
    </row>
    <row r="265" spans="3:7">
      <c r="C265" t="s">
        <v>886</v>
      </c>
    </row>
    <row r="266" spans="3:7">
      <c r="C266" t="s">
        <v>887</v>
      </c>
    </row>
    <row r="276" spans="1:112">
      <c r="A276" s="5" t="s">
        <v>561</v>
      </c>
      <c r="B276" s="5"/>
    </row>
    <row r="277" spans="1:112">
      <c r="A277" s="5"/>
      <c r="B277" s="5"/>
    </row>
    <row r="278" spans="1:112">
      <c r="A278" s="5"/>
      <c r="B278" s="5"/>
      <c r="I278" t="s">
        <v>590</v>
      </c>
    </row>
    <row r="279" spans="1:112">
      <c r="A279" s="5"/>
      <c r="B279" s="5"/>
    </row>
    <row r="280" spans="1:112">
      <c r="A280" s="5"/>
      <c r="B280" s="5"/>
      <c r="D280" s="26" t="s">
        <v>840</v>
      </c>
      <c r="E280" s="26"/>
      <c r="F280" s="26"/>
      <c r="G280" s="26"/>
      <c r="H280" s="26"/>
    </row>
    <row r="281" spans="1:112">
      <c r="A281" s="5"/>
      <c r="B281" s="5"/>
    </row>
    <row r="282" spans="1:112">
      <c r="A282" s="5"/>
      <c r="B282" s="5"/>
      <c r="D282" s="104" t="s">
        <v>674</v>
      </c>
      <c r="E282" s="104"/>
      <c r="F282" s="104"/>
      <c r="G282" s="104"/>
      <c r="H282" s="26"/>
      <c r="I282" s="26"/>
      <c r="J282" s="26"/>
      <c r="K282" s="26"/>
      <c r="L282" s="26"/>
      <c r="M282" s="26"/>
      <c r="N282" s="26"/>
      <c r="O282" s="26"/>
      <c r="P282" s="26"/>
      <c r="Q282" s="26"/>
      <c r="R282" s="26"/>
      <c r="S282" s="26"/>
      <c r="T282" s="26"/>
      <c r="U282" s="26"/>
      <c r="V282" s="26"/>
      <c r="W282" s="26"/>
      <c r="X282" s="26"/>
      <c r="Y282" s="26"/>
      <c r="Z282" s="26"/>
      <c r="AA282" s="26"/>
      <c r="AB282" s="26"/>
      <c r="AC282" s="26"/>
      <c r="AD282" s="26"/>
      <c r="AE282" s="26"/>
      <c r="AF282" s="26"/>
      <c r="AG282" s="26"/>
      <c r="AH282" s="26"/>
      <c r="AI282" s="26"/>
      <c r="AJ282" s="26"/>
      <c r="AK282" s="26"/>
      <c r="AL282" s="26"/>
      <c r="AM282" s="26"/>
      <c r="AN282" s="26"/>
      <c r="AO282" s="26"/>
      <c r="AP282" s="26"/>
      <c r="AQ282" s="26"/>
      <c r="AR282" s="26"/>
      <c r="AS282" s="26"/>
      <c r="AT282" s="26"/>
      <c r="AU282" s="26"/>
      <c r="AV282" s="26"/>
      <c r="AW282" s="26"/>
      <c r="AX282" s="26"/>
      <c r="AY282" s="26"/>
      <c r="AZ282" s="26"/>
      <c r="BA282" s="26"/>
      <c r="BB282" s="26"/>
      <c r="BC282" s="26"/>
      <c r="BD282" s="26"/>
      <c r="BE282" s="26"/>
    </row>
    <row r="283" spans="1:112">
      <c r="A283" s="5"/>
      <c r="B283" s="5"/>
      <c r="M283">
        <v>0</v>
      </c>
      <c r="O283">
        <f>M283+1</f>
        <v>1</v>
      </c>
      <c r="Q283">
        <f>O283+1</f>
        <v>2</v>
      </c>
      <c r="S283">
        <f>Q283+1</f>
        <v>3</v>
      </c>
      <c r="U283">
        <f>S283+1</f>
        <v>4</v>
      </c>
      <c r="W283">
        <f>U283+1</f>
        <v>5</v>
      </c>
      <c r="Y283">
        <f>W283+1</f>
        <v>6</v>
      </c>
      <c r="AA283">
        <f>Y283+1</f>
        <v>7</v>
      </c>
      <c r="AC283">
        <f>AA283+1</f>
        <v>8</v>
      </c>
      <c r="AE283">
        <f>AC283+1</f>
        <v>9</v>
      </c>
      <c r="AG283">
        <f>AE283+1</f>
        <v>10</v>
      </c>
      <c r="AI283">
        <f>AG283+1</f>
        <v>11</v>
      </c>
      <c r="AK283">
        <f>AI283+1</f>
        <v>12</v>
      </c>
      <c r="AM283">
        <f>AK283+1</f>
        <v>13</v>
      </c>
      <c r="AO283">
        <f>AM283+1</f>
        <v>14</v>
      </c>
      <c r="AQ283">
        <f>AO283+1</f>
        <v>15</v>
      </c>
      <c r="AS283">
        <f>AQ283+1</f>
        <v>16</v>
      </c>
      <c r="AU283">
        <f>AS283+1</f>
        <v>17</v>
      </c>
      <c r="AW283">
        <f>AU283+1</f>
        <v>18</v>
      </c>
      <c r="AY283">
        <f>AW283+1</f>
        <v>19</v>
      </c>
      <c r="BA283">
        <f>AY283+1</f>
        <v>20</v>
      </c>
    </row>
    <row r="284" spans="1:112">
      <c r="L284" t="s">
        <v>132</v>
      </c>
      <c r="M284" t="s">
        <v>132</v>
      </c>
      <c r="N284" t="s">
        <v>132</v>
      </c>
      <c r="O284" t="s">
        <v>132</v>
      </c>
      <c r="P284" t="s">
        <v>132</v>
      </c>
      <c r="Q284" t="s">
        <v>132</v>
      </c>
      <c r="R284" t="s">
        <v>132</v>
      </c>
      <c r="S284" t="s">
        <v>132</v>
      </c>
      <c r="T284" t="s">
        <v>132</v>
      </c>
      <c r="U284" t="s">
        <v>132</v>
      </c>
      <c r="V284" t="s">
        <v>132</v>
      </c>
      <c r="W284" t="s">
        <v>132</v>
      </c>
      <c r="X284" t="s">
        <v>132</v>
      </c>
      <c r="Y284" t="s">
        <v>132</v>
      </c>
      <c r="Z284" t="s">
        <v>132</v>
      </c>
      <c r="AA284" t="s">
        <v>132</v>
      </c>
      <c r="AB284" t="s">
        <v>132</v>
      </c>
      <c r="AC284" t="s">
        <v>132</v>
      </c>
      <c r="AD284" t="s">
        <v>132</v>
      </c>
      <c r="AE284" t="s">
        <v>132</v>
      </c>
      <c r="AF284" t="s">
        <v>132</v>
      </c>
      <c r="AG284" t="s">
        <v>132</v>
      </c>
      <c r="AH284" t="s">
        <v>132</v>
      </c>
      <c r="AI284" t="s">
        <v>132</v>
      </c>
      <c r="AJ284" t="s">
        <v>132</v>
      </c>
      <c r="AK284" t="s">
        <v>132</v>
      </c>
      <c r="AL284" t="s">
        <v>132</v>
      </c>
      <c r="AM284" t="s">
        <v>132</v>
      </c>
      <c r="AN284" t="s">
        <v>132</v>
      </c>
      <c r="AO284" t="s">
        <v>132</v>
      </c>
      <c r="AP284" t="s">
        <v>132</v>
      </c>
      <c r="AQ284" t="s">
        <v>132</v>
      </c>
      <c r="AR284" t="s">
        <v>132</v>
      </c>
      <c r="AS284" t="s">
        <v>132</v>
      </c>
      <c r="AT284" t="s">
        <v>132</v>
      </c>
      <c r="AU284" t="s">
        <v>132</v>
      </c>
      <c r="AV284" t="s">
        <v>132</v>
      </c>
      <c r="AW284" t="s">
        <v>132</v>
      </c>
      <c r="AX284" t="s">
        <v>132</v>
      </c>
      <c r="AY284" t="s">
        <v>132</v>
      </c>
      <c r="AZ284" t="s">
        <v>132</v>
      </c>
      <c r="BA284" t="s">
        <v>132</v>
      </c>
    </row>
    <row r="285" spans="1:112" s="15" customFormat="1">
      <c r="A285" s="75"/>
      <c r="B285" s="75"/>
      <c r="C285" s="15" t="s">
        <v>636</v>
      </c>
      <c r="D285" t="s">
        <v>132</v>
      </c>
      <c r="E285"/>
      <c r="F285"/>
      <c r="G285"/>
      <c r="H285" t="s">
        <v>132</v>
      </c>
      <c r="I285" t="s">
        <v>125</v>
      </c>
      <c r="J285" t="s">
        <v>125</v>
      </c>
      <c r="K285" t="s">
        <v>125</v>
      </c>
      <c r="L285" s="80" t="s">
        <v>839</v>
      </c>
      <c r="M285" s="78"/>
      <c r="N285" s="78"/>
      <c r="O285" s="78"/>
      <c r="P285" s="78"/>
      <c r="Q285" s="78"/>
      <c r="R285" s="78"/>
      <c r="S285" s="78"/>
      <c r="T285" s="78"/>
      <c r="U285" s="78"/>
      <c r="V285" s="78"/>
      <c r="W285" s="78"/>
      <c r="X285" s="78"/>
      <c r="Y285" s="78"/>
      <c r="Z285" s="78"/>
      <c r="AA285" s="78"/>
      <c r="AB285" s="78"/>
      <c r="AC285" s="78"/>
      <c r="AD285" s="78"/>
      <c r="AE285" s="78"/>
      <c r="AF285" s="78"/>
      <c r="AG285" s="78"/>
      <c r="AH285" s="78"/>
      <c r="AI285" s="78"/>
      <c r="AJ285" s="78"/>
      <c r="AK285" s="78"/>
      <c r="AL285" s="78"/>
      <c r="AM285" s="78"/>
      <c r="AN285" s="78"/>
      <c r="AO285" s="78"/>
      <c r="AP285" s="78"/>
      <c r="AQ285" s="78"/>
      <c r="AR285" s="78"/>
      <c r="AS285" s="78"/>
      <c r="AT285" s="78"/>
      <c r="AU285" s="78"/>
      <c r="AV285" s="78"/>
      <c r="AW285" s="78"/>
      <c r="AX285" s="78"/>
      <c r="AY285" s="78"/>
      <c r="AZ285" s="78"/>
      <c r="BA285" s="79"/>
      <c r="BF285" s="8"/>
      <c r="BG285" s="8"/>
      <c r="BI285" s="8"/>
      <c r="BJ285" s="8"/>
      <c r="BK285" s="8"/>
      <c r="BM285" s="8"/>
      <c r="BN285" s="8"/>
      <c r="BO285" s="8"/>
      <c r="BQ285" s="8"/>
      <c r="BR285" s="8"/>
      <c r="BS285" s="8"/>
      <c r="BU285" s="8"/>
      <c r="BV285" s="8"/>
      <c r="BW285" s="8"/>
      <c r="BY285" s="8"/>
      <c r="BZ285" s="8"/>
      <c r="CA285" s="8"/>
      <c r="CC285" s="8"/>
      <c r="CD285" s="8"/>
      <c r="CE285" s="8"/>
      <c r="CG285" s="8"/>
      <c r="CH285" s="8"/>
      <c r="CI285" s="8"/>
      <c r="CK285" s="8"/>
      <c r="CL285" s="8"/>
      <c r="CM285" s="8"/>
      <c r="CO285" s="8"/>
      <c r="CP285" s="8"/>
      <c r="CQ285" s="8"/>
      <c r="CS285" s="8"/>
      <c r="CT285" s="8"/>
      <c r="CU285" s="8"/>
      <c r="CW285" s="8"/>
      <c r="CX285" s="8"/>
      <c r="CY285" s="8"/>
      <c r="DA285" s="8"/>
      <c r="DB285" s="8"/>
      <c r="DC285" s="8"/>
      <c r="DE285" s="8"/>
      <c r="DF285" s="8"/>
      <c r="DG285" s="8"/>
    </row>
    <row r="286" spans="1:112" s="15" customFormat="1">
      <c r="D286" s="10" t="s">
        <v>815</v>
      </c>
      <c r="E286" s="11" t="s">
        <v>916</v>
      </c>
      <c r="F286" s="22"/>
      <c r="G286" s="22"/>
      <c r="H286" s="11"/>
      <c r="I286" s="11"/>
      <c r="J286" s="11"/>
      <c r="K286" s="12"/>
      <c r="L286" s="11" t="s">
        <v>818</v>
      </c>
      <c r="M286" s="12"/>
      <c r="N286" s="11" t="s">
        <v>819</v>
      </c>
      <c r="O286" s="12"/>
      <c r="P286" s="11" t="s">
        <v>820</v>
      </c>
      <c r="Q286" s="12"/>
      <c r="R286" s="11" t="s">
        <v>821</v>
      </c>
      <c r="S286" s="12"/>
      <c r="T286" s="11" t="s">
        <v>822</v>
      </c>
      <c r="U286" s="12"/>
      <c r="V286" s="11" t="s">
        <v>823</v>
      </c>
      <c r="W286" s="12"/>
      <c r="X286" s="11" t="s">
        <v>824</v>
      </c>
      <c r="Y286" s="12"/>
      <c r="Z286" s="11" t="s">
        <v>825</v>
      </c>
      <c r="AA286" s="12"/>
      <c r="AB286" s="11" t="s">
        <v>826</v>
      </c>
      <c r="AC286" s="12"/>
      <c r="AD286" s="11" t="s">
        <v>827</v>
      </c>
      <c r="AE286" s="12"/>
      <c r="AF286" s="11" t="s">
        <v>828</v>
      </c>
      <c r="AG286" s="12"/>
      <c r="AH286" s="11" t="s">
        <v>829</v>
      </c>
      <c r="AI286" s="12"/>
      <c r="AJ286" s="11" t="s">
        <v>830</v>
      </c>
      <c r="AK286" s="12"/>
      <c r="AL286" s="11" t="s">
        <v>831</v>
      </c>
      <c r="AM286" s="12"/>
      <c r="AN286" s="11" t="s">
        <v>832</v>
      </c>
      <c r="AO286" s="12"/>
      <c r="AP286" s="11" t="s">
        <v>833</v>
      </c>
      <c r="AQ286" s="12"/>
      <c r="AR286" s="11" t="s">
        <v>834</v>
      </c>
      <c r="AS286" s="12"/>
      <c r="AT286" s="11" t="s">
        <v>835</v>
      </c>
      <c r="AU286" s="12"/>
      <c r="AV286" s="11" t="s">
        <v>836</v>
      </c>
      <c r="AW286" s="12"/>
      <c r="AX286" s="11" t="s">
        <v>838</v>
      </c>
      <c r="AY286" s="12"/>
      <c r="AZ286" s="11" t="s">
        <v>837</v>
      </c>
      <c r="BA286" s="12"/>
      <c r="BF286" s="8"/>
      <c r="BG286" s="8"/>
      <c r="BI286" s="8"/>
      <c r="BJ286" s="8"/>
      <c r="BK286" s="8"/>
      <c r="BM286" s="8"/>
      <c r="BN286" s="8"/>
      <c r="BO286" s="8"/>
      <c r="BQ286" s="8"/>
      <c r="BR286" s="8"/>
      <c r="BS286" s="8"/>
      <c r="BU286" s="8"/>
      <c r="BV286" s="8"/>
      <c r="BW286" s="8"/>
      <c r="BY286"/>
      <c r="BZ286"/>
      <c r="CA286"/>
      <c r="CB286"/>
      <c r="CC286"/>
      <c r="CD286"/>
      <c r="CE286"/>
      <c r="CF286"/>
      <c r="CG286"/>
      <c r="CH286"/>
      <c r="CI286"/>
      <c r="CJ286"/>
      <c r="CK286"/>
      <c r="CL286"/>
      <c r="CM286"/>
      <c r="CN286"/>
      <c r="CO286"/>
      <c r="CP286"/>
      <c r="CQ286"/>
      <c r="CR286"/>
      <c r="CS286"/>
      <c r="CT286"/>
      <c r="CU286"/>
      <c r="CV286"/>
      <c r="CW286"/>
      <c r="CX286"/>
      <c r="CY286"/>
      <c r="CZ286"/>
      <c r="DA286"/>
      <c r="DB286"/>
      <c r="DC286"/>
      <c r="DD286"/>
      <c r="DE286"/>
      <c r="DF286"/>
      <c r="DG286"/>
      <c r="DH286"/>
    </row>
    <row r="287" spans="1:112" s="15" customFormat="1">
      <c r="D287" s="90" t="s">
        <v>2</v>
      </c>
      <c r="E287" s="15" t="s">
        <v>3</v>
      </c>
      <c r="F287" s="15" t="s">
        <v>4</v>
      </c>
      <c r="G287" s="15" t="s">
        <v>5</v>
      </c>
      <c r="H287" s="15" t="s">
        <v>6</v>
      </c>
      <c r="I287" s="15" t="s">
        <v>7</v>
      </c>
      <c r="J287" s="15" t="s">
        <v>8</v>
      </c>
      <c r="K287" s="72" t="s">
        <v>9</v>
      </c>
      <c r="L287" s="15" t="s">
        <v>10</v>
      </c>
      <c r="M287" s="72" t="s">
        <v>11</v>
      </c>
      <c r="N287" s="15" t="s">
        <v>12</v>
      </c>
      <c r="O287" s="72" t="s">
        <v>13</v>
      </c>
      <c r="P287" s="15" t="s">
        <v>37</v>
      </c>
      <c r="Q287" s="72" t="s">
        <v>38</v>
      </c>
      <c r="R287" s="15" t="s">
        <v>39</v>
      </c>
      <c r="S287" s="72" t="s">
        <v>40</v>
      </c>
      <c r="T287" s="15" t="s">
        <v>49</v>
      </c>
      <c r="U287" s="72" t="s">
        <v>50</v>
      </c>
      <c r="V287" s="15" t="s">
        <v>126</v>
      </c>
      <c r="W287" s="72" t="s">
        <v>127</v>
      </c>
      <c r="X287" s="15" t="s">
        <v>128</v>
      </c>
      <c r="Y287" s="72" t="s">
        <v>129</v>
      </c>
      <c r="Z287" s="15" t="s">
        <v>130</v>
      </c>
      <c r="AA287" s="72" t="s">
        <v>64</v>
      </c>
      <c r="AB287" s="15" t="s">
        <v>58</v>
      </c>
      <c r="AC287" s="72" t="s">
        <v>59</v>
      </c>
      <c r="AD287" s="15" t="s">
        <v>53</v>
      </c>
      <c r="AE287" s="72" t="s">
        <v>54</v>
      </c>
      <c r="AF287" s="15" t="s">
        <v>131</v>
      </c>
      <c r="AG287" s="72" t="s">
        <v>55</v>
      </c>
      <c r="AH287" s="15" t="s">
        <v>57</v>
      </c>
      <c r="AI287" s="72" t="s">
        <v>56</v>
      </c>
      <c r="AJ287" s="15" t="s">
        <v>287</v>
      </c>
      <c r="AK287" s="72" t="s">
        <v>288</v>
      </c>
      <c r="AL287" s="15" t="s">
        <v>289</v>
      </c>
      <c r="AM287" s="72" t="s">
        <v>290</v>
      </c>
      <c r="AN287" s="15" t="s">
        <v>291</v>
      </c>
      <c r="AO287" s="72" t="s">
        <v>292</v>
      </c>
      <c r="AP287" s="15" t="s">
        <v>293</v>
      </c>
      <c r="AQ287" s="72" t="s">
        <v>294</v>
      </c>
      <c r="AR287" s="15" t="s">
        <v>295</v>
      </c>
      <c r="AS287" s="72" t="s">
        <v>296</v>
      </c>
      <c r="AT287" s="15" t="s">
        <v>297</v>
      </c>
      <c r="AU287" s="72" t="s">
        <v>298</v>
      </c>
      <c r="AV287" s="15" t="s">
        <v>299</v>
      </c>
      <c r="AW287" s="72" t="s">
        <v>300</v>
      </c>
      <c r="AX287" s="15" t="s">
        <v>301</v>
      </c>
      <c r="AY287" s="72" t="s">
        <v>302</v>
      </c>
      <c r="AZ287" s="15" t="s">
        <v>303</v>
      </c>
      <c r="BA287" s="72" t="s">
        <v>304</v>
      </c>
      <c r="BF287" s="8"/>
      <c r="BG287" s="8"/>
      <c r="BI287" s="8"/>
      <c r="BJ287" s="8"/>
      <c r="BK287" s="8"/>
      <c r="BM287" s="8"/>
      <c r="BN287" s="8"/>
      <c r="BO287" s="8"/>
      <c r="BQ287" s="8"/>
      <c r="BR287" s="8"/>
      <c r="BS287" s="8"/>
      <c r="BU287" s="8"/>
      <c r="BV287" s="8"/>
      <c r="BW287" s="8"/>
      <c r="BY287"/>
      <c r="BZ287"/>
      <c r="CA287"/>
      <c r="CB287"/>
      <c r="CC287"/>
      <c r="CD287"/>
      <c r="CE287"/>
      <c r="CF287"/>
      <c r="CG287"/>
      <c r="CH287"/>
      <c r="CI287"/>
      <c r="CJ287"/>
      <c r="CK287"/>
      <c r="CL287"/>
      <c r="CM287"/>
      <c r="CN287"/>
      <c r="CO287"/>
      <c r="CP287"/>
      <c r="CQ287"/>
      <c r="CR287"/>
      <c r="CS287"/>
      <c r="CT287"/>
      <c r="CU287"/>
      <c r="CV287"/>
      <c r="CW287"/>
      <c r="CX287"/>
      <c r="CY287"/>
      <c r="CZ287"/>
      <c r="DA287"/>
      <c r="DB287"/>
      <c r="DC287"/>
      <c r="DD287"/>
      <c r="DE287"/>
      <c r="DF287"/>
      <c r="DG287"/>
      <c r="DH287"/>
    </row>
    <row r="288" spans="1:112" s="15" customFormat="1">
      <c r="A288" s="15" t="s">
        <v>125</v>
      </c>
      <c r="B288" s="15" t="s">
        <v>718</v>
      </c>
      <c r="C288" s="15" t="s">
        <v>74</v>
      </c>
      <c r="D288" s="52" t="s">
        <v>883</v>
      </c>
      <c r="E288" s="14" t="s">
        <v>914</v>
      </c>
      <c r="F288" s="14" t="s">
        <v>915</v>
      </c>
      <c r="G288" s="14" t="s">
        <v>884</v>
      </c>
      <c r="H288" s="14" t="s">
        <v>810</v>
      </c>
      <c r="I288" s="14" t="s">
        <v>811</v>
      </c>
      <c r="J288" s="48" t="s">
        <v>812</v>
      </c>
      <c r="K288" s="46" t="s">
        <v>813</v>
      </c>
      <c r="L288" s="48" t="s">
        <v>816</v>
      </c>
      <c r="M288" s="46" t="s">
        <v>817</v>
      </c>
      <c r="N288" s="48" t="s">
        <v>816</v>
      </c>
      <c r="O288" s="46" t="s">
        <v>817</v>
      </c>
      <c r="P288" s="48" t="s">
        <v>816</v>
      </c>
      <c r="Q288" s="46" t="s">
        <v>817</v>
      </c>
      <c r="R288" s="48" t="s">
        <v>816</v>
      </c>
      <c r="S288" s="46" t="s">
        <v>817</v>
      </c>
      <c r="T288" s="48" t="s">
        <v>816</v>
      </c>
      <c r="U288" s="46" t="s">
        <v>817</v>
      </c>
      <c r="V288" s="48" t="s">
        <v>816</v>
      </c>
      <c r="W288" s="46" t="s">
        <v>817</v>
      </c>
      <c r="X288" s="48" t="s">
        <v>816</v>
      </c>
      <c r="Y288" s="46" t="s">
        <v>817</v>
      </c>
      <c r="Z288" s="48" t="s">
        <v>816</v>
      </c>
      <c r="AA288" s="46" t="s">
        <v>817</v>
      </c>
      <c r="AB288" s="48" t="s">
        <v>816</v>
      </c>
      <c r="AC288" s="46" t="s">
        <v>817</v>
      </c>
      <c r="AD288" s="48" t="s">
        <v>816</v>
      </c>
      <c r="AE288" s="46" t="s">
        <v>817</v>
      </c>
      <c r="AF288" s="48" t="s">
        <v>816</v>
      </c>
      <c r="AG288" s="46" t="s">
        <v>817</v>
      </c>
      <c r="AH288" s="48" t="s">
        <v>816</v>
      </c>
      <c r="AI288" s="46" t="s">
        <v>817</v>
      </c>
      <c r="AJ288" s="48" t="s">
        <v>816</v>
      </c>
      <c r="AK288" s="46" t="s">
        <v>817</v>
      </c>
      <c r="AL288" s="48" t="s">
        <v>816</v>
      </c>
      <c r="AM288" s="46" t="s">
        <v>817</v>
      </c>
      <c r="AN288" s="48" t="s">
        <v>816</v>
      </c>
      <c r="AO288" s="46" t="s">
        <v>817</v>
      </c>
      <c r="AP288" s="48" t="s">
        <v>816</v>
      </c>
      <c r="AQ288" s="46" t="s">
        <v>817</v>
      </c>
      <c r="AR288" s="48" t="s">
        <v>816</v>
      </c>
      <c r="AS288" s="46" t="s">
        <v>817</v>
      </c>
      <c r="AT288" s="48" t="s">
        <v>816</v>
      </c>
      <c r="AU288" s="46" t="s">
        <v>817</v>
      </c>
      <c r="AV288" s="48" t="s">
        <v>816</v>
      </c>
      <c r="AW288" s="46" t="s">
        <v>817</v>
      </c>
      <c r="AX288" s="48" t="s">
        <v>816</v>
      </c>
      <c r="AY288" s="46" t="s">
        <v>817</v>
      </c>
      <c r="AZ288" s="48" t="s">
        <v>816</v>
      </c>
      <c r="BA288" s="46" t="s">
        <v>817</v>
      </c>
      <c r="BB288" s="6"/>
      <c r="BC288" s="6"/>
      <c r="BD288" s="6"/>
      <c r="BE288" s="6"/>
      <c r="BF288" t="s">
        <v>814</v>
      </c>
      <c r="BG288"/>
      <c r="BH288"/>
      <c r="BI288"/>
      <c r="BJ288"/>
      <c r="BK288"/>
      <c r="BL288"/>
      <c r="BM288"/>
      <c r="BN288"/>
      <c r="BO288"/>
      <c r="BP288"/>
      <c r="BQ288"/>
      <c r="BR288"/>
      <c r="BS288"/>
      <c r="BT288"/>
      <c r="BU288"/>
      <c r="BV288"/>
      <c r="BW288"/>
      <c r="BX288"/>
      <c r="BY288"/>
      <c r="BZ288"/>
      <c r="CA288"/>
      <c r="CB288"/>
      <c r="CC288"/>
      <c r="CD288"/>
      <c r="CE288"/>
      <c r="CF288"/>
      <c r="CG288"/>
      <c r="CH288"/>
      <c r="CI288"/>
      <c r="CJ288"/>
      <c r="CK288"/>
      <c r="CL288"/>
      <c r="CM288"/>
      <c r="CN288"/>
      <c r="CO288"/>
      <c r="CP288"/>
      <c r="CQ288"/>
      <c r="CR288"/>
      <c r="CS288"/>
      <c r="CT288"/>
      <c r="CU288"/>
      <c r="CV288"/>
      <c r="CW288"/>
      <c r="CX288"/>
      <c r="CY288"/>
      <c r="CZ288"/>
      <c r="DA288"/>
      <c r="DB288"/>
      <c r="DC288"/>
      <c r="DD288"/>
      <c r="DE288"/>
      <c r="DF288"/>
      <c r="DG288"/>
      <c r="DH288"/>
    </row>
    <row r="289" spans="2:112" s="15" customFormat="1">
      <c r="B289" s="15" t="str">
        <f>DEC2HEX(A289)</f>
        <v>0</v>
      </c>
      <c r="C289" s="15" t="str">
        <f>CONCATENATE("REC_0",DEC2HEX(BF289))</f>
        <v>REC_00</v>
      </c>
      <c r="D289" s="113" t="s">
        <v>882</v>
      </c>
      <c r="E289" s="114">
        <v>1</v>
      </c>
      <c r="F289" s="114">
        <v>1</v>
      </c>
      <c r="G289" s="114" t="s">
        <v>882</v>
      </c>
      <c r="H289" s="73">
        <v>0</v>
      </c>
      <c r="I289" s="82">
        <v>90</v>
      </c>
      <c r="J289" s="82">
        <v>50</v>
      </c>
      <c r="K289" s="103">
        <v>10</v>
      </c>
      <c r="L289" s="82">
        <v>1</v>
      </c>
      <c r="M289" s="103" t="str">
        <f>DEC2HEX(M283)</f>
        <v>0</v>
      </c>
      <c r="N289" s="82">
        <v>1</v>
      </c>
      <c r="O289" s="103" t="str">
        <f>DEC2HEX(O283)</f>
        <v>1</v>
      </c>
      <c r="P289" s="82">
        <v>1</v>
      </c>
      <c r="Q289" s="103" t="str">
        <f>DEC2HEX(Q283)</f>
        <v>2</v>
      </c>
      <c r="R289" s="82">
        <v>1</v>
      </c>
      <c r="S289" s="103" t="str">
        <f>DEC2HEX(S283)</f>
        <v>3</v>
      </c>
      <c r="T289" s="82">
        <v>1</v>
      </c>
      <c r="U289" s="103" t="str">
        <f>DEC2HEX(U283)</f>
        <v>4</v>
      </c>
      <c r="V289" s="82">
        <v>0</v>
      </c>
      <c r="W289" s="103">
        <v>8</v>
      </c>
      <c r="X289" s="82">
        <v>2</v>
      </c>
      <c r="Y289" s="103">
        <v>1</v>
      </c>
      <c r="Z289" s="82">
        <v>1</v>
      </c>
      <c r="AA289" s="103" t="str">
        <f>DEC2HEX(AA283)</f>
        <v>7</v>
      </c>
      <c r="AB289" s="82">
        <v>1</v>
      </c>
      <c r="AC289" s="103" t="str">
        <f>DEC2HEX(AC283)</f>
        <v>8</v>
      </c>
      <c r="AD289" s="82">
        <v>1</v>
      </c>
      <c r="AE289" s="103" t="str">
        <f>DEC2HEX(AE283)</f>
        <v>9</v>
      </c>
      <c r="AF289" s="82">
        <v>1</v>
      </c>
      <c r="AG289" s="103" t="str">
        <f>DEC2HEX(AG283)</f>
        <v>A</v>
      </c>
      <c r="AH289" s="82">
        <v>1</v>
      </c>
      <c r="AI289" s="103" t="str">
        <f>DEC2HEX(AI283)</f>
        <v>B</v>
      </c>
      <c r="AJ289" s="82">
        <v>1</v>
      </c>
      <c r="AK289" s="103" t="str">
        <f>DEC2HEX(AK283)</f>
        <v>C</v>
      </c>
      <c r="AL289" s="82">
        <v>1</v>
      </c>
      <c r="AM289" s="103" t="str">
        <f>DEC2HEX(AM283)</f>
        <v>D</v>
      </c>
      <c r="AN289" s="82">
        <v>1</v>
      </c>
      <c r="AO289" s="103" t="str">
        <f>DEC2HEX(AO283)</f>
        <v>E</v>
      </c>
      <c r="AP289" s="82">
        <v>1</v>
      </c>
      <c r="AQ289" s="103" t="str">
        <f>DEC2HEX(AQ283)</f>
        <v>F</v>
      </c>
      <c r="AR289" s="82">
        <v>1</v>
      </c>
      <c r="AS289" s="103" t="str">
        <f>DEC2HEX(AS283)</f>
        <v>10</v>
      </c>
      <c r="AT289" s="82">
        <v>1</v>
      </c>
      <c r="AU289" s="103" t="str">
        <f>DEC2HEX(AU283)</f>
        <v>11</v>
      </c>
      <c r="AV289" s="82">
        <v>1</v>
      </c>
      <c r="AW289" s="103" t="str">
        <f>DEC2HEX(AW283)</f>
        <v>12</v>
      </c>
      <c r="AX289" s="82">
        <v>1</v>
      </c>
      <c r="AY289" s="103" t="str">
        <f>DEC2HEX(AY283)</f>
        <v>13</v>
      </c>
      <c r="AZ289" s="82">
        <v>1</v>
      </c>
      <c r="BA289" s="103" t="str">
        <f>DEC2HEX(BA283)</f>
        <v>14</v>
      </c>
      <c r="BB289" s="82"/>
      <c r="BC289" s="82"/>
      <c r="BD289" s="82"/>
      <c r="BE289" s="82"/>
      <c r="BF289">
        <v>0</v>
      </c>
      <c r="BG289"/>
      <c r="BH289"/>
      <c r="BI289"/>
      <c r="BJ289"/>
      <c r="BK289"/>
      <c r="BL289"/>
      <c r="BM289"/>
      <c r="BN289"/>
      <c r="BO289"/>
      <c r="BP289"/>
      <c r="BQ289"/>
      <c r="BR289"/>
      <c r="BS289"/>
      <c r="BT289"/>
      <c r="BU289"/>
      <c r="BV289"/>
      <c r="BW289"/>
      <c r="BX289"/>
      <c r="BY289"/>
      <c r="BZ289"/>
      <c r="CA289"/>
      <c r="CB289"/>
      <c r="CC289"/>
      <c r="CD289"/>
      <c r="CE289"/>
      <c r="CF289"/>
      <c r="CG289"/>
      <c r="CH289"/>
      <c r="CI289"/>
      <c r="CJ289"/>
      <c r="CK289"/>
      <c r="CL289"/>
      <c r="CM289"/>
      <c r="CN289"/>
      <c r="CO289"/>
      <c r="CP289"/>
      <c r="CQ289"/>
      <c r="CR289"/>
      <c r="CS289"/>
      <c r="CT289"/>
      <c r="CU289"/>
      <c r="CV289"/>
      <c r="CW289"/>
      <c r="CX289"/>
      <c r="CY289"/>
      <c r="CZ289"/>
      <c r="DA289"/>
      <c r="DB289"/>
      <c r="DC289"/>
      <c r="DD289"/>
      <c r="DE289"/>
      <c r="DF289"/>
      <c r="DG289"/>
      <c r="DH289"/>
    </row>
    <row r="290" spans="2:112" s="15" customFormat="1">
      <c r="B290" s="15" t="str">
        <f>DEC2HEX(A290)</f>
        <v>0</v>
      </c>
      <c r="C290" s="15" t="str">
        <f t="shared" ref="C290:C337" si="0">CONCATENATE("REC_0",DEC2HEX(BF290))</f>
        <v>REC_01</v>
      </c>
      <c r="D290" s="110" t="s">
        <v>882</v>
      </c>
      <c r="E290" s="111"/>
      <c r="F290" s="111"/>
      <c r="G290" s="111" t="s">
        <v>882</v>
      </c>
      <c r="H290" s="73">
        <v>0</v>
      </c>
      <c r="I290" s="82">
        <v>0</v>
      </c>
      <c r="J290" s="82">
        <v>0</v>
      </c>
      <c r="K290" s="103">
        <v>0</v>
      </c>
      <c r="L290" s="82">
        <v>1</v>
      </c>
      <c r="M290" s="103">
        <v>3</v>
      </c>
      <c r="N290" s="82">
        <v>1</v>
      </c>
      <c r="O290" s="103">
        <v>2</v>
      </c>
      <c r="P290" s="82">
        <v>1</v>
      </c>
      <c r="Q290" s="103">
        <v>1</v>
      </c>
      <c r="R290" s="82">
        <v>1</v>
      </c>
      <c r="S290" s="103">
        <v>0</v>
      </c>
      <c r="T290" s="82">
        <v>1</v>
      </c>
      <c r="U290" s="103">
        <v>4</v>
      </c>
      <c r="V290" s="82">
        <v>1</v>
      </c>
      <c r="W290" s="103">
        <v>4</v>
      </c>
      <c r="X290" s="82">
        <v>1</v>
      </c>
      <c r="Y290" s="103">
        <v>4</v>
      </c>
      <c r="Z290" s="82">
        <v>1</v>
      </c>
      <c r="AA290" s="103">
        <v>4</v>
      </c>
      <c r="AB290" s="82">
        <v>1</v>
      </c>
      <c r="AC290" s="103">
        <v>4</v>
      </c>
      <c r="AD290" s="82">
        <v>1</v>
      </c>
      <c r="AE290" s="103">
        <v>4</v>
      </c>
      <c r="AF290" s="82">
        <v>1</v>
      </c>
      <c r="AG290" s="103">
        <v>4</v>
      </c>
      <c r="AH290" s="82">
        <v>1</v>
      </c>
      <c r="AI290" s="103">
        <v>4</v>
      </c>
      <c r="AJ290" s="82">
        <v>1</v>
      </c>
      <c r="AK290" s="103">
        <v>4</v>
      </c>
      <c r="AL290" s="82">
        <v>1</v>
      </c>
      <c r="AM290" s="103">
        <v>4</v>
      </c>
      <c r="AN290" s="82">
        <v>1</v>
      </c>
      <c r="AO290" s="103">
        <v>4</v>
      </c>
      <c r="AP290" s="82">
        <v>1</v>
      </c>
      <c r="AQ290" s="103">
        <v>4</v>
      </c>
      <c r="AR290" s="82">
        <v>1</v>
      </c>
      <c r="AS290" s="103">
        <v>4</v>
      </c>
      <c r="AT290" s="82">
        <v>1</v>
      </c>
      <c r="AU290" s="103">
        <v>4</v>
      </c>
      <c r="AV290" s="82">
        <v>1</v>
      </c>
      <c r="AW290" s="103">
        <v>4</v>
      </c>
      <c r="AX290" s="82">
        <v>1</v>
      </c>
      <c r="AY290" s="103">
        <v>4</v>
      </c>
      <c r="AZ290" s="82">
        <v>1</v>
      </c>
      <c r="BA290" s="103">
        <v>5</v>
      </c>
      <c r="BB290" s="82"/>
      <c r="BC290" s="82"/>
      <c r="BD290" s="82"/>
      <c r="BE290" s="82"/>
      <c r="BF290">
        <f>BF289+1</f>
        <v>1</v>
      </c>
      <c r="BG290"/>
      <c r="BH290"/>
      <c r="BI290"/>
      <c r="BJ290"/>
      <c r="BK290"/>
      <c r="BL290"/>
      <c r="BM290"/>
      <c r="BN290"/>
      <c r="BO290"/>
      <c r="BP290"/>
      <c r="BQ290"/>
      <c r="BR290"/>
      <c r="BS290"/>
      <c r="BT290"/>
      <c r="BU290"/>
      <c r="BV290"/>
      <c r="BW290"/>
      <c r="BX290"/>
      <c r="BY290"/>
      <c r="BZ290"/>
      <c r="CA290"/>
      <c r="CB290"/>
      <c r="CC290"/>
      <c r="CD290"/>
      <c r="CE290"/>
      <c r="CF290"/>
      <c r="CG290"/>
      <c r="CH290"/>
      <c r="CI290"/>
      <c r="CJ290"/>
      <c r="CK290"/>
      <c r="CL290"/>
      <c r="CM290"/>
      <c r="CN290"/>
      <c r="CO290"/>
      <c r="CP290"/>
      <c r="CQ290"/>
      <c r="CR290"/>
      <c r="CS290"/>
      <c r="CT290"/>
      <c r="CU290"/>
      <c r="CV290"/>
      <c r="CW290"/>
      <c r="CX290"/>
      <c r="CY290"/>
      <c r="CZ290"/>
      <c r="DA290"/>
      <c r="DB290"/>
      <c r="DC290"/>
      <c r="DD290"/>
      <c r="DE290"/>
      <c r="DF290"/>
      <c r="DG290"/>
      <c r="DH290"/>
    </row>
    <row r="291" spans="2:112" s="15" customFormat="1">
      <c r="B291" s="15" t="str">
        <f t="shared" ref="B291:B337" si="1">DEC2HEX(A291)</f>
        <v>0</v>
      </c>
      <c r="C291" s="15" t="str">
        <f t="shared" si="0"/>
        <v>REC_02</v>
      </c>
      <c r="D291" s="110" t="s">
        <v>882</v>
      </c>
      <c r="E291" s="111"/>
      <c r="F291" s="111"/>
      <c r="G291" s="111" t="s">
        <v>882</v>
      </c>
      <c r="H291" s="73">
        <v>0</v>
      </c>
      <c r="I291" s="82">
        <v>0</v>
      </c>
      <c r="J291" s="82">
        <v>0</v>
      </c>
      <c r="K291" s="103">
        <v>0</v>
      </c>
      <c r="L291" s="82">
        <v>1</v>
      </c>
      <c r="M291" s="103">
        <v>4</v>
      </c>
      <c r="N291" s="82">
        <v>1</v>
      </c>
      <c r="O291" s="103">
        <v>3</v>
      </c>
      <c r="P291" s="82">
        <v>1</v>
      </c>
      <c r="Q291" s="103">
        <v>2</v>
      </c>
      <c r="R291" s="82">
        <v>1</v>
      </c>
      <c r="S291" s="103">
        <v>1</v>
      </c>
      <c r="T291" s="82">
        <v>1</v>
      </c>
      <c r="U291" s="103">
        <v>4</v>
      </c>
      <c r="V291" s="82">
        <v>1</v>
      </c>
      <c r="W291" s="103">
        <v>4</v>
      </c>
      <c r="X291" s="82">
        <v>1</v>
      </c>
      <c r="Y291" s="103">
        <v>4</v>
      </c>
      <c r="Z291" s="82">
        <v>1</v>
      </c>
      <c r="AA291" s="103">
        <v>4</v>
      </c>
      <c r="AB291" s="82">
        <v>1</v>
      </c>
      <c r="AC291" s="103">
        <v>4</v>
      </c>
      <c r="AD291" s="82">
        <v>1</v>
      </c>
      <c r="AE291" s="103">
        <v>4</v>
      </c>
      <c r="AF291" s="82">
        <v>1</v>
      </c>
      <c r="AG291" s="103">
        <v>4</v>
      </c>
      <c r="AH291" s="82">
        <v>1</v>
      </c>
      <c r="AI291" s="103">
        <v>4</v>
      </c>
      <c r="AJ291" s="82">
        <v>1</v>
      </c>
      <c r="AK291" s="103">
        <v>4</v>
      </c>
      <c r="AL291" s="82">
        <v>1</v>
      </c>
      <c r="AM291" s="103">
        <v>4</v>
      </c>
      <c r="AN291" s="82">
        <v>1</v>
      </c>
      <c r="AO291" s="103">
        <v>4</v>
      </c>
      <c r="AP291" s="82">
        <v>1</v>
      </c>
      <c r="AQ291" s="103">
        <v>4</v>
      </c>
      <c r="AR291" s="82">
        <v>1</v>
      </c>
      <c r="AS291" s="103">
        <v>4</v>
      </c>
      <c r="AT291" s="82">
        <v>1</v>
      </c>
      <c r="AU291" s="103">
        <v>4</v>
      </c>
      <c r="AV291" s="82">
        <v>1</v>
      </c>
      <c r="AW291" s="103">
        <v>4</v>
      </c>
      <c r="AX291" s="82">
        <v>1</v>
      </c>
      <c r="AY291" s="103">
        <v>4</v>
      </c>
      <c r="AZ291" s="82">
        <v>1</v>
      </c>
      <c r="BA291" s="103">
        <v>6</v>
      </c>
      <c r="BB291" s="82"/>
      <c r="BC291" s="82"/>
      <c r="BD291" s="82"/>
      <c r="BE291" s="82"/>
      <c r="BF291">
        <f t="shared" ref="BF291:BF337" si="2">BF290+1</f>
        <v>2</v>
      </c>
      <c r="BG291"/>
      <c r="BH291"/>
      <c r="BI291"/>
      <c r="BJ291"/>
      <c r="BK291"/>
      <c r="BL291"/>
      <c r="BM291"/>
      <c r="BN291"/>
      <c r="BO291"/>
      <c r="BP291"/>
      <c r="BQ291"/>
      <c r="BR291"/>
      <c r="BS291"/>
      <c r="BT291"/>
      <c r="BU291"/>
      <c r="BV291"/>
      <c r="BW291"/>
      <c r="BX291"/>
      <c r="BY291"/>
      <c r="BZ291"/>
      <c r="CA291"/>
      <c r="CB291"/>
      <c r="CC291"/>
      <c r="CD291"/>
      <c r="CE291"/>
      <c r="CF291"/>
      <c r="CG291"/>
      <c r="CH291"/>
      <c r="CI291"/>
      <c r="CJ291"/>
      <c r="CK291"/>
      <c r="CL291"/>
      <c r="CM291"/>
      <c r="CN291"/>
      <c r="CO291"/>
      <c r="CP291"/>
      <c r="CQ291"/>
      <c r="CR291"/>
      <c r="CS291"/>
      <c r="CT291"/>
      <c r="CU291"/>
      <c r="CV291"/>
      <c r="CW291"/>
      <c r="CX291"/>
      <c r="CY291"/>
      <c r="CZ291"/>
      <c r="DA291"/>
      <c r="DB291"/>
      <c r="DC291"/>
      <c r="DD291"/>
      <c r="DE291"/>
      <c r="DF291"/>
      <c r="DG291"/>
      <c r="DH291"/>
    </row>
    <row r="292" spans="2:112" s="15" customFormat="1">
      <c r="B292" s="15" t="str">
        <f t="shared" si="1"/>
        <v>0</v>
      </c>
      <c r="C292" s="15" t="str">
        <f t="shared" si="0"/>
        <v>REC_03</v>
      </c>
      <c r="D292" s="71" t="s">
        <v>882</v>
      </c>
      <c r="E292" s="111">
        <v>2</v>
      </c>
      <c r="F292" s="111">
        <v>2</v>
      </c>
      <c r="G292" s="73" t="s">
        <v>882</v>
      </c>
      <c r="H292" s="73">
        <v>0</v>
      </c>
      <c r="I292" s="82">
        <v>90</v>
      </c>
      <c r="J292" s="82">
        <v>50</v>
      </c>
      <c r="K292" s="103">
        <v>10</v>
      </c>
      <c r="L292" s="82">
        <v>1</v>
      </c>
      <c r="M292" s="103" t="s">
        <v>918</v>
      </c>
      <c r="N292" s="82">
        <v>1</v>
      </c>
      <c r="O292" s="103" t="s">
        <v>919</v>
      </c>
      <c r="P292" s="82">
        <v>1</v>
      </c>
      <c r="Q292" s="103" t="s">
        <v>920</v>
      </c>
      <c r="R292" s="82">
        <v>1</v>
      </c>
      <c r="S292" s="103" t="s">
        <v>921</v>
      </c>
      <c r="T292" s="82">
        <v>1</v>
      </c>
      <c r="U292" s="103" t="s">
        <v>922</v>
      </c>
      <c r="V292" s="82">
        <v>0</v>
      </c>
      <c r="W292" s="103">
        <v>8</v>
      </c>
      <c r="X292" s="82">
        <v>2</v>
      </c>
      <c r="Y292" s="103">
        <v>1</v>
      </c>
      <c r="Z292" s="82">
        <v>1</v>
      </c>
      <c r="AA292" s="103" t="s">
        <v>923</v>
      </c>
      <c r="AB292" s="82">
        <v>1</v>
      </c>
      <c r="AC292" s="103" t="s">
        <v>924</v>
      </c>
      <c r="AD292" s="82">
        <v>1</v>
      </c>
      <c r="AE292" s="103" t="s">
        <v>925</v>
      </c>
      <c r="AF292" s="82">
        <v>1</v>
      </c>
      <c r="AG292" s="103" t="s">
        <v>455</v>
      </c>
      <c r="AH292" s="82">
        <v>1</v>
      </c>
      <c r="AI292" s="103" t="s">
        <v>610</v>
      </c>
      <c r="AJ292" s="82">
        <v>1</v>
      </c>
      <c r="AK292" s="103" t="s">
        <v>451</v>
      </c>
      <c r="AL292" s="82">
        <v>1</v>
      </c>
      <c r="AM292" s="103" t="s">
        <v>454</v>
      </c>
      <c r="AN292" s="82">
        <v>1</v>
      </c>
      <c r="AO292" s="103" t="s">
        <v>611</v>
      </c>
      <c r="AP292" s="82">
        <v>1</v>
      </c>
      <c r="AQ292" s="103" t="s">
        <v>216</v>
      </c>
      <c r="AR292" s="82">
        <v>1</v>
      </c>
      <c r="AS292" s="103" t="s">
        <v>926</v>
      </c>
      <c r="AT292" s="82">
        <v>1</v>
      </c>
      <c r="AU292" s="103" t="s">
        <v>927</v>
      </c>
      <c r="AV292" s="82">
        <v>1</v>
      </c>
      <c r="AW292" s="103" t="s">
        <v>928</v>
      </c>
      <c r="AX292" s="82">
        <v>1</v>
      </c>
      <c r="AY292" s="103" t="s">
        <v>929</v>
      </c>
      <c r="AZ292" s="82">
        <v>1</v>
      </c>
      <c r="BA292" s="103" t="s">
        <v>930</v>
      </c>
      <c r="BB292" s="82"/>
      <c r="BC292" s="82"/>
      <c r="BD292" s="82"/>
      <c r="BE292" s="82"/>
      <c r="BF292">
        <f t="shared" si="2"/>
        <v>3</v>
      </c>
      <c r="BG292"/>
      <c r="BH292"/>
      <c r="BI292"/>
      <c r="BJ292"/>
      <c r="BK292"/>
      <c r="BL292"/>
      <c r="BM292"/>
      <c r="BN292"/>
      <c r="BO292"/>
      <c r="BP292"/>
      <c r="BQ292"/>
      <c r="BR292"/>
      <c r="BS292"/>
      <c r="BT292"/>
      <c r="BU292"/>
      <c r="BV292"/>
      <c r="BW292"/>
      <c r="BX292"/>
      <c r="BY292"/>
      <c r="BZ292"/>
      <c r="CA292"/>
      <c r="CB292"/>
      <c r="CC292"/>
      <c r="CD292"/>
      <c r="CE292"/>
      <c r="CF292"/>
      <c r="CG292"/>
      <c r="CH292"/>
      <c r="CI292"/>
      <c r="CJ292"/>
      <c r="CK292"/>
      <c r="CL292"/>
      <c r="CM292"/>
      <c r="CN292"/>
      <c r="CO292"/>
      <c r="CP292"/>
      <c r="CQ292"/>
      <c r="CR292"/>
      <c r="CS292"/>
      <c r="CT292"/>
      <c r="CU292"/>
      <c r="CV292"/>
      <c r="CW292"/>
      <c r="CX292"/>
      <c r="CY292"/>
      <c r="CZ292"/>
      <c r="DA292"/>
      <c r="DB292"/>
      <c r="DC292"/>
      <c r="DD292"/>
      <c r="DE292"/>
      <c r="DF292"/>
      <c r="DG292"/>
      <c r="DH292"/>
    </row>
    <row r="293" spans="2:112" s="15" customFormat="1">
      <c r="B293" s="15" t="str">
        <f t="shared" si="1"/>
        <v>0</v>
      </c>
      <c r="C293" s="15" t="str">
        <f t="shared" si="0"/>
        <v>REC_04</v>
      </c>
      <c r="D293" s="71"/>
      <c r="E293" s="73"/>
      <c r="F293" s="73"/>
      <c r="G293" s="73"/>
      <c r="H293" s="73"/>
      <c r="I293" s="82"/>
      <c r="J293" s="82"/>
      <c r="K293" s="103"/>
      <c r="L293" s="82"/>
      <c r="M293" s="103"/>
      <c r="N293" s="82"/>
      <c r="O293" s="103"/>
      <c r="P293" s="82"/>
      <c r="Q293" s="103"/>
      <c r="R293" s="82"/>
      <c r="S293" s="103"/>
      <c r="T293" s="82"/>
      <c r="U293" s="103"/>
      <c r="V293" s="82"/>
      <c r="W293" s="103"/>
      <c r="X293" s="82"/>
      <c r="Y293" s="103"/>
      <c r="Z293" s="82"/>
      <c r="AA293" s="103"/>
      <c r="AB293" s="82"/>
      <c r="AC293" s="103"/>
      <c r="AD293" s="82"/>
      <c r="AE293" s="103"/>
      <c r="AF293" s="82"/>
      <c r="AG293" s="103"/>
      <c r="AH293" s="82"/>
      <c r="AI293" s="103"/>
      <c r="AJ293" s="82"/>
      <c r="AK293" s="103"/>
      <c r="AL293" s="82"/>
      <c r="AM293" s="103"/>
      <c r="AN293" s="82"/>
      <c r="AO293" s="103"/>
      <c r="AP293" s="82"/>
      <c r="AQ293" s="103"/>
      <c r="AR293" s="82"/>
      <c r="AS293" s="103"/>
      <c r="AT293" s="82"/>
      <c r="AU293" s="103"/>
      <c r="AV293" s="82"/>
      <c r="AW293" s="103"/>
      <c r="AX293" s="82"/>
      <c r="AY293" s="103"/>
      <c r="AZ293" s="82"/>
      <c r="BA293" s="103"/>
      <c r="BB293" s="82"/>
      <c r="BC293" s="82"/>
      <c r="BD293" s="82"/>
      <c r="BE293" s="82"/>
      <c r="BF293">
        <f t="shared" si="2"/>
        <v>4</v>
      </c>
      <c r="BG293"/>
      <c r="BH293"/>
      <c r="BI293"/>
      <c r="BJ293"/>
      <c r="BK293"/>
      <c r="BL293"/>
      <c r="BM293"/>
      <c r="BN293"/>
      <c r="BO293"/>
      <c r="BP293"/>
      <c r="BQ293"/>
      <c r="BR293"/>
      <c r="BS293"/>
      <c r="BT293"/>
      <c r="BU293"/>
      <c r="BV293"/>
      <c r="BW293"/>
      <c r="BX293"/>
      <c r="BY293"/>
      <c r="BZ293"/>
      <c r="CA293"/>
      <c r="CB293"/>
      <c r="CC293"/>
      <c r="CD293"/>
      <c r="CE293"/>
      <c r="CF293"/>
      <c r="CG293"/>
      <c r="CH293"/>
      <c r="CI293"/>
      <c r="CJ293"/>
      <c r="CK293"/>
      <c r="CL293"/>
      <c r="CM293"/>
      <c r="CN293"/>
      <c r="CO293"/>
      <c r="CP293"/>
      <c r="CQ293"/>
      <c r="CR293"/>
      <c r="CS293"/>
      <c r="CT293"/>
      <c r="CU293"/>
      <c r="CV293"/>
      <c r="CW293"/>
      <c r="CX293"/>
      <c r="CY293"/>
      <c r="CZ293"/>
      <c r="DA293"/>
      <c r="DB293"/>
      <c r="DC293"/>
      <c r="DD293"/>
      <c r="DE293"/>
      <c r="DF293"/>
      <c r="DG293"/>
      <c r="DH293"/>
    </row>
    <row r="294" spans="2:112" s="15" customFormat="1">
      <c r="B294" s="15" t="str">
        <f t="shared" si="1"/>
        <v>0</v>
      </c>
      <c r="C294" s="15" t="str">
        <f t="shared" si="0"/>
        <v>REC_05</v>
      </c>
      <c r="D294" s="71"/>
      <c r="E294" s="73"/>
      <c r="F294" s="73"/>
      <c r="G294" s="73"/>
      <c r="H294" s="73"/>
      <c r="I294" s="82"/>
      <c r="J294" s="82"/>
      <c r="K294" s="103"/>
      <c r="L294" s="82"/>
      <c r="M294" s="103"/>
      <c r="N294" s="82"/>
      <c r="O294" s="103"/>
      <c r="P294" s="82"/>
      <c r="Q294" s="103"/>
      <c r="R294" s="82"/>
      <c r="S294" s="103"/>
      <c r="T294" s="82"/>
      <c r="U294" s="103"/>
      <c r="V294" s="82"/>
      <c r="W294" s="103"/>
      <c r="X294" s="82"/>
      <c r="Y294" s="103"/>
      <c r="Z294" s="82"/>
      <c r="AA294" s="103"/>
      <c r="AB294" s="82"/>
      <c r="AC294" s="103"/>
      <c r="AD294" s="82"/>
      <c r="AE294" s="103"/>
      <c r="AF294" s="82"/>
      <c r="AG294" s="103"/>
      <c r="AH294" s="82"/>
      <c r="AI294" s="103"/>
      <c r="AJ294" s="82"/>
      <c r="AK294" s="103"/>
      <c r="AL294" s="82"/>
      <c r="AM294" s="103"/>
      <c r="AN294" s="82"/>
      <c r="AO294" s="103"/>
      <c r="AP294" s="82"/>
      <c r="AQ294" s="103"/>
      <c r="AR294" s="82"/>
      <c r="AS294" s="103"/>
      <c r="AT294" s="82"/>
      <c r="AU294" s="103"/>
      <c r="AV294" s="82"/>
      <c r="AW294" s="103"/>
      <c r="AX294" s="82"/>
      <c r="AY294" s="103"/>
      <c r="AZ294" s="82"/>
      <c r="BA294" s="103"/>
      <c r="BB294" s="82"/>
      <c r="BC294" s="82"/>
      <c r="BD294" s="82"/>
      <c r="BE294" s="82"/>
      <c r="BF294">
        <f t="shared" si="2"/>
        <v>5</v>
      </c>
      <c r="BG294"/>
      <c r="BH294"/>
      <c r="BI294"/>
      <c r="BJ294"/>
      <c r="BK294"/>
      <c r="BL294"/>
      <c r="BM294"/>
      <c r="BN294"/>
      <c r="BO294"/>
      <c r="BP294"/>
      <c r="BQ294"/>
      <c r="BR294"/>
      <c r="BS294"/>
      <c r="BT294"/>
      <c r="BU294"/>
      <c r="BV294"/>
      <c r="BW294"/>
      <c r="BX294"/>
      <c r="BY294"/>
      <c r="BZ294"/>
      <c r="CA294"/>
      <c r="CB294"/>
      <c r="CC294"/>
      <c r="CD294"/>
      <c r="CE294"/>
      <c r="CF294"/>
      <c r="CG294"/>
      <c r="CH294"/>
      <c r="CI294"/>
      <c r="CJ294"/>
      <c r="CK294"/>
      <c r="CL294"/>
      <c r="CM294"/>
      <c r="CN294"/>
      <c r="CO294"/>
      <c r="CP294"/>
      <c r="CQ294"/>
      <c r="CR294"/>
      <c r="CS294"/>
      <c r="CT294"/>
      <c r="CU294"/>
      <c r="CV294"/>
      <c r="CW294"/>
      <c r="CX294"/>
      <c r="CY294"/>
      <c r="CZ294"/>
      <c r="DA294"/>
      <c r="DB294"/>
      <c r="DC294"/>
      <c r="DD294"/>
      <c r="DE294"/>
      <c r="DF294"/>
      <c r="DG294"/>
      <c r="DH294"/>
    </row>
    <row r="295" spans="2:112" s="15" customFormat="1">
      <c r="B295" s="15" t="str">
        <f t="shared" si="1"/>
        <v>0</v>
      </c>
      <c r="C295" s="15" t="str">
        <f t="shared" si="0"/>
        <v>REC_06</v>
      </c>
      <c r="D295" s="71"/>
      <c r="E295" s="73"/>
      <c r="F295" s="73"/>
      <c r="G295" s="73"/>
      <c r="H295" s="73"/>
      <c r="I295" s="82"/>
      <c r="J295" s="82"/>
      <c r="K295" s="103"/>
      <c r="L295" s="82"/>
      <c r="M295" s="103"/>
      <c r="N295" s="82"/>
      <c r="O295" s="103"/>
      <c r="P295" s="82"/>
      <c r="Q295" s="103"/>
      <c r="R295" s="82"/>
      <c r="S295" s="103"/>
      <c r="T295" s="82"/>
      <c r="U295" s="103"/>
      <c r="V295" s="82"/>
      <c r="W295" s="103"/>
      <c r="X295" s="82"/>
      <c r="Y295" s="103"/>
      <c r="Z295" s="82"/>
      <c r="AA295" s="103"/>
      <c r="AB295" s="82"/>
      <c r="AC295" s="103"/>
      <c r="AD295" s="82"/>
      <c r="AE295" s="103"/>
      <c r="AF295" s="82"/>
      <c r="AG295" s="103"/>
      <c r="AH295" s="82"/>
      <c r="AI295" s="103"/>
      <c r="AJ295" s="82"/>
      <c r="AK295" s="103"/>
      <c r="AL295" s="82"/>
      <c r="AM295" s="103"/>
      <c r="AN295" s="82"/>
      <c r="AO295" s="103"/>
      <c r="AP295" s="82"/>
      <c r="AQ295" s="103"/>
      <c r="AR295" s="82"/>
      <c r="AS295" s="103"/>
      <c r="AT295" s="82"/>
      <c r="AU295" s="103"/>
      <c r="AV295" s="82"/>
      <c r="AW295" s="103"/>
      <c r="AX295" s="82"/>
      <c r="AY295" s="103"/>
      <c r="AZ295" s="82"/>
      <c r="BA295" s="103"/>
      <c r="BB295" s="82"/>
      <c r="BC295" s="82"/>
      <c r="BD295" s="82"/>
      <c r="BE295" s="82"/>
      <c r="BF295">
        <f t="shared" si="2"/>
        <v>6</v>
      </c>
      <c r="BG295"/>
      <c r="BH295"/>
      <c r="BI295"/>
      <c r="BJ295"/>
      <c r="BK295"/>
      <c r="BL295"/>
      <c r="BM295"/>
      <c r="BN295"/>
      <c r="BO295"/>
      <c r="BP295"/>
      <c r="BQ295"/>
      <c r="BR295"/>
      <c r="BS295"/>
      <c r="BT295"/>
      <c r="BU295"/>
      <c r="BV295"/>
      <c r="BW295"/>
      <c r="BX295"/>
      <c r="BY295"/>
      <c r="BZ295"/>
      <c r="CA295"/>
      <c r="CB295"/>
      <c r="CC295"/>
      <c r="CD295"/>
      <c r="CE295"/>
      <c r="CF295"/>
      <c r="CG295"/>
      <c r="CH295"/>
      <c r="CI295"/>
      <c r="CJ295"/>
      <c r="CK295"/>
      <c r="CL295"/>
      <c r="CM295"/>
      <c r="CN295"/>
      <c r="CO295"/>
      <c r="CP295"/>
      <c r="CQ295"/>
      <c r="CR295"/>
      <c r="CS295"/>
      <c r="CT295"/>
      <c r="CU295"/>
      <c r="CV295"/>
      <c r="CW295"/>
      <c r="CX295"/>
      <c r="CY295"/>
      <c r="CZ295"/>
      <c r="DA295"/>
      <c r="DB295"/>
      <c r="DC295"/>
      <c r="DD295"/>
      <c r="DE295"/>
      <c r="DF295"/>
      <c r="DG295"/>
      <c r="DH295"/>
    </row>
    <row r="296" spans="2:112" s="15" customFormat="1">
      <c r="B296" s="15" t="str">
        <f t="shared" si="1"/>
        <v>0</v>
      </c>
      <c r="C296" s="15" t="str">
        <f t="shared" si="0"/>
        <v>REC_07</v>
      </c>
      <c r="D296" s="71"/>
      <c r="E296" s="73"/>
      <c r="F296" s="73"/>
      <c r="G296" s="73"/>
      <c r="H296" s="73"/>
      <c r="I296" s="82"/>
      <c r="J296" s="82"/>
      <c r="K296" s="103"/>
      <c r="L296" s="82"/>
      <c r="M296" s="103"/>
      <c r="N296" s="82"/>
      <c r="O296" s="103"/>
      <c r="P296" s="82"/>
      <c r="Q296" s="103"/>
      <c r="R296" s="82"/>
      <c r="S296" s="103"/>
      <c r="T296" s="82"/>
      <c r="U296" s="103"/>
      <c r="V296" s="82"/>
      <c r="W296" s="103"/>
      <c r="X296" s="82"/>
      <c r="Y296" s="103"/>
      <c r="Z296" s="82"/>
      <c r="AA296" s="103"/>
      <c r="AB296" s="82"/>
      <c r="AC296" s="103"/>
      <c r="AD296" s="82"/>
      <c r="AE296" s="103"/>
      <c r="AF296" s="82"/>
      <c r="AG296" s="103"/>
      <c r="AH296" s="82"/>
      <c r="AI296" s="103"/>
      <c r="AJ296" s="82"/>
      <c r="AK296" s="103"/>
      <c r="AL296" s="82"/>
      <c r="AM296" s="103"/>
      <c r="AN296" s="82"/>
      <c r="AO296" s="103"/>
      <c r="AP296" s="82"/>
      <c r="AQ296" s="103"/>
      <c r="AR296" s="82"/>
      <c r="AS296" s="103"/>
      <c r="AT296" s="82"/>
      <c r="AU296" s="103"/>
      <c r="AV296" s="82"/>
      <c r="AW296" s="103"/>
      <c r="AX296" s="82"/>
      <c r="AY296" s="103"/>
      <c r="AZ296" s="82"/>
      <c r="BA296" s="103"/>
      <c r="BB296" s="82"/>
      <c r="BC296" s="82"/>
      <c r="BD296" s="82"/>
      <c r="BE296" s="82"/>
      <c r="BF296">
        <f t="shared" si="2"/>
        <v>7</v>
      </c>
      <c r="BG296"/>
      <c r="BH296"/>
      <c r="BI296"/>
      <c r="BJ296"/>
      <c r="BK296"/>
      <c r="BL296"/>
      <c r="BM296"/>
      <c r="BN296"/>
      <c r="BO296"/>
      <c r="BP296"/>
      <c r="BQ296"/>
      <c r="BR296"/>
      <c r="BS296"/>
      <c r="BT296"/>
      <c r="BU296"/>
      <c r="BV296"/>
      <c r="BW296"/>
      <c r="BX296"/>
      <c r="BY296"/>
      <c r="BZ296"/>
      <c r="CA296"/>
      <c r="CB296"/>
      <c r="CC296"/>
      <c r="CD296"/>
      <c r="CE296"/>
      <c r="CF296"/>
      <c r="CG296"/>
      <c r="CH296"/>
      <c r="CI296"/>
      <c r="CJ296"/>
      <c r="CK296"/>
      <c r="CL296"/>
      <c r="CM296"/>
      <c r="CN296"/>
      <c r="CO296"/>
      <c r="CP296"/>
      <c r="CQ296"/>
      <c r="CR296"/>
      <c r="CS296"/>
      <c r="CT296"/>
      <c r="CU296"/>
      <c r="CV296"/>
      <c r="CW296"/>
      <c r="CX296"/>
      <c r="CY296"/>
      <c r="CZ296"/>
      <c r="DA296"/>
      <c r="DB296"/>
      <c r="DC296"/>
      <c r="DD296"/>
      <c r="DE296"/>
      <c r="DF296"/>
      <c r="DG296"/>
      <c r="DH296"/>
    </row>
    <row r="297" spans="2:112" s="15" customFormat="1">
      <c r="B297" s="15" t="str">
        <f t="shared" si="1"/>
        <v>0</v>
      </c>
      <c r="C297" s="15" t="str">
        <f t="shared" si="0"/>
        <v>REC_08</v>
      </c>
      <c r="D297" s="71"/>
      <c r="E297" s="73"/>
      <c r="F297" s="73"/>
      <c r="G297" s="73"/>
      <c r="H297" s="73"/>
      <c r="I297" s="82"/>
      <c r="J297" s="82"/>
      <c r="K297" s="103"/>
      <c r="L297" s="82"/>
      <c r="M297" s="103"/>
      <c r="N297" s="82"/>
      <c r="O297" s="103"/>
      <c r="P297" s="82"/>
      <c r="Q297" s="103"/>
      <c r="R297" s="82"/>
      <c r="S297" s="103"/>
      <c r="T297" s="82"/>
      <c r="U297" s="103"/>
      <c r="V297" s="82"/>
      <c r="W297" s="103"/>
      <c r="X297" s="82"/>
      <c r="Y297" s="103"/>
      <c r="Z297" s="82"/>
      <c r="AA297" s="103"/>
      <c r="AB297" s="82"/>
      <c r="AC297" s="103"/>
      <c r="AD297" s="82"/>
      <c r="AE297" s="103"/>
      <c r="AF297" s="82"/>
      <c r="AG297" s="103"/>
      <c r="AH297" s="82"/>
      <c r="AI297" s="103"/>
      <c r="AJ297" s="82"/>
      <c r="AK297" s="103"/>
      <c r="AL297" s="82"/>
      <c r="AM297" s="103"/>
      <c r="AN297" s="82"/>
      <c r="AO297" s="103"/>
      <c r="AP297" s="82"/>
      <c r="AQ297" s="103"/>
      <c r="AR297" s="82"/>
      <c r="AS297" s="103"/>
      <c r="AT297" s="82"/>
      <c r="AU297" s="103"/>
      <c r="AV297" s="82"/>
      <c r="AW297" s="103"/>
      <c r="AX297" s="82"/>
      <c r="AY297" s="103"/>
      <c r="AZ297" s="82"/>
      <c r="BA297" s="103"/>
      <c r="BB297" s="82"/>
      <c r="BC297" s="82"/>
      <c r="BD297" s="82"/>
      <c r="BE297" s="82"/>
      <c r="BF297">
        <f t="shared" si="2"/>
        <v>8</v>
      </c>
      <c r="BG297"/>
      <c r="BH297"/>
      <c r="BI297"/>
      <c r="BJ297"/>
      <c r="BK297"/>
      <c r="BL297"/>
      <c r="BM297"/>
      <c r="BN297"/>
      <c r="BO297"/>
      <c r="BP297"/>
      <c r="BQ297"/>
      <c r="BR297"/>
      <c r="BS297"/>
      <c r="BT297"/>
      <c r="BU297"/>
      <c r="BV297"/>
      <c r="BW297"/>
      <c r="BX297"/>
      <c r="BY297"/>
      <c r="BZ297"/>
      <c r="CA297"/>
      <c r="CB297"/>
      <c r="CC297"/>
      <c r="CD297"/>
      <c r="CE297"/>
      <c r="CF297"/>
      <c r="CG297"/>
      <c r="CH297"/>
      <c r="CI297"/>
      <c r="CJ297"/>
      <c r="CK297"/>
      <c r="CL297"/>
      <c r="CM297"/>
      <c r="CN297"/>
      <c r="CO297"/>
      <c r="CP297"/>
      <c r="CQ297"/>
      <c r="CR297"/>
      <c r="CS297"/>
      <c r="CT297"/>
      <c r="CU297"/>
      <c r="CV297"/>
      <c r="CW297"/>
      <c r="CX297"/>
      <c r="CY297"/>
      <c r="CZ297"/>
      <c r="DA297"/>
      <c r="DB297"/>
      <c r="DC297"/>
      <c r="DD297"/>
      <c r="DE297"/>
      <c r="DF297"/>
      <c r="DG297"/>
      <c r="DH297"/>
    </row>
    <row r="298" spans="2:112" s="15" customFormat="1">
      <c r="B298" s="15" t="str">
        <f t="shared" si="1"/>
        <v>0</v>
      </c>
      <c r="C298" s="15" t="str">
        <f t="shared" si="0"/>
        <v>REC_09</v>
      </c>
      <c r="D298" s="71"/>
      <c r="E298" s="73"/>
      <c r="F298" s="73"/>
      <c r="G298" s="73"/>
      <c r="H298" s="73"/>
      <c r="I298" s="82"/>
      <c r="J298" s="82"/>
      <c r="K298" s="103"/>
      <c r="L298" s="82"/>
      <c r="M298" s="103"/>
      <c r="N298" s="82"/>
      <c r="O298" s="103"/>
      <c r="P298" s="82"/>
      <c r="Q298" s="103"/>
      <c r="R298" s="82"/>
      <c r="S298" s="103"/>
      <c r="T298" s="82"/>
      <c r="U298" s="103"/>
      <c r="V298" s="82"/>
      <c r="W298" s="103"/>
      <c r="X298" s="82"/>
      <c r="Y298" s="103"/>
      <c r="Z298" s="82"/>
      <c r="AA298" s="103"/>
      <c r="AB298" s="82"/>
      <c r="AC298" s="103"/>
      <c r="AD298" s="82"/>
      <c r="AE298" s="103"/>
      <c r="AF298" s="82"/>
      <c r="AG298" s="103"/>
      <c r="AH298" s="82"/>
      <c r="AI298" s="103"/>
      <c r="AJ298" s="82"/>
      <c r="AK298" s="103"/>
      <c r="AL298" s="82"/>
      <c r="AM298" s="103"/>
      <c r="AN298" s="82"/>
      <c r="AO298" s="103"/>
      <c r="AP298" s="82"/>
      <c r="AQ298" s="103"/>
      <c r="AR298" s="82"/>
      <c r="AS298" s="103"/>
      <c r="AT298" s="82"/>
      <c r="AU298" s="103"/>
      <c r="AV298" s="82"/>
      <c r="AW298" s="103"/>
      <c r="AX298" s="82"/>
      <c r="AY298" s="103"/>
      <c r="AZ298" s="82"/>
      <c r="BA298" s="103"/>
      <c r="BB298" s="82"/>
      <c r="BC298" s="82"/>
      <c r="BD298" s="82"/>
      <c r="BE298" s="82"/>
      <c r="BF298">
        <f t="shared" si="2"/>
        <v>9</v>
      </c>
      <c r="BG298"/>
      <c r="BH298"/>
      <c r="BI298"/>
      <c r="BJ298"/>
      <c r="BK298"/>
      <c r="BL298"/>
      <c r="BM298"/>
      <c r="BN298"/>
      <c r="BO298"/>
      <c r="BP298"/>
      <c r="BQ298"/>
      <c r="BR298"/>
      <c r="BS298"/>
      <c r="BT298"/>
      <c r="BU298"/>
      <c r="BV298"/>
      <c r="BW298"/>
      <c r="BX298"/>
      <c r="BY298"/>
      <c r="BZ298"/>
      <c r="CA298"/>
      <c r="CB298"/>
      <c r="CC298"/>
      <c r="CD298"/>
      <c r="CE298"/>
      <c r="CF298"/>
      <c r="CG298"/>
      <c r="CH298"/>
      <c r="CI298"/>
      <c r="CJ298"/>
      <c r="CK298"/>
      <c r="CL298"/>
      <c r="CM298"/>
      <c r="CN298"/>
      <c r="CO298"/>
      <c r="CP298"/>
      <c r="CQ298"/>
      <c r="CR298"/>
      <c r="CS298"/>
      <c r="CT298"/>
      <c r="CU298"/>
      <c r="CV298"/>
      <c r="CW298"/>
      <c r="CX298"/>
      <c r="CY298"/>
      <c r="CZ298"/>
      <c r="DA298"/>
      <c r="DB298"/>
      <c r="DC298"/>
      <c r="DD298"/>
      <c r="DE298"/>
      <c r="DF298"/>
      <c r="DG298"/>
      <c r="DH298"/>
    </row>
    <row r="299" spans="2:112" s="15" customFormat="1">
      <c r="B299" s="15" t="str">
        <f t="shared" si="1"/>
        <v>0</v>
      </c>
      <c r="C299" s="15" t="str">
        <f t="shared" si="0"/>
        <v>REC_0A</v>
      </c>
      <c r="D299" s="71"/>
      <c r="E299" s="73"/>
      <c r="F299" s="73"/>
      <c r="G299" s="73"/>
      <c r="H299" s="73"/>
      <c r="I299" s="82"/>
      <c r="J299" s="82"/>
      <c r="K299" s="103"/>
      <c r="L299" s="82"/>
      <c r="M299" s="103"/>
      <c r="N299" s="82"/>
      <c r="O299" s="103"/>
      <c r="P299" s="82"/>
      <c r="Q299" s="103"/>
      <c r="R299" s="82"/>
      <c r="S299" s="103"/>
      <c r="T299" s="82"/>
      <c r="U299" s="103"/>
      <c r="V299" s="82"/>
      <c r="W299" s="103"/>
      <c r="X299" s="82"/>
      <c r="Y299" s="103"/>
      <c r="Z299" s="82"/>
      <c r="AA299" s="103"/>
      <c r="AB299" s="82"/>
      <c r="AC299" s="103"/>
      <c r="AD299" s="82"/>
      <c r="AE299" s="103"/>
      <c r="AF299" s="82"/>
      <c r="AG299" s="103"/>
      <c r="AH299" s="82"/>
      <c r="AI299" s="103"/>
      <c r="AJ299" s="82"/>
      <c r="AK299" s="103"/>
      <c r="AL299" s="82"/>
      <c r="AM299" s="103"/>
      <c r="AN299" s="82"/>
      <c r="AO299" s="103"/>
      <c r="AP299" s="82"/>
      <c r="AQ299" s="103"/>
      <c r="AR299" s="82"/>
      <c r="AS299" s="103"/>
      <c r="AT299" s="82"/>
      <c r="AU299" s="103"/>
      <c r="AV299" s="82"/>
      <c r="AW299" s="103"/>
      <c r="AX299" s="82"/>
      <c r="AY299" s="103"/>
      <c r="AZ299" s="82"/>
      <c r="BA299" s="103"/>
      <c r="BB299" s="82"/>
      <c r="BC299" s="82"/>
      <c r="BD299" s="82"/>
      <c r="BE299" s="82"/>
      <c r="BF299">
        <f t="shared" si="2"/>
        <v>10</v>
      </c>
      <c r="BG299"/>
      <c r="BH299"/>
      <c r="BI299"/>
      <c r="BJ299"/>
      <c r="BK299"/>
      <c r="BL299"/>
      <c r="BM299"/>
      <c r="BN299"/>
      <c r="BO299"/>
      <c r="BP299"/>
      <c r="BQ299"/>
      <c r="BR299"/>
      <c r="BS299"/>
      <c r="BT299"/>
      <c r="BU299"/>
      <c r="BV299"/>
      <c r="BW299"/>
      <c r="BX299"/>
      <c r="BY299"/>
      <c r="BZ299"/>
      <c r="CA299"/>
      <c r="CB299"/>
      <c r="CC299"/>
      <c r="CD299"/>
      <c r="CE299"/>
      <c r="CF299"/>
      <c r="CG299"/>
      <c r="CH299"/>
      <c r="CI299"/>
      <c r="CJ299"/>
      <c r="CK299"/>
      <c r="CL299"/>
      <c r="CM299"/>
      <c r="CN299"/>
      <c r="CO299"/>
      <c r="CP299"/>
      <c r="CQ299"/>
      <c r="CR299"/>
      <c r="CS299"/>
      <c r="CT299"/>
      <c r="CU299"/>
      <c r="CV299"/>
      <c r="CW299"/>
      <c r="CX299"/>
      <c r="CY299"/>
      <c r="CZ299"/>
      <c r="DA299"/>
      <c r="DB299"/>
      <c r="DC299"/>
      <c r="DD299"/>
      <c r="DE299"/>
      <c r="DF299"/>
      <c r="DG299"/>
      <c r="DH299"/>
    </row>
    <row r="300" spans="2:112" s="15" customFormat="1">
      <c r="B300" s="15" t="str">
        <f t="shared" si="1"/>
        <v>0</v>
      </c>
      <c r="C300" s="15" t="str">
        <f t="shared" si="0"/>
        <v>REC_0B</v>
      </c>
      <c r="D300" s="71"/>
      <c r="E300" s="73"/>
      <c r="F300" s="73"/>
      <c r="G300" s="73"/>
      <c r="H300" s="73"/>
      <c r="I300" s="82"/>
      <c r="J300" s="82"/>
      <c r="K300" s="103"/>
      <c r="L300" s="82"/>
      <c r="M300" s="103"/>
      <c r="N300" s="82"/>
      <c r="O300" s="103"/>
      <c r="P300" s="82"/>
      <c r="Q300" s="103"/>
      <c r="R300" s="82"/>
      <c r="S300" s="103"/>
      <c r="T300" s="82"/>
      <c r="U300" s="103"/>
      <c r="V300" s="82"/>
      <c r="W300" s="103"/>
      <c r="X300" s="82"/>
      <c r="Y300" s="103"/>
      <c r="Z300" s="82"/>
      <c r="AA300" s="103"/>
      <c r="AB300" s="82"/>
      <c r="AC300" s="103"/>
      <c r="AD300" s="82"/>
      <c r="AE300" s="103"/>
      <c r="AF300" s="82"/>
      <c r="AG300" s="103"/>
      <c r="AH300" s="82"/>
      <c r="AI300" s="103"/>
      <c r="AJ300" s="82"/>
      <c r="AK300" s="103"/>
      <c r="AL300" s="82"/>
      <c r="AM300" s="103"/>
      <c r="AN300" s="82"/>
      <c r="AO300" s="103"/>
      <c r="AP300" s="82"/>
      <c r="AQ300" s="103"/>
      <c r="AR300" s="82"/>
      <c r="AS300" s="103"/>
      <c r="AT300" s="82"/>
      <c r="AU300" s="103"/>
      <c r="AV300" s="82"/>
      <c r="AW300" s="103"/>
      <c r="AX300" s="82"/>
      <c r="AY300" s="103"/>
      <c r="AZ300" s="82"/>
      <c r="BA300" s="103"/>
      <c r="BB300" s="82"/>
      <c r="BC300" s="82"/>
      <c r="BD300" s="82"/>
      <c r="BE300" s="82"/>
      <c r="BF300">
        <f t="shared" si="2"/>
        <v>11</v>
      </c>
      <c r="BG300"/>
      <c r="BH300"/>
      <c r="BI300"/>
      <c r="BJ300"/>
      <c r="BK300"/>
      <c r="BL300"/>
      <c r="BM300"/>
      <c r="BN300"/>
      <c r="BO300"/>
      <c r="BP300"/>
      <c r="BQ300"/>
      <c r="BR300"/>
      <c r="BS300"/>
      <c r="BT300"/>
      <c r="BU300"/>
      <c r="BV300"/>
      <c r="BW300"/>
      <c r="BX300"/>
      <c r="BY300"/>
      <c r="BZ300"/>
      <c r="CA300"/>
      <c r="CB300"/>
      <c r="CC300"/>
      <c r="CD300"/>
      <c r="CE300"/>
      <c r="CF300"/>
      <c r="CG300"/>
      <c r="CH300"/>
      <c r="CI300"/>
      <c r="CJ300"/>
      <c r="CK300"/>
      <c r="CL300"/>
      <c r="CM300"/>
      <c r="CN300"/>
      <c r="CO300"/>
      <c r="CP300"/>
      <c r="CQ300"/>
      <c r="CR300"/>
      <c r="CS300"/>
      <c r="CT300"/>
      <c r="CU300"/>
      <c r="CV300"/>
      <c r="CW300"/>
      <c r="CX300"/>
      <c r="CY300"/>
      <c r="CZ300"/>
      <c r="DA300"/>
      <c r="DB300"/>
      <c r="DC300"/>
      <c r="DD300"/>
      <c r="DE300"/>
      <c r="DF300"/>
      <c r="DG300"/>
      <c r="DH300"/>
    </row>
    <row r="301" spans="2:112" s="15" customFormat="1">
      <c r="B301" s="15" t="str">
        <f t="shared" si="1"/>
        <v>0</v>
      </c>
      <c r="C301" s="15" t="str">
        <f t="shared" si="0"/>
        <v>REC_0C</v>
      </c>
      <c r="D301" s="71"/>
      <c r="E301" s="73"/>
      <c r="F301" s="73"/>
      <c r="G301" s="73"/>
      <c r="H301" s="73"/>
      <c r="I301" s="82"/>
      <c r="J301" s="82"/>
      <c r="K301" s="103"/>
      <c r="L301" s="82"/>
      <c r="M301" s="103"/>
      <c r="N301" s="82"/>
      <c r="O301" s="103"/>
      <c r="P301" s="82"/>
      <c r="Q301" s="103"/>
      <c r="R301" s="82"/>
      <c r="S301" s="103"/>
      <c r="T301" s="82"/>
      <c r="U301" s="103"/>
      <c r="V301" s="82"/>
      <c r="W301" s="103"/>
      <c r="X301" s="82"/>
      <c r="Y301" s="103"/>
      <c r="Z301" s="82"/>
      <c r="AA301" s="103"/>
      <c r="AB301" s="82"/>
      <c r="AC301" s="103"/>
      <c r="AD301" s="82"/>
      <c r="AE301" s="103"/>
      <c r="AF301" s="82"/>
      <c r="AG301" s="103"/>
      <c r="AH301" s="82"/>
      <c r="AI301" s="103"/>
      <c r="AJ301" s="82"/>
      <c r="AK301" s="103"/>
      <c r="AL301" s="82"/>
      <c r="AM301" s="103"/>
      <c r="AN301" s="82"/>
      <c r="AO301" s="103"/>
      <c r="AP301" s="82"/>
      <c r="AQ301" s="103"/>
      <c r="AR301" s="82"/>
      <c r="AS301" s="103"/>
      <c r="AT301" s="82"/>
      <c r="AU301" s="103"/>
      <c r="AV301" s="82"/>
      <c r="AW301" s="103"/>
      <c r="AX301" s="82"/>
      <c r="AY301" s="103"/>
      <c r="AZ301" s="82"/>
      <c r="BA301" s="103"/>
      <c r="BB301" s="82"/>
      <c r="BC301" s="82"/>
      <c r="BD301" s="82"/>
      <c r="BE301" s="82"/>
      <c r="BF301">
        <f t="shared" si="2"/>
        <v>12</v>
      </c>
      <c r="BG301"/>
      <c r="BH301"/>
      <c r="BI301"/>
      <c r="BJ301"/>
      <c r="BK301"/>
      <c r="BL301"/>
      <c r="BM301"/>
      <c r="BN301"/>
      <c r="BO301"/>
      <c r="BP301"/>
      <c r="BQ301"/>
      <c r="BR301"/>
      <c r="BS301"/>
      <c r="BT301"/>
      <c r="BU301"/>
      <c r="BV301"/>
      <c r="BW301"/>
      <c r="BX301"/>
      <c r="BY301"/>
      <c r="BZ301"/>
      <c r="CA301"/>
      <c r="CB301"/>
      <c r="CC301"/>
      <c r="CD301"/>
      <c r="CE301"/>
      <c r="CF301"/>
      <c r="CG301"/>
      <c r="CH301"/>
      <c r="CI301"/>
      <c r="CJ301"/>
      <c r="CK301"/>
      <c r="CL301"/>
      <c r="CM301"/>
      <c r="CN301"/>
      <c r="CO301"/>
      <c r="CP301"/>
      <c r="CQ301"/>
      <c r="CR301"/>
      <c r="CS301"/>
      <c r="CT301"/>
      <c r="CU301"/>
      <c r="CV301"/>
      <c r="CW301"/>
      <c r="CX301"/>
      <c r="CY301"/>
      <c r="CZ301"/>
      <c r="DA301"/>
      <c r="DB301"/>
      <c r="DC301"/>
      <c r="DD301"/>
      <c r="DE301"/>
      <c r="DF301"/>
      <c r="DG301"/>
      <c r="DH301"/>
    </row>
    <row r="302" spans="2:112" s="15" customFormat="1">
      <c r="B302" s="15" t="str">
        <f t="shared" si="1"/>
        <v>0</v>
      </c>
      <c r="C302" s="15" t="str">
        <f t="shared" si="0"/>
        <v>REC_0D</v>
      </c>
      <c r="D302" s="71"/>
      <c r="E302" s="73"/>
      <c r="F302" s="73"/>
      <c r="G302" s="73"/>
      <c r="H302" s="73"/>
      <c r="I302" s="82"/>
      <c r="J302" s="82"/>
      <c r="K302" s="103"/>
      <c r="L302" s="82"/>
      <c r="M302" s="103"/>
      <c r="N302" s="82"/>
      <c r="O302" s="103"/>
      <c r="P302" s="82"/>
      <c r="Q302" s="103"/>
      <c r="R302" s="82"/>
      <c r="S302" s="103"/>
      <c r="T302" s="82"/>
      <c r="U302" s="103"/>
      <c r="V302" s="82"/>
      <c r="W302" s="103"/>
      <c r="X302" s="82"/>
      <c r="Y302" s="103"/>
      <c r="Z302" s="82"/>
      <c r="AA302" s="103"/>
      <c r="AB302" s="82"/>
      <c r="AC302" s="103"/>
      <c r="AD302" s="82"/>
      <c r="AE302" s="103"/>
      <c r="AF302" s="82"/>
      <c r="AG302" s="103"/>
      <c r="AH302" s="82"/>
      <c r="AI302" s="103"/>
      <c r="AJ302" s="82"/>
      <c r="AK302" s="103"/>
      <c r="AL302" s="82"/>
      <c r="AM302" s="103"/>
      <c r="AN302" s="82"/>
      <c r="AO302" s="103"/>
      <c r="AP302" s="82"/>
      <c r="AQ302" s="103"/>
      <c r="AR302" s="82"/>
      <c r="AS302" s="103"/>
      <c r="AT302" s="82"/>
      <c r="AU302" s="103"/>
      <c r="AV302" s="82"/>
      <c r="AW302" s="103"/>
      <c r="AX302" s="82"/>
      <c r="AY302" s="103"/>
      <c r="AZ302" s="82"/>
      <c r="BA302" s="103"/>
      <c r="BB302" s="82"/>
      <c r="BC302" s="82"/>
      <c r="BD302" s="82"/>
      <c r="BE302" s="82"/>
      <c r="BF302">
        <f t="shared" si="2"/>
        <v>13</v>
      </c>
      <c r="BG302"/>
      <c r="BH302"/>
      <c r="BI302"/>
      <c r="BJ302"/>
      <c r="BK302"/>
      <c r="BL302"/>
      <c r="BM302"/>
      <c r="BN302"/>
      <c r="BO302"/>
      <c r="BP302"/>
      <c r="BQ302"/>
      <c r="BR302"/>
      <c r="BS302"/>
      <c r="BT302"/>
      <c r="BU302"/>
      <c r="BV302"/>
      <c r="BW302"/>
      <c r="BX302"/>
      <c r="BY302"/>
      <c r="BZ302"/>
      <c r="CA302"/>
      <c r="CB302"/>
      <c r="CC302"/>
      <c r="CD302"/>
      <c r="CE302"/>
      <c r="CF302"/>
      <c r="CG302"/>
      <c r="CH302"/>
      <c r="CI302"/>
      <c r="CJ302"/>
      <c r="CK302"/>
      <c r="CL302"/>
      <c r="CM302"/>
      <c r="CN302"/>
      <c r="CO302"/>
      <c r="CP302"/>
      <c r="CQ302"/>
      <c r="CR302"/>
      <c r="CS302"/>
      <c r="CT302"/>
      <c r="CU302"/>
      <c r="CV302"/>
      <c r="CW302"/>
      <c r="CX302"/>
      <c r="CY302"/>
      <c r="CZ302"/>
      <c r="DA302"/>
      <c r="DB302"/>
      <c r="DC302"/>
      <c r="DD302"/>
      <c r="DE302"/>
      <c r="DF302"/>
      <c r="DG302"/>
      <c r="DH302"/>
    </row>
    <row r="303" spans="2:112" s="15" customFormat="1">
      <c r="B303" s="15" t="str">
        <f t="shared" si="1"/>
        <v>0</v>
      </c>
      <c r="C303" s="15" t="str">
        <f t="shared" si="0"/>
        <v>REC_0E</v>
      </c>
      <c r="D303" s="71"/>
      <c r="E303" s="73"/>
      <c r="F303" s="73"/>
      <c r="G303" s="73"/>
      <c r="H303" s="73"/>
      <c r="I303" s="82"/>
      <c r="J303" s="82"/>
      <c r="K303" s="103"/>
      <c r="L303" s="82"/>
      <c r="M303" s="103"/>
      <c r="N303" s="82"/>
      <c r="O303" s="103"/>
      <c r="P303" s="82"/>
      <c r="Q303" s="103"/>
      <c r="R303" s="82"/>
      <c r="S303" s="103"/>
      <c r="T303" s="82"/>
      <c r="U303" s="103"/>
      <c r="V303" s="82"/>
      <c r="W303" s="103"/>
      <c r="X303" s="82"/>
      <c r="Y303" s="103"/>
      <c r="Z303" s="82"/>
      <c r="AA303" s="103"/>
      <c r="AB303" s="82"/>
      <c r="AC303" s="103"/>
      <c r="AD303" s="82"/>
      <c r="AE303" s="103"/>
      <c r="AF303" s="82"/>
      <c r="AG303" s="103"/>
      <c r="AH303" s="82"/>
      <c r="AI303" s="103"/>
      <c r="AJ303" s="82"/>
      <c r="AK303" s="103"/>
      <c r="AL303" s="82"/>
      <c r="AM303" s="103"/>
      <c r="AN303" s="82"/>
      <c r="AO303" s="103"/>
      <c r="AP303" s="82"/>
      <c r="AQ303" s="103"/>
      <c r="AR303" s="82"/>
      <c r="AS303" s="103"/>
      <c r="AT303" s="82"/>
      <c r="AU303" s="103"/>
      <c r="AV303" s="82"/>
      <c r="AW303" s="103"/>
      <c r="AX303" s="82"/>
      <c r="AY303" s="103"/>
      <c r="AZ303" s="82"/>
      <c r="BA303" s="103"/>
      <c r="BB303" s="82"/>
      <c r="BC303" s="82"/>
      <c r="BD303" s="82"/>
      <c r="BE303" s="82"/>
      <c r="BF303">
        <f t="shared" si="2"/>
        <v>14</v>
      </c>
      <c r="BG303"/>
      <c r="BH303"/>
      <c r="BI303"/>
      <c r="BJ303"/>
      <c r="BK303"/>
      <c r="BL303"/>
      <c r="BM303"/>
      <c r="BN303"/>
      <c r="BO303"/>
      <c r="BP303"/>
      <c r="BQ303"/>
      <c r="BR303"/>
      <c r="BS303"/>
      <c r="BT303"/>
      <c r="BU303"/>
      <c r="BV303"/>
      <c r="BW303"/>
      <c r="BX303"/>
      <c r="BY303"/>
      <c r="BZ303"/>
      <c r="CA303"/>
      <c r="CB303"/>
      <c r="CC303"/>
      <c r="CD303"/>
      <c r="CE303"/>
      <c r="CF303"/>
      <c r="CG303"/>
      <c r="CH303"/>
      <c r="CI303"/>
      <c r="CJ303"/>
      <c r="CK303"/>
      <c r="CL303"/>
      <c r="CM303"/>
      <c r="CN303"/>
      <c r="CO303"/>
      <c r="CP303"/>
      <c r="CQ303"/>
      <c r="CR303"/>
      <c r="CS303"/>
      <c r="CT303"/>
      <c r="CU303"/>
      <c r="CV303"/>
      <c r="CW303"/>
      <c r="CX303"/>
      <c r="CY303"/>
      <c r="CZ303"/>
      <c r="DA303"/>
      <c r="DB303"/>
      <c r="DC303"/>
      <c r="DD303"/>
      <c r="DE303"/>
      <c r="DF303"/>
      <c r="DG303"/>
      <c r="DH303"/>
    </row>
    <row r="304" spans="2:112" s="15" customFormat="1">
      <c r="B304" s="15" t="str">
        <f>DEC2HEX(A304)</f>
        <v>0</v>
      </c>
      <c r="C304" s="15" t="str">
        <f t="shared" si="0"/>
        <v>REC_0F</v>
      </c>
      <c r="D304" s="71"/>
      <c r="E304" s="73"/>
      <c r="F304" s="73"/>
      <c r="G304" s="73"/>
      <c r="H304" s="73"/>
      <c r="I304" s="82"/>
      <c r="J304" s="82"/>
      <c r="K304" s="103"/>
      <c r="L304" s="82"/>
      <c r="M304" s="103"/>
      <c r="N304" s="82"/>
      <c r="O304" s="103"/>
      <c r="P304" s="82"/>
      <c r="Q304" s="103"/>
      <c r="R304" s="82"/>
      <c r="S304" s="103"/>
      <c r="T304" s="82"/>
      <c r="U304" s="103"/>
      <c r="V304" s="82"/>
      <c r="W304" s="103"/>
      <c r="X304" s="82"/>
      <c r="Y304" s="103"/>
      <c r="Z304" s="82"/>
      <c r="AA304" s="103"/>
      <c r="AB304" s="82"/>
      <c r="AC304" s="103"/>
      <c r="AD304" s="82"/>
      <c r="AE304" s="103"/>
      <c r="AF304" s="82"/>
      <c r="AG304" s="103"/>
      <c r="AH304" s="82"/>
      <c r="AI304" s="103"/>
      <c r="AJ304" s="82"/>
      <c r="AK304" s="103"/>
      <c r="AL304" s="82"/>
      <c r="AM304" s="103"/>
      <c r="AN304" s="82"/>
      <c r="AO304" s="103"/>
      <c r="AP304" s="82"/>
      <c r="AQ304" s="103"/>
      <c r="AR304" s="82"/>
      <c r="AS304" s="103"/>
      <c r="AT304" s="82"/>
      <c r="AU304" s="103"/>
      <c r="AV304" s="82"/>
      <c r="AW304" s="103"/>
      <c r="AX304" s="82"/>
      <c r="AY304" s="103"/>
      <c r="AZ304" s="82"/>
      <c r="BA304" s="103"/>
      <c r="BB304" s="82"/>
      <c r="BC304" s="82"/>
      <c r="BD304" s="82"/>
      <c r="BE304" s="82"/>
      <c r="BF304">
        <f t="shared" si="2"/>
        <v>15</v>
      </c>
      <c r="BG304"/>
      <c r="BH304"/>
      <c r="BI304"/>
      <c r="BJ304"/>
      <c r="BK304"/>
      <c r="BL304"/>
      <c r="BM304"/>
      <c r="BN304"/>
      <c r="BO304"/>
      <c r="BP304"/>
      <c r="BQ304"/>
      <c r="BR304"/>
      <c r="BS304"/>
      <c r="BT304"/>
      <c r="BU304"/>
      <c r="BV304"/>
      <c r="BW304"/>
      <c r="BX304"/>
      <c r="BY304"/>
      <c r="BZ304"/>
      <c r="CA304"/>
      <c r="CB304"/>
      <c r="CC304"/>
      <c r="CD304"/>
      <c r="CE304"/>
      <c r="CF304"/>
      <c r="CG304"/>
      <c r="CH304"/>
      <c r="CI304"/>
      <c r="CJ304"/>
      <c r="CK304"/>
      <c r="CL304"/>
      <c r="CM304"/>
      <c r="CN304"/>
      <c r="CO304"/>
      <c r="CP304"/>
      <c r="CQ304"/>
      <c r="CR304"/>
      <c r="CS304"/>
      <c r="CT304"/>
      <c r="CU304"/>
      <c r="CV304"/>
      <c r="CW304"/>
      <c r="CX304"/>
      <c r="CY304"/>
      <c r="CZ304"/>
      <c r="DA304"/>
      <c r="DB304"/>
      <c r="DC304"/>
      <c r="DD304"/>
      <c r="DE304"/>
      <c r="DF304"/>
      <c r="DG304"/>
      <c r="DH304"/>
    </row>
    <row r="305" spans="2:112" s="15" customFormat="1">
      <c r="B305" s="15" t="str">
        <f t="shared" si="1"/>
        <v>0</v>
      </c>
      <c r="C305" s="15" t="str">
        <f t="shared" si="0"/>
        <v>REC_010</v>
      </c>
      <c r="D305" s="71"/>
      <c r="E305" s="73"/>
      <c r="F305" s="73"/>
      <c r="G305" s="73"/>
      <c r="H305" s="73"/>
      <c r="I305" s="82"/>
      <c r="J305" s="82"/>
      <c r="K305" s="103"/>
      <c r="L305" s="82"/>
      <c r="M305" s="103"/>
      <c r="N305" s="82"/>
      <c r="O305" s="103"/>
      <c r="P305" s="82"/>
      <c r="Q305" s="103"/>
      <c r="R305" s="82"/>
      <c r="S305" s="103"/>
      <c r="T305" s="82"/>
      <c r="U305" s="103"/>
      <c r="V305" s="82"/>
      <c r="W305" s="103"/>
      <c r="X305" s="82"/>
      <c r="Y305" s="103"/>
      <c r="Z305" s="82"/>
      <c r="AA305" s="103"/>
      <c r="AB305" s="82"/>
      <c r="AC305" s="103"/>
      <c r="AD305" s="82"/>
      <c r="AE305" s="103"/>
      <c r="AF305" s="82"/>
      <c r="AG305" s="103"/>
      <c r="AH305" s="82"/>
      <c r="AI305" s="103"/>
      <c r="AJ305" s="82"/>
      <c r="AK305" s="103"/>
      <c r="AL305" s="82"/>
      <c r="AM305" s="103"/>
      <c r="AN305" s="82"/>
      <c r="AO305" s="103"/>
      <c r="AP305" s="82"/>
      <c r="AQ305" s="103"/>
      <c r="AR305" s="82"/>
      <c r="AS305" s="103"/>
      <c r="AT305" s="82"/>
      <c r="AU305" s="103"/>
      <c r="AV305" s="82"/>
      <c r="AW305" s="103"/>
      <c r="AX305" s="82"/>
      <c r="AY305" s="103"/>
      <c r="AZ305" s="82"/>
      <c r="BA305" s="103"/>
      <c r="BB305" s="82"/>
      <c r="BC305" s="82"/>
      <c r="BD305" s="82"/>
      <c r="BE305" s="82"/>
      <c r="BF305">
        <f t="shared" si="2"/>
        <v>16</v>
      </c>
      <c r="BG305"/>
      <c r="BH305"/>
      <c r="BI305"/>
      <c r="BJ305"/>
      <c r="BK305"/>
      <c r="BL305"/>
      <c r="BM305"/>
      <c r="BN305"/>
      <c r="BO305"/>
      <c r="BP305"/>
      <c r="BQ305"/>
      <c r="BR305"/>
      <c r="BS305"/>
      <c r="BT305"/>
      <c r="BU305"/>
      <c r="BV305"/>
      <c r="BW305"/>
      <c r="BX305"/>
      <c r="BY305"/>
      <c r="BZ305"/>
      <c r="CA305"/>
      <c r="CB305"/>
      <c r="CC305"/>
      <c r="CD305"/>
      <c r="CE305"/>
      <c r="CF305"/>
      <c r="CG305"/>
      <c r="CH305"/>
      <c r="CI305"/>
      <c r="CJ305"/>
      <c r="CK305"/>
      <c r="CL305"/>
      <c r="CM305"/>
      <c r="CN305"/>
      <c r="CO305"/>
      <c r="CP305"/>
      <c r="CQ305"/>
      <c r="CR305"/>
      <c r="CS305"/>
      <c r="CT305"/>
      <c r="CU305"/>
      <c r="CV305"/>
      <c r="CW305"/>
      <c r="CX305"/>
      <c r="CY305"/>
      <c r="CZ305"/>
      <c r="DA305"/>
      <c r="DB305"/>
      <c r="DC305"/>
      <c r="DD305"/>
      <c r="DE305"/>
      <c r="DF305"/>
      <c r="DG305"/>
      <c r="DH305"/>
    </row>
    <row r="306" spans="2:112" s="15" customFormat="1">
      <c r="B306" s="15" t="str">
        <f t="shared" si="1"/>
        <v>0</v>
      </c>
      <c r="C306" s="15" t="str">
        <f t="shared" si="0"/>
        <v>REC_011</v>
      </c>
      <c r="D306" s="71"/>
      <c r="E306" s="73"/>
      <c r="F306" s="73"/>
      <c r="G306" s="73"/>
      <c r="H306" s="73"/>
      <c r="I306" s="82"/>
      <c r="J306" s="82"/>
      <c r="K306" s="103"/>
      <c r="L306" s="82"/>
      <c r="M306" s="103"/>
      <c r="N306" s="82"/>
      <c r="O306" s="103"/>
      <c r="P306" s="82"/>
      <c r="Q306" s="103"/>
      <c r="R306" s="82"/>
      <c r="S306" s="103"/>
      <c r="T306" s="82"/>
      <c r="U306" s="103"/>
      <c r="V306" s="82"/>
      <c r="W306" s="103"/>
      <c r="X306" s="82"/>
      <c r="Y306" s="103"/>
      <c r="Z306" s="82"/>
      <c r="AA306" s="103"/>
      <c r="AB306" s="82"/>
      <c r="AC306" s="103"/>
      <c r="AD306" s="82"/>
      <c r="AE306" s="103"/>
      <c r="AF306" s="82"/>
      <c r="AG306" s="103"/>
      <c r="AH306" s="82"/>
      <c r="AI306" s="103"/>
      <c r="AJ306" s="82"/>
      <c r="AK306" s="103"/>
      <c r="AL306" s="82"/>
      <c r="AM306" s="103"/>
      <c r="AN306" s="82"/>
      <c r="AO306" s="103"/>
      <c r="AP306" s="82"/>
      <c r="AQ306" s="103"/>
      <c r="AR306" s="82"/>
      <c r="AS306" s="103"/>
      <c r="AT306" s="82"/>
      <c r="AU306" s="103"/>
      <c r="AV306" s="82"/>
      <c r="AW306" s="103"/>
      <c r="AX306" s="82"/>
      <c r="AY306" s="103"/>
      <c r="AZ306" s="82"/>
      <c r="BA306" s="103"/>
      <c r="BB306" s="82"/>
      <c r="BC306" s="82"/>
      <c r="BD306" s="82"/>
      <c r="BE306" s="82"/>
      <c r="BF306">
        <f t="shared" si="2"/>
        <v>17</v>
      </c>
      <c r="BG306"/>
      <c r="BH306"/>
      <c r="BI306"/>
      <c r="BJ306"/>
      <c r="BK306"/>
      <c r="BL306"/>
      <c r="BM306"/>
      <c r="BN306"/>
      <c r="BO306"/>
      <c r="BP306"/>
      <c r="BQ306"/>
      <c r="BR306"/>
      <c r="BS306"/>
      <c r="BT306"/>
      <c r="BU306"/>
      <c r="BV306"/>
      <c r="BW306"/>
      <c r="BX306"/>
      <c r="BY306"/>
      <c r="BZ306"/>
      <c r="CA306"/>
      <c r="CB306"/>
      <c r="CC306"/>
      <c r="CD306"/>
      <c r="CE306"/>
      <c r="CF306"/>
      <c r="CG306"/>
      <c r="CH306"/>
      <c r="CI306"/>
      <c r="CJ306"/>
      <c r="CK306"/>
      <c r="CL306"/>
      <c r="CM306"/>
      <c r="CN306"/>
      <c r="CO306"/>
      <c r="CP306"/>
      <c r="CQ306"/>
      <c r="CR306"/>
      <c r="CS306"/>
      <c r="CT306"/>
      <c r="CU306"/>
      <c r="CV306"/>
      <c r="CW306"/>
      <c r="CX306"/>
      <c r="CY306"/>
      <c r="CZ306"/>
      <c r="DA306"/>
      <c r="DB306"/>
      <c r="DC306"/>
      <c r="DD306"/>
      <c r="DE306"/>
      <c r="DF306"/>
      <c r="DG306"/>
      <c r="DH306"/>
    </row>
    <row r="307" spans="2:112" s="15" customFormat="1">
      <c r="B307" s="15" t="str">
        <f t="shared" si="1"/>
        <v>0</v>
      </c>
      <c r="C307" s="15" t="str">
        <f t="shared" si="0"/>
        <v>REC_012</v>
      </c>
      <c r="D307" s="71"/>
      <c r="E307" s="73"/>
      <c r="F307" s="73"/>
      <c r="G307" s="73"/>
      <c r="H307" s="73"/>
      <c r="I307" s="82"/>
      <c r="J307" s="82"/>
      <c r="K307" s="103"/>
      <c r="L307" s="82"/>
      <c r="M307" s="103"/>
      <c r="N307" s="82"/>
      <c r="O307" s="103"/>
      <c r="P307" s="82"/>
      <c r="Q307" s="103"/>
      <c r="R307" s="82"/>
      <c r="S307" s="103"/>
      <c r="T307" s="82"/>
      <c r="U307" s="103"/>
      <c r="V307" s="82"/>
      <c r="W307" s="103"/>
      <c r="X307" s="82"/>
      <c r="Y307" s="103"/>
      <c r="Z307" s="82"/>
      <c r="AA307" s="103"/>
      <c r="AB307" s="82"/>
      <c r="AC307" s="103"/>
      <c r="AD307" s="82"/>
      <c r="AE307" s="103"/>
      <c r="AF307" s="82"/>
      <c r="AG307" s="103"/>
      <c r="AH307" s="82"/>
      <c r="AI307" s="103"/>
      <c r="AJ307" s="82"/>
      <c r="AK307" s="103"/>
      <c r="AL307" s="82"/>
      <c r="AM307" s="103"/>
      <c r="AN307" s="82"/>
      <c r="AO307" s="103"/>
      <c r="AP307" s="82"/>
      <c r="AQ307" s="103"/>
      <c r="AR307" s="82"/>
      <c r="AS307" s="103"/>
      <c r="AT307" s="82"/>
      <c r="AU307" s="103"/>
      <c r="AV307" s="82"/>
      <c r="AW307" s="103"/>
      <c r="AX307" s="82"/>
      <c r="AY307" s="103"/>
      <c r="AZ307" s="82"/>
      <c r="BA307" s="103"/>
      <c r="BB307" s="82"/>
      <c r="BC307" s="82"/>
      <c r="BD307" s="82"/>
      <c r="BE307" s="82"/>
      <c r="BF307">
        <f t="shared" si="2"/>
        <v>18</v>
      </c>
      <c r="BG307"/>
      <c r="BH307"/>
      <c r="BI307"/>
      <c r="BJ307"/>
      <c r="BK307"/>
      <c r="BL307"/>
      <c r="BM307"/>
      <c r="BN307"/>
      <c r="BO307"/>
      <c r="BP307"/>
      <c r="BQ307"/>
      <c r="BR307"/>
      <c r="BS307"/>
      <c r="BT307"/>
      <c r="BU307"/>
      <c r="BV307"/>
      <c r="BW307"/>
      <c r="BX307"/>
      <c r="BY307"/>
      <c r="BZ307"/>
      <c r="CA307"/>
      <c r="CB307"/>
      <c r="CC307"/>
      <c r="CD307"/>
      <c r="CE307"/>
      <c r="CF307"/>
      <c r="CG307"/>
      <c r="CH307"/>
      <c r="CI307"/>
      <c r="CJ307"/>
      <c r="CK307"/>
      <c r="CL307"/>
      <c r="CM307"/>
      <c r="CN307"/>
      <c r="CO307"/>
      <c r="CP307"/>
      <c r="CQ307"/>
      <c r="CR307"/>
      <c r="CS307"/>
      <c r="CT307"/>
      <c r="CU307"/>
      <c r="CV307"/>
      <c r="CW307"/>
      <c r="CX307"/>
      <c r="CY307"/>
      <c r="CZ307"/>
      <c r="DA307"/>
      <c r="DB307"/>
      <c r="DC307"/>
      <c r="DD307"/>
      <c r="DE307"/>
      <c r="DF307"/>
      <c r="DG307"/>
      <c r="DH307"/>
    </row>
    <row r="308" spans="2:112" s="15" customFormat="1">
      <c r="B308" s="15" t="str">
        <f t="shared" si="1"/>
        <v>0</v>
      </c>
      <c r="C308" s="15" t="str">
        <f t="shared" si="0"/>
        <v>REC_013</v>
      </c>
      <c r="D308" s="71"/>
      <c r="E308" s="73"/>
      <c r="F308" s="73"/>
      <c r="G308" s="73"/>
      <c r="H308" s="73"/>
      <c r="I308" s="82"/>
      <c r="J308" s="82"/>
      <c r="K308" s="103"/>
      <c r="L308" s="82"/>
      <c r="M308" s="103"/>
      <c r="N308" s="82"/>
      <c r="O308" s="103"/>
      <c r="P308" s="82"/>
      <c r="Q308" s="103"/>
      <c r="R308" s="82"/>
      <c r="S308" s="103"/>
      <c r="T308" s="82"/>
      <c r="U308" s="103"/>
      <c r="V308" s="82"/>
      <c r="W308" s="103"/>
      <c r="X308" s="82"/>
      <c r="Y308" s="103"/>
      <c r="Z308" s="82"/>
      <c r="AA308" s="103"/>
      <c r="AB308" s="82"/>
      <c r="AC308" s="103"/>
      <c r="AD308" s="82"/>
      <c r="AE308" s="103"/>
      <c r="AF308" s="82"/>
      <c r="AG308" s="103"/>
      <c r="AH308" s="82"/>
      <c r="AI308" s="103"/>
      <c r="AJ308" s="82"/>
      <c r="AK308" s="103"/>
      <c r="AL308" s="82"/>
      <c r="AM308" s="103"/>
      <c r="AN308" s="82"/>
      <c r="AO308" s="103"/>
      <c r="AP308" s="82"/>
      <c r="AQ308" s="103"/>
      <c r="AR308" s="82"/>
      <c r="AS308" s="103"/>
      <c r="AT308" s="82"/>
      <c r="AU308" s="103"/>
      <c r="AV308" s="82"/>
      <c r="AW308" s="103"/>
      <c r="AX308" s="82"/>
      <c r="AY308" s="103"/>
      <c r="AZ308" s="82"/>
      <c r="BA308" s="103"/>
      <c r="BB308" s="82"/>
      <c r="BC308" s="82"/>
      <c r="BD308" s="82"/>
      <c r="BE308" s="82"/>
      <c r="BF308">
        <f t="shared" si="2"/>
        <v>19</v>
      </c>
      <c r="BG308"/>
      <c r="BH308"/>
      <c r="BI308"/>
      <c r="BJ308"/>
      <c r="BK308"/>
      <c r="BL308"/>
      <c r="BM308"/>
      <c r="BN308"/>
      <c r="BO308"/>
      <c r="BP308"/>
      <c r="BQ308"/>
      <c r="BR308"/>
      <c r="BS308"/>
      <c r="BT308"/>
      <c r="BU308"/>
      <c r="BV308"/>
      <c r="BW308"/>
      <c r="BX308"/>
      <c r="BY308"/>
      <c r="BZ308"/>
      <c r="CA308"/>
      <c r="CB308"/>
      <c r="CC308"/>
      <c r="CD308"/>
      <c r="CE308"/>
      <c r="CF308"/>
      <c r="CG308"/>
      <c r="CH308"/>
      <c r="CI308"/>
      <c r="CJ308"/>
      <c r="CK308"/>
      <c r="CL308"/>
      <c r="CM308"/>
      <c r="CN308"/>
      <c r="CO308"/>
      <c r="CP308"/>
      <c r="CQ308"/>
      <c r="CR308"/>
      <c r="CS308"/>
      <c r="CT308"/>
      <c r="CU308"/>
      <c r="CV308"/>
      <c r="CW308"/>
      <c r="CX308"/>
      <c r="CY308"/>
      <c r="CZ308"/>
      <c r="DA308"/>
      <c r="DB308"/>
      <c r="DC308"/>
      <c r="DD308"/>
      <c r="DE308"/>
      <c r="DF308"/>
      <c r="DG308"/>
      <c r="DH308"/>
    </row>
    <row r="309" spans="2:112" s="15" customFormat="1">
      <c r="B309" s="15" t="str">
        <f t="shared" si="1"/>
        <v>0</v>
      </c>
      <c r="C309" s="15" t="str">
        <f t="shared" si="0"/>
        <v>REC_014</v>
      </c>
      <c r="D309" s="71"/>
      <c r="E309" s="73"/>
      <c r="F309" s="73"/>
      <c r="G309" s="73"/>
      <c r="H309" s="73"/>
      <c r="I309" s="82"/>
      <c r="J309" s="82"/>
      <c r="K309" s="103"/>
      <c r="L309" s="82"/>
      <c r="M309" s="103"/>
      <c r="N309" s="82"/>
      <c r="O309" s="103"/>
      <c r="P309" s="82"/>
      <c r="Q309" s="103"/>
      <c r="R309" s="82"/>
      <c r="S309" s="103"/>
      <c r="T309" s="82"/>
      <c r="U309" s="103"/>
      <c r="V309" s="82"/>
      <c r="W309" s="103"/>
      <c r="X309" s="82"/>
      <c r="Y309" s="103"/>
      <c r="Z309" s="82"/>
      <c r="AA309" s="103"/>
      <c r="AB309" s="82"/>
      <c r="AC309" s="103"/>
      <c r="AD309" s="82"/>
      <c r="AE309" s="103"/>
      <c r="AF309" s="82"/>
      <c r="AG309" s="103"/>
      <c r="AH309" s="82"/>
      <c r="AI309" s="103"/>
      <c r="AJ309" s="82"/>
      <c r="AK309" s="103"/>
      <c r="AL309" s="82"/>
      <c r="AM309" s="103"/>
      <c r="AN309" s="82"/>
      <c r="AO309" s="103"/>
      <c r="AP309" s="82"/>
      <c r="AQ309" s="103"/>
      <c r="AR309" s="82"/>
      <c r="AS309" s="103"/>
      <c r="AT309" s="82"/>
      <c r="AU309" s="103"/>
      <c r="AV309" s="82"/>
      <c r="AW309" s="103"/>
      <c r="AX309" s="82"/>
      <c r="AY309" s="103"/>
      <c r="AZ309" s="82"/>
      <c r="BA309" s="103"/>
      <c r="BB309" s="82"/>
      <c r="BC309" s="82"/>
      <c r="BD309" s="82"/>
      <c r="BE309" s="82"/>
      <c r="BF309">
        <f t="shared" si="2"/>
        <v>20</v>
      </c>
      <c r="BG309"/>
      <c r="BH309"/>
      <c r="BI309"/>
      <c r="BJ309"/>
      <c r="BK309"/>
      <c r="BL309"/>
      <c r="BM309"/>
      <c r="BN309"/>
      <c r="BO309"/>
      <c r="BP309"/>
      <c r="BQ309"/>
      <c r="BR309"/>
      <c r="BS309"/>
      <c r="BT309"/>
      <c r="BU309"/>
      <c r="BV309"/>
      <c r="BW309"/>
      <c r="BX309"/>
      <c r="BY309"/>
      <c r="BZ309"/>
      <c r="CA309"/>
      <c r="CB309"/>
      <c r="CC309"/>
      <c r="CD309"/>
      <c r="CE309"/>
      <c r="CF309"/>
      <c r="CG309"/>
      <c r="CH309"/>
      <c r="CI309"/>
      <c r="CJ309"/>
      <c r="CK309"/>
      <c r="CL309"/>
      <c r="CM309"/>
      <c r="CN309"/>
      <c r="CO309"/>
      <c r="CP309"/>
      <c r="CQ309"/>
      <c r="CR309"/>
      <c r="CS309"/>
      <c r="CT309"/>
      <c r="CU309"/>
      <c r="CV309"/>
      <c r="CW309"/>
      <c r="CX309"/>
      <c r="CY309"/>
      <c r="CZ309"/>
      <c r="DA309"/>
      <c r="DB309"/>
      <c r="DC309"/>
      <c r="DD309"/>
      <c r="DE309"/>
      <c r="DF309"/>
      <c r="DG309"/>
      <c r="DH309"/>
    </row>
    <row r="310" spans="2:112" s="15" customFormat="1">
      <c r="B310" s="15" t="str">
        <f t="shared" si="1"/>
        <v>0</v>
      </c>
      <c r="C310" s="15" t="str">
        <f t="shared" si="0"/>
        <v>REC_015</v>
      </c>
      <c r="D310" s="105"/>
      <c r="E310" s="112"/>
      <c r="F310" s="112"/>
      <c r="G310" s="112"/>
      <c r="H310" s="73"/>
      <c r="I310" s="82"/>
      <c r="J310" s="82"/>
      <c r="K310" s="103"/>
      <c r="L310" s="82"/>
      <c r="M310" s="103"/>
      <c r="N310" s="82"/>
      <c r="O310" s="103"/>
      <c r="P310" s="82"/>
      <c r="Q310" s="103"/>
      <c r="R310" s="82"/>
      <c r="S310" s="103"/>
      <c r="T310" s="82"/>
      <c r="U310" s="103"/>
      <c r="V310" s="82"/>
      <c r="W310" s="103"/>
      <c r="X310" s="82"/>
      <c r="Y310" s="103"/>
      <c r="Z310" s="82"/>
      <c r="AA310" s="103"/>
      <c r="AB310" s="82"/>
      <c r="AC310" s="103"/>
      <c r="AD310" s="82"/>
      <c r="AE310" s="103"/>
      <c r="AF310" s="82"/>
      <c r="AG310" s="103"/>
      <c r="AH310" s="82"/>
      <c r="AI310" s="103"/>
      <c r="AJ310" s="82"/>
      <c r="AK310" s="103"/>
      <c r="AL310" s="82"/>
      <c r="AM310" s="103"/>
      <c r="AN310" s="82"/>
      <c r="AO310" s="103"/>
      <c r="AP310" s="82"/>
      <c r="AQ310" s="103"/>
      <c r="AR310" s="82"/>
      <c r="AS310" s="103"/>
      <c r="AT310" s="82"/>
      <c r="AU310" s="103"/>
      <c r="AV310" s="82"/>
      <c r="AW310" s="103"/>
      <c r="AX310" s="82"/>
      <c r="AY310" s="103"/>
      <c r="AZ310" s="82"/>
      <c r="BA310" s="103"/>
      <c r="BB310" s="82"/>
      <c r="BC310" s="82"/>
      <c r="BD310" s="82"/>
      <c r="BE310" s="82"/>
      <c r="BF310">
        <f t="shared" si="2"/>
        <v>21</v>
      </c>
      <c r="BG310"/>
      <c r="BH310"/>
      <c r="BI310"/>
      <c r="BJ310"/>
      <c r="BK310"/>
      <c r="BL310"/>
      <c r="BM310"/>
      <c r="BN310"/>
      <c r="BO310"/>
      <c r="BP310"/>
      <c r="BQ310"/>
      <c r="BR310"/>
      <c r="BS310"/>
      <c r="BT310"/>
      <c r="BU310"/>
      <c r="BV310"/>
      <c r="BW310"/>
      <c r="BX310"/>
      <c r="BY310"/>
      <c r="BZ310"/>
      <c r="CA310"/>
      <c r="CB310"/>
      <c r="CC310"/>
      <c r="CD310"/>
      <c r="CE310"/>
      <c r="CF310"/>
      <c r="CG310"/>
      <c r="CH310"/>
      <c r="CI310"/>
      <c r="CJ310"/>
      <c r="CK310"/>
      <c r="CL310"/>
      <c r="CM310"/>
      <c r="CN310"/>
      <c r="CO310"/>
      <c r="CP310"/>
      <c r="CQ310"/>
      <c r="CR310"/>
      <c r="CS310"/>
      <c r="CT310"/>
      <c r="CU310"/>
      <c r="CV310"/>
      <c r="CW310"/>
      <c r="CX310"/>
      <c r="CY310"/>
      <c r="CZ310"/>
      <c r="DA310"/>
      <c r="DB310"/>
      <c r="DC310"/>
      <c r="DD310"/>
      <c r="DE310"/>
      <c r="DF310"/>
      <c r="DG310"/>
      <c r="DH310"/>
    </row>
    <row r="311" spans="2:112" s="15" customFormat="1">
      <c r="B311" s="15" t="str">
        <f t="shared" si="1"/>
        <v>0</v>
      </c>
      <c r="C311" s="15" t="str">
        <f t="shared" si="0"/>
        <v>REC_016</v>
      </c>
      <c r="D311" s="71"/>
      <c r="E311" s="73"/>
      <c r="F311" s="73"/>
      <c r="G311" s="73"/>
      <c r="H311" s="73"/>
      <c r="I311" s="82"/>
      <c r="J311" s="82"/>
      <c r="K311" s="103"/>
      <c r="L311" s="82"/>
      <c r="M311" s="103"/>
      <c r="N311" s="82"/>
      <c r="O311" s="103"/>
      <c r="P311" s="82"/>
      <c r="Q311" s="103"/>
      <c r="R311" s="82"/>
      <c r="S311" s="103"/>
      <c r="T311" s="82"/>
      <c r="U311" s="103"/>
      <c r="V311" s="82"/>
      <c r="W311" s="103"/>
      <c r="X311" s="82"/>
      <c r="Y311" s="103"/>
      <c r="Z311" s="82"/>
      <c r="AA311" s="103"/>
      <c r="AB311" s="82"/>
      <c r="AC311" s="103"/>
      <c r="AD311" s="82"/>
      <c r="AE311" s="103"/>
      <c r="AF311" s="82"/>
      <c r="AG311" s="103"/>
      <c r="AH311" s="82"/>
      <c r="AI311" s="103"/>
      <c r="AJ311" s="82"/>
      <c r="AK311" s="103"/>
      <c r="AL311" s="82"/>
      <c r="AM311" s="103"/>
      <c r="AN311" s="82"/>
      <c r="AO311" s="103"/>
      <c r="AP311" s="82"/>
      <c r="AQ311" s="103"/>
      <c r="AR311" s="82"/>
      <c r="AS311" s="103"/>
      <c r="AT311" s="82"/>
      <c r="AU311" s="103"/>
      <c r="AV311" s="82"/>
      <c r="AW311" s="103"/>
      <c r="AX311" s="82"/>
      <c r="AY311" s="103"/>
      <c r="AZ311" s="82"/>
      <c r="BA311" s="103"/>
      <c r="BB311" s="82"/>
      <c r="BC311" s="82"/>
      <c r="BD311" s="82"/>
      <c r="BE311" s="82"/>
      <c r="BF311">
        <f t="shared" si="2"/>
        <v>22</v>
      </c>
      <c r="BG311"/>
      <c r="BH311"/>
      <c r="BI311"/>
      <c r="BJ311"/>
      <c r="BK311"/>
      <c r="BL311"/>
      <c r="BM311"/>
      <c r="BN311"/>
      <c r="BO311"/>
      <c r="BP311"/>
      <c r="BQ311"/>
      <c r="BR311"/>
      <c r="BS311"/>
      <c r="BT311"/>
      <c r="BU311"/>
      <c r="BV311"/>
      <c r="BW311"/>
      <c r="BX311"/>
      <c r="BY311"/>
      <c r="BZ311"/>
      <c r="CA311"/>
      <c r="CB311"/>
      <c r="CC311"/>
      <c r="CD311"/>
      <c r="CE311"/>
      <c r="CF311"/>
      <c r="CG311"/>
      <c r="CH311"/>
      <c r="CI311"/>
      <c r="CJ311"/>
      <c r="CK311"/>
      <c r="CL311"/>
      <c r="CM311"/>
      <c r="CN311"/>
      <c r="CO311"/>
      <c r="CP311"/>
      <c r="CQ311"/>
      <c r="CR311"/>
      <c r="CS311"/>
      <c r="CT311"/>
      <c r="CU311"/>
      <c r="CV311"/>
      <c r="CW311"/>
      <c r="CX311"/>
      <c r="CY311"/>
      <c r="CZ311"/>
      <c r="DA311"/>
      <c r="DB311"/>
      <c r="DC311"/>
      <c r="DD311"/>
      <c r="DE311"/>
      <c r="DF311"/>
      <c r="DG311"/>
      <c r="DH311"/>
    </row>
    <row r="312" spans="2:112" s="15" customFormat="1">
      <c r="B312" s="15" t="str">
        <f t="shared" si="1"/>
        <v>0</v>
      </c>
      <c r="C312" s="15" t="str">
        <f t="shared" si="0"/>
        <v>REC_017</v>
      </c>
      <c r="D312" s="71"/>
      <c r="E312" s="73"/>
      <c r="F312" s="73"/>
      <c r="G312" s="73"/>
      <c r="H312" s="73"/>
      <c r="I312" s="82"/>
      <c r="J312" s="82"/>
      <c r="K312" s="103"/>
      <c r="L312" s="82"/>
      <c r="M312" s="103"/>
      <c r="N312" s="82"/>
      <c r="O312" s="103"/>
      <c r="P312" s="82"/>
      <c r="Q312" s="103"/>
      <c r="R312" s="82"/>
      <c r="S312" s="103"/>
      <c r="T312" s="82"/>
      <c r="U312" s="103"/>
      <c r="V312" s="82"/>
      <c r="W312" s="103"/>
      <c r="X312" s="82"/>
      <c r="Y312" s="103"/>
      <c r="Z312" s="82"/>
      <c r="AA312" s="103"/>
      <c r="AB312" s="82"/>
      <c r="AC312" s="103"/>
      <c r="AD312" s="82"/>
      <c r="AE312" s="103"/>
      <c r="AF312" s="82"/>
      <c r="AG312" s="103"/>
      <c r="AH312" s="82"/>
      <c r="AI312" s="103"/>
      <c r="AJ312" s="82"/>
      <c r="AK312" s="103"/>
      <c r="AL312" s="82"/>
      <c r="AM312" s="103"/>
      <c r="AN312" s="82"/>
      <c r="AO312" s="103"/>
      <c r="AP312" s="82"/>
      <c r="AQ312" s="103"/>
      <c r="AR312" s="82"/>
      <c r="AS312" s="103"/>
      <c r="AT312" s="82"/>
      <c r="AU312" s="103"/>
      <c r="AV312" s="82"/>
      <c r="AW312" s="103"/>
      <c r="AX312" s="82"/>
      <c r="AY312" s="103"/>
      <c r="AZ312" s="82"/>
      <c r="BA312" s="103"/>
      <c r="BB312" s="82"/>
      <c r="BC312" s="82"/>
      <c r="BD312" s="82"/>
      <c r="BE312" s="82"/>
      <c r="BF312">
        <f t="shared" si="2"/>
        <v>23</v>
      </c>
      <c r="BG312"/>
      <c r="BH312"/>
      <c r="BI312"/>
      <c r="BJ312"/>
      <c r="BK312"/>
      <c r="BL312"/>
      <c r="BM312"/>
      <c r="BN312"/>
      <c r="BO312"/>
      <c r="BP312"/>
      <c r="BQ312"/>
      <c r="BR312"/>
      <c r="BS312"/>
      <c r="BT312"/>
      <c r="BU312"/>
      <c r="BV312"/>
      <c r="BW312"/>
      <c r="BX312"/>
      <c r="BY312"/>
      <c r="BZ312"/>
      <c r="CA312"/>
      <c r="CB312"/>
      <c r="CC312"/>
      <c r="CD312"/>
      <c r="CE312"/>
      <c r="CF312"/>
      <c r="CG312"/>
      <c r="CH312"/>
      <c r="CI312"/>
      <c r="CJ312"/>
      <c r="CK312"/>
      <c r="CL312"/>
      <c r="CM312"/>
      <c r="CN312"/>
      <c r="CO312"/>
      <c r="CP312"/>
      <c r="CQ312"/>
      <c r="CR312"/>
      <c r="CS312"/>
      <c r="CT312"/>
      <c r="CU312"/>
      <c r="CV312"/>
      <c r="CW312"/>
      <c r="CX312"/>
      <c r="CY312"/>
      <c r="CZ312"/>
      <c r="DA312"/>
      <c r="DB312"/>
      <c r="DC312"/>
      <c r="DD312"/>
      <c r="DE312"/>
      <c r="DF312"/>
      <c r="DG312"/>
      <c r="DH312"/>
    </row>
    <row r="313" spans="2:112" s="15" customFormat="1">
      <c r="B313" s="15" t="str">
        <f t="shared" si="1"/>
        <v>0</v>
      </c>
      <c r="C313" s="15" t="str">
        <f t="shared" si="0"/>
        <v>REC_018</v>
      </c>
      <c r="D313" s="71"/>
      <c r="E313" s="73"/>
      <c r="F313" s="73"/>
      <c r="G313" s="73"/>
      <c r="H313" s="73"/>
      <c r="I313" s="82"/>
      <c r="J313" s="82"/>
      <c r="K313" s="103"/>
      <c r="L313" s="82"/>
      <c r="M313" s="103"/>
      <c r="N313" s="82"/>
      <c r="O313" s="103"/>
      <c r="P313" s="82"/>
      <c r="Q313" s="103"/>
      <c r="R313" s="82"/>
      <c r="S313" s="103"/>
      <c r="T313" s="82"/>
      <c r="U313" s="103"/>
      <c r="V313" s="82"/>
      <c r="W313" s="103"/>
      <c r="X313" s="82"/>
      <c r="Y313" s="103"/>
      <c r="Z313" s="82"/>
      <c r="AA313" s="103"/>
      <c r="AB313" s="82"/>
      <c r="AC313" s="103"/>
      <c r="AD313" s="82"/>
      <c r="AE313" s="103"/>
      <c r="AF313" s="82"/>
      <c r="AG313" s="103"/>
      <c r="AH313" s="82"/>
      <c r="AI313" s="103"/>
      <c r="AJ313" s="82"/>
      <c r="AK313" s="103"/>
      <c r="AL313" s="82"/>
      <c r="AM313" s="103"/>
      <c r="AN313" s="82"/>
      <c r="AO313" s="103"/>
      <c r="AP313" s="82"/>
      <c r="AQ313" s="103"/>
      <c r="AR313" s="82"/>
      <c r="AS313" s="103"/>
      <c r="AT313" s="82"/>
      <c r="AU313" s="103"/>
      <c r="AV313" s="82"/>
      <c r="AW313" s="103"/>
      <c r="AX313" s="82"/>
      <c r="AY313" s="103"/>
      <c r="AZ313" s="82"/>
      <c r="BA313" s="103"/>
      <c r="BB313" s="82"/>
      <c r="BC313" s="82"/>
      <c r="BD313" s="82"/>
      <c r="BE313" s="82"/>
      <c r="BF313">
        <f t="shared" si="2"/>
        <v>24</v>
      </c>
      <c r="BG313"/>
      <c r="BH313"/>
      <c r="BI313"/>
      <c r="BJ313"/>
      <c r="BK313"/>
      <c r="BL313"/>
      <c r="BM313"/>
      <c r="BN313"/>
      <c r="BO313"/>
      <c r="BP313"/>
      <c r="BQ313"/>
      <c r="BR313"/>
      <c r="BS313"/>
      <c r="BT313"/>
      <c r="BU313"/>
      <c r="BV313"/>
      <c r="BW313"/>
      <c r="BX313"/>
      <c r="BY313"/>
      <c r="BZ313"/>
      <c r="CA313"/>
      <c r="CB313"/>
      <c r="CC313"/>
      <c r="CD313"/>
      <c r="CE313"/>
      <c r="CF313"/>
      <c r="CG313"/>
      <c r="CH313"/>
      <c r="CI313"/>
      <c r="CJ313"/>
      <c r="CK313"/>
      <c r="CL313"/>
      <c r="CM313"/>
      <c r="CN313"/>
      <c r="CO313"/>
      <c r="CP313"/>
      <c r="CQ313"/>
      <c r="CR313"/>
      <c r="CS313"/>
      <c r="CT313"/>
      <c r="CU313"/>
      <c r="CV313"/>
      <c r="CW313"/>
      <c r="CX313"/>
      <c r="CY313"/>
      <c r="CZ313"/>
      <c r="DA313"/>
      <c r="DB313"/>
      <c r="DC313"/>
      <c r="DD313"/>
      <c r="DE313"/>
      <c r="DF313"/>
      <c r="DG313"/>
      <c r="DH313"/>
    </row>
    <row r="314" spans="2:112" s="15" customFormat="1">
      <c r="B314" s="15" t="str">
        <f t="shared" si="1"/>
        <v>0</v>
      </c>
      <c r="C314" s="15" t="str">
        <f t="shared" si="0"/>
        <v>REC_019</v>
      </c>
      <c r="D314" s="71"/>
      <c r="E314" s="73"/>
      <c r="F314" s="73"/>
      <c r="G314" s="73"/>
      <c r="H314" s="73"/>
      <c r="I314" s="82"/>
      <c r="J314" s="82"/>
      <c r="K314" s="103"/>
      <c r="L314" s="82"/>
      <c r="M314" s="103"/>
      <c r="N314" s="82"/>
      <c r="O314" s="103"/>
      <c r="P314" s="82"/>
      <c r="Q314" s="103"/>
      <c r="R314" s="82"/>
      <c r="S314" s="103"/>
      <c r="T314" s="82"/>
      <c r="U314" s="103"/>
      <c r="V314" s="82"/>
      <c r="W314" s="103"/>
      <c r="X314" s="82"/>
      <c r="Y314" s="103"/>
      <c r="Z314" s="82"/>
      <c r="AA314" s="103"/>
      <c r="AB314" s="82"/>
      <c r="AC314" s="103"/>
      <c r="AD314" s="82"/>
      <c r="AE314" s="103"/>
      <c r="AF314" s="82"/>
      <c r="AG314" s="103"/>
      <c r="AH314" s="82"/>
      <c r="AI314" s="103"/>
      <c r="AJ314" s="82"/>
      <c r="AK314" s="103"/>
      <c r="AL314" s="82"/>
      <c r="AM314" s="103"/>
      <c r="AN314" s="82"/>
      <c r="AO314" s="103"/>
      <c r="AP314" s="82"/>
      <c r="AQ314" s="103"/>
      <c r="AR314" s="82"/>
      <c r="AS314" s="103"/>
      <c r="AT314" s="82"/>
      <c r="AU314" s="103"/>
      <c r="AV314" s="82"/>
      <c r="AW314" s="103"/>
      <c r="AX314" s="82"/>
      <c r="AY314" s="103"/>
      <c r="AZ314" s="82"/>
      <c r="BA314" s="103"/>
      <c r="BB314" s="82"/>
      <c r="BC314" s="82"/>
      <c r="BD314" s="82"/>
      <c r="BE314" s="82"/>
      <c r="BF314">
        <f t="shared" si="2"/>
        <v>25</v>
      </c>
      <c r="BG314"/>
      <c r="BH314"/>
      <c r="BI314"/>
      <c r="BJ314"/>
      <c r="BK314"/>
      <c r="BL314"/>
      <c r="BM314"/>
      <c r="BN314"/>
      <c r="BO314"/>
      <c r="BP314"/>
      <c r="BQ314"/>
      <c r="BR314"/>
      <c r="BS314"/>
      <c r="BT314"/>
      <c r="BU314"/>
      <c r="BV314"/>
      <c r="BW314"/>
      <c r="BX314"/>
      <c r="BY314"/>
      <c r="BZ314"/>
      <c r="CA314"/>
      <c r="CB314"/>
      <c r="CC314"/>
      <c r="CD314"/>
      <c r="CE314"/>
      <c r="CF314"/>
      <c r="CG314"/>
      <c r="CH314"/>
      <c r="CI314"/>
      <c r="CJ314"/>
      <c r="CK314"/>
      <c r="CL314"/>
      <c r="CM314"/>
      <c r="CN314"/>
      <c r="CO314"/>
      <c r="CP314"/>
      <c r="CQ314"/>
      <c r="CR314"/>
      <c r="CS314"/>
      <c r="CT314"/>
      <c r="CU314"/>
      <c r="CV314"/>
      <c r="CW314"/>
      <c r="CX314"/>
      <c r="CY314"/>
      <c r="CZ314"/>
      <c r="DA314"/>
      <c r="DB314"/>
      <c r="DC314"/>
      <c r="DD314"/>
      <c r="DE314"/>
      <c r="DF314"/>
      <c r="DG314"/>
      <c r="DH314"/>
    </row>
    <row r="315" spans="2:112" s="15" customFormat="1">
      <c r="B315" s="15" t="str">
        <f t="shared" si="1"/>
        <v>0</v>
      </c>
      <c r="C315" s="15" t="str">
        <f t="shared" si="0"/>
        <v>REC_01A</v>
      </c>
      <c r="D315" s="71"/>
      <c r="E315" s="73"/>
      <c r="F315" s="73"/>
      <c r="G315" s="73"/>
      <c r="H315" s="73"/>
      <c r="I315" s="82"/>
      <c r="J315" s="82"/>
      <c r="K315" s="103"/>
      <c r="L315" s="82"/>
      <c r="M315" s="103"/>
      <c r="N315" s="82"/>
      <c r="O315" s="103"/>
      <c r="P315" s="82"/>
      <c r="Q315" s="103"/>
      <c r="R315" s="82"/>
      <c r="S315" s="103"/>
      <c r="T315" s="82"/>
      <c r="U315" s="103"/>
      <c r="V315" s="82"/>
      <c r="W315" s="103"/>
      <c r="X315" s="82"/>
      <c r="Y315" s="103"/>
      <c r="Z315" s="82"/>
      <c r="AA315" s="103"/>
      <c r="AB315" s="82"/>
      <c r="AC315" s="103"/>
      <c r="AD315" s="82"/>
      <c r="AE315" s="103"/>
      <c r="AF315" s="82"/>
      <c r="AG315" s="103"/>
      <c r="AH315" s="82"/>
      <c r="AI315" s="103"/>
      <c r="AJ315" s="82"/>
      <c r="AK315" s="103"/>
      <c r="AL315" s="82"/>
      <c r="AM315" s="103"/>
      <c r="AN315" s="82"/>
      <c r="AO315" s="103"/>
      <c r="AP315" s="82"/>
      <c r="AQ315" s="103"/>
      <c r="AR315" s="82"/>
      <c r="AS315" s="103"/>
      <c r="AT315" s="82"/>
      <c r="AU315" s="103"/>
      <c r="AV315" s="82"/>
      <c r="AW315" s="103"/>
      <c r="AX315" s="82"/>
      <c r="AY315" s="103"/>
      <c r="AZ315" s="82"/>
      <c r="BA315" s="103"/>
      <c r="BB315" s="82"/>
      <c r="BC315" s="82"/>
      <c r="BD315" s="82"/>
      <c r="BE315" s="82"/>
      <c r="BF315">
        <f t="shared" si="2"/>
        <v>26</v>
      </c>
      <c r="BG315"/>
      <c r="BH315"/>
      <c r="BI315"/>
      <c r="BJ315"/>
      <c r="BK315"/>
      <c r="BL315"/>
      <c r="BM315"/>
      <c r="BN315"/>
      <c r="BO315"/>
      <c r="BP315"/>
      <c r="BQ315"/>
      <c r="BR315"/>
      <c r="BS315"/>
      <c r="BT315"/>
      <c r="BU315"/>
      <c r="BV315"/>
      <c r="BW315"/>
      <c r="BX315"/>
      <c r="BY315"/>
      <c r="BZ315"/>
      <c r="CA315"/>
      <c r="CB315"/>
      <c r="CC315"/>
      <c r="CD315"/>
      <c r="CE315"/>
      <c r="CF315"/>
      <c r="CG315"/>
      <c r="CH315"/>
      <c r="CI315"/>
      <c r="CJ315"/>
      <c r="CK315"/>
      <c r="CL315"/>
      <c r="CM315"/>
      <c r="CN315"/>
      <c r="CO315"/>
      <c r="CP315"/>
      <c r="CQ315"/>
      <c r="CR315"/>
      <c r="CS315"/>
      <c r="CT315"/>
      <c r="CU315"/>
      <c r="CV315"/>
      <c r="CW315"/>
      <c r="CX315"/>
      <c r="CY315"/>
      <c r="CZ315"/>
      <c r="DA315"/>
      <c r="DB315"/>
      <c r="DC315"/>
      <c r="DD315"/>
      <c r="DE315"/>
      <c r="DF315"/>
      <c r="DG315"/>
      <c r="DH315"/>
    </row>
    <row r="316" spans="2:112" s="15" customFormat="1">
      <c r="B316" s="15" t="str">
        <f t="shared" si="1"/>
        <v>0</v>
      </c>
      <c r="C316" s="15" t="str">
        <f t="shared" si="0"/>
        <v>REC_01B</v>
      </c>
      <c r="D316" s="71" t="s">
        <v>882</v>
      </c>
      <c r="E316" s="73">
        <v>3</v>
      </c>
      <c r="F316" s="73">
        <v>8</v>
      </c>
      <c r="G316" s="73" t="s">
        <v>882</v>
      </c>
      <c r="H316" s="73">
        <v>0</v>
      </c>
      <c r="I316" s="82">
        <v>90</v>
      </c>
      <c r="J316" s="82">
        <v>50</v>
      </c>
      <c r="K316" s="103">
        <v>10</v>
      </c>
      <c r="L316" s="82">
        <v>1</v>
      </c>
      <c r="M316" s="103" t="s">
        <v>918</v>
      </c>
      <c r="N316" s="82">
        <v>1</v>
      </c>
      <c r="O316" s="103" t="s">
        <v>919</v>
      </c>
      <c r="P316" s="82">
        <v>1</v>
      </c>
      <c r="Q316" s="103" t="s">
        <v>920</v>
      </c>
      <c r="R316" s="82">
        <v>1</v>
      </c>
      <c r="S316" s="103" t="s">
        <v>921</v>
      </c>
      <c r="T316" s="82">
        <v>1</v>
      </c>
      <c r="U316" s="103" t="s">
        <v>922</v>
      </c>
      <c r="V316" s="82">
        <v>0</v>
      </c>
      <c r="W316" s="103">
        <v>8</v>
      </c>
      <c r="X316" s="82">
        <v>2</v>
      </c>
      <c r="Y316" s="103">
        <v>1</v>
      </c>
      <c r="Z316" s="82">
        <v>1</v>
      </c>
      <c r="AA316" s="103" t="s">
        <v>923</v>
      </c>
      <c r="AB316" s="82">
        <v>1</v>
      </c>
      <c r="AC316" s="103" t="s">
        <v>924</v>
      </c>
      <c r="AD316" s="82">
        <v>1</v>
      </c>
      <c r="AE316" s="103" t="s">
        <v>925</v>
      </c>
      <c r="AF316" s="82">
        <v>1</v>
      </c>
      <c r="AG316" s="103" t="s">
        <v>455</v>
      </c>
      <c r="AH316" s="82">
        <v>1</v>
      </c>
      <c r="AI316" s="103" t="s">
        <v>610</v>
      </c>
      <c r="AJ316" s="82">
        <v>1</v>
      </c>
      <c r="AK316" s="103" t="s">
        <v>451</v>
      </c>
      <c r="AL316" s="82">
        <v>1</v>
      </c>
      <c r="AM316" s="103" t="s">
        <v>454</v>
      </c>
      <c r="AN316" s="82">
        <v>1</v>
      </c>
      <c r="AO316" s="103" t="s">
        <v>611</v>
      </c>
      <c r="AP316" s="82">
        <v>1</v>
      </c>
      <c r="AQ316" s="103" t="s">
        <v>216</v>
      </c>
      <c r="AR316" s="82">
        <v>1</v>
      </c>
      <c r="AS316" s="103" t="s">
        <v>926</v>
      </c>
      <c r="AT316" s="82">
        <v>1</v>
      </c>
      <c r="AU316" s="103" t="s">
        <v>927</v>
      </c>
      <c r="AV316" s="82">
        <v>1</v>
      </c>
      <c r="AW316" s="103" t="s">
        <v>928</v>
      </c>
      <c r="AX316" s="82">
        <v>1</v>
      </c>
      <c r="AY316" s="103" t="s">
        <v>929</v>
      </c>
      <c r="AZ316" s="82">
        <v>1</v>
      </c>
      <c r="BA316" s="103" t="s">
        <v>930</v>
      </c>
      <c r="BB316" s="82"/>
      <c r="BC316" s="82"/>
      <c r="BD316" s="82"/>
      <c r="BE316" s="82"/>
      <c r="BF316">
        <f t="shared" si="2"/>
        <v>27</v>
      </c>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row>
    <row r="317" spans="2:112" s="15" customFormat="1">
      <c r="B317" s="15" t="str">
        <f t="shared" si="1"/>
        <v>0</v>
      </c>
      <c r="C317" s="15" t="str">
        <f t="shared" si="0"/>
        <v>REC_01C</v>
      </c>
      <c r="D317" s="71"/>
      <c r="E317" s="73"/>
      <c r="F317" s="73"/>
      <c r="G317" s="73"/>
      <c r="H317" s="73"/>
      <c r="I317" s="82"/>
      <c r="J317" s="82"/>
      <c r="K317" s="103"/>
      <c r="L317" s="82"/>
      <c r="M317" s="103"/>
      <c r="N317" s="82"/>
      <c r="O317" s="103"/>
      <c r="P317" s="82"/>
      <c r="Q317" s="103"/>
      <c r="R317" s="82"/>
      <c r="S317" s="103"/>
      <c r="T317" s="82"/>
      <c r="U317" s="103"/>
      <c r="V317" s="82"/>
      <c r="W317" s="103"/>
      <c r="X317" s="82"/>
      <c r="Y317" s="103"/>
      <c r="Z317" s="82"/>
      <c r="AA317" s="103"/>
      <c r="AB317" s="82"/>
      <c r="AC317" s="103"/>
      <c r="AD317" s="82"/>
      <c r="AE317" s="103"/>
      <c r="AF317" s="82"/>
      <c r="AG317" s="103"/>
      <c r="AH317" s="82"/>
      <c r="AI317" s="103"/>
      <c r="AJ317" s="82"/>
      <c r="AK317" s="103"/>
      <c r="AL317" s="82"/>
      <c r="AM317" s="103"/>
      <c r="AN317" s="82"/>
      <c r="AO317" s="103"/>
      <c r="AP317" s="82"/>
      <c r="AQ317" s="103"/>
      <c r="AR317" s="82"/>
      <c r="AS317" s="103"/>
      <c r="AT317" s="82"/>
      <c r="AU317" s="103"/>
      <c r="AV317" s="82"/>
      <c r="AW317" s="103"/>
      <c r="AX317" s="82"/>
      <c r="AY317" s="103"/>
      <c r="AZ317" s="82"/>
      <c r="BA317" s="103"/>
      <c r="BB317" s="82"/>
      <c r="BC317" s="82"/>
      <c r="BD317" s="82"/>
      <c r="BE317" s="82"/>
      <c r="BF317">
        <f t="shared" si="2"/>
        <v>28</v>
      </c>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row>
    <row r="318" spans="2:112" s="15" customFormat="1">
      <c r="B318" s="15" t="str">
        <f t="shared" si="1"/>
        <v>0</v>
      </c>
      <c r="C318" s="15" t="str">
        <f t="shared" si="0"/>
        <v>REC_01D</v>
      </c>
      <c r="D318" s="71"/>
      <c r="E318" s="73"/>
      <c r="F318" s="73"/>
      <c r="G318" s="73"/>
      <c r="H318" s="73"/>
      <c r="I318" s="82"/>
      <c r="J318" s="82"/>
      <c r="K318" s="103"/>
      <c r="L318" s="82"/>
      <c r="M318" s="103"/>
      <c r="N318" s="82"/>
      <c r="O318" s="103"/>
      <c r="P318" s="82"/>
      <c r="Q318" s="103"/>
      <c r="R318" s="82"/>
      <c r="S318" s="103"/>
      <c r="T318" s="82"/>
      <c r="U318" s="103"/>
      <c r="V318" s="82"/>
      <c r="W318" s="103"/>
      <c r="X318" s="82"/>
      <c r="Y318" s="103"/>
      <c r="Z318" s="82"/>
      <c r="AA318" s="103"/>
      <c r="AB318" s="82"/>
      <c r="AC318" s="103"/>
      <c r="AD318" s="82"/>
      <c r="AE318" s="103"/>
      <c r="AF318" s="82"/>
      <c r="AG318" s="103"/>
      <c r="AH318" s="82"/>
      <c r="AI318" s="103"/>
      <c r="AJ318" s="82"/>
      <c r="AK318" s="103"/>
      <c r="AL318" s="82"/>
      <c r="AM318" s="103"/>
      <c r="AN318" s="82"/>
      <c r="AO318" s="103"/>
      <c r="AP318" s="82"/>
      <c r="AQ318" s="103"/>
      <c r="AR318" s="82"/>
      <c r="AS318" s="103"/>
      <c r="AT318" s="82"/>
      <c r="AU318" s="103"/>
      <c r="AV318" s="82"/>
      <c r="AW318" s="103"/>
      <c r="AX318" s="82"/>
      <c r="AY318" s="103"/>
      <c r="AZ318" s="82"/>
      <c r="BA318" s="103"/>
      <c r="BB318" s="82"/>
      <c r="BC318" s="82"/>
      <c r="BD318" s="82"/>
      <c r="BE318" s="82"/>
      <c r="BF318">
        <f t="shared" si="2"/>
        <v>29</v>
      </c>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row>
    <row r="319" spans="2:112" s="15" customFormat="1">
      <c r="B319" s="15" t="str">
        <f t="shared" si="1"/>
        <v>0</v>
      </c>
      <c r="C319" s="15" t="str">
        <f t="shared" si="0"/>
        <v>REC_01E</v>
      </c>
      <c r="D319" s="71"/>
      <c r="E319" s="73"/>
      <c r="F319" s="73"/>
      <c r="G319" s="73"/>
      <c r="H319" s="73"/>
      <c r="I319" s="82"/>
      <c r="J319" s="82"/>
      <c r="K319" s="103"/>
      <c r="L319" s="82"/>
      <c r="M319" s="103"/>
      <c r="N319" s="82"/>
      <c r="O319" s="103"/>
      <c r="P319" s="82"/>
      <c r="Q319" s="103"/>
      <c r="R319" s="82"/>
      <c r="S319" s="103"/>
      <c r="T319" s="82"/>
      <c r="U319" s="103"/>
      <c r="V319" s="82"/>
      <c r="W319" s="103"/>
      <c r="X319" s="82"/>
      <c r="Y319" s="103"/>
      <c r="Z319" s="82"/>
      <c r="AA319" s="103"/>
      <c r="AB319" s="82"/>
      <c r="AC319" s="103"/>
      <c r="AD319" s="82"/>
      <c r="AE319" s="103"/>
      <c r="AF319" s="82"/>
      <c r="AG319" s="103"/>
      <c r="AH319" s="82"/>
      <c r="AI319" s="103"/>
      <c r="AJ319" s="82"/>
      <c r="AK319" s="103"/>
      <c r="AL319" s="82"/>
      <c r="AM319" s="103"/>
      <c r="AN319" s="82"/>
      <c r="AO319" s="103"/>
      <c r="AP319" s="82"/>
      <c r="AQ319" s="103"/>
      <c r="AR319" s="82"/>
      <c r="AS319" s="103"/>
      <c r="AT319" s="82"/>
      <c r="AU319" s="103"/>
      <c r="AV319" s="82"/>
      <c r="AW319" s="103"/>
      <c r="AX319" s="82"/>
      <c r="AY319" s="103"/>
      <c r="AZ319" s="82"/>
      <c r="BA319" s="103"/>
      <c r="BB319" s="82"/>
      <c r="BC319" s="82"/>
      <c r="BD319" s="82"/>
      <c r="BE319" s="82"/>
      <c r="BF319">
        <f t="shared" si="2"/>
        <v>30</v>
      </c>
      <c r="BG319"/>
      <c r="BH319"/>
      <c r="BI319"/>
      <c r="BJ319"/>
      <c r="BK319"/>
      <c r="BL319"/>
      <c r="BM319"/>
      <c r="BN319"/>
      <c r="BO319"/>
      <c r="BP319"/>
      <c r="BQ319"/>
      <c r="BR319"/>
      <c r="BS319"/>
      <c r="BT319"/>
      <c r="BU319"/>
      <c r="BV319"/>
      <c r="BW319"/>
      <c r="BX319"/>
      <c r="BY319"/>
      <c r="BZ319"/>
      <c r="CA319"/>
      <c r="CB319"/>
      <c r="CC319"/>
      <c r="CD319"/>
      <c r="CE319"/>
      <c r="CF319"/>
      <c r="CG319"/>
      <c r="CH319"/>
      <c r="CI319"/>
      <c r="CJ319"/>
      <c r="CK319"/>
      <c r="CL319"/>
      <c r="CM319"/>
      <c r="CN319"/>
      <c r="CO319"/>
      <c r="CP319"/>
      <c r="CQ319"/>
      <c r="CR319"/>
      <c r="CS319"/>
      <c r="CT319"/>
      <c r="CU319"/>
      <c r="CV319"/>
      <c r="CW319"/>
      <c r="CX319"/>
      <c r="CY319"/>
      <c r="CZ319"/>
      <c r="DA319"/>
      <c r="DB319"/>
      <c r="DC319"/>
      <c r="DD319"/>
      <c r="DE319"/>
      <c r="DF319"/>
      <c r="DG319"/>
      <c r="DH319"/>
    </row>
    <row r="320" spans="2:112" s="15" customFormat="1">
      <c r="B320" s="15" t="str">
        <f t="shared" si="1"/>
        <v>0</v>
      </c>
      <c r="C320" s="15" t="str">
        <f t="shared" si="0"/>
        <v>REC_01F</v>
      </c>
      <c r="D320" s="71"/>
      <c r="E320" s="73"/>
      <c r="F320" s="73"/>
      <c r="G320" s="73"/>
      <c r="H320" s="73"/>
      <c r="I320" s="82"/>
      <c r="J320" s="82"/>
      <c r="K320" s="103"/>
      <c r="L320" s="82"/>
      <c r="M320" s="103"/>
      <c r="N320" s="82"/>
      <c r="O320" s="103"/>
      <c r="P320" s="82"/>
      <c r="Q320" s="103"/>
      <c r="R320" s="82"/>
      <c r="S320" s="103"/>
      <c r="T320" s="82"/>
      <c r="U320" s="103"/>
      <c r="V320" s="82"/>
      <c r="W320" s="103"/>
      <c r="X320" s="82"/>
      <c r="Y320" s="103"/>
      <c r="Z320" s="82"/>
      <c r="AA320" s="103"/>
      <c r="AB320" s="82"/>
      <c r="AC320" s="103"/>
      <c r="AD320" s="82"/>
      <c r="AE320" s="103"/>
      <c r="AF320" s="82"/>
      <c r="AG320" s="103"/>
      <c r="AH320" s="82"/>
      <c r="AI320" s="103"/>
      <c r="AJ320" s="82"/>
      <c r="AK320" s="103"/>
      <c r="AL320" s="82"/>
      <c r="AM320" s="103"/>
      <c r="AN320" s="82"/>
      <c r="AO320" s="103"/>
      <c r="AP320" s="82"/>
      <c r="AQ320" s="103"/>
      <c r="AR320" s="82"/>
      <c r="AS320" s="103"/>
      <c r="AT320" s="82"/>
      <c r="AU320" s="103"/>
      <c r="AV320" s="82"/>
      <c r="AW320" s="103"/>
      <c r="AX320" s="82"/>
      <c r="AY320" s="103"/>
      <c r="AZ320" s="82"/>
      <c r="BA320" s="103"/>
      <c r="BB320" s="82"/>
      <c r="BC320" s="82"/>
      <c r="BD320" s="82"/>
      <c r="BE320" s="82"/>
      <c r="BF320">
        <f t="shared" si="2"/>
        <v>31</v>
      </c>
      <c r="BG320"/>
      <c r="BH320"/>
      <c r="BI320"/>
      <c r="BJ320"/>
      <c r="BK320"/>
      <c r="BL320"/>
      <c r="BM320"/>
      <c r="BN320"/>
      <c r="BO320"/>
      <c r="BP320"/>
      <c r="BQ320"/>
      <c r="BR320"/>
      <c r="BS320"/>
      <c r="BT320"/>
      <c r="BU320"/>
      <c r="BV320"/>
      <c r="BW320"/>
      <c r="BX320"/>
      <c r="BY320"/>
      <c r="BZ320"/>
      <c r="CA320"/>
      <c r="CB320"/>
      <c r="CC320"/>
      <c r="CD320"/>
      <c r="CE320"/>
      <c r="CF320"/>
      <c r="CG320"/>
      <c r="CH320"/>
      <c r="CI320"/>
      <c r="CJ320"/>
      <c r="CK320"/>
      <c r="CL320"/>
      <c r="CM320"/>
      <c r="CN320"/>
      <c r="CO320"/>
      <c r="CP320"/>
      <c r="CQ320"/>
      <c r="CR320"/>
      <c r="CS320"/>
      <c r="CT320"/>
      <c r="CU320"/>
      <c r="CV320"/>
      <c r="CW320"/>
      <c r="CX320"/>
      <c r="CY320"/>
      <c r="CZ320"/>
      <c r="DA320"/>
      <c r="DB320"/>
      <c r="DC320"/>
      <c r="DD320"/>
      <c r="DE320"/>
      <c r="DF320"/>
      <c r="DG320"/>
      <c r="DH320"/>
    </row>
    <row r="321" spans="2:112" s="15" customFormat="1">
      <c r="B321" s="15" t="str">
        <f t="shared" si="1"/>
        <v>0</v>
      </c>
      <c r="C321" s="15" t="str">
        <f t="shared" si="0"/>
        <v>REC_020</v>
      </c>
      <c r="D321" s="71"/>
      <c r="E321" s="73"/>
      <c r="F321" s="73"/>
      <c r="G321" s="73"/>
      <c r="H321" s="73"/>
      <c r="I321" s="82"/>
      <c r="J321" s="82"/>
      <c r="K321" s="103"/>
      <c r="L321" s="82"/>
      <c r="M321" s="103"/>
      <c r="N321" s="82"/>
      <c r="O321" s="103"/>
      <c r="P321" s="82"/>
      <c r="Q321" s="103"/>
      <c r="R321" s="82"/>
      <c r="S321" s="103"/>
      <c r="T321" s="82"/>
      <c r="U321" s="103"/>
      <c r="V321" s="82"/>
      <c r="W321" s="103"/>
      <c r="X321" s="82"/>
      <c r="Y321" s="103"/>
      <c r="Z321" s="82"/>
      <c r="AA321" s="103"/>
      <c r="AB321" s="82"/>
      <c r="AC321" s="103"/>
      <c r="AD321" s="82"/>
      <c r="AE321" s="103"/>
      <c r="AF321" s="82"/>
      <c r="AG321" s="103"/>
      <c r="AH321" s="82"/>
      <c r="AI321" s="103"/>
      <c r="AJ321" s="82"/>
      <c r="AK321" s="103"/>
      <c r="AL321" s="82"/>
      <c r="AM321" s="103"/>
      <c r="AN321" s="82"/>
      <c r="AO321" s="103"/>
      <c r="AP321" s="82"/>
      <c r="AQ321" s="103"/>
      <c r="AR321" s="82"/>
      <c r="AS321" s="103"/>
      <c r="AT321" s="82"/>
      <c r="AU321" s="103"/>
      <c r="AV321" s="82"/>
      <c r="AW321" s="103"/>
      <c r="AX321" s="82"/>
      <c r="AY321" s="103"/>
      <c r="AZ321" s="82"/>
      <c r="BA321" s="103"/>
      <c r="BB321" s="82"/>
      <c r="BC321" s="82"/>
      <c r="BD321" s="82"/>
      <c r="BE321" s="82"/>
      <c r="BF321">
        <f t="shared" si="2"/>
        <v>32</v>
      </c>
      <c r="BG321"/>
      <c r="BH321"/>
      <c r="BI321"/>
      <c r="BJ321"/>
      <c r="BK321"/>
      <c r="BL321"/>
      <c r="BM321"/>
      <c r="BN321"/>
      <c r="BO321"/>
      <c r="BP321"/>
      <c r="BQ321"/>
      <c r="BR321"/>
      <c r="BS321"/>
      <c r="BT321"/>
      <c r="BU321"/>
      <c r="BV321"/>
      <c r="BW321"/>
      <c r="BX321"/>
      <c r="BY321"/>
      <c r="BZ321"/>
      <c r="CA321"/>
      <c r="CB321"/>
      <c r="CC321"/>
      <c r="CD321"/>
      <c r="CE321"/>
      <c r="CF321"/>
      <c r="CG321"/>
      <c r="CH321"/>
      <c r="CI321"/>
      <c r="CJ321"/>
      <c r="CK321"/>
      <c r="CL321"/>
      <c r="CM321"/>
      <c r="CN321"/>
      <c r="CO321"/>
      <c r="CP321"/>
      <c r="CQ321"/>
      <c r="CR321"/>
      <c r="CS321"/>
      <c r="CT321"/>
      <c r="CU321"/>
      <c r="CV321"/>
      <c r="CW321"/>
      <c r="CX321"/>
      <c r="CY321"/>
      <c r="CZ321"/>
      <c r="DA321"/>
      <c r="DB321"/>
      <c r="DC321"/>
      <c r="DD321"/>
      <c r="DE321"/>
      <c r="DF321"/>
      <c r="DG321"/>
      <c r="DH321"/>
    </row>
    <row r="322" spans="2:112" s="15" customFormat="1">
      <c r="B322" s="15" t="str">
        <f t="shared" si="1"/>
        <v>0</v>
      </c>
      <c r="C322" s="15" t="str">
        <f t="shared" si="0"/>
        <v>REC_021</v>
      </c>
      <c r="D322" s="71"/>
      <c r="E322" s="73"/>
      <c r="F322" s="73"/>
      <c r="G322" s="73"/>
      <c r="H322" s="73"/>
      <c r="I322" s="82"/>
      <c r="J322" s="82"/>
      <c r="K322" s="103"/>
      <c r="L322" s="82"/>
      <c r="M322" s="103"/>
      <c r="N322" s="82"/>
      <c r="O322" s="103"/>
      <c r="P322" s="82"/>
      <c r="Q322" s="103"/>
      <c r="R322" s="82"/>
      <c r="S322" s="103"/>
      <c r="T322" s="82"/>
      <c r="U322" s="103"/>
      <c r="V322" s="82"/>
      <c r="W322" s="103"/>
      <c r="X322" s="82"/>
      <c r="Y322" s="103"/>
      <c r="Z322" s="82"/>
      <c r="AA322" s="103"/>
      <c r="AB322" s="82"/>
      <c r="AC322" s="103"/>
      <c r="AD322" s="82"/>
      <c r="AE322" s="103"/>
      <c r="AF322" s="82"/>
      <c r="AG322" s="103"/>
      <c r="AH322" s="82"/>
      <c r="AI322" s="103"/>
      <c r="AJ322" s="82"/>
      <c r="AK322" s="103"/>
      <c r="AL322" s="82"/>
      <c r="AM322" s="103"/>
      <c r="AN322" s="82"/>
      <c r="AO322" s="103"/>
      <c r="AP322" s="82"/>
      <c r="AQ322" s="103"/>
      <c r="AR322" s="82"/>
      <c r="AS322" s="103"/>
      <c r="AT322" s="82"/>
      <c r="AU322" s="103"/>
      <c r="AV322" s="82"/>
      <c r="AW322" s="103"/>
      <c r="AX322" s="82"/>
      <c r="AY322" s="103"/>
      <c r="AZ322" s="82"/>
      <c r="BA322" s="103"/>
      <c r="BB322" s="82"/>
      <c r="BC322" s="82"/>
      <c r="BD322" s="82"/>
      <c r="BE322" s="82"/>
      <c r="BF322">
        <f t="shared" si="2"/>
        <v>33</v>
      </c>
      <c r="BG322"/>
      <c r="BH322"/>
      <c r="BI322"/>
      <c r="BJ322"/>
      <c r="BK322"/>
      <c r="BL322"/>
      <c r="BM322"/>
      <c r="BN322"/>
      <c r="BO322"/>
      <c r="BP322"/>
      <c r="BQ322"/>
      <c r="BR322"/>
      <c r="BS322"/>
      <c r="BT322"/>
      <c r="BU322"/>
      <c r="BV322"/>
      <c r="BW322"/>
      <c r="BX322"/>
      <c r="BY322"/>
      <c r="BZ322"/>
      <c r="CA322"/>
      <c r="CB322"/>
      <c r="CC322"/>
      <c r="CD322"/>
      <c r="CE322"/>
      <c r="CF322"/>
      <c r="CG322"/>
      <c r="CH322"/>
      <c r="CI322"/>
      <c r="CJ322"/>
      <c r="CK322"/>
      <c r="CL322"/>
      <c r="CM322"/>
      <c r="CN322"/>
      <c r="CO322"/>
      <c r="CP322"/>
      <c r="CQ322"/>
      <c r="CR322"/>
      <c r="CS322"/>
      <c r="CT322"/>
      <c r="CU322"/>
      <c r="CV322"/>
      <c r="CW322"/>
      <c r="CX322"/>
      <c r="CY322"/>
      <c r="CZ322"/>
      <c r="DA322"/>
      <c r="DB322"/>
      <c r="DC322"/>
      <c r="DD322"/>
      <c r="DE322"/>
      <c r="DF322"/>
      <c r="DG322"/>
      <c r="DH322"/>
    </row>
    <row r="323" spans="2:112" s="15" customFormat="1">
      <c r="B323" s="15" t="str">
        <f t="shared" si="1"/>
        <v>0</v>
      </c>
      <c r="C323" s="15" t="str">
        <f t="shared" si="0"/>
        <v>REC_022</v>
      </c>
      <c r="D323" s="71"/>
      <c r="E323" s="73"/>
      <c r="F323" s="73"/>
      <c r="G323" s="73"/>
      <c r="H323" s="73"/>
      <c r="I323" s="82"/>
      <c r="J323" s="82"/>
      <c r="K323" s="103"/>
      <c r="L323" s="82"/>
      <c r="M323" s="103"/>
      <c r="N323" s="82"/>
      <c r="O323" s="103"/>
      <c r="P323" s="82"/>
      <c r="Q323" s="103"/>
      <c r="R323" s="82"/>
      <c r="S323" s="103"/>
      <c r="T323" s="82"/>
      <c r="U323" s="103"/>
      <c r="V323" s="82"/>
      <c r="W323" s="103"/>
      <c r="X323" s="82"/>
      <c r="Y323" s="103"/>
      <c r="Z323" s="82"/>
      <c r="AA323" s="103"/>
      <c r="AB323" s="82"/>
      <c r="AC323" s="103"/>
      <c r="AD323" s="82"/>
      <c r="AE323" s="103"/>
      <c r="AF323" s="82"/>
      <c r="AG323" s="103"/>
      <c r="AH323" s="82"/>
      <c r="AI323" s="103"/>
      <c r="AJ323" s="82"/>
      <c r="AK323" s="103"/>
      <c r="AL323" s="82"/>
      <c r="AM323" s="103"/>
      <c r="AN323" s="82"/>
      <c r="AO323" s="103"/>
      <c r="AP323" s="82"/>
      <c r="AQ323" s="103"/>
      <c r="AR323" s="82"/>
      <c r="AS323" s="103"/>
      <c r="AT323" s="82"/>
      <c r="AU323" s="103"/>
      <c r="AV323" s="82"/>
      <c r="AW323" s="103"/>
      <c r="AX323" s="82"/>
      <c r="AY323" s="103"/>
      <c r="AZ323" s="82"/>
      <c r="BA323" s="103"/>
      <c r="BB323" s="82"/>
      <c r="BC323" s="82"/>
      <c r="BD323" s="82"/>
      <c r="BE323" s="82"/>
      <c r="BF323">
        <f t="shared" si="2"/>
        <v>34</v>
      </c>
      <c r="BG323"/>
      <c r="BH323"/>
      <c r="BI323"/>
      <c r="BJ323"/>
      <c r="BK323"/>
      <c r="BL323"/>
      <c r="BM323"/>
      <c r="BN323"/>
      <c r="BO323"/>
      <c r="BP323"/>
      <c r="BQ323"/>
      <c r="BR323"/>
      <c r="BS323"/>
      <c r="BT323"/>
      <c r="BU323"/>
      <c r="BV323"/>
      <c r="BW323"/>
      <c r="BX323"/>
      <c r="BY323"/>
      <c r="BZ323"/>
      <c r="CA323"/>
      <c r="CB323"/>
      <c r="CC323"/>
      <c r="CD323"/>
      <c r="CE323"/>
      <c r="CF323"/>
      <c r="CG323"/>
      <c r="CH323"/>
      <c r="CI323"/>
      <c r="CJ323"/>
      <c r="CK323"/>
      <c r="CL323"/>
      <c r="CM323"/>
      <c r="CN323"/>
      <c r="CO323"/>
      <c r="CP323"/>
      <c r="CQ323"/>
      <c r="CR323"/>
      <c r="CS323"/>
      <c r="CT323"/>
      <c r="CU323"/>
      <c r="CV323"/>
      <c r="CW323"/>
      <c r="CX323"/>
      <c r="CY323"/>
      <c r="CZ323"/>
      <c r="DA323"/>
      <c r="DB323"/>
      <c r="DC323"/>
      <c r="DD323"/>
      <c r="DE323"/>
      <c r="DF323"/>
      <c r="DG323"/>
      <c r="DH323"/>
    </row>
    <row r="324" spans="2:112" s="15" customFormat="1">
      <c r="B324" s="15" t="str">
        <f t="shared" si="1"/>
        <v>0</v>
      </c>
      <c r="C324" s="15" t="str">
        <f t="shared" si="0"/>
        <v>REC_023</v>
      </c>
      <c r="D324" s="71"/>
      <c r="E324" s="73"/>
      <c r="F324" s="73"/>
      <c r="G324" s="73"/>
      <c r="H324" s="73"/>
      <c r="I324" s="82"/>
      <c r="J324" s="82"/>
      <c r="K324" s="103"/>
      <c r="L324" s="82"/>
      <c r="M324" s="103"/>
      <c r="N324" s="82"/>
      <c r="O324" s="103"/>
      <c r="P324" s="82"/>
      <c r="Q324" s="103"/>
      <c r="R324" s="82"/>
      <c r="S324" s="103"/>
      <c r="T324" s="82"/>
      <c r="U324" s="103"/>
      <c r="V324" s="82"/>
      <c r="W324" s="103"/>
      <c r="X324" s="82"/>
      <c r="Y324" s="103"/>
      <c r="Z324" s="82"/>
      <c r="AA324" s="103"/>
      <c r="AB324" s="82"/>
      <c r="AC324" s="103"/>
      <c r="AD324" s="82"/>
      <c r="AE324" s="103"/>
      <c r="AF324" s="82"/>
      <c r="AG324" s="103"/>
      <c r="AH324" s="82"/>
      <c r="AI324" s="103"/>
      <c r="AJ324" s="82"/>
      <c r="AK324" s="103"/>
      <c r="AL324" s="82"/>
      <c r="AM324" s="103"/>
      <c r="AN324" s="82"/>
      <c r="AO324" s="103"/>
      <c r="AP324" s="82"/>
      <c r="AQ324" s="103"/>
      <c r="AR324" s="82"/>
      <c r="AS324" s="103"/>
      <c r="AT324" s="82"/>
      <c r="AU324" s="103"/>
      <c r="AV324" s="82"/>
      <c r="AW324" s="103"/>
      <c r="AX324" s="82"/>
      <c r="AY324" s="103"/>
      <c r="AZ324" s="82"/>
      <c r="BA324" s="103"/>
      <c r="BB324" s="82"/>
      <c r="BC324" s="82"/>
      <c r="BD324" s="82"/>
      <c r="BE324" s="82"/>
      <c r="BF324">
        <f t="shared" si="2"/>
        <v>35</v>
      </c>
      <c r="BG324"/>
      <c r="BH324"/>
      <c r="BI324"/>
      <c r="BJ324"/>
      <c r="BK324"/>
      <c r="BL324"/>
      <c r="BM324"/>
      <c r="BN324"/>
      <c r="BO324"/>
      <c r="BP324"/>
      <c r="BQ324"/>
      <c r="BR324"/>
      <c r="BS324"/>
      <c r="BT324"/>
      <c r="BU324"/>
      <c r="BV324"/>
      <c r="BW324"/>
      <c r="BX324"/>
      <c r="BY324"/>
      <c r="BZ324"/>
      <c r="CA324"/>
      <c r="CB324"/>
      <c r="CC324"/>
      <c r="CD324"/>
      <c r="CE324"/>
      <c r="CF324"/>
      <c r="CG324"/>
      <c r="CH324"/>
      <c r="CI324"/>
      <c r="CJ324"/>
      <c r="CK324"/>
      <c r="CL324"/>
      <c r="CM324"/>
      <c r="CN324"/>
      <c r="CO324"/>
      <c r="CP324"/>
      <c r="CQ324"/>
      <c r="CR324"/>
      <c r="CS324"/>
      <c r="CT324"/>
      <c r="CU324"/>
      <c r="CV324"/>
      <c r="CW324"/>
      <c r="CX324"/>
      <c r="CY324"/>
      <c r="CZ324"/>
      <c r="DA324"/>
      <c r="DB324"/>
      <c r="DC324"/>
      <c r="DD324"/>
      <c r="DE324"/>
      <c r="DF324"/>
      <c r="DG324"/>
      <c r="DH324"/>
    </row>
    <row r="325" spans="2:112" s="15" customFormat="1">
      <c r="B325" s="15" t="str">
        <f t="shared" si="1"/>
        <v>0</v>
      </c>
      <c r="C325" s="15" t="str">
        <f t="shared" si="0"/>
        <v>REC_024</v>
      </c>
      <c r="D325" s="71"/>
      <c r="E325" s="73"/>
      <c r="F325" s="73"/>
      <c r="G325" s="73"/>
      <c r="H325" s="73"/>
      <c r="I325" s="82"/>
      <c r="J325" s="82"/>
      <c r="K325" s="103"/>
      <c r="L325" s="82"/>
      <c r="M325" s="103"/>
      <c r="N325" s="82"/>
      <c r="O325" s="103"/>
      <c r="P325" s="82"/>
      <c r="Q325" s="103"/>
      <c r="R325" s="82"/>
      <c r="S325" s="103"/>
      <c r="T325" s="82"/>
      <c r="U325" s="103"/>
      <c r="V325" s="82"/>
      <c r="W325" s="103"/>
      <c r="X325" s="82"/>
      <c r="Y325" s="103"/>
      <c r="Z325" s="82"/>
      <c r="AA325" s="103"/>
      <c r="AB325" s="82"/>
      <c r="AC325" s="103"/>
      <c r="AD325" s="82"/>
      <c r="AE325" s="103"/>
      <c r="AF325" s="82"/>
      <c r="AG325" s="103"/>
      <c r="AH325" s="82"/>
      <c r="AI325" s="103"/>
      <c r="AJ325" s="82"/>
      <c r="AK325" s="103"/>
      <c r="AL325" s="82"/>
      <c r="AM325" s="103"/>
      <c r="AN325" s="82"/>
      <c r="AO325" s="103"/>
      <c r="AP325" s="82"/>
      <c r="AQ325" s="103"/>
      <c r="AR325" s="82"/>
      <c r="AS325" s="103"/>
      <c r="AT325" s="82"/>
      <c r="AU325" s="103"/>
      <c r="AV325" s="82"/>
      <c r="AW325" s="103"/>
      <c r="AX325" s="82"/>
      <c r="AY325" s="103"/>
      <c r="AZ325" s="82"/>
      <c r="BA325" s="103"/>
      <c r="BB325" s="82"/>
      <c r="BC325" s="82"/>
      <c r="BD325" s="82"/>
      <c r="BE325" s="82"/>
      <c r="BF325">
        <f t="shared" si="2"/>
        <v>36</v>
      </c>
      <c r="BG325"/>
      <c r="BH325"/>
      <c r="BI325"/>
      <c r="BJ325"/>
      <c r="BK325"/>
      <c r="BL325"/>
      <c r="BM325"/>
      <c r="BN325"/>
      <c r="BO325"/>
      <c r="BP325"/>
      <c r="BQ325"/>
      <c r="BR325"/>
      <c r="BS325"/>
      <c r="BT325"/>
      <c r="BU325"/>
      <c r="BV325"/>
      <c r="BW325"/>
      <c r="BX325"/>
      <c r="BY325"/>
      <c r="BZ325"/>
      <c r="CA325"/>
      <c r="CB325"/>
      <c r="CC325"/>
      <c r="CD325"/>
      <c r="CE325"/>
      <c r="CF325"/>
      <c r="CG325"/>
      <c r="CH325"/>
      <c r="CI325"/>
      <c r="CJ325"/>
      <c r="CK325"/>
      <c r="CL325"/>
      <c r="CM325"/>
      <c r="CN325"/>
      <c r="CO325"/>
      <c r="CP325"/>
      <c r="CQ325"/>
      <c r="CR325"/>
      <c r="CS325"/>
      <c r="CT325"/>
      <c r="CU325"/>
      <c r="CV325"/>
      <c r="CW325"/>
      <c r="CX325"/>
      <c r="CY325"/>
      <c r="CZ325"/>
      <c r="DA325"/>
      <c r="DB325"/>
      <c r="DC325"/>
      <c r="DD325"/>
      <c r="DE325"/>
      <c r="DF325"/>
      <c r="DG325"/>
      <c r="DH325"/>
    </row>
    <row r="326" spans="2:112" s="15" customFormat="1">
      <c r="B326" s="15" t="str">
        <f t="shared" si="1"/>
        <v>0</v>
      </c>
      <c r="C326" s="15" t="str">
        <f t="shared" si="0"/>
        <v>REC_025</v>
      </c>
      <c r="D326" s="71"/>
      <c r="E326" s="73"/>
      <c r="F326" s="73"/>
      <c r="G326" s="73"/>
      <c r="H326" s="73"/>
      <c r="I326" s="82"/>
      <c r="J326" s="82"/>
      <c r="K326" s="103"/>
      <c r="L326" s="82"/>
      <c r="M326" s="103"/>
      <c r="N326" s="82"/>
      <c r="O326" s="103"/>
      <c r="P326" s="82"/>
      <c r="Q326" s="103"/>
      <c r="R326" s="82"/>
      <c r="S326" s="103"/>
      <c r="T326" s="82"/>
      <c r="U326" s="103"/>
      <c r="V326" s="82"/>
      <c r="W326" s="103"/>
      <c r="X326" s="82"/>
      <c r="Y326" s="103"/>
      <c r="Z326" s="82"/>
      <c r="AA326" s="103"/>
      <c r="AB326" s="82"/>
      <c r="AC326" s="103"/>
      <c r="AD326" s="82"/>
      <c r="AE326" s="103"/>
      <c r="AF326" s="82"/>
      <c r="AG326" s="103"/>
      <c r="AH326" s="82"/>
      <c r="AI326" s="103"/>
      <c r="AJ326" s="82"/>
      <c r="AK326" s="103"/>
      <c r="AL326" s="82"/>
      <c r="AM326" s="103"/>
      <c r="AN326" s="82"/>
      <c r="AO326" s="103"/>
      <c r="AP326" s="82"/>
      <c r="AQ326" s="103"/>
      <c r="AR326" s="82"/>
      <c r="AS326" s="103"/>
      <c r="AT326" s="82"/>
      <c r="AU326" s="103"/>
      <c r="AV326" s="82"/>
      <c r="AW326" s="103"/>
      <c r="AX326" s="82"/>
      <c r="AY326" s="103"/>
      <c r="AZ326" s="82"/>
      <c r="BA326" s="103"/>
      <c r="BB326" s="82"/>
      <c r="BC326" s="82"/>
      <c r="BD326" s="82"/>
      <c r="BE326" s="82"/>
      <c r="BF326">
        <f t="shared" si="2"/>
        <v>37</v>
      </c>
      <c r="BG326"/>
      <c r="BH326"/>
      <c r="BI326"/>
      <c r="BJ326"/>
      <c r="BK326"/>
      <c r="BL326"/>
      <c r="BM326"/>
      <c r="BN326"/>
      <c r="BO326"/>
      <c r="BP326"/>
      <c r="BQ326"/>
      <c r="BR326"/>
      <c r="BS326"/>
      <c r="BT326"/>
      <c r="BU326"/>
      <c r="BV326"/>
      <c r="BW326"/>
      <c r="BX326"/>
      <c r="BY326"/>
      <c r="BZ326"/>
      <c r="CA326"/>
      <c r="CB326"/>
      <c r="CC326"/>
      <c r="CD326"/>
      <c r="CE326"/>
      <c r="CF326"/>
      <c r="CG326"/>
      <c r="CH326"/>
      <c r="CI326"/>
      <c r="CJ326"/>
      <c r="CK326"/>
      <c r="CL326"/>
      <c r="CM326"/>
      <c r="CN326"/>
      <c r="CO326"/>
      <c r="CP326"/>
      <c r="CQ326"/>
      <c r="CR326"/>
      <c r="CS326"/>
      <c r="CT326"/>
      <c r="CU326"/>
      <c r="CV326"/>
      <c r="CW326"/>
      <c r="CX326"/>
      <c r="CY326"/>
      <c r="CZ326"/>
      <c r="DA326"/>
      <c r="DB326"/>
      <c r="DC326"/>
      <c r="DD326"/>
      <c r="DE326"/>
      <c r="DF326"/>
      <c r="DG326"/>
      <c r="DH326"/>
    </row>
    <row r="327" spans="2:112" s="15" customFormat="1">
      <c r="B327" s="15" t="str">
        <f t="shared" si="1"/>
        <v>0</v>
      </c>
      <c r="C327" s="15" t="str">
        <f t="shared" si="0"/>
        <v>REC_026</v>
      </c>
      <c r="D327" s="71"/>
      <c r="E327" s="73"/>
      <c r="F327" s="73"/>
      <c r="G327" s="73"/>
      <c r="H327" s="73"/>
      <c r="I327" s="82"/>
      <c r="J327" s="82"/>
      <c r="K327" s="103"/>
      <c r="L327" s="82"/>
      <c r="M327" s="103"/>
      <c r="N327" s="82"/>
      <c r="O327" s="103"/>
      <c r="P327" s="82"/>
      <c r="Q327" s="103"/>
      <c r="R327" s="82"/>
      <c r="S327" s="103"/>
      <c r="T327" s="82"/>
      <c r="U327" s="103"/>
      <c r="V327" s="82"/>
      <c r="W327" s="103"/>
      <c r="X327" s="82"/>
      <c r="Y327" s="103"/>
      <c r="Z327" s="82"/>
      <c r="AA327" s="103"/>
      <c r="AB327" s="82"/>
      <c r="AC327" s="103"/>
      <c r="AD327" s="82"/>
      <c r="AE327" s="103"/>
      <c r="AF327" s="82"/>
      <c r="AG327" s="103"/>
      <c r="AH327" s="82"/>
      <c r="AI327" s="103"/>
      <c r="AJ327" s="82"/>
      <c r="AK327" s="103"/>
      <c r="AL327" s="82"/>
      <c r="AM327" s="103"/>
      <c r="AN327" s="82"/>
      <c r="AO327" s="103"/>
      <c r="AP327" s="82"/>
      <c r="AQ327" s="103"/>
      <c r="AR327" s="82"/>
      <c r="AS327" s="103"/>
      <c r="AT327" s="82"/>
      <c r="AU327" s="103"/>
      <c r="AV327" s="82"/>
      <c r="AW327" s="103"/>
      <c r="AX327" s="82"/>
      <c r="AY327" s="103"/>
      <c r="AZ327" s="82"/>
      <c r="BA327" s="103"/>
      <c r="BB327" s="82"/>
      <c r="BC327" s="82"/>
      <c r="BD327" s="82"/>
      <c r="BE327" s="82"/>
      <c r="BF327">
        <f t="shared" si="2"/>
        <v>38</v>
      </c>
      <c r="BG327"/>
      <c r="BH327"/>
      <c r="BI327"/>
      <c r="BJ327"/>
      <c r="BK327"/>
      <c r="BL327"/>
      <c r="BM327"/>
      <c r="BN327"/>
      <c r="BO327"/>
      <c r="BP327"/>
      <c r="BQ327"/>
      <c r="BR327"/>
      <c r="BS327"/>
      <c r="BT327"/>
      <c r="BU327"/>
      <c r="BV327"/>
      <c r="BW327"/>
      <c r="BX327"/>
      <c r="BY327"/>
      <c r="BZ327"/>
      <c r="CA327"/>
      <c r="CB327"/>
      <c r="CC327"/>
      <c r="CD327"/>
      <c r="CE327"/>
      <c r="CF327"/>
      <c r="CG327"/>
      <c r="CH327"/>
      <c r="CI327"/>
      <c r="CJ327"/>
      <c r="CK327"/>
      <c r="CL327"/>
      <c r="CM327"/>
      <c r="CN327"/>
      <c r="CO327"/>
      <c r="CP327"/>
      <c r="CQ327"/>
      <c r="CR327"/>
      <c r="CS327"/>
      <c r="CT327"/>
      <c r="CU327"/>
      <c r="CV327"/>
      <c r="CW327"/>
      <c r="CX327"/>
      <c r="CY327"/>
      <c r="CZ327"/>
      <c r="DA327"/>
      <c r="DB327"/>
      <c r="DC327"/>
      <c r="DD327"/>
      <c r="DE327"/>
      <c r="DF327"/>
      <c r="DG327"/>
      <c r="DH327"/>
    </row>
    <row r="328" spans="2:112" s="15" customFormat="1">
      <c r="B328" s="15" t="str">
        <f t="shared" si="1"/>
        <v>0</v>
      </c>
      <c r="C328" s="15" t="str">
        <f t="shared" si="0"/>
        <v>REC_027</v>
      </c>
      <c r="D328" s="71"/>
      <c r="E328" s="73"/>
      <c r="F328" s="73"/>
      <c r="G328" s="73"/>
      <c r="H328" s="73"/>
      <c r="I328" s="82"/>
      <c r="J328" s="82"/>
      <c r="K328" s="103"/>
      <c r="L328" s="82"/>
      <c r="M328" s="103"/>
      <c r="N328" s="82"/>
      <c r="O328" s="103"/>
      <c r="P328" s="82"/>
      <c r="Q328" s="103"/>
      <c r="R328" s="82"/>
      <c r="S328" s="103"/>
      <c r="T328" s="82"/>
      <c r="U328" s="103"/>
      <c r="V328" s="82"/>
      <c r="W328" s="103"/>
      <c r="X328" s="82"/>
      <c r="Y328" s="103"/>
      <c r="Z328" s="82"/>
      <c r="AA328" s="103"/>
      <c r="AB328" s="82"/>
      <c r="AC328" s="103"/>
      <c r="AD328" s="82"/>
      <c r="AE328" s="103"/>
      <c r="AF328" s="82"/>
      <c r="AG328" s="103"/>
      <c r="AH328" s="82"/>
      <c r="AI328" s="103"/>
      <c r="AJ328" s="82"/>
      <c r="AK328" s="103"/>
      <c r="AL328" s="82"/>
      <c r="AM328" s="103"/>
      <c r="AN328" s="82"/>
      <c r="AO328" s="103"/>
      <c r="AP328" s="82"/>
      <c r="AQ328" s="103"/>
      <c r="AR328" s="82"/>
      <c r="AS328" s="103"/>
      <c r="AT328" s="82"/>
      <c r="AU328" s="103"/>
      <c r="AV328" s="82"/>
      <c r="AW328" s="103"/>
      <c r="AX328" s="82"/>
      <c r="AY328" s="103"/>
      <c r="AZ328" s="82"/>
      <c r="BA328" s="103"/>
      <c r="BB328" s="82"/>
      <c r="BC328" s="82"/>
      <c r="BD328" s="82"/>
      <c r="BE328" s="82"/>
      <c r="BF328">
        <f t="shared" si="2"/>
        <v>39</v>
      </c>
      <c r="BG328"/>
      <c r="BH328"/>
      <c r="BI328"/>
      <c r="BJ328"/>
      <c r="BK328"/>
      <c r="BL328"/>
      <c r="BM328"/>
      <c r="BN328"/>
      <c r="BO328"/>
      <c r="BP328"/>
      <c r="BQ328"/>
      <c r="BR328"/>
      <c r="BS328"/>
      <c r="BT328"/>
      <c r="BU328"/>
      <c r="BV328"/>
      <c r="BW328"/>
      <c r="BX328"/>
      <c r="BY328"/>
      <c r="BZ328"/>
      <c r="CA328"/>
      <c r="CB328"/>
      <c r="CC328"/>
      <c r="CD328"/>
      <c r="CE328"/>
      <c r="CF328"/>
      <c r="CG328"/>
      <c r="CH328"/>
      <c r="CI328"/>
      <c r="CJ328"/>
      <c r="CK328"/>
      <c r="CL328"/>
      <c r="CM328"/>
      <c r="CN328"/>
      <c r="CO328"/>
      <c r="CP328"/>
      <c r="CQ328"/>
      <c r="CR328"/>
      <c r="CS328"/>
      <c r="CT328"/>
      <c r="CU328"/>
      <c r="CV328"/>
      <c r="CW328"/>
      <c r="CX328"/>
      <c r="CY328"/>
      <c r="CZ328"/>
      <c r="DA328"/>
      <c r="DB328"/>
      <c r="DC328"/>
      <c r="DD328"/>
      <c r="DE328"/>
      <c r="DF328"/>
      <c r="DG328"/>
      <c r="DH328"/>
    </row>
    <row r="329" spans="2:112" s="15" customFormat="1">
      <c r="B329" s="15" t="str">
        <f t="shared" si="1"/>
        <v>0</v>
      </c>
      <c r="C329" s="15" t="str">
        <f t="shared" si="0"/>
        <v>REC_028</v>
      </c>
      <c r="D329" s="71"/>
      <c r="E329" s="73"/>
      <c r="F329" s="73"/>
      <c r="G329" s="73"/>
      <c r="H329" s="73"/>
      <c r="I329" s="82"/>
      <c r="J329" s="82"/>
      <c r="K329" s="103"/>
      <c r="L329" s="82"/>
      <c r="M329" s="103"/>
      <c r="N329" s="82"/>
      <c r="O329" s="103"/>
      <c r="P329" s="82"/>
      <c r="Q329" s="103"/>
      <c r="R329" s="82"/>
      <c r="S329" s="103"/>
      <c r="T329" s="82"/>
      <c r="U329" s="103"/>
      <c r="V329" s="82"/>
      <c r="W329" s="103"/>
      <c r="X329" s="82"/>
      <c r="Y329" s="103"/>
      <c r="Z329" s="82"/>
      <c r="AA329" s="103"/>
      <c r="AB329" s="82"/>
      <c r="AC329" s="103"/>
      <c r="AD329" s="82"/>
      <c r="AE329" s="103"/>
      <c r="AF329" s="82"/>
      <c r="AG329" s="103"/>
      <c r="AH329" s="82"/>
      <c r="AI329" s="103"/>
      <c r="AJ329" s="82"/>
      <c r="AK329" s="103"/>
      <c r="AL329" s="82"/>
      <c r="AM329" s="103"/>
      <c r="AN329" s="82"/>
      <c r="AO329" s="103"/>
      <c r="AP329" s="82"/>
      <c r="AQ329" s="103"/>
      <c r="AR329" s="82"/>
      <c r="AS329" s="103"/>
      <c r="AT329" s="82"/>
      <c r="AU329" s="103"/>
      <c r="AV329" s="82"/>
      <c r="AW329" s="103"/>
      <c r="AX329" s="82"/>
      <c r="AY329" s="103"/>
      <c r="AZ329" s="82"/>
      <c r="BA329" s="103"/>
      <c r="BB329" s="82"/>
      <c r="BC329" s="82"/>
      <c r="BD329" s="82"/>
      <c r="BE329" s="82"/>
      <c r="BF329">
        <f t="shared" si="2"/>
        <v>40</v>
      </c>
      <c r="BG329"/>
      <c r="BH329"/>
      <c r="BI329"/>
      <c r="BJ329"/>
      <c r="BK329"/>
      <c r="BL329"/>
      <c r="BM329"/>
      <c r="BN329"/>
      <c r="BO329"/>
      <c r="BP329"/>
      <c r="BQ329"/>
      <c r="BR329"/>
      <c r="BS329"/>
      <c r="BT329"/>
      <c r="BU329"/>
      <c r="BV329"/>
      <c r="BW329"/>
      <c r="BX329"/>
      <c r="BY329"/>
      <c r="BZ329"/>
      <c r="CA329"/>
      <c r="CB329"/>
      <c r="CC329"/>
      <c r="CD329"/>
      <c r="CE329"/>
      <c r="CF329"/>
      <c r="CG329"/>
      <c r="CH329"/>
      <c r="CI329"/>
      <c r="CJ329"/>
      <c r="CK329"/>
      <c r="CL329"/>
      <c r="CM329"/>
      <c r="CN329"/>
      <c r="CO329"/>
      <c r="CP329"/>
      <c r="CQ329"/>
      <c r="CR329"/>
      <c r="CS329"/>
      <c r="CT329"/>
      <c r="CU329"/>
      <c r="CV329"/>
      <c r="CW329"/>
      <c r="CX329"/>
      <c r="CY329"/>
      <c r="CZ329"/>
      <c r="DA329"/>
      <c r="DB329"/>
      <c r="DC329"/>
      <c r="DD329"/>
      <c r="DE329"/>
      <c r="DF329"/>
      <c r="DG329"/>
      <c r="DH329"/>
    </row>
    <row r="330" spans="2:112" s="15" customFormat="1">
      <c r="B330" s="15" t="str">
        <f t="shared" si="1"/>
        <v>0</v>
      </c>
      <c r="C330" s="15" t="str">
        <f t="shared" si="0"/>
        <v>REC_029</v>
      </c>
      <c r="D330" s="71"/>
      <c r="E330" s="73"/>
      <c r="F330" s="73"/>
      <c r="G330" s="73"/>
      <c r="H330" s="73"/>
      <c r="I330" s="82"/>
      <c r="J330" s="82"/>
      <c r="K330" s="103"/>
      <c r="L330" s="82"/>
      <c r="M330" s="103"/>
      <c r="N330" s="82"/>
      <c r="O330" s="103"/>
      <c r="P330" s="82"/>
      <c r="Q330" s="103"/>
      <c r="R330" s="82"/>
      <c r="S330" s="103"/>
      <c r="T330" s="82"/>
      <c r="U330" s="103"/>
      <c r="V330" s="82"/>
      <c r="W330" s="103"/>
      <c r="X330" s="82"/>
      <c r="Y330" s="103"/>
      <c r="Z330" s="82"/>
      <c r="AA330" s="103"/>
      <c r="AB330" s="82"/>
      <c r="AC330" s="103"/>
      <c r="AD330" s="82"/>
      <c r="AE330" s="103"/>
      <c r="AF330" s="82"/>
      <c r="AG330" s="103"/>
      <c r="AH330" s="82"/>
      <c r="AI330" s="103"/>
      <c r="AJ330" s="82"/>
      <c r="AK330" s="103"/>
      <c r="AL330" s="82"/>
      <c r="AM330" s="103"/>
      <c r="AN330" s="82"/>
      <c r="AO330" s="103"/>
      <c r="AP330" s="82"/>
      <c r="AQ330" s="103"/>
      <c r="AR330" s="82"/>
      <c r="AS330" s="103"/>
      <c r="AT330" s="82"/>
      <c r="AU330" s="103"/>
      <c r="AV330" s="82"/>
      <c r="AW330" s="103"/>
      <c r="AX330" s="82"/>
      <c r="AY330" s="103"/>
      <c r="AZ330" s="82"/>
      <c r="BA330" s="103"/>
      <c r="BB330" s="82"/>
      <c r="BC330" s="82"/>
      <c r="BD330" s="82"/>
      <c r="BE330" s="82"/>
      <c r="BF330">
        <f t="shared" si="2"/>
        <v>41</v>
      </c>
      <c r="BG330"/>
      <c r="BH330"/>
      <c r="BI330"/>
      <c r="BJ330"/>
      <c r="BK330"/>
      <c r="BL330"/>
      <c r="BM330"/>
      <c r="BN330"/>
      <c r="BO330"/>
      <c r="BP330"/>
      <c r="BQ330"/>
      <c r="BR330"/>
      <c r="BS330"/>
      <c r="BT330"/>
      <c r="BU330"/>
      <c r="BV330"/>
      <c r="BW330"/>
      <c r="BX330"/>
      <c r="BY330"/>
      <c r="BZ330"/>
      <c r="CA330"/>
      <c r="CB330"/>
      <c r="CC330"/>
      <c r="CD330"/>
      <c r="CE330"/>
      <c r="CF330"/>
      <c r="CG330"/>
      <c r="CH330"/>
      <c r="CI330"/>
      <c r="CJ330"/>
      <c r="CK330"/>
      <c r="CL330"/>
      <c r="CM330"/>
      <c r="CN330"/>
      <c r="CO330"/>
      <c r="CP330"/>
      <c r="CQ330"/>
      <c r="CR330"/>
      <c r="CS330"/>
      <c r="CT330"/>
      <c r="CU330"/>
      <c r="CV330"/>
      <c r="CW330"/>
      <c r="CX330"/>
      <c r="CY330"/>
      <c r="CZ330"/>
      <c r="DA330"/>
      <c r="DB330"/>
      <c r="DC330"/>
      <c r="DD330"/>
      <c r="DE330"/>
      <c r="DF330"/>
      <c r="DG330"/>
      <c r="DH330"/>
    </row>
    <row r="331" spans="2:112" s="15" customFormat="1">
      <c r="B331" s="15" t="str">
        <f t="shared" si="1"/>
        <v>0</v>
      </c>
      <c r="C331" s="15" t="str">
        <f t="shared" si="0"/>
        <v>REC_02A</v>
      </c>
      <c r="D331" s="71"/>
      <c r="E331" s="73"/>
      <c r="F331" s="73"/>
      <c r="G331" s="73"/>
      <c r="H331" s="73"/>
      <c r="I331" s="82"/>
      <c r="J331" s="82"/>
      <c r="K331" s="103"/>
      <c r="L331" s="82"/>
      <c r="M331" s="103"/>
      <c r="N331" s="82"/>
      <c r="O331" s="103"/>
      <c r="P331" s="82"/>
      <c r="Q331" s="103"/>
      <c r="R331" s="82"/>
      <c r="S331" s="103"/>
      <c r="T331" s="82"/>
      <c r="U331" s="103"/>
      <c r="V331" s="82"/>
      <c r="W331" s="103"/>
      <c r="X331" s="82"/>
      <c r="Y331" s="103"/>
      <c r="Z331" s="82"/>
      <c r="AA331" s="103"/>
      <c r="AB331" s="82"/>
      <c r="AC331" s="103"/>
      <c r="AD331" s="82"/>
      <c r="AE331" s="103"/>
      <c r="AF331" s="82"/>
      <c r="AG331" s="103"/>
      <c r="AH331" s="82"/>
      <c r="AI331" s="103"/>
      <c r="AJ331" s="82"/>
      <c r="AK331" s="103"/>
      <c r="AL331" s="82"/>
      <c r="AM331" s="103"/>
      <c r="AN331" s="82"/>
      <c r="AO331" s="103"/>
      <c r="AP331" s="82"/>
      <c r="AQ331" s="103"/>
      <c r="AR331" s="82"/>
      <c r="AS331" s="103"/>
      <c r="AT331" s="82"/>
      <c r="AU331" s="103"/>
      <c r="AV331" s="82"/>
      <c r="AW331" s="103"/>
      <c r="AX331" s="82"/>
      <c r="AY331" s="103"/>
      <c r="AZ331" s="82"/>
      <c r="BA331" s="103"/>
      <c r="BB331" s="82"/>
      <c r="BC331" s="82"/>
      <c r="BD331" s="82"/>
      <c r="BE331" s="82"/>
      <c r="BF331">
        <f t="shared" si="2"/>
        <v>42</v>
      </c>
      <c r="BG331"/>
      <c r="BH331"/>
      <c r="BI331"/>
      <c r="BJ331"/>
      <c r="BK331"/>
      <c r="BL331"/>
      <c r="BM331"/>
      <c r="BN331"/>
      <c r="BO331"/>
      <c r="BP331"/>
      <c r="BQ331"/>
      <c r="BR331"/>
      <c r="BS331"/>
      <c r="BT331"/>
      <c r="BU331"/>
      <c r="BV331"/>
      <c r="BW331"/>
      <c r="BX331"/>
      <c r="BY331"/>
      <c r="BZ331"/>
      <c r="CA331"/>
      <c r="CB331"/>
      <c r="CC331"/>
      <c r="CD331"/>
      <c r="CE331"/>
      <c r="CF331"/>
      <c r="CG331"/>
      <c r="CH331"/>
      <c r="CI331"/>
      <c r="CJ331"/>
      <c r="CK331"/>
      <c r="CL331"/>
      <c r="CM331"/>
      <c r="CN331"/>
      <c r="CO331"/>
      <c r="CP331"/>
      <c r="CQ331"/>
      <c r="CR331"/>
      <c r="CS331"/>
      <c r="CT331"/>
      <c r="CU331"/>
      <c r="CV331"/>
      <c r="CW331"/>
      <c r="CX331"/>
      <c r="CY331"/>
      <c r="CZ331"/>
      <c r="DA331"/>
      <c r="DB331"/>
      <c r="DC331"/>
      <c r="DD331"/>
      <c r="DE331"/>
      <c r="DF331"/>
      <c r="DG331"/>
      <c r="DH331"/>
    </row>
    <row r="332" spans="2:112" s="15" customFormat="1">
      <c r="B332" s="15" t="str">
        <f t="shared" si="1"/>
        <v>0</v>
      </c>
      <c r="C332" s="15" t="str">
        <f t="shared" si="0"/>
        <v>REC_02B</v>
      </c>
      <c r="D332" s="71"/>
      <c r="E332" s="73"/>
      <c r="F332" s="73"/>
      <c r="G332" s="73"/>
      <c r="H332" s="73"/>
      <c r="I332" s="82"/>
      <c r="J332" s="82"/>
      <c r="K332" s="103"/>
      <c r="L332" s="82"/>
      <c r="M332" s="103"/>
      <c r="N332" s="82"/>
      <c r="O332" s="103"/>
      <c r="P332" s="82"/>
      <c r="Q332" s="103"/>
      <c r="R332" s="82"/>
      <c r="S332" s="103"/>
      <c r="T332" s="82"/>
      <c r="U332" s="103"/>
      <c r="V332" s="82"/>
      <c r="W332" s="103"/>
      <c r="X332" s="82"/>
      <c r="Y332" s="103"/>
      <c r="Z332" s="82"/>
      <c r="AA332" s="103"/>
      <c r="AB332" s="82"/>
      <c r="AC332" s="103"/>
      <c r="AD332" s="82"/>
      <c r="AE332" s="103"/>
      <c r="AF332" s="82"/>
      <c r="AG332" s="103"/>
      <c r="AH332" s="82"/>
      <c r="AI332" s="103"/>
      <c r="AJ332" s="82"/>
      <c r="AK332" s="103"/>
      <c r="AL332" s="82"/>
      <c r="AM332" s="103"/>
      <c r="AN332" s="82"/>
      <c r="AO332" s="103"/>
      <c r="AP332" s="82"/>
      <c r="AQ332" s="103"/>
      <c r="AR332" s="82"/>
      <c r="AS332" s="103"/>
      <c r="AT332" s="82"/>
      <c r="AU332" s="103"/>
      <c r="AV332" s="82"/>
      <c r="AW332" s="103"/>
      <c r="AX332" s="82"/>
      <c r="AY332" s="103"/>
      <c r="AZ332" s="82"/>
      <c r="BA332" s="103"/>
      <c r="BB332" s="82"/>
      <c r="BC332" s="82"/>
      <c r="BD332" s="82"/>
      <c r="BE332" s="82"/>
      <c r="BF332">
        <f t="shared" si="2"/>
        <v>43</v>
      </c>
      <c r="BG332"/>
      <c r="BH332"/>
      <c r="BI332"/>
      <c r="BJ332"/>
      <c r="BK332"/>
      <c r="BL332"/>
      <c r="BM332"/>
      <c r="BN332"/>
      <c r="BO332"/>
      <c r="BP332"/>
      <c r="BQ332"/>
      <c r="BR332"/>
      <c r="BS332"/>
      <c r="BT332"/>
      <c r="BU332"/>
      <c r="BV332"/>
      <c r="BW332"/>
      <c r="BX332"/>
      <c r="BY332"/>
      <c r="BZ332"/>
      <c r="CA332"/>
      <c r="CB332"/>
      <c r="CC332"/>
      <c r="CD332"/>
      <c r="CE332"/>
      <c r="CF332"/>
      <c r="CG332"/>
      <c r="CH332"/>
      <c r="CI332"/>
      <c r="CJ332"/>
      <c r="CK332"/>
      <c r="CL332"/>
      <c r="CM332"/>
      <c r="CN332"/>
      <c r="CO332"/>
      <c r="CP332"/>
      <c r="CQ332"/>
      <c r="CR332"/>
      <c r="CS332"/>
      <c r="CT332"/>
      <c r="CU332"/>
      <c r="CV332"/>
      <c r="CW332"/>
      <c r="CX332"/>
      <c r="CY332"/>
      <c r="CZ332"/>
      <c r="DA332"/>
      <c r="DB332"/>
      <c r="DC332"/>
      <c r="DD332"/>
      <c r="DE332"/>
      <c r="DF332"/>
      <c r="DG332"/>
      <c r="DH332"/>
    </row>
    <row r="333" spans="2:112" s="15" customFormat="1">
      <c r="B333" s="15" t="str">
        <f t="shared" si="1"/>
        <v>0</v>
      </c>
      <c r="C333" s="15" t="str">
        <f t="shared" si="0"/>
        <v>REC_02C</v>
      </c>
      <c r="D333" s="71"/>
      <c r="E333" s="73"/>
      <c r="F333" s="73"/>
      <c r="G333" s="73"/>
      <c r="H333" s="73"/>
      <c r="I333" s="73"/>
      <c r="J333" s="73"/>
      <c r="K333" s="103"/>
      <c r="L333" s="82"/>
      <c r="M333" s="103"/>
      <c r="N333" s="82"/>
      <c r="O333" s="103"/>
      <c r="P333" s="82"/>
      <c r="Q333" s="103"/>
      <c r="R333" s="82"/>
      <c r="S333" s="103"/>
      <c r="T333" s="82"/>
      <c r="U333" s="103"/>
      <c r="V333" s="82"/>
      <c r="W333" s="103"/>
      <c r="X333" s="82"/>
      <c r="Y333" s="103"/>
      <c r="Z333" s="82"/>
      <c r="AA333" s="103"/>
      <c r="AB333" s="82"/>
      <c r="AC333" s="103"/>
      <c r="AD333" s="82"/>
      <c r="AE333" s="103"/>
      <c r="AF333" s="82"/>
      <c r="AG333" s="103"/>
      <c r="AH333" s="82"/>
      <c r="AI333" s="103"/>
      <c r="AJ333" s="82"/>
      <c r="AK333" s="103"/>
      <c r="AL333" s="82"/>
      <c r="AM333" s="103"/>
      <c r="AN333" s="82"/>
      <c r="AO333" s="103"/>
      <c r="AP333" s="82"/>
      <c r="AQ333" s="103"/>
      <c r="AR333" s="82"/>
      <c r="AS333" s="103"/>
      <c r="AT333" s="82"/>
      <c r="AU333" s="103"/>
      <c r="AV333" s="82"/>
      <c r="AW333" s="103"/>
      <c r="AX333" s="82"/>
      <c r="AY333" s="103"/>
      <c r="AZ333" s="82"/>
      <c r="BA333" s="103"/>
      <c r="BB333" s="82"/>
      <c r="BC333" s="82"/>
      <c r="BD333" s="82"/>
      <c r="BE333" s="82"/>
      <c r="BF333">
        <f t="shared" si="2"/>
        <v>44</v>
      </c>
      <c r="BG333"/>
      <c r="BH333"/>
      <c r="BI333"/>
      <c r="BJ333"/>
      <c r="BK333"/>
      <c r="BL333"/>
      <c r="BM333"/>
      <c r="BN333"/>
      <c r="BO333"/>
      <c r="BP333"/>
      <c r="BQ333"/>
      <c r="BR333"/>
      <c r="BS333"/>
      <c r="BT333"/>
      <c r="BU333"/>
      <c r="BV333"/>
      <c r="BW333"/>
      <c r="BX333"/>
      <c r="BY333"/>
      <c r="BZ333"/>
      <c r="CA333"/>
      <c r="CB333"/>
      <c r="CC333"/>
      <c r="CD333"/>
      <c r="CE333"/>
      <c r="CF333"/>
      <c r="CG333"/>
      <c r="CH333"/>
      <c r="CI333"/>
      <c r="CJ333"/>
      <c r="CK333"/>
      <c r="CL333"/>
      <c r="CM333"/>
      <c r="CN333"/>
      <c r="CO333"/>
      <c r="CP333"/>
      <c r="CQ333"/>
      <c r="CR333"/>
      <c r="CS333"/>
      <c r="CT333"/>
      <c r="CU333"/>
      <c r="CV333"/>
      <c r="CW333"/>
      <c r="CX333"/>
      <c r="CY333"/>
      <c r="CZ333"/>
      <c r="DA333"/>
      <c r="DB333"/>
      <c r="DC333"/>
      <c r="DD333"/>
      <c r="DE333"/>
      <c r="DF333"/>
      <c r="DG333"/>
      <c r="DH333"/>
    </row>
    <row r="334" spans="2:112" s="15" customFormat="1">
      <c r="B334" s="15" t="str">
        <f t="shared" si="1"/>
        <v>0</v>
      </c>
      <c r="C334" s="15" t="str">
        <f t="shared" si="0"/>
        <v>REC_02D</v>
      </c>
      <c r="D334" s="71"/>
      <c r="E334" s="73"/>
      <c r="F334" s="73"/>
      <c r="G334" s="73"/>
      <c r="H334" s="73"/>
      <c r="I334" s="73"/>
      <c r="J334" s="73"/>
      <c r="K334" s="103"/>
      <c r="L334" s="82"/>
      <c r="M334" s="103"/>
      <c r="N334" s="82"/>
      <c r="O334" s="103"/>
      <c r="P334" s="82"/>
      <c r="Q334" s="103"/>
      <c r="R334" s="82"/>
      <c r="S334" s="103"/>
      <c r="T334" s="82"/>
      <c r="U334" s="103"/>
      <c r="V334" s="82"/>
      <c r="W334" s="103"/>
      <c r="X334" s="82"/>
      <c r="Y334" s="103"/>
      <c r="Z334" s="82"/>
      <c r="AA334" s="103"/>
      <c r="AB334" s="82"/>
      <c r="AC334" s="103"/>
      <c r="AD334" s="82"/>
      <c r="AE334" s="103"/>
      <c r="AF334" s="82"/>
      <c r="AG334" s="103"/>
      <c r="AH334" s="82"/>
      <c r="AI334" s="103"/>
      <c r="AJ334" s="82"/>
      <c r="AK334" s="103"/>
      <c r="AL334" s="82"/>
      <c r="AM334" s="103"/>
      <c r="AN334" s="82"/>
      <c r="AO334" s="103"/>
      <c r="AP334" s="82"/>
      <c r="AQ334" s="103"/>
      <c r="AR334" s="82"/>
      <c r="AS334" s="103"/>
      <c r="AT334" s="82"/>
      <c r="AU334" s="103"/>
      <c r="AV334" s="82"/>
      <c r="AW334" s="103"/>
      <c r="AX334" s="82"/>
      <c r="AY334" s="103"/>
      <c r="AZ334" s="82"/>
      <c r="BA334" s="103"/>
      <c r="BB334" s="82"/>
      <c r="BC334" s="82"/>
      <c r="BD334" s="82"/>
      <c r="BE334" s="82"/>
      <c r="BF334">
        <f t="shared" si="2"/>
        <v>45</v>
      </c>
      <c r="BG334"/>
      <c r="BH334"/>
      <c r="BI334"/>
      <c r="BJ334"/>
      <c r="BK334"/>
      <c r="BL334"/>
      <c r="BM334"/>
      <c r="BN334"/>
      <c r="BO334"/>
      <c r="BP334"/>
      <c r="BQ334"/>
      <c r="BR334"/>
      <c r="BS334"/>
      <c r="BT334"/>
      <c r="BU334"/>
      <c r="BV334"/>
      <c r="BW334"/>
      <c r="BX334"/>
      <c r="BY334"/>
      <c r="BZ334"/>
      <c r="CA334"/>
      <c r="CB334"/>
      <c r="CC334"/>
      <c r="CD334"/>
      <c r="CE334"/>
      <c r="CF334"/>
      <c r="CG334"/>
      <c r="CH334"/>
      <c r="CI334"/>
      <c r="CJ334"/>
      <c r="CK334"/>
      <c r="CL334"/>
      <c r="CM334"/>
      <c r="CN334"/>
      <c r="CO334"/>
      <c r="CP334"/>
      <c r="CQ334"/>
      <c r="CR334"/>
      <c r="CS334"/>
      <c r="CT334"/>
      <c r="CU334"/>
      <c r="CV334"/>
      <c r="CW334"/>
      <c r="CX334"/>
      <c r="CY334"/>
      <c r="CZ334"/>
      <c r="DA334"/>
      <c r="DB334"/>
      <c r="DC334"/>
      <c r="DD334"/>
      <c r="DE334"/>
      <c r="DF334"/>
      <c r="DG334"/>
      <c r="DH334"/>
    </row>
    <row r="335" spans="2:112" s="15" customFormat="1">
      <c r="B335" s="15" t="str">
        <f t="shared" si="1"/>
        <v>0</v>
      </c>
      <c r="C335" s="15" t="str">
        <f t="shared" si="0"/>
        <v>REC_02E</v>
      </c>
      <c r="D335" s="71"/>
      <c r="E335" s="73"/>
      <c r="F335" s="73"/>
      <c r="G335" s="73"/>
      <c r="H335" s="73"/>
      <c r="I335" s="73"/>
      <c r="J335" s="73"/>
      <c r="K335" s="103"/>
      <c r="L335" s="82"/>
      <c r="M335" s="103"/>
      <c r="N335" s="82"/>
      <c r="O335" s="103"/>
      <c r="P335" s="82"/>
      <c r="Q335" s="103"/>
      <c r="R335" s="82"/>
      <c r="S335" s="103"/>
      <c r="T335" s="82"/>
      <c r="U335" s="103"/>
      <c r="V335" s="82"/>
      <c r="W335" s="103"/>
      <c r="X335" s="82"/>
      <c r="Y335" s="103"/>
      <c r="Z335" s="82"/>
      <c r="AA335" s="103"/>
      <c r="AB335" s="82"/>
      <c r="AC335" s="103"/>
      <c r="AD335" s="82"/>
      <c r="AE335" s="103"/>
      <c r="AF335" s="82"/>
      <c r="AG335" s="103"/>
      <c r="AH335" s="82"/>
      <c r="AI335" s="103"/>
      <c r="AJ335" s="82"/>
      <c r="AK335" s="103"/>
      <c r="AL335" s="82"/>
      <c r="AM335" s="103"/>
      <c r="AN335" s="82"/>
      <c r="AO335" s="103"/>
      <c r="AP335" s="82"/>
      <c r="AQ335" s="103"/>
      <c r="AR335" s="82"/>
      <c r="AS335" s="103"/>
      <c r="AT335" s="82"/>
      <c r="AU335" s="103"/>
      <c r="AV335" s="82"/>
      <c r="AW335" s="103"/>
      <c r="AX335" s="82"/>
      <c r="AY335" s="103"/>
      <c r="AZ335" s="82"/>
      <c r="BA335" s="103"/>
      <c r="BB335" s="82"/>
      <c r="BC335" s="82"/>
      <c r="BD335" s="82"/>
      <c r="BE335" s="82"/>
      <c r="BF335">
        <f t="shared" si="2"/>
        <v>46</v>
      </c>
      <c r="BG335"/>
      <c r="BH335"/>
      <c r="BI335"/>
      <c r="BJ335"/>
      <c r="BK335"/>
      <c r="BL335"/>
      <c r="BM335"/>
      <c r="BN335"/>
      <c r="BO335"/>
      <c r="BP335"/>
      <c r="BQ335"/>
      <c r="BR335"/>
      <c r="BS335"/>
      <c r="BT335"/>
      <c r="BU335"/>
      <c r="BV335"/>
      <c r="BW335"/>
      <c r="BX335"/>
      <c r="BY335"/>
      <c r="BZ335"/>
      <c r="CA335"/>
      <c r="CB335"/>
      <c r="CC335"/>
      <c r="CD335"/>
      <c r="CE335"/>
      <c r="CF335"/>
      <c r="CG335"/>
      <c r="CH335"/>
      <c r="CI335"/>
      <c r="CJ335"/>
      <c r="CK335"/>
      <c r="CL335"/>
      <c r="CM335"/>
      <c r="CN335"/>
      <c r="CO335"/>
      <c r="CP335"/>
      <c r="CQ335"/>
      <c r="CR335"/>
      <c r="CS335"/>
      <c r="CT335"/>
      <c r="CU335"/>
      <c r="CV335"/>
      <c r="CW335"/>
      <c r="CX335"/>
      <c r="CY335"/>
      <c r="CZ335"/>
      <c r="DA335"/>
      <c r="DB335"/>
      <c r="DC335"/>
      <c r="DD335"/>
      <c r="DE335"/>
      <c r="DF335"/>
      <c r="DG335"/>
      <c r="DH335"/>
    </row>
    <row r="336" spans="2:112" s="15" customFormat="1">
      <c r="B336" s="15" t="str">
        <f t="shared" si="1"/>
        <v>0</v>
      </c>
      <c r="C336" s="15" t="str">
        <f t="shared" si="0"/>
        <v>REC_02F</v>
      </c>
      <c r="D336" s="71"/>
      <c r="E336" s="73"/>
      <c r="F336" s="73"/>
      <c r="G336" s="73"/>
      <c r="H336" s="73"/>
      <c r="I336" s="73"/>
      <c r="J336" s="73"/>
      <c r="K336" s="103"/>
      <c r="L336" s="82"/>
      <c r="M336" s="103"/>
      <c r="N336" s="82"/>
      <c r="O336" s="103"/>
      <c r="P336" s="82"/>
      <c r="Q336" s="103"/>
      <c r="R336" s="82"/>
      <c r="S336" s="103"/>
      <c r="T336" s="82"/>
      <c r="U336" s="103"/>
      <c r="V336" s="82"/>
      <c r="W336" s="103"/>
      <c r="X336" s="82"/>
      <c r="Y336" s="103"/>
      <c r="Z336" s="82"/>
      <c r="AA336" s="103"/>
      <c r="AB336" s="82"/>
      <c r="AC336" s="103"/>
      <c r="AD336" s="82"/>
      <c r="AE336" s="103"/>
      <c r="AF336" s="82"/>
      <c r="AG336" s="103"/>
      <c r="AH336" s="82"/>
      <c r="AI336" s="103"/>
      <c r="AJ336" s="82"/>
      <c r="AK336" s="103"/>
      <c r="AL336" s="82"/>
      <c r="AM336" s="103"/>
      <c r="AN336" s="82"/>
      <c r="AO336" s="103"/>
      <c r="AP336" s="82"/>
      <c r="AQ336" s="103"/>
      <c r="AR336" s="82"/>
      <c r="AS336" s="103"/>
      <c r="AT336" s="82"/>
      <c r="AU336" s="103"/>
      <c r="AV336" s="82"/>
      <c r="AW336" s="103"/>
      <c r="AX336" s="82"/>
      <c r="AY336" s="103"/>
      <c r="AZ336" s="82"/>
      <c r="BA336" s="103"/>
      <c r="BB336" s="82"/>
      <c r="BC336" s="82"/>
      <c r="BD336" s="82"/>
      <c r="BE336" s="82"/>
      <c r="BF336">
        <f t="shared" si="2"/>
        <v>47</v>
      </c>
      <c r="BG336"/>
      <c r="BH336"/>
      <c r="BI336"/>
      <c r="BJ336"/>
      <c r="BK336"/>
      <c r="BL336"/>
      <c r="BM336"/>
      <c r="BN336"/>
      <c r="BO336"/>
      <c r="BP336"/>
      <c r="BQ336"/>
      <c r="BR336"/>
      <c r="BS336"/>
      <c r="BT336"/>
      <c r="BU336"/>
      <c r="BV336"/>
      <c r="BW336"/>
      <c r="BX336"/>
      <c r="BY336"/>
      <c r="BZ336"/>
      <c r="CA336"/>
      <c r="CB336"/>
      <c r="CC336"/>
      <c r="CD336"/>
      <c r="CE336"/>
      <c r="CF336"/>
      <c r="CG336"/>
      <c r="CH336"/>
      <c r="CI336"/>
      <c r="CJ336"/>
      <c r="CK336"/>
      <c r="CL336"/>
      <c r="CM336"/>
      <c r="CN336"/>
      <c r="CO336"/>
      <c r="CP336"/>
      <c r="CQ336"/>
      <c r="CR336"/>
      <c r="CS336"/>
      <c r="CT336"/>
      <c r="CU336"/>
      <c r="CV336"/>
      <c r="CW336"/>
      <c r="CX336"/>
      <c r="CY336"/>
      <c r="CZ336"/>
      <c r="DA336"/>
      <c r="DB336"/>
      <c r="DC336"/>
      <c r="DD336"/>
      <c r="DE336"/>
      <c r="DF336"/>
      <c r="DG336"/>
      <c r="DH336"/>
    </row>
    <row r="337" spans="1:113" s="15" customFormat="1">
      <c r="B337" s="15" t="str">
        <f t="shared" si="1"/>
        <v>0</v>
      </c>
      <c r="C337" s="15" t="str">
        <f t="shared" si="0"/>
        <v>REC_030</v>
      </c>
      <c r="D337" s="106"/>
      <c r="E337" s="94"/>
      <c r="F337" s="94"/>
      <c r="G337" s="94"/>
      <c r="H337" s="94"/>
      <c r="I337" s="94"/>
      <c r="J337" s="94"/>
      <c r="K337" s="107"/>
      <c r="L337" s="108"/>
      <c r="M337" s="107"/>
      <c r="N337" s="108"/>
      <c r="O337" s="107"/>
      <c r="P337" s="108"/>
      <c r="Q337" s="107"/>
      <c r="R337" s="108"/>
      <c r="S337" s="107"/>
      <c r="T337" s="108"/>
      <c r="U337" s="107"/>
      <c r="V337" s="108"/>
      <c r="W337" s="107"/>
      <c r="X337" s="108"/>
      <c r="Y337" s="107"/>
      <c r="Z337" s="108"/>
      <c r="AA337" s="107"/>
      <c r="AB337" s="108"/>
      <c r="AC337" s="107"/>
      <c r="AD337" s="108"/>
      <c r="AE337" s="107"/>
      <c r="AF337" s="108"/>
      <c r="AG337" s="107"/>
      <c r="AH337" s="108"/>
      <c r="AI337" s="107"/>
      <c r="AJ337" s="108"/>
      <c r="AK337" s="107"/>
      <c r="AL337" s="108"/>
      <c r="AM337" s="107"/>
      <c r="AN337" s="108"/>
      <c r="AO337" s="107"/>
      <c r="AP337" s="108"/>
      <c r="AQ337" s="107"/>
      <c r="AR337" s="108"/>
      <c r="AS337" s="107"/>
      <c r="AT337" s="108"/>
      <c r="AU337" s="107"/>
      <c r="AV337" s="108"/>
      <c r="AW337" s="107"/>
      <c r="AX337" s="108"/>
      <c r="AY337" s="107"/>
      <c r="AZ337" s="108"/>
      <c r="BA337" s="107"/>
      <c r="BB337" s="82"/>
      <c r="BC337" s="82"/>
      <c r="BD337" s="82"/>
      <c r="BE337" s="82"/>
      <c r="BF337">
        <f t="shared" si="2"/>
        <v>48</v>
      </c>
      <c r="BG337"/>
      <c r="BH337"/>
      <c r="BI337"/>
      <c r="BJ337"/>
      <c r="BK337"/>
      <c r="BL337"/>
      <c r="BM337"/>
      <c r="BN337"/>
      <c r="BO337"/>
      <c r="BP337"/>
      <c r="BQ337"/>
      <c r="BR337"/>
      <c r="BS337"/>
      <c r="BT337"/>
      <c r="BU337"/>
      <c r="BV337"/>
      <c r="BW337"/>
      <c r="BX337"/>
      <c r="BY337"/>
      <c r="BZ337"/>
      <c r="CA337"/>
      <c r="CB337"/>
      <c r="CC337"/>
      <c r="CD337"/>
      <c r="CE337"/>
      <c r="CF337"/>
      <c r="CG337"/>
      <c r="CH337"/>
      <c r="CI337"/>
      <c r="CJ337"/>
      <c r="CK337"/>
      <c r="CL337"/>
      <c r="CM337"/>
      <c r="CN337"/>
      <c r="CO337"/>
      <c r="CP337"/>
      <c r="CQ337"/>
      <c r="CR337"/>
      <c r="CS337"/>
      <c r="CT337"/>
      <c r="CU337"/>
      <c r="CV337"/>
      <c r="CW337"/>
      <c r="CX337"/>
      <c r="CY337"/>
      <c r="CZ337"/>
      <c r="DA337"/>
      <c r="DB337"/>
      <c r="DC337"/>
      <c r="DD337"/>
      <c r="DE337"/>
      <c r="DF337"/>
      <c r="DG337"/>
      <c r="DH337"/>
    </row>
    <row r="338" spans="1:113" s="15" customFormat="1">
      <c r="I338" s="73"/>
      <c r="J338" s="73"/>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c r="AM338" s="6"/>
      <c r="AN338" s="6"/>
      <c r="AO338" s="6"/>
      <c r="AP338" s="6"/>
      <c r="AQ338" s="6"/>
      <c r="AR338" s="6"/>
      <c r="AS338" s="6"/>
      <c r="AT338" s="6"/>
      <c r="AU338" s="6"/>
      <c r="AV338" s="6"/>
      <c r="AW338" s="6"/>
      <c r="AX338" s="6"/>
      <c r="AY338" s="6"/>
      <c r="BA338" s="6"/>
      <c r="BB338" s="6"/>
      <c r="BC338" s="6"/>
      <c r="BD338" s="6"/>
      <c r="BE338" s="6"/>
      <c r="BF338"/>
      <c r="BG338"/>
      <c r="BH338"/>
      <c r="BI338"/>
      <c r="BJ338"/>
      <c r="BK338"/>
      <c r="BL338"/>
      <c r="BM338"/>
      <c r="BN338"/>
      <c r="BO338"/>
      <c r="BP338"/>
      <c r="BQ338"/>
      <c r="BR338"/>
      <c r="BS338"/>
      <c r="BT338"/>
      <c r="BU338"/>
      <c r="BV338"/>
      <c r="BW338"/>
      <c r="BX338"/>
      <c r="BY338"/>
      <c r="BZ338"/>
      <c r="CA338"/>
      <c r="CB338"/>
      <c r="CC338"/>
      <c r="CD338"/>
      <c r="CE338"/>
      <c r="CF338"/>
      <c r="CG338"/>
      <c r="CH338"/>
      <c r="CI338"/>
      <c r="CJ338"/>
      <c r="CK338"/>
      <c r="CL338"/>
      <c r="CM338"/>
      <c r="CN338"/>
      <c r="CO338"/>
      <c r="CP338"/>
      <c r="CQ338"/>
      <c r="CR338"/>
      <c r="CS338"/>
      <c r="CT338"/>
      <c r="CU338"/>
      <c r="CV338"/>
      <c r="CW338"/>
      <c r="CX338"/>
      <c r="CY338"/>
      <c r="CZ338"/>
      <c r="DA338"/>
      <c r="DB338"/>
      <c r="DC338"/>
      <c r="DD338"/>
      <c r="DE338"/>
      <c r="DF338"/>
      <c r="DG338"/>
      <c r="DH338"/>
    </row>
    <row r="341" spans="1:113" ht="21">
      <c r="C341" s="19" t="s">
        <v>67</v>
      </c>
    </row>
    <row r="342" spans="1:113">
      <c r="D342" s="2"/>
      <c r="E342" s="2"/>
      <c r="F342" s="2"/>
      <c r="G342" s="2"/>
    </row>
    <row r="343" spans="1:113">
      <c r="C343" s="1" t="s">
        <v>906</v>
      </c>
      <c r="E343" t="s">
        <v>904</v>
      </c>
      <c r="F343" t="s">
        <v>904</v>
      </c>
      <c r="H343" t="s">
        <v>904</v>
      </c>
      <c r="I343" s="2" t="s">
        <v>905</v>
      </c>
      <c r="J343" s="2" t="s">
        <v>905</v>
      </c>
      <c r="K343" s="2" t="s">
        <v>905</v>
      </c>
      <c r="L343" t="s">
        <v>904</v>
      </c>
      <c r="M343" t="s">
        <v>904</v>
      </c>
      <c r="N343" t="s">
        <v>904</v>
      </c>
      <c r="O343" t="s">
        <v>904</v>
      </c>
      <c r="P343" t="s">
        <v>904</v>
      </c>
      <c r="Q343" t="s">
        <v>904</v>
      </c>
      <c r="R343" t="s">
        <v>904</v>
      </c>
      <c r="S343" t="s">
        <v>904</v>
      </c>
      <c r="T343" t="s">
        <v>904</v>
      </c>
      <c r="U343" t="s">
        <v>904</v>
      </c>
      <c r="V343" t="s">
        <v>904</v>
      </c>
      <c r="W343" t="s">
        <v>904</v>
      </c>
      <c r="X343" t="s">
        <v>904</v>
      </c>
      <c r="Y343" t="s">
        <v>904</v>
      </c>
      <c r="Z343" t="s">
        <v>904</v>
      </c>
      <c r="AA343" t="s">
        <v>904</v>
      </c>
      <c r="AB343" t="s">
        <v>904</v>
      </c>
      <c r="AC343" t="s">
        <v>904</v>
      </c>
      <c r="AD343" t="s">
        <v>904</v>
      </c>
      <c r="AE343" t="s">
        <v>904</v>
      </c>
      <c r="AF343" t="s">
        <v>904</v>
      </c>
      <c r="AG343" t="s">
        <v>904</v>
      </c>
      <c r="AH343" t="s">
        <v>904</v>
      </c>
      <c r="AI343" t="s">
        <v>904</v>
      </c>
      <c r="AJ343" t="s">
        <v>904</v>
      </c>
      <c r="AK343" t="s">
        <v>904</v>
      </c>
      <c r="AL343" t="s">
        <v>904</v>
      </c>
      <c r="AM343" t="s">
        <v>904</v>
      </c>
      <c r="AN343" t="s">
        <v>904</v>
      </c>
      <c r="AO343" t="s">
        <v>904</v>
      </c>
      <c r="AP343" t="s">
        <v>904</v>
      </c>
      <c r="AQ343" t="s">
        <v>904</v>
      </c>
      <c r="AR343" t="s">
        <v>904</v>
      </c>
      <c r="AS343" t="s">
        <v>904</v>
      </c>
      <c r="AT343" t="s">
        <v>904</v>
      </c>
      <c r="AU343" t="s">
        <v>904</v>
      </c>
      <c r="AV343" t="s">
        <v>904</v>
      </c>
      <c r="AW343" t="s">
        <v>904</v>
      </c>
      <c r="AX343" t="s">
        <v>904</v>
      </c>
      <c r="AY343" t="s">
        <v>904</v>
      </c>
      <c r="AZ343" t="s">
        <v>904</v>
      </c>
      <c r="BA343" t="s">
        <v>904</v>
      </c>
    </row>
    <row r="344" spans="1:113">
      <c r="A344">
        <f>A289</f>
        <v>0</v>
      </c>
      <c r="C344" t="str">
        <f t="shared" ref="C344:C359" si="3">C289</f>
        <v>REC_00</v>
      </c>
      <c r="D344" s="2"/>
      <c r="E344" s="2">
        <f t="shared" ref="E344:F344" si="4">E289</f>
        <v>1</v>
      </c>
      <c r="F344" s="2">
        <f t="shared" si="4"/>
        <v>1</v>
      </c>
      <c r="G344" s="2"/>
      <c r="H344" s="2">
        <f t="shared" ref="H344" si="5">H289</f>
        <v>0</v>
      </c>
      <c r="I344" s="2" t="str">
        <f>DEC2HEX(I289)</f>
        <v>5A</v>
      </c>
      <c r="J344" s="2" t="str">
        <f t="shared" ref="J344:K344" si="6">DEC2HEX(J289)</f>
        <v>32</v>
      </c>
      <c r="K344" s="2" t="str">
        <f t="shared" si="6"/>
        <v>A</v>
      </c>
      <c r="L344" s="2">
        <f t="shared" ref="L344:AY344" si="7">L289</f>
        <v>1</v>
      </c>
      <c r="M344" s="2" t="str">
        <f t="shared" si="7"/>
        <v>0</v>
      </c>
      <c r="N344" s="2">
        <f t="shared" si="7"/>
        <v>1</v>
      </c>
      <c r="O344" s="2" t="str">
        <f t="shared" si="7"/>
        <v>1</v>
      </c>
      <c r="P344" s="2">
        <f t="shared" si="7"/>
        <v>1</v>
      </c>
      <c r="Q344" s="2" t="str">
        <f t="shared" si="7"/>
        <v>2</v>
      </c>
      <c r="R344" s="2">
        <f t="shared" si="7"/>
        <v>1</v>
      </c>
      <c r="S344" s="2" t="str">
        <f t="shared" si="7"/>
        <v>3</v>
      </c>
      <c r="T344" s="2">
        <f t="shared" si="7"/>
        <v>1</v>
      </c>
      <c r="U344" s="2" t="str">
        <f t="shared" si="7"/>
        <v>4</v>
      </c>
      <c r="V344" s="2">
        <f t="shared" si="7"/>
        <v>0</v>
      </c>
      <c r="W344" s="2">
        <f t="shared" si="7"/>
        <v>8</v>
      </c>
      <c r="X344" s="2">
        <f t="shared" si="7"/>
        <v>2</v>
      </c>
      <c r="Y344" s="2">
        <f t="shared" si="7"/>
        <v>1</v>
      </c>
      <c r="Z344" s="2">
        <f t="shared" si="7"/>
        <v>1</v>
      </c>
      <c r="AA344" s="2" t="str">
        <f t="shared" si="7"/>
        <v>7</v>
      </c>
      <c r="AB344" s="2">
        <f t="shared" si="7"/>
        <v>1</v>
      </c>
      <c r="AC344" s="2" t="str">
        <f t="shared" si="7"/>
        <v>8</v>
      </c>
      <c r="AD344" s="2">
        <f t="shared" si="7"/>
        <v>1</v>
      </c>
      <c r="AE344" s="2" t="str">
        <f t="shared" si="7"/>
        <v>9</v>
      </c>
      <c r="AF344" s="2">
        <f t="shared" si="7"/>
        <v>1</v>
      </c>
      <c r="AG344" s="2" t="str">
        <f t="shared" si="7"/>
        <v>A</v>
      </c>
      <c r="AH344" s="2">
        <f t="shared" si="7"/>
        <v>1</v>
      </c>
      <c r="AI344" s="2" t="str">
        <f t="shared" si="7"/>
        <v>B</v>
      </c>
      <c r="AJ344" s="2">
        <f t="shared" si="7"/>
        <v>1</v>
      </c>
      <c r="AK344" s="2" t="str">
        <f t="shared" si="7"/>
        <v>C</v>
      </c>
      <c r="AL344" s="2">
        <f t="shared" si="7"/>
        <v>1</v>
      </c>
      <c r="AM344" s="2" t="str">
        <f t="shared" si="7"/>
        <v>D</v>
      </c>
      <c r="AN344" s="2">
        <f t="shared" si="7"/>
        <v>1</v>
      </c>
      <c r="AO344" s="2" t="str">
        <f t="shared" si="7"/>
        <v>E</v>
      </c>
      <c r="AP344" s="2">
        <f t="shared" si="7"/>
        <v>1</v>
      </c>
      <c r="AQ344" s="2" t="str">
        <f t="shared" si="7"/>
        <v>F</v>
      </c>
      <c r="AR344" s="2">
        <f t="shared" si="7"/>
        <v>1</v>
      </c>
      <c r="AS344" s="2" t="str">
        <f t="shared" si="7"/>
        <v>10</v>
      </c>
      <c r="AT344" s="2">
        <f t="shared" si="7"/>
        <v>1</v>
      </c>
      <c r="AU344" s="2" t="str">
        <f t="shared" si="7"/>
        <v>11</v>
      </c>
      <c r="AV344" s="2">
        <f t="shared" si="7"/>
        <v>1</v>
      </c>
      <c r="AW344" s="2" t="str">
        <f t="shared" si="7"/>
        <v>12</v>
      </c>
      <c r="AX344" s="2">
        <f t="shared" si="7"/>
        <v>1</v>
      </c>
      <c r="AY344" s="2" t="str">
        <f t="shared" si="7"/>
        <v>13</v>
      </c>
      <c r="AZ344" s="2">
        <f t="shared" ref="AZ344:BA344" si="8">AZ289</f>
        <v>1</v>
      </c>
      <c r="BA344" s="2" t="str">
        <f t="shared" si="8"/>
        <v>14</v>
      </c>
      <c r="BB344" s="2"/>
      <c r="BC344" s="2"/>
      <c r="BD344" s="2"/>
      <c r="BE344" s="2"/>
      <c r="BF344" s="2"/>
      <c r="BG344" s="2"/>
      <c r="BH344" s="2"/>
      <c r="BI344" s="2"/>
      <c r="BJ344" s="2"/>
      <c r="BK344" s="2"/>
      <c r="BL344" s="2"/>
      <c r="BM344" s="2"/>
      <c r="BN344" s="2"/>
      <c r="BO344" s="2"/>
      <c r="BP344" s="2"/>
      <c r="BQ344" s="2"/>
      <c r="BR344" s="2"/>
      <c r="BS344" s="2"/>
      <c r="BT344" s="2"/>
      <c r="BU344" s="2"/>
      <c r="BV344" s="2"/>
      <c r="BW344" s="2"/>
      <c r="BX344" s="2"/>
      <c r="BY344" s="2"/>
      <c r="BZ344" s="2"/>
      <c r="CA344" s="2"/>
      <c r="CB344" s="2"/>
      <c r="CC344" s="2"/>
      <c r="CD344" s="2"/>
      <c r="CE344" s="2"/>
      <c r="CF344" s="2"/>
      <c r="CG344" s="2"/>
      <c r="CH344" s="2"/>
      <c r="CI344" s="2"/>
      <c r="CJ344" s="2"/>
      <c r="CK344" s="2"/>
      <c r="CL344" s="2"/>
      <c r="CM344" s="2"/>
      <c r="CN344" s="2"/>
      <c r="CO344" s="2"/>
      <c r="CP344" s="2"/>
      <c r="CQ344" s="2"/>
      <c r="CR344" s="2"/>
      <c r="CS344" s="2"/>
      <c r="CT344" s="2"/>
      <c r="CU344" s="2"/>
      <c r="CV344" s="2"/>
      <c r="CW344" s="2"/>
      <c r="CX344" s="2"/>
      <c r="CY344" s="2"/>
      <c r="CZ344" s="2"/>
      <c r="DA344" s="2"/>
      <c r="DB344" s="2"/>
      <c r="DC344" s="2"/>
      <c r="DD344" s="2"/>
      <c r="DE344" s="2"/>
      <c r="DF344" s="2"/>
      <c r="DG344" s="2"/>
      <c r="DH344" s="2"/>
      <c r="DI344" s="2"/>
    </row>
    <row r="345" spans="1:113">
      <c r="A345">
        <f>A290</f>
        <v>0</v>
      </c>
      <c r="C345" t="str">
        <f t="shared" si="3"/>
        <v>REC_01</v>
      </c>
      <c r="D345" s="2"/>
      <c r="E345" s="2">
        <f t="shared" ref="E345:F345" si="9">E290</f>
        <v>0</v>
      </c>
      <c r="F345" s="2">
        <f t="shared" si="9"/>
        <v>0</v>
      </c>
      <c r="G345" s="2"/>
      <c r="H345" s="2">
        <f t="shared" ref="H345" si="10">H290</f>
        <v>0</v>
      </c>
      <c r="I345" s="2" t="str">
        <f t="shared" ref="I345:K345" si="11">DEC2HEX(I290)</f>
        <v>0</v>
      </c>
      <c r="J345" s="2" t="str">
        <f t="shared" si="11"/>
        <v>0</v>
      </c>
      <c r="K345" s="2" t="str">
        <f t="shared" si="11"/>
        <v>0</v>
      </c>
      <c r="L345" s="2">
        <f t="shared" ref="L345:AY345" si="12">L290</f>
        <v>1</v>
      </c>
      <c r="M345" s="2">
        <f t="shared" si="12"/>
        <v>3</v>
      </c>
      <c r="N345" s="2">
        <f t="shared" si="12"/>
        <v>1</v>
      </c>
      <c r="O345" s="2">
        <f t="shared" si="12"/>
        <v>2</v>
      </c>
      <c r="P345" s="2">
        <f t="shared" si="12"/>
        <v>1</v>
      </c>
      <c r="Q345" s="2">
        <f t="shared" si="12"/>
        <v>1</v>
      </c>
      <c r="R345" s="2">
        <f t="shared" si="12"/>
        <v>1</v>
      </c>
      <c r="S345" s="2">
        <f t="shared" si="12"/>
        <v>0</v>
      </c>
      <c r="T345" s="2">
        <f t="shared" si="12"/>
        <v>1</v>
      </c>
      <c r="U345" s="2">
        <f t="shared" si="12"/>
        <v>4</v>
      </c>
      <c r="V345" s="2">
        <f t="shared" si="12"/>
        <v>1</v>
      </c>
      <c r="W345" s="2">
        <f t="shared" si="12"/>
        <v>4</v>
      </c>
      <c r="X345" s="2">
        <f t="shared" si="12"/>
        <v>1</v>
      </c>
      <c r="Y345" s="2">
        <f t="shared" si="12"/>
        <v>4</v>
      </c>
      <c r="Z345" s="2">
        <f t="shared" si="12"/>
        <v>1</v>
      </c>
      <c r="AA345" s="2">
        <f t="shared" si="12"/>
        <v>4</v>
      </c>
      <c r="AB345" s="2">
        <f t="shared" si="12"/>
        <v>1</v>
      </c>
      <c r="AC345" s="2">
        <f t="shared" si="12"/>
        <v>4</v>
      </c>
      <c r="AD345" s="2">
        <f t="shared" si="12"/>
        <v>1</v>
      </c>
      <c r="AE345" s="2">
        <f t="shared" si="12"/>
        <v>4</v>
      </c>
      <c r="AF345" s="2">
        <f t="shared" si="12"/>
        <v>1</v>
      </c>
      <c r="AG345" s="2">
        <f t="shared" si="12"/>
        <v>4</v>
      </c>
      <c r="AH345" s="2">
        <f t="shared" si="12"/>
        <v>1</v>
      </c>
      <c r="AI345" s="2">
        <f t="shared" si="12"/>
        <v>4</v>
      </c>
      <c r="AJ345" s="2">
        <f t="shared" si="12"/>
        <v>1</v>
      </c>
      <c r="AK345" s="2">
        <f t="shared" si="12"/>
        <v>4</v>
      </c>
      <c r="AL345" s="2">
        <f t="shared" si="12"/>
        <v>1</v>
      </c>
      <c r="AM345" s="2">
        <f t="shared" si="12"/>
        <v>4</v>
      </c>
      <c r="AN345" s="2">
        <f t="shared" si="12"/>
        <v>1</v>
      </c>
      <c r="AO345" s="2">
        <f t="shared" si="12"/>
        <v>4</v>
      </c>
      <c r="AP345" s="2">
        <f t="shared" si="12"/>
        <v>1</v>
      </c>
      <c r="AQ345" s="2">
        <f t="shared" si="12"/>
        <v>4</v>
      </c>
      <c r="AR345" s="2">
        <f t="shared" si="12"/>
        <v>1</v>
      </c>
      <c r="AS345" s="2">
        <f t="shared" si="12"/>
        <v>4</v>
      </c>
      <c r="AT345" s="2">
        <f t="shared" si="12"/>
        <v>1</v>
      </c>
      <c r="AU345" s="2">
        <f t="shared" si="12"/>
        <v>4</v>
      </c>
      <c r="AV345" s="2">
        <f t="shared" si="12"/>
        <v>1</v>
      </c>
      <c r="AW345" s="2">
        <f t="shared" si="12"/>
        <v>4</v>
      </c>
      <c r="AX345" s="2">
        <f t="shared" si="12"/>
        <v>1</v>
      </c>
      <c r="AY345" s="2">
        <f t="shared" si="12"/>
        <v>4</v>
      </c>
      <c r="AZ345" s="2">
        <f t="shared" ref="AZ345:BA345" si="13">AZ290</f>
        <v>1</v>
      </c>
      <c r="BA345" s="2">
        <f t="shared" si="13"/>
        <v>5</v>
      </c>
      <c r="BB345" s="2"/>
      <c r="BC345" s="2"/>
      <c r="BD345" s="2"/>
      <c r="BE345" s="2"/>
      <c r="BF345" s="2"/>
      <c r="BG345" s="2"/>
      <c r="BH345" s="2"/>
      <c r="BI345" s="2"/>
      <c r="BJ345" s="2"/>
      <c r="BK345" s="2"/>
      <c r="BL345" s="2"/>
      <c r="BM345" s="2"/>
      <c r="BN345" s="2"/>
      <c r="BO345" s="2"/>
      <c r="BP345" s="2"/>
      <c r="BQ345" s="2"/>
      <c r="BR345" s="2"/>
      <c r="BS345" s="2"/>
      <c r="BT345" s="2"/>
      <c r="BU345" s="2"/>
      <c r="BV345" s="2"/>
      <c r="BW345" s="2"/>
      <c r="BX345" s="2"/>
      <c r="BY345" s="2"/>
      <c r="BZ345" s="2"/>
      <c r="CA345" s="2"/>
      <c r="CB345" s="2"/>
      <c r="CC345" s="2"/>
      <c r="CD345" s="2"/>
      <c r="CE345" s="2"/>
      <c r="CF345" s="2"/>
      <c r="CG345" s="2"/>
      <c r="CH345" s="2"/>
      <c r="CI345" s="2"/>
      <c r="CJ345" s="2"/>
      <c r="CK345" s="2"/>
      <c r="CL345" s="2"/>
      <c r="CM345" s="2"/>
      <c r="CN345" s="2"/>
      <c r="CO345" s="2"/>
      <c r="CP345" s="2"/>
      <c r="CQ345" s="2"/>
      <c r="CR345" s="2"/>
      <c r="CS345" s="2"/>
      <c r="CT345" s="2"/>
      <c r="CU345" s="2"/>
      <c r="CV345" s="2"/>
      <c r="CW345" s="2"/>
      <c r="CX345" s="2"/>
      <c r="CY345" s="2"/>
      <c r="CZ345" s="2"/>
      <c r="DA345" s="2"/>
      <c r="DB345" s="2"/>
      <c r="DC345" s="2"/>
      <c r="DD345" s="2"/>
      <c r="DE345" s="2"/>
      <c r="DF345" s="2"/>
      <c r="DG345" s="2"/>
      <c r="DH345" s="2"/>
      <c r="DI345" s="2"/>
    </row>
    <row r="346" spans="1:113">
      <c r="A346">
        <f>A291</f>
        <v>0</v>
      </c>
      <c r="C346" t="str">
        <f t="shared" si="3"/>
        <v>REC_02</v>
      </c>
      <c r="D346" s="2"/>
      <c r="E346" s="2">
        <f t="shared" ref="E346:F346" si="14">E291</f>
        <v>0</v>
      </c>
      <c r="F346" s="2">
        <f t="shared" si="14"/>
        <v>0</v>
      </c>
      <c r="G346" s="2"/>
      <c r="H346" s="2">
        <f t="shared" ref="H346" si="15">H291</f>
        <v>0</v>
      </c>
      <c r="I346" s="2" t="str">
        <f t="shared" ref="I346:K346" si="16">DEC2HEX(I291)</f>
        <v>0</v>
      </c>
      <c r="J346" s="2" t="str">
        <f t="shared" si="16"/>
        <v>0</v>
      </c>
      <c r="K346" s="2" t="str">
        <f t="shared" si="16"/>
        <v>0</v>
      </c>
      <c r="L346" s="2">
        <f t="shared" ref="L346:AY346" si="17">L291</f>
        <v>1</v>
      </c>
      <c r="M346" s="2">
        <f t="shared" si="17"/>
        <v>4</v>
      </c>
      <c r="N346" s="2">
        <f t="shared" si="17"/>
        <v>1</v>
      </c>
      <c r="O346" s="2">
        <f t="shared" si="17"/>
        <v>3</v>
      </c>
      <c r="P346" s="2">
        <f t="shared" si="17"/>
        <v>1</v>
      </c>
      <c r="Q346" s="2">
        <f t="shared" si="17"/>
        <v>2</v>
      </c>
      <c r="R346" s="2">
        <f t="shared" si="17"/>
        <v>1</v>
      </c>
      <c r="S346" s="2">
        <f t="shared" si="17"/>
        <v>1</v>
      </c>
      <c r="T346" s="2">
        <f t="shared" si="17"/>
        <v>1</v>
      </c>
      <c r="U346" s="2">
        <f t="shared" si="17"/>
        <v>4</v>
      </c>
      <c r="V346" s="2">
        <f t="shared" si="17"/>
        <v>1</v>
      </c>
      <c r="W346" s="2">
        <f t="shared" si="17"/>
        <v>4</v>
      </c>
      <c r="X346" s="2">
        <f t="shared" si="17"/>
        <v>1</v>
      </c>
      <c r="Y346" s="2">
        <f t="shared" si="17"/>
        <v>4</v>
      </c>
      <c r="Z346" s="2">
        <f t="shared" si="17"/>
        <v>1</v>
      </c>
      <c r="AA346" s="2">
        <f t="shared" si="17"/>
        <v>4</v>
      </c>
      <c r="AB346" s="2">
        <f t="shared" si="17"/>
        <v>1</v>
      </c>
      <c r="AC346" s="2">
        <f t="shared" si="17"/>
        <v>4</v>
      </c>
      <c r="AD346" s="2">
        <f t="shared" si="17"/>
        <v>1</v>
      </c>
      <c r="AE346" s="2">
        <f t="shared" si="17"/>
        <v>4</v>
      </c>
      <c r="AF346" s="2">
        <f t="shared" si="17"/>
        <v>1</v>
      </c>
      <c r="AG346" s="2">
        <f t="shared" si="17"/>
        <v>4</v>
      </c>
      <c r="AH346" s="2">
        <f t="shared" si="17"/>
        <v>1</v>
      </c>
      <c r="AI346" s="2">
        <f t="shared" si="17"/>
        <v>4</v>
      </c>
      <c r="AJ346" s="2">
        <f t="shared" si="17"/>
        <v>1</v>
      </c>
      <c r="AK346" s="2">
        <f t="shared" si="17"/>
        <v>4</v>
      </c>
      <c r="AL346" s="2">
        <f t="shared" si="17"/>
        <v>1</v>
      </c>
      <c r="AM346" s="2">
        <f t="shared" si="17"/>
        <v>4</v>
      </c>
      <c r="AN346" s="2">
        <f t="shared" si="17"/>
        <v>1</v>
      </c>
      <c r="AO346" s="2">
        <f t="shared" si="17"/>
        <v>4</v>
      </c>
      <c r="AP346" s="2">
        <f t="shared" si="17"/>
        <v>1</v>
      </c>
      <c r="AQ346" s="2">
        <f t="shared" si="17"/>
        <v>4</v>
      </c>
      <c r="AR346" s="2">
        <f t="shared" si="17"/>
        <v>1</v>
      </c>
      <c r="AS346" s="2">
        <f t="shared" si="17"/>
        <v>4</v>
      </c>
      <c r="AT346" s="2">
        <f t="shared" si="17"/>
        <v>1</v>
      </c>
      <c r="AU346" s="2">
        <f t="shared" si="17"/>
        <v>4</v>
      </c>
      <c r="AV346" s="2">
        <f t="shared" si="17"/>
        <v>1</v>
      </c>
      <c r="AW346" s="2">
        <f t="shared" si="17"/>
        <v>4</v>
      </c>
      <c r="AX346" s="2">
        <f t="shared" si="17"/>
        <v>1</v>
      </c>
      <c r="AY346" s="2">
        <f t="shared" si="17"/>
        <v>4</v>
      </c>
      <c r="AZ346" s="2">
        <f t="shared" ref="AZ346:BA346" si="18">AZ291</f>
        <v>1</v>
      </c>
      <c r="BA346" s="2">
        <f t="shared" si="18"/>
        <v>6</v>
      </c>
      <c r="BB346" s="2"/>
      <c r="BC346" s="2"/>
      <c r="BD346" s="2"/>
      <c r="BE346" s="2"/>
      <c r="BF346" s="2"/>
      <c r="BG346" s="2"/>
      <c r="BH346" s="2"/>
      <c r="BI346" s="2"/>
      <c r="BJ346" s="2"/>
      <c r="BK346" s="2"/>
      <c r="BL346" s="2"/>
      <c r="BM346" s="2"/>
      <c r="BN346" s="2"/>
      <c r="BO346" s="2"/>
      <c r="BP346" s="2"/>
      <c r="BQ346" s="2"/>
      <c r="BR346" s="2"/>
      <c r="BS346" s="2"/>
      <c r="BT346" s="2"/>
      <c r="BU346" s="2"/>
      <c r="BV346" s="2"/>
      <c r="BW346" s="2"/>
      <c r="BX346" s="2"/>
      <c r="BY346" s="2"/>
      <c r="BZ346" s="2"/>
      <c r="CA346" s="2"/>
      <c r="CB346" s="2"/>
      <c r="CC346" s="2"/>
      <c r="CD346" s="2"/>
      <c r="CE346" s="2"/>
      <c r="CF346" s="2"/>
      <c r="CG346" s="2"/>
      <c r="CH346" s="2"/>
      <c r="CI346" s="2"/>
      <c r="CJ346" s="2"/>
      <c r="CK346" s="2"/>
      <c r="CL346" s="2"/>
      <c r="CM346" s="2"/>
      <c r="CN346" s="2"/>
      <c r="CO346" s="2"/>
      <c r="CP346" s="2"/>
      <c r="CQ346" s="2"/>
      <c r="CR346" s="2"/>
      <c r="CS346" s="2"/>
      <c r="CT346" s="2"/>
      <c r="CU346" s="2"/>
      <c r="CV346" s="2"/>
      <c r="CW346" s="2"/>
      <c r="CX346" s="2"/>
      <c r="CY346" s="2"/>
      <c r="CZ346" s="2"/>
      <c r="DA346" s="2"/>
      <c r="DB346" s="2"/>
      <c r="DC346" s="2"/>
      <c r="DD346" s="2"/>
      <c r="DE346" s="2"/>
      <c r="DF346" s="2"/>
      <c r="DG346" s="2"/>
      <c r="DH346" s="2"/>
      <c r="DI346" s="2"/>
    </row>
    <row r="347" spans="1:113">
      <c r="A347">
        <f>A292</f>
        <v>0</v>
      </c>
      <c r="C347" t="str">
        <f t="shared" si="3"/>
        <v>REC_03</v>
      </c>
      <c r="D347" s="2"/>
      <c r="E347" s="2">
        <f t="shared" ref="E347:F347" si="19">E292</f>
        <v>2</v>
      </c>
      <c r="F347" s="2">
        <f t="shared" si="19"/>
        <v>2</v>
      </c>
      <c r="G347" s="2"/>
      <c r="H347" s="2">
        <f t="shared" ref="H347" si="20">H292</f>
        <v>0</v>
      </c>
      <c r="I347" s="2" t="str">
        <f t="shared" ref="I347:K347" si="21">DEC2HEX(I292)</f>
        <v>5A</v>
      </c>
      <c r="J347" s="2" t="str">
        <f t="shared" si="21"/>
        <v>32</v>
      </c>
      <c r="K347" s="2" t="str">
        <f t="shared" si="21"/>
        <v>A</v>
      </c>
      <c r="L347" s="2">
        <f t="shared" ref="L347:AY347" si="22">L292</f>
        <v>1</v>
      </c>
      <c r="M347" s="2" t="str">
        <f t="shared" si="22"/>
        <v>0</v>
      </c>
      <c r="N347" s="2">
        <f t="shared" si="22"/>
        <v>1</v>
      </c>
      <c r="O347" s="2" t="str">
        <f t="shared" si="22"/>
        <v>1</v>
      </c>
      <c r="P347" s="2">
        <f t="shared" si="22"/>
        <v>1</v>
      </c>
      <c r="Q347" s="2" t="str">
        <f t="shared" si="22"/>
        <v>2</v>
      </c>
      <c r="R347" s="2">
        <f t="shared" si="22"/>
        <v>1</v>
      </c>
      <c r="S347" s="2" t="str">
        <f t="shared" si="22"/>
        <v>3</v>
      </c>
      <c r="T347" s="2">
        <f t="shared" si="22"/>
        <v>1</v>
      </c>
      <c r="U347" s="2" t="str">
        <f t="shared" si="22"/>
        <v>4</v>
      </c>
      <c r="V347" s="2">
        <f t="shared" si="22"/>
        <v>0</v>
      </c>
      <c r="W347" s="2">
        <f t="shared" si="22"/>
        <v>8</v>
      </c>
      <c r="X347" s="2">
        <f t="shared" si="22"/>
        <v>2</v>
      </c>
      <c r="Y347" s="2">
        <f t="shared" si="22"/>
        <v>1</v>
      </c>
      <c r="Z347" s="2">
        <f t="shared" si="22"/>
        <v>1</v>
      </c>
      <c r="AA347" s="2" t="str">
        <f t="shared" si="22"/>
        <v>7</v>
      </c>
      <c r="AB347" s="2">
        <f t="shared" si="22"/>
        <v>1</v>
      </c>
      <c r="AC347" s="2" t="str">
        <f t="shared" si="22"/>
        <v>8</v>
      </c>
      <c r="AD347" s="2">
        <f t="shared" si="22"/>
        <v>1</v>
      </c>
      <c r="AE347" s="2" t="str">
        <f t="shared" si="22"/>
        <v>9</v>
      </c>
      <c r="AF347" s="2">
        <f t="shared" si="22"/>
        <v>1</v>
      </c>
      <c r="AG347" s="2" t="str">
        <f t="shared" si="22"/>
        <v>A</v>
      </c>
      <c r="AH347" s="2">
        <f t="shared" si="22"/>
        <v>1</v>
      </c>
      <c r="AI347" s="2" t="str">
        <f t="shared" si="22"/>
        <v>B</v>
      </c>
      <c r="AJ347" s="2">
        <f t="shared" si="22"/>
        <v>1</v>
      </c>
      <c r="AK347" s="2" t="str">
        <f t="shared" si="22"/>
        <v>C</v>
      </c>
      <c r="AL347" s="2">
        <f t="shared" si="22"/>
        <v>1</v>
      </c>
      <c r="AM347" s="2" t="str">
        <f t="shared" si="22"/>
        <v>D</v>
      </c>
      <c r="AN347" s="2">
        <f t="shared" si="22"/>
        <v>1</v>
      </c>
      <c r="AO347" s="2" t="str">
        <f t="shared" si="22"/>
        <v>E</v>
      </c>
      <c r="AP347" s="2">
        <f t="shared" si="22"/>
        <v>1</v>
      </c>
      <c r="AQ347" s="2" t="str">
        <f t="shared" si="22"/>
        <v>F</v>
      </c>
      <c r="AR347" s="2">
        <f t="shared" si="22"/>
        <v>1</v>
      </c>
      <c r="AS347" s="2" t="str">
        <f t="shared" si="22"/>
        <v>10</v>
      </c>
      <c r="AT347" s="2">
        <f t="shared" si="22"/>
        <v>1</v>
      </c>
      <c r="AU347" s="2" t="str">
        <f t="shared" si="22"/>
        <v>11</v>
      </c>
      <c r="AV347" s="2">
        <f t="shared" si="22"/>
        <v>1</v>
      </c>
      <c r="AW347" s="2" t="str">
        <f t="shared" si="22"/>
        <v>12</v>
      </c>
      <c r="AX347" s="2">
        <f t="shared" si="22"/>
        <v>1</v>
      </c>
      <c r="AY347" s="2" t="str">
        <f t="shared" si="22"/>
        <v>13</v>
      </c>
      <c r="AZ347" s="2">
        <f t="shared" ref="AZ347:BA347" si="23">AZ292</f>
        <v>1</v>
      </c>
      <c r="BA347" s="2" t="str">
        <f t="shared" si="23"/>
        <v>14</v>
      </c>
      <c r="BB347" s="2"/>
      <c r="BC347" s="2"/>
      <c r="BD347" s="2"/>
      <c r="BE347" s="2"/>
      <c r="BF347" s="2"/>
      <c r="BG347" s="2"/>
      <c r="BH347" s="2"/>
      <c r="BI347" s="2"/>
      <c r="BJ347" s="2"/>
      <c r="BK347" s="2"/>
      <c r="BL347" s="2"/>
      <c r="BM347" s="2"/>
      <c r="BN347" s="2"/>
      <c r="BO347" s="2"/>
      <c r="BP347" s="2"/>
      <c r="BQ347" s="2"/>
      <c r="BR347" s="2"/>
      <c r="BS347" s="2"/>
      <c r="BT347" s="2"/>
      <c r="BU347" s="2"/>
      <c r="BV347" s="2"/>
      <c r="BW347" s="2"/>
      <c r="BX347" s="2"/>
      <c r="BY347" s="2"/>
      <c r="BZ347" s="2"/>
      <c r="CA347" s="2"/>
      <c r="CB347" s="2"/>
      <c r="CC347" s="2"/>
      <c r="CD347" s="2"/>
      <c r="CE347" s="2"/>
      <c r="CF347" s="2"/>
      <c r="CG347" s="2"/>
      <c r="CH347" s="2"/>
      <c r="CI347" s="2"/>
      <c r="CJ347" s="2"/>
      <c r="CK347" s="2"/>
      <c r="CL347" s="2"/>
      <c r="CM347" s="2"/>
      <c r="CN347" s="2"/>
      <c r="CO347" s="2"/>
      <c r="CP347" s="2"/>
      <c r="CQ347" s="2"/>
      <c r="CR347" s="2"/>
      <c r="CS347" s="2"/>
      <c r="CT347" s="2"/>
      <c r="CU347" s="2"/>
      <c r="CV347" s="2"/>
      <c r="CW347" s="2"/>
      <c r="CX347" s="2"/>
      <c r="CY347" s="2"/>
      <c r="CZ347" s="2"/>
      <c r="DA347" s="2"/>
      <c r="DB347" s="2"/>
      <c r="DC347" s="2"/>
      <c r="DD347" s="2"/>
      <c r="DE347" s="2"/>
      <c r="DF347" s="2"/>
      <c r="DG347" s="2"/>
      <c r="DH347" s="2"/>
      <c r="DI347" s="2"/>
    </row>
    <row r="348" spans="1:113">
      <c r="A348">
        <f>A293</f>
        <v>0</v>
      </c>
      <c r="C348" t="str">
        <f t="shared" si="3"/>
        <v>REC_04</v>
      </c>
      <c r="D348" s="2"/>
      <c r="E348" s="2">
        <f t="shared" ref="E348:F348" si="24">E293</f>
        <v>0</v>
      </c>
      <c r="F348" s="2">
        <f t="shared" si="24"/>
        <v>0</v>
      </c>
      <c r="G348" s="2"/>
      <c r="H348" s="2">
        <f t="shared" ref="H348" si="25">H293</f>
        <v>0</v>
      </c>
      <c r="I348" s="2" t="str">
        <f t="shared" ref="I348:K348" si="26">DEC2HEX(I293)</f>
        <v>0</v>
      </c>
      <c r="J348" s="2" t="str">
        <f t="shared" si="26"/>
        <v>0</v>
      </c>
      <c r="K348" s="2" t="str">
        <f t="shared" si="26"/>
        <v>0</v>
      </c>
      <c r="L348" s="2">
        <f t="shared" ref="L348:AY348" si="27">L293</f>
        <v>0</v>
      </c>
      <c r="M348" s="2">
        <f t="shared" si="27"/>
        <v>0</v>
      </c>
      <c r="N348" s="2">
        <f t="shared" si="27"/>
        <v>0</v>
      </c>
      <c r="O348" s="2">
        <f t="shared" si="27"/>
        <v>0</v>
      </c>
      <c r="P348" s="2">
        <f t="shared" si="27"/>
        <v>0</v>
      </c>
      <c r="Q348" s="2">
        <f t="shared" si="27"/>
        <v>0</v>
      </c>
      <c r="R348" s="2">
        <f t="shared" si="27"/>
        <v>0</v>
      </c>
      <c r="S348" s="2">
        <f t="shared" si="27"/>
        <v>0</v>
      </c>
      <c r="T348" s="2">
        <f t="shared" si="27"/>
        <v>0</v>
      </c>
      <c r="U348" s="2">
        <f t="shared" si="27"/>
        <v>0</v>
      </c>
      <c r="V348" s="2">
        <f t="shared" si="27"/>
        <v>0</v>
      </c>
      <c r="W348" s="2">
        <f t="shared" si="27"/>
        <v>0</v>
      </c>
      <c r="X348" s="2">
        <f t="shared" si="27"/>
        <v>0</v>
      </c>
      <c r="Y348" s="2">
        <f t="shared" si="27"/>
        <v>0</v>
      </c>
      <c r="Z348" s="2">
        <f t="shared" si="27"/>
        <v>0</v>
      </c>
      <c r="AA348" s="2">
        <f t="shared" si="27"/>
        <v>0</v>
      </c>
      <c r="AB348" s="2">
        <f t="shared" si="27"/>
        <v>0</v>
      </c>
      <c r="AC348" s="2">
        <f t="shared" si="27"/>
        <v>0</v>
      </c>
      <c r="AD348" s="2">
        <f t="shared" si="27"/>
        <v>0</v>
      </c>
      <c r="AE348" s="2">
        <f t="shared" si="27"/>
        <v>0</v>
      </c>
      <c r="AF348" s="2">
        <f t="shared" si="27"/>
        <v>0</v>
      </c>
      <c r="AG348" s="2">
        <f t="shared" si="27"/>
        <v>0</v>
      </c>
      <c r="AH348" s="2">
        <f t="shared" si="27"/>
        <v>0</v>
      </c>
      <c r="AI348" s="2">
        <f t="shared" si="27"/>
        <v>0</v>
      </c>
      <c r="AJ348" s="2">
        <f t="shared" si="27"/>
        <v>0</v>
      </c>
      <c r="AK348" s="2">
        <f t="shared" si="27"/>
        <v>0</v>
      </c>
      <c r="AL348" s="2">
        <f t="shared" si="27"/>
        <v>0</v>
      </c>
      <c r="AM348" s="2">
        <f t="shared" si="27"/>
        <v>0</v>
      </c>
      <c r="AN348" s="2">
        <f t="shared" si="27"/>
        <v>0</v>
      </c>
      <c r="AO348" s="2">
        <f t="shared" si="27"/>
        <v>0</v>
      </c>
      <c r="AP348" s="2">
        <f t="shared" si="27"/>
        <v>0</v>
      </c>
      <c r="AQ348" s="2">
        <f t="shared" si="27"/>
        <v>0</v>
      </c>
      <c r="AR348" s="2">
        <f t="shared" si="27"/>
        <v>0</v>
      </c>
      <c r="AS348" s="2">
        <f t="shared" si="27"/>
        <v>0</v>
      </c>
      <c r="AT348" s="2">
        <f t="shared" si="27"/>
        <v>0</v>
      </c>
      <c r="AU348" s="2">
        <f t="shared" si="27"/>
        <v>0</v>
      </c>
      <c r="AV348" s="2">
        <f t="shared" si="27"/>
        <v>0</v>
      </c>
      <c r="AW348" s="2">
        <f t="shared" si="27"/>
        <v>0</v>
      </c>
      <c r="AX348" s="2">
        <f t="shared" si="27"/>
        <v>0</v>
      </c>
      <c r="AY348" s="2">
        <f t="shared" si="27"/>
        <v>0</v>
      </c>
      <c r="AZ348" s="2">
        <f t="shared" ref="AZ348:BA348" si="28">AZ293</f>
        <v>0</v>
      </c>
      <c r="BA348" s="2">
        <f t="shared" si="28"/>
        <v>0</v>
      </c>
      <c r="BB348" s="2"/>
      <c r="BC348" s="2"/>
      <c r="BD348" s="2"/>
      <c r="BE348" s="2"/>
      <c r="BF348" s="2"/>
      <c r="BG348" s="2"/>
      <c r="BH348" s="2"/>
      <c r="BI348" s="2"/>
      <c r="BJ348" s="2"/>
      <c r="BK348" s="2"/>
      <c r="BL348" s="2"/>
      <c r="BM348" s="2"/>
      <c r="BN348" s="2"/>
      <c r="BO348" s="2"/>
      <c r="BP348" s="2"/>
      <c r="BQ348" s="2"/>
      <c r="BR348" s="2"/>
      <c r="BS348" s="2"/>
      <c r="BT348" s="2"/>
      <c r="BU348" s="2"/>
      <c r="BV348" s="2"/>
      <c r="BW348" s="2"/>
      <c r="BX348" s="2"/>
      <c r="BY348" s="2"/>
      <c r="BZ348" s="2"/>
      <c r="CA348" s="2"/>
      <c r="CB348" s="2"/>
      <c r="CC348" s="2"/>
      <c r="CD348" s="2"/>
      <c r="CE348" s="2"/>
      <c r="CF348" s="2"/>
      <c r="CG348" s="2"/>
      <c r="CH348" s="2"/>
      <c r="CI348" s="2"/>
      <c r="CJ348" s="2"/>
      <c r="CK348" s="2"/>
      <c r="CL348" s="2"/>
      <c r="CM348" s="2"/>
      <c r="CN348" s="2"/>
      <c r="CO348" s="2"/>
      <c r="CP348" s="2"/>
      <c r="CQ348" s="2"/>
      <c r="CR348" s="2"/>
      <c r="CS348" s="2"/>
      <c r="CT348" s="2"/>
      <c r="CU348" s="2"/>
      <c r="CV348" s="2"/>
      <c r="CW348" s="2"/>
      <c r="CX348" s="2"/>
      <c r="CY348" s="2"/>
      <c r="CZ348" s="2"/>
      <c r="DA348" s="2"/>
      <c r="DB348" s="2"/>
      <c r="DC348" s="2"/>
      <c r="DD348" s="2"/>
      <c r="DE348" s="2"/>
      <c r="DF348" s="2"/>
      <c r="DG348" s="2"/>
      <c r="DH348" s="2"/>
      <c r="DI348" s="2"/>
    </row>
    <row r="349" spans="1:113">
      <c r="C349" t="str">
        <f t="shared" si="3"/>
        <v>REC_05</v>
      </c>
      <c r="D349" s="2"/>
      <c r="E349" s="2">
        <f t="shared" ref="E349:F349" si="29">E294</f>
        <v>0</v>
      </c>
      <c r="F349" s="2">
        <f t="shared" si="29"/>
        <v>0</v>
      </c>
      <c r="G349" s="2"/>
      <c r="H349" s="2">
        <f t="shared" ref="H349" si="30">H294</f>
        <v>0</v>
      </c>
      <c r="I349" s="2" t="str">
        <f t="shared" ref="I349:K349" si="31">DEC2HEX(I294)</f>
        <v>0</v>
      </c>
      <c r="J349" s="2" t="str">
        <f t="shared" si="31"/>
        <v>0</v>
      </c>
      <c r="K349" s="2" t="str">
        <f t="shared" si="31"/>
        <v>0</v>
      </c>
      <c r="L349" s="2">
        <f t="shared" ref="L349:AY349" si="32">L294</f>
        <v>0</v>
      </c>
      <c r="M349" s="2">
        <f t="shared" si="32"/>
        <v>0</v>
      </c>
      <c r="N349" s="2">
        <f t="shared" si="32"/>
        <v>0</v>
      </c>
      <c r="O349" s="2">
        <f t="shared" si="32"/>
        <v>0</v>
      </c>
      <c r="P349" s="2">
        <f t="shared" si="32"/>
        <v>0</v>
      </c>
      <c r="Q349" s="2">
        <f t="shared" si="32"/>
        <v>0</v>
      </c>
      <c r="R349" s="2">
        <f t="shared" si="32"/>
        <v>0</v>
      </c>
      <c r="S349" s="2">
        <f t="shared" si="32"/>
        <v>0</v>
      </c>
      <c r="T349" s="2">
        <f t="shared" si="32"/>
        <v>0</v>
      </c>
      <c r="U349" s="2">
        <f t="shared" si="32"/>
        <v>0</v>
      </c>
      <c r="V349" s="2">
        <f t="shared" si="32"/>
        <v>0</v>
      </c>
      <c r="W349" s="2">
        <f t="shared" si="32"/>
        <v>0</v>
      </c>
      <c r="X349" s="2">
        <f t="shared" si="32"/>
        <v>0</v>
      </c>
      <c r="Y349" s="2">
        <f t="shared" si="32"/>
        <v>0</v>
      </c>
      <c r="Z349" s="2">
        <f t="shared" si="32"/>
        <v>0</v>
      </c>
      <c r="AA349" s="2">
        <f t="shared" si="32"/>
        <v>0</v>
      </c>
      <c r="AB349" s="2">
        <f t="shared" si="32"/>
        <v>0</v>
      </c>
      <c r="AC349" s="2">
        <f t="shared" si="32"/>
        <v>0</v>
      </c>
      <c r="AD349" s="2">
        <f t="shared" si="32"/>
        <v>0</v>
      </c>
      <c r="AE349" s="2">
        <f t="shared" si="32"/>
        <v>0</v>
      </c>
      <c r="AF349" s="2">
        <f t="shared" si="32"/>
        <v>0</v>
      </c>
      <c r="AG349" s="2">
        <f t="shared" si="32"/>
        <v>0</v>
      </c>
      <c r="AH349" s="2">
        <f t="shared" si="32"/>
        <v>0</v>
      </c>
      <c r="AI349" s="2">
        <f t="shared" si="32"/>
        <v>0</v>
      </c>
      <c r="AJ349" s="2">
        <f t="shared" si="32"/>
        <v>0</v>
      </c>
      <c r="AK349" s="2">
        <f t="shared" si="32"/>
        <v>0</v>
      </c>
      <c r="AL349" s="2">
        <f t="shared" si="32"/>
        <v>0</v>
      </c>
      <c r="AM349" s="2">
        <f t="shared" si="32"/>
        <v>0</v>
      </c>
      <c r="AN349" s="2">
        <f t="shared" si="32"/>
        <v>0</v>
      </c>
      <c r="AO349" s="2">
        <f t="shared" si="32"/>
        <v>0</v>
      </c>
      <c r="AP349" s="2">
        <f t="shared" si="32"/>
        <v>0</v>
      </c>
      <c r="AQ349" s="2">
        <f t="shared" si="32"/>
        <v>0</v>
      </c>
      <c r="AR349" s="2">
        <f t="shared" si="32"/>
        <v>0</v>
      </c>
      <c r="AS349" s="2">
        <f t="shared" si="32"/>
        <v>0</v>
      </c>
      <c r="AT349" s="2">
        <f t="shared" si="32"/>
        <v>0</v>
      </c>
      <c r="AU349" s="2">
        <f t="shared" si="32"/>
        <v>0</v>
      </c>
      <c r="AV349" s="2">
        <f t="shared" si="32"/>
        <v>0</v>
      </c>
      <c r="AW349" s="2">
        <f t="shared" si="32"/>
        <v>0</v>
      </c>
      <c r="AX349" s="2">
        <f t="shared" si="32"/>
        <v>0</v>
      </c>
      <c r="AY349" s="2">
        <f t="shared" si="32"/>
        <v>0</v>
      </c>
      <c r="AZ349" s="2">
        <f t="shared" ref="AZ349:BA349" si="33">AZ294</f>
        <v>0</v>
      </c>
      <c r="BA349" s="2">
        <f t="shared" si="33"/>
        <v>0</v>
      </c>
      <c r="BB349" s="2"/>
      <c r="BC349" s="2"/>
      <c r="BD349" s="2"/>
      <c r="BE349" s="2"/>
      <c r="BF349" s="2"/>
      <c r="BG349" s="2"/>
      <c r="BH349" s="2"/>
      <c r="BI349" s="2"/>
      <c r="BJ349" s="2"/>
      <c r="BK349" s="2"/>
      <c r="BL349" s="2"/>
      <c r="BM349" s="2"/>
      <c r="BN349" s="2"/>
      <c r="BO349" s="2"/>
      <c r="BP349" s="2"/>
      <c r="BQ349" s="2"/>
      <c r="BR349" s="2"/>
      <c r="BS349" s="2"/>
      <c r="BT349" s="2"/>
      <c r="BU349" s="2"/>
      <c r="BV349" s="2"/>
      <c r="BW349" s="2"/>
      <c r="BX349" s="2"/>
      <c r="BY349" s="2"/>
      <c r="BZ349" s="2"/>
      <c r="CA349" s="2"/>
      <c r="CB349" s="2"/>
      <c r="CC349" s="2"/>
      <c r="CD349" s="2"/>
      <c r="CE349" s="2"/>
      <c r="CF349" s="2"/>
      <c r="CG349" s="2"/>
      <c r="CH349" s="2"/>
      <c r="CI349" s="2"/>
      <c r="CJ349" s="2"/>
      <c r="CK349" s="2"/>
      <c r="CL349" s="2"/>
      <c r="CM349" s="2"/>
      <c r="CN349" s="2"/>
      <c r="CO349" s="2"/>
      <c r="CP349" s="2"/>
      <c r="CQ349" s="2"/>
      <c r="CR349" s="2"/>
      <c r="CS349" s="2"/>
      <c r="CT349" s="2"/>
      <c r="CU349" s="2"/>
      <c r="CV349" s="2"/>
      <c r="CW349" s="2"/>
      <c r="CX349" s="2"/>
      <c r="CY349" s="2"/>
      <c r="CZ349" s="2"/>
      <c r="DA349" s="2"/>
      <c r="DB349" s="2"/>
      <c r="DC349" s="2"/>
      <c r="DD349" s="2"/>
      <c r="DE349" s="2"/>
      <c r="DF349" s="2"/>
      <c r="DG349" s="2"/>
      <c r="DH349" s="2"/>
      <c r="DI349" s="2"/>
    </row>
    <row r="350" spans="1:113">
      <c r="C350" t="str">
        <f t="shared" si="3"/>
        <v>REC_06</v>
      </c>
      <c r="D350" s="2"/>
      <c r="E350" s="2">
        <f t="shared" ref="E350:F350" si="34">E295</f>
        <v>0</v>
      </c>
      <c r="F350" s="2">
        <f t="shared" si="34"/>
        <v>0</v>
      </c>
      <c r="G350" s="2"/>
      <c r="H350" s="2">
        <f t="shared" ref="H350" si="35">H295</f>
        <v>0</v>
      </c>
      <c r="I350" s="2" t="str">
        <f t="shared" ref="I350:K350" si="36">DEC2HEX(I295)</f>
        <v>0</v>
      </c>
      <c r="J350" s="2" t="str">
        <f t="shared" si="36"/>
        <v>0</v>
      </c>
      <c r="K350" s="2" t="str">
        <f t="shared" si="36"/>
        <v>0</v>
      </c>
      <c r="L350" s="2">
        <f t="shared" ref="L350:AY350" si="37">L295</f>
        <v>0</v>
      </c>
      <c r="M350" s="2">
        <f t="shared" si="37"/>
        <v>0</v>
      </c>
      <c r="N350" s="2">
        <f t="shared" si="37"/>
        <v>0</v>
      </c>
      <c r="O350" s="2">
        <f t="shared" si="37"/>
        <v>0</v>
      </c>
      <c r="P350" s="2">
        <f t="shared" si="37"/>
        <v>0</v>
      </c>
      <c r="Q350" s="2">
        <f t="shared" si="37"/>
        <v>0</v>
      </c>
      <c r="R350" s="2">
        <f t="shared" si="37"/>
        <v>0</v>
      </c>
      <c r="S350" s="2">
        <f t="shared" si="37"/>
        <v>0</v>
      </c>
      <c r="T350" s="2">
        <f t="shared" si="37"/>
        <v>0</v>
      </c>
      <c r="U350" s="2">
        <f t="shared" si="37"/>
        <v>0</v>
      </c>
      <c r="V350" s="2">
        <f t="shared" si="37"/>
        <v>0</v>
      </c>
      <c r="W350" s="2">
        <f t="shared" si="37"/>
        <v>0</v>
      </c>
      <c r="X350" s="2">
        <f t="shared" si="37"/>
        <v>0</v>
      </c>
      <c r="Y350" s="2">
        <f t="shared" si="37"/>
        <v>0</v>
      </c>
      <c r="Z350" s="2">
        <f t="shared" si="37"/>
        <v>0</v>
      </c>
      <c r="AA350" s="2">
        <f t="shared" si="37"/>
        <v>0</v>
      </c>
      <c r="AB350" s="2">
        <f t="shared" si="37"/>
        <v>0</v>
      </c>
      <c r="AC350" s="2">
        <f t="shared" si="37"/>
        <v>0</v>
      </c>
      <c r="AD350" s="2">
        <f t="shared" si="37"/>
        <v>0</v>
      </c>
      <c r="AE350" s="2">
        <f t="shared" si="37"/>
        <v>0</v>
      </c>
      <c r="AF350" s="2">
        <f t="shared" si="37"/>
        <v>0</v>
      </c>
      <c r="AG350" s="2">
        <f t="shared" si="37"/>
        <v>0</v>
      </c>
      <c r="AH350" s="2">
        <f t="shared" si="37"/>
        <v>0</v>
      </c>
      <c r="AI350" s="2">
        <f t="shared" si="37"/>
        <v>0</v>
      </c>
      <c r="AJ350" s="2">
        <f t="shared" si="37"/>
        <v>0</v>
      </c>
      <c r="AK350" s="2">
        <f t="shared" si="37"/>
        <v>0</v>
      </c>
      <c r="AL350" s="2">
        <f t="shared" si="37"/>
        <v>0</v>
      </c>
      <c r="AM350" s="2">
        <f t="shared" si="37"/>
        <v>0</v>
      </c>
      <c r="AN350" s="2">
        <f t="shared" si="37"/>
        <v>0</v>
      </c>
      <c r="AO350" s="2">
        <f t="shared" si="37"/>
        <v>0</v>
      </c>
      <c r="AP350" s="2">
        <f t="shared" si="37"/>
        <v>0</v>
      </c>
      <c r="AQ350" s="2">
        <f t="shared" si="37"/>
        <v>0</v>
      </c>
      <c r="AR350" s="2">
        <f t="shared" si="37"/>
        <v>0</v>
      </c>
      <c r="AS350" s="2">
        <f t="shared" si="37"/>
        <v>0</v>
      </c>
      <c r="AT350" s="2">
        <f t="shared" si="37"/>
        <v>0</v>
      </c>
      <c r="AU350" s="2">
        <f t="shared" si="37"/>
        <v>0</v>
      </c>
      <c r="AV350" s="2">
        <f t="shared" si="37"/>
        <v>0</v>
      </c>
      <c r="AW350" s="2">
        <f t="shared" si="37"/>
        <v>0</v>
      </c>
      <c r="AX350" s="2">
        <f t="shared" si="37"/>
        <v>0</v>
      </c>
      <c r="AY350" s="2">
        <f t="shared" si="37"/>
        <v>0</v>
      </c>
      <c r="AZ350" s="2">
        <f t="shared" ref="AZ350:BA350" si="38">AZ295</f>
        <v>0</v>
      </c>
      <c r="BA350" s="2">
        <f t="shared" si="38"/>
        <v>0</v>
      </c>
      <c r="BB350" s="2"/>
      <c r="BC350" s="2"/>
      <c r="BD350" s="2"/>
      <c r="BE350" s="2"/>
      <c r="BF350" s="2"/>
      <c r="BG350" s="2"/>
      <c r="BH350" s="2"/>
      <c r="BI350" s="2"/>
      <c r="BJ350" s="2"/>
      <c r="BK350" s="2"/>
      <c r="BL350" s="2"/>
      <c r="BM350" s="2"/>
      <c r="BN350" s="2"/>
      <c r="BO350" s="2"/>
      <c r="BP350" s="2"/>
      <c r="BQ350" s="2"/>
      <c r="BR350" s="2"/>
      <c r="BS350" s="2"/>
      <c r="BT350" s="2"/>
      <c r="BU350" s="2"/>
      <c r="BV350" s="2"/>
      <c r="BW350" s="2"/>
      <c r="BX350" s="2"/>
      <c r="BY350" s="2"/>
      <c r="BZ350" s="2"/>
      <c r="CA350" s="2"/>
      <c r="CB350" s="2"/>
      <c r="CC350" s="2"/>
      <c r="CD350" s="2"/>
      <c r="CE350" s="2"/>
      <c r="CF350" s="2"/>
      <c r="CG350" s="2"/>
      <c r="CH350" s="2"/>
      <c r="CI350" s="2"/>
      <c r="CJ350" s="2"/>
      <c r="CK350" s="2"/>
      <c r="CL350" s="2"/>
      <c r="CM350" s="2"/>
      <c r="CN350" s="2"/>
      <c r="CO350" s="2"/>
      <c r="CP350" s="2"/>
      <c r="CQ350" s="2"/>
      <c r="CR350" s="2"/>
      <c r="CS350" s="2"/>
      <c r="CT350" s="2"/>
      <c r="CU350" s="2"/>
      <c r="CV350" s="2"/>
      <c r="CW350" s="2"/>
      <c r="CX350" s="2"/>
      <c r="CY350" s="2"/>
      <c r="CZ350" s="2"/>
      <c r="DA350" s="2"/>
      <c r="DB350" s="2"/>
      <c r="DC350" s="2"/>
      <c r="DD350" s="2"/>
      <c r="DE350" s="2"/>
      <c r="DF350" s="2"/>
      <c r="DG350" s="2"/>
      <c r="DH350" s="2"/>
      <c r="DI350" s="2"/>
    </row>
    <row r="351" spans="1:113">
      <c r="C351" t="str">
        <f t="shared" si="3"/>
        <v>REC_07</v>
      </c>
      <c r="D351" s="2"/>
      <c r="E351" s="2">
        <f t="shared" ref="E351:F351" si="39">E296</f>
        <v>0</v>
      </c>
      <c r="F351" s="2">
        <f t="shared" si="39"/>
        <v>0</v>
      </c>
      <c r="G351" s="2"/>
      <c r="H351" s="2">
        <f t="shared" ref="H351" si="40">H296</f>
        <v>0</v>
      </c>
      <c r="I351" s="2" t="str">
        <f t="shared" ref="I351:K351" si="41">DEC2HEX(I296)</f>
        <v>0</v>
      </c>
      <c r="J351" s="2" t="str">
        <f t="shared" si="41"/>
        <v>0</v>
      </c>
      <c r="K351" s="2" t="str">
        <f t="shared" si="41"/>
        <v>0</v>
      </c>
      <c r="L351" s="2">
        <f t="shared" ref="L351:AY351" si="42">L296</f>
        <v>0</v>
      </c>
      <c r="M351" s="2">
        <f t="shared" si="42"/>
        <v>0</v>
      </c>
      <c r="N351" s="2">
        <f t="shared" si="42"/>
        <v>0</v>
      </c>
      <c r="O351" s="2">
        <f t="shared" si="42"/>
        <v>0</v>
      </c>
      <c r="P351" s="2">
        <f t="shared" si="42"/>
        <v>0</v>
      </c>
      <c r="Q351" s="2">
        <f t="shared" si="42"/>
        <v>0</v>
      </c>
      <c r="R351" s="2">
        <f t="shared" si="42"/>
        <v>0</v>
      </c>
      <c r="S351" s="2">
        <f t="shared" si="42"/>
        <v>0</v>
      </c>
      <c r="T351" s="2">
        <f t="shared" si="42"/>
        <v>0</v>
      </c>
      <c r="U351" s="2">
        <f t="shared" si="42"/>
        <v>0</v>
      </c>
      <c r="V351" s="2">
        <f t="shared" si="42"/>
        <v>0</v>
      </c>
      <c r="W351" s="2">
        <f t="shared" si="42"/>
        <v>0</v>
      </c>
      <c r="X351" s="2">
        <f t="shared" si="42"/>
        <v>0</v>
      </c>
      <c r="Y351" s="2">
        <f t="shared" si="42"/>
        <v>0</v>
      </c>
      <c r="Z351" s="2">
        <f t="shared" si="42"/>
        <v>0</v>
      </c>
      <c r="AA351" s="2">
        <f t="shared" si="42"/>
        <v>0</v>
      </c>
      <c r="AB351" s="2">
        <f t="shared" si="42"/>
        <v>0</v>
      </c>
      <c r="AC351" s="2">
        <f t="shared" si="42"/>
        <v>0</v>
      </c>
      <c r="AD351" s="2">
        <f t="shared" si="42"/>
        <v>0</v>
      </c>
      <c r="AE351" s="2">
        <f t="shared" si="42"/>
        <v>0</v>
      </c>
      <c r="AF351" s="2">
        <f t="shared" si="42"/>
        <v>0</v>
      </c>
      <c r="AG351" s="2">
        <f t="shared" si="42"/>
        <v>0</v>
      </c>
      <c r="AH351" s="2">
        <f t="shared" si="42"/>
        <v>0</v>
      </c>
      <c r="AI351" s="2">
        <f t="shared" si="42"/>
        <v>0</v>
      </c>
      <c r="AJ351" s="2">
        <f t="shared" si="42"/>
        <v>0</v>
      </c>
      <c r="AK351" s="2">
        <f t="shared" si="42"/>
        <v>0</v>
      </c>
      <c r="AL351" s="2">
        <f t="shared" si="42"/>
        <v>0</v>
      </c>
      <c r="AM351" s="2">
        <f t="shared" si="42"/>
        <v>0</v>
      </c>
      <c r="AN351" s="2">
        <f t="shared" si="42"/>
        <v>0</v>
      </c>
      <c r="AO351" s="2">
        <f t="shared" si="42"/>
        <v>0</v>
      </c>
      <c r="AP351" s="2">
        <f t="shared" si="42"/>
        <v>0</v>
      </c>
      <c r="AQ351" s="2">
        <f t="shared" si="42"/>
        <v>0</v>
      </c>
      <c r="AR351" s="2">
        <f t="shared" si="42"/>
        <v>0</v>
      </c>
      <c r="AS351" s="2">
        <f t="shared" si="42"/>
        <v>0</v>
      </c>
      <c r="AT351" s="2">
        <f t="shared" si="42"/>
        <v>0</v>
      </c>
      <c r="AU351" s="2">
        <f t="shared" si="42"/>
        <v>0</v>
      </c>
      <c r="AV351" s="2">
        <f t="shared" si="42"/>
        <v>0</v>
      </c>
      <c r="AW351" s="2">
        <f t="shared" si="42"/>
        <v>0</v>
      </c>
      <c r="AX351" s="2">
        <f t="shared" si="42"/>
        <v>0</v>
      </c>
      <c r="AY351" s="2">
        <f t="shared" si="42"/>
        <v>0</v>
      </c>
      <c r="AZ351" s="2">
        <f t="shared" ref="AZ351:BA351" si="43">AZ296</f>
        <v>0</v>
      </c>
      <c r="BA351" s="2">
        <f t="shared" si="43"/>
        <v>0</v>
      </c>
      <c r="BB351" s="2"/>
      <c r="BC351" s="2"/>
      <c r="BD351" s="2"/>
      <c r="BE351" s="2"/>
      <c r="BF351" s="2"/>
      <c r="BG351" s="2"/>
      <c r="BH351" s="2"/>
      <c r="BI351" s="2"/>
      <c r="BJ351" s="2"/>
      <c r="BK351" s="2"/>
      <c r="BL351" s="2"/>
      <c r="BM351" s="2"/>
      <c r="BN351" s="2"/>
      <c r="BO351" s="2"/>
      <c r="BP351" s="2"/>
      <c r="BQ351" s="2"/>
      <c r="BR351" s="2"/>
      <c r="BS351" s="2"/>
      <c r="BT351" s="2"/>
      <c r="BU351" s="2"/>
      <c r="BV351" s="2"/>
      <c r="BW351" s="2"/>
      <c r="BX351" s="2"/>
      <c r="BY351" s="2"/>
      <c r="BZ351" s="2"/>
      <c r="CA351" s="2"/>
      <c r="CB351" s="2"/>
      <c r="CC351" s="2"/>
      <c r="CD351" s="2"/>
      <c r="CE351" s="2"/>
      <c r="CF351" s="2"/>
      <c r="CG351" s="2"/>
      <c r="CH351" s="2"/>
      <c r="CI351" s="2"/>
      <c r="CJ351" s="2"/>
      <c r="CK351" s="2"/>
      <c r="CL351" s="2"/>
      <c r="CM351" s="2"/>
      <c r="CN351" s="2"/>
      <c r="CO351" s="2"/>
      <c r="CP351" s="2"/>
      <c r="CQ351" s="2"/>
      <c r="CR351" s="2"/>
      <c r="CS351" s="2"/>
      <c r="CT351" s="2"/>
      <c r="CU351" s="2"/>
      <c r="CV351" s="2"/>
      <c r="CW351" s="2"/>
      <c r="CX351" s="2"/>
      <c r="CY351" s="2"/>
      <c r="CZ351" s="2"/>
      <c r="DA351" s="2"/>
      <c r="DB351" s="2"/>
      <c r="DC351" s="2"/>
      <c r="DD351" s="2"/>
      <c r="DE351" s="2"/>
      <c r="DF351" s="2"/>
      <c r="DG351" s="2"/>
      <c r="DH351" s="2"/>
      <c r="DI351" s="2"/>
    </row>
    <row r="352" spans="1:113">
      <c r="C352" t="str">
        <f t="shared" si="3"/>
        <v>REC_08</v>
      </c>
      <c r="D352" s="2"/>
      <c r="E352" s="2">
        <f t="shared" ref="E352:F352" si="44">E297</f>
        <v>0</v>
      </c>
      <c r="F352" s="2">
        <f t="shared" si="44"/>
        <v>0</v>
      </c>
      <c r="G352" s="2"/>
      <c r="H352" s="2">
        <f t="shared" ref="H352" si="45">H297</f>
        <v>0</v>
      </c>
      <c r="I352" s="2" t="str">
        <f t="shared" ref="I352:K352" si="46">DEC2HEX(I297)</f>
        <v>0</v>
      </c>
      <c r="J352" s="2" t="str">
        <f t="shared" si="46"/>
        <v>0</v>
      </c>
      <c r="K352" s="2" t="str">
        <f t="shared" si="46"/>
        <v>0</v>
      </c>
      <c r="L352" s="2">
        <f t="shared" ref="L352:AY352" si="47">L297</f>
        <v>0</v>
      </c>
      <c r="M352" s="2">
        <f t="shared" si="47"/>
        <v>0</v>
      </c>
      <c r="N352" s="2">
        <f t="shared" si="47"/>
        <v>0</v>
      </c>
      <c r="O352" s="2">
        <f t="shared" si="47"/>
        <v>0</v>
      </c>
      <c r="P352" s="2">
        <f t="shared" si="47"/>
        <v>0</v>
      </c>
      <c r="Q352" s="2">
        <f t="shared" si="47"/>
        <v>0</v>
      </c>
      <c r="R352" s="2">
        <f t="shared" si="47"/>
        <v>0</v>
      </c>
      <c r="S352" s="2">
        <f t="shared" si="47"/>
        <v>0</v>
      </c>
      <c r="T352" s="2">
        <f t="shared" si="47"/>
        <v>0</v>
      </c>
      <c r="U352" s="2">
        <f t="shared" si="47"/>
        <v>0</v>
      </c>
      <c r="V352" s="2">
        <f t="shared" si="47"/>
        <v>0</v>
      </c>
      <c r="W352" s="2">
        <f t="shared" si="47"/>
        <v>0</v>
      </c>
      <c r="X352" s="2">
        <f t="shared" si="47"/>
        <v>0</v>
      </c>
      <c r="Y352" s="2">
        <f t="shared" si="47"/>
        <v>0</v>
      </c>
      <c r="Z352" s="2">
        <f t="shared" si="47"/>
        <v>0</v>
      </c>
      <c r="AA352" s="2">
        <f t="shared" si="47"/>
        <v>0</v>
      </c>
      <c r="AB352" s="2">
        <f t="shared" si="47"/>
        <v>0</v>
      </c>
      <c r="AC352" s="2">
        <f t="shared" si="47"/>
        <v>0</v>
      </c>
      <c r="AD352" s="2">
        <f t="shared" si="47"/>
        <v>0</v>
      </c>
      <c r="AE352" s="2">
        <f t="shared" si="47"/>
        <v>0</v>
      </c>
      <c r="AF352" s="2">
        <f t="shared" si="47"/>
        <v>0</v>
      </c>
      <c r="AG352" s="2">
        <f t="shared" si="47"/>
        <v>0</v>
      </c>
      <c r="AH352" s="2">
        <f t="shared" si="47"/>
        <v>0</v>
      </c>
      <c r="AI352" s="2">
        <f t="shared" si="47"/>
        <v>0</v>
      </c>
      <c r="AJ352" s="2">
        <f t="shared" si="47"/>
        <v>0</v>
      </c>
      <c r="AK352" s="2">
        <f t="shared" si="47"/>
        <v>0</v>
      </c>
      <c r="AL352" s="2">
        <f t="shared" si="47"/>
        <v>0</v>
      </c>
      <c r="AM352" s="2">
        <f t="shared" si="47"/>
        <v>0</v>
      </c>
      <c r="AN352" s="2">
        <f t="shared" si="47"/>
        <v>0</v>
      </c>
      <c r="AO352" s="2">
        <f t="shared" si="47"/>
        <v>0</v>
      </c>
      <c r="AP352" s="2">
        <f t="shared" si="47"/>
        <v>0</v>
      </c>
      <c r="AQ352" s="2">
        <f t="shared" si="47"/>
        <v>0</v>
      </c>
      <c r="AR352" s="2">
        <f t="shared" si="47"/>
        <v>0</v>
      </c>
      <c r="AS352" s="2">
        <f t="shared" si="47"/>
        <v>0</v>
      </c>
      <c r="AT352" s="2">
        <f t="shared" si="47"/>
        <v>0</v>
      </c>
      <c r="AU352" s="2">
        <f t="shared" si="47"/>
        <v>0</v>
      </c>
      <c r="AV352" s="2">
        <f t="shared" si="47"/>
        <v>0</v>
      </c>
      <c r="AW352" s="2">
        <f t="shared" si="47"/>
        <v>0</v>
      </c>
      <c r="AX352" s="2">
        <f t="shared" si="47"/>
        <v>0</v>
      </c>
      <c r="AY352" s="2">
        <f t="shared" si="47"/>
        <v>0</v>
      </c>
      <c r="AZ352" s="2">
        <f t="shared" ref="AZ352:BA352" si="48">AZ297</f>
        <v>0</v>
      </c>
      <c r="BA352" s="2">
        <f t="shared" si="48"/>
        <v>0</v>
      </c>
      <c r="BB352" s="2"/>
      <c r="BC352" s="2"/>
      <c r="BD352" s="2"/>
      <c r="BE352" s="2"/>
      <c r="BF352" s="2"/>
      <c r="BG352" s="2"/>
      <c r="BH352" s="2"/>
      <c r="BI352" s="2"/>
      <c r="BJ352" s="2"/>
      <c r="BK352" s="2"/>
      <c r="BL352" s="2"/>
      <c r="BM352" s="2"/>
      <c r="BN352" s="2"/>
      <c r="BO352" s="2"/>
      <c r="BP352" s="2"/>
      <c r="BQ352" s="2"/>
      <c r="BR352" s="2"/>
      <c r="BS352" s="2"/>
      <c r="BT352" s="2"/>
      <c r="BU352" s="2"/>
      <c r="BV352" s="2"/>
      <c r="BW352" s="2"/>
      <c r="BX352" s="2"/>
      <c r="BY352" s="2"/>
      <c r="BZ352" s="2"/>
      <c r="CA352" s="2"/>
      <c r="CB352" s="2"/>
      <c r="CC352" s="2"/>
      <c r="CD352" s="2"/>
      <c r="CE352" s="2"/>
      <c r="CF352" s="2"/>
      <c r="CG352" s="2"/>
      <c r="CH352" s="2"/>
      <c r="CI352" s="2"/>
      <c r="CJ352" s="2"/>
      <c r="CK352" s="2"/>
      <c r="CL352" s="2"/>
      <c r="CM352" s="2"/>
      <c r="CN352" s="2"/>
      <c r="CO352" s="2"/>
      <c r="CP352" s="2"/>
      <c r="CQ352" s="2"/>
      <c r="CR352" s="2"/>
      <c r="CS352" s="2"/>
      <c r="CT352" s="2"/>
      <c r="CU352" s="2"/>
      <c r="CV352" s="2"/>
      <c r="CW352" s="2"/>
      <c r="CX352" s="2"/>
      <c r="CY352" s="2"/>
      <c r="CZ352" s="2"/>
      <c r="DA352" s="2"/>
      <c r="DB352" s="2"/>
      <c r="DC352" s="2"/>
      <c r="DD352" s="2"/>
      <c r="DE352" s="2"/>
      <c r="DF352" s="2"/>
      <c r="DG352" s="2"/>
      <c r="DH352" s="2"/>
      <c r="DI352" s="2"/>
    </row>
    <row r="353" spans="3:113">
      <c r="C353" t="str">
        <f t="shared" si="3"/>
        <v>REC_09</v>
      </c>
      <c r="D353" s="2"/>
      <c r="E353" s="2">
        <f t="shared" ref="E353:F353" si="49">E298</f>
        <v>0</v>
      </c>
      <c r="F353" s="2">
        <f t="shared" si="49"/>
        <v>0</v>
      </c>
      <c r="G353" s="2"/>
      <c r="H353" s="2">
        <f t="shared" ref="H353" si="50">H298</f>
        <v>0</v>
      </c>
      <c r="I353" s="2" t="str">
        <f t="shared" ref="I353:K353" si="51">DEC2HEX(I298)</f>
        <v>0</v>
      </c>
      <c r="J353" s="2" t="str">
        <f t="shared" si="51"/>
        <v>0</v>
      </c>
      <c r="K353" s="2" t="str">
        <f t="shared" si="51"/>
        <v>0</v>
      </c>
      <c r="L353" s="2">
        <f t="shared" ref="L353:AY353" si="52">L298</f>
        <v>0</v>
      </c>
      <c r="M353" s="2">
        <f t="shared" si="52"/>
        <v>0</v>
      </c>
      <c r="N353" s="2">
        <f t="shared" si="52"/>
        <v>0</v>
      </c>
      <c r="O353" s="2">
        <f t="shared" si="52"/>
        <v>0</v>
      </c>
      <c r="P353" s="2">
        <f t="shared" si="52"/>
        <v>0</v>
      </c>
      <c r="Q353" s="2">
        <f t="shared" si="52"/>
        <v>0</v>
      </c>
      <c r="R353" s="2">
        <f t="shared" si="52"/>
        <v>0</v>
      </c>
      <c r="S353" s="2">
        <f t="shared" si="52"/>
        <v>0</v>
      </c>
      <c r="T353" s="2">
        <f t="shared" si="52"/>
        <v>0</v>
      </c>
      <c r="U353" s="2">
        <f t="shared" si="52"/>
        <v>0</v>
      </c>
      <c r="V353" s="2">
        <f t="shared" si="52"/>
        <v>0</v>
      </c>
      <c r="W353" s="2">
        <f t="shared" si="52"/>
        <v>0</v>
      </c>
      <c r="X353" s="2">
        <f t="shared" si="52"/>
        <v>0</v>
      </c>
      <c r="Y353" s="2">
        <f t="shared" si="52"/>
        <v>0</v>
      </c>
      <c r="Z353" s="2">
        <f t="shared" si="52"/>
        <v>0</v>
      </c>
      <c r="AA353" s="2">
        <f t="shared" si="52"/>
        <v>0</v>
      </c>
      <c r="AB353" s="2">
        <f t="shared" si="52"/>
        <v>0</v>
      </c>
      <c r="AC353" s="2">
        <f t="shared" si="52"/>
        <v>0</v>
      </c>
      <c r="AD353" s="2">
        <f t="shared" si="52"/>
        <v>0</v>
      </c>
      <c r="AE353" s="2">
        <f t="shared" si="52"/>
        <v>0</v>
      </c>
      <c r="AF353" s="2">
        <f t="shared" si="52"/>
        <v>0</v>
      </c>
      <c r="AG353" s="2">
        <f t="shared" si="52"/>
        <v>0</v>
      </c>
      <c r="AH353" s="2">
        <f t="shared" si="52"/>
        <v>0</v>
      </c>
      <c r="AI353" s="2">
        <f t="shared" si="52"/>
        <v>0</v>
      </c>
      <c r="AJ353" s="2">
        <f t="shared" si="52"/>
        <v>0</v>
      </c>
      <c r="AK353" s="2">
        <f t="shared" si="52"/>
        <v>0</v>
      </c>
      <c r="AL353" s="2">
        <f t="shared" si="52"/>
        <v>0</v>
      </c>
      <c r="AM353" s="2">
        <f t="shared" si="52"/>
        <v>0</v>
      </c>
      <c r="AN353" s="2">
        <f t="shared" si="52"/>
        <v>0</v>
      </c>
      <c r="AO353" s="2">
        <f t="shared" si="52"/>
        <v>0</v>
      </c>
      <c r="AP353" s="2">
        <f t="shared" si="52"/>
        <v>0</v>
      </c>
      <c r="AQ353" s="2">
        <f t="shared" si="52"/>
        <v>0</v>
      </c>
      <c r="AR353" s="2">
        <f t="shared" si="52"/>
        <v>0</v>
      </c>
      <c r="AS353" s="2">
        <f t="shared" si="52"/>
        <v>0</v>
      </c>
      <c r="AT353" s="2">
        <f t="shared" si="52"/>
        <v>0</v>
      </c>
      <c r="AU353" s="2">
        <f t="shared" si="52"/>
        <v>0</v>
      </c>
      <c r="AV353" s="2">
        <f t="shared" si="52"/>
        <v>0</v>
      </c>
      <c r="AW353" s="2">
        <f t="shared" si="52"/>
        <v>0</v>
      </c>
      <c r="AX353" s="2">
        <f t="shared" si="52"/>
        <v>0</v>
      </c>
      <c r="AY353" s="2">
        <f t="shared" si="52"/>
        <v>0</v>
      </c>
      <c r="AZ353" s="2">
        <f t="shared" ref="AZ353:BA353" si="53">AZ298</f>
        <v>0</v>
      </c>
      <c r="BA353" s="2">
        <f t="shared" si="53"/>
        <v>0</v>
      </c>
      <c r="BB353" s="2"/>
      <c r="BC353" s="2"/>
      <c r="BD353" s="2"/>
      <c r="BE353" s="2"/>
      <c r="BF353" s="2"/>
      <c r="BG353" s="2"/>
      <c r="BH353" s="2"/>
      <c r="BI353" s="2"/>
      <c r="BJ353" s="2"/>
      <c r="BK353" s="2"/>
      <c r="BL353" s="2"/>
      <c r="BM353" s="2"/>
      <c r="BN353" s="2"/>
      <c r="BO353" s="2"/>
      <c r="BP353" s="2"/>
      <c r="BQ353" s="2"/>
      <c r="BR353" s="2"/>
      <c r="BS353" s="2"/>
      <c r="BT353" s="2"/>
      <c r="BU353" s="2"/>
      <c r="BV353" s="2"/>
      <c r="BW353" s="2"/>
      <c r="BX353" s="2"/>
      <c r="BY353" s="2"/>
      <c r="BZ353" s="2"/>
      <c r="CA353" s="2"/>
      <c r="CB353" s="2"/>
      <c r="CC353" s="2"/>
      <c r="CD353" s="2"/>
      <c r="CE353" s="2"/>
      <c r="CF353" s="2"/>
      <c r="CG353" s="2"/>
      <c r="CH353" s="2"/>
      <c r="CI353" s="2"/>
      <c r="CJ353" s="2"/>
      <c r="CK353" s="2"/>
      <c r="CL353" s="2"/>
      <c r="CM353" s="2"/>
      <c r="CN353" s="2"/>
      <c r="CO353" s="2"/>
      <c r="CP353" s="2"/>
      <c r="CQ353" s="2"/>
      <c r="CR353" s="2"/>
      <c r="CS353" s="2"/>
      <c r="CT353" s="2"/>
      <c r="CU353" s="2"/>
      <c r="CV353" s="2"/>
      <c r="CW353" s="2"/>
      <c r="CX353" s="2"/>
      <c r="CY353" s="2"/>
      <c r="CZ353" s="2"/>
      <c r="DA353" s="2"/>
      <c r="DB353" s="2"/>
      <c r="DC353" s="2"/>
      <c r="DD353" s="2"/>
      <c r="DE353" s="2"/>
      <c r="DF353" s="2"/>
      <c r="DG353" s="2"/>
      <c r="DH353" s="2"/>
      <c r="DI353" s="2"/>
    </row>
    <row r="354" spans="3:113">
      <c r="C354" t="str">
        <f t="shared" si="3"/>
        <v>REC_0A</v>
      </c>
      <c r="D354" s="2"/>
      <c r="E354" s="2">
        <f t="shared" ref="E354:F354" si="54">E299</f>
        <v>0</v>
      </c>
      <c r="F354" s="2">
        <f t="shared" si="54"/>
        <v>0</v>
      </c>
      <c r="G354" s="2"/>
      <c r="H354" s="2">
        <f t="shared" ref="H354" si="55">H299</f>
        <v>0</v>
      </c>
      <c r="I354" s="2" t="str">
        <f t="shared" ref="I354:K354" si="56">DEC2HEX(I299)</f>
        <v>0</v>
      </c>
      <c r="J354" s="2" t="str">
        <f t="shared" si="56"/>
        <v>0</v>
      </c>
      <c r="K354" s="2" t="str">
        <f t="shared" si="56"/>
        <v>0</v>
      </c>
      <c r="L354" s="2">
        <f t="shared" ref="L354:AY354" si="57">L299</f>
        <v>0</v>
      </c>
      <c r="M354" s="2">
        <f t="shared" si="57"/>
        <v>0</v>
      </c>
      <c r="N354" s="2">
        <f t="shared" si="57"/>
        <v>0</v>
      </c>
      <c r="O354" s="2">
        <f t="shared" si="57"/>
        <v>0</v>
      </c>
      <c r="P354" s="2">
        <f t="shared" si="57"/>
        <v>0</v>
      </c>
      <c r="Q354" s="2">
        <f t="shared" si="57"/>
        <v>0</v>
      </c>
      <c r="R354" s="2">
        <f t="shared" si="57"/>
        <v>0</v>
      </c>
      <c r="S354" s="2">
        <f t="shared" si="57"/>
        <v>0</v>
      </c>
      <c r="T354" s="2">
        <f t="shared" si="57"/>
        <v>0</v>
      </c>
      <c r="U354" s="2">
        <f t="shared" si="57"/>
        <v>0</v>
      </c>
      <c r="V354" s="2">
        <f t="shared" si="57"/>
        <v>0</v>
      </c>
      <c r="W354" s="2">
        <f t="shared" si="57"/>
        <v>0</v>
      </c>
      <c r="X354" s="2">
        <f t="shared" si="57"/>
        <v>0</v>
      </c>
      <c r="Y354" s="2">
        <f t="shared" si="57"/>
        <v>0</v>
      </c>
      <c r="Z354" s="2">
        <f t="shared" si="57"/>
        <v>0</v>
      </c>
      <c r="AA354" s="2">
        <f t="shared" si="57"/>
        <v>0</v>
      </c>
      <c r="AB354" s="2">
        <f t="shared" si="57"/>
        <v>0</v>
      </c>
      <c r="AC354" s="2">
        <f t="shared" si="57"/>
        <v>0</v>
      </c>
      <c r="AD354" s="2">
        <f t="shared" si="57"/>
        <v>0</v>
      </c>
      <c r="AE354" s="2">
        <f t="shared" si="57"/>
        <v>0</v>
      </c>
      <c r="AF354" s="2">
        <f t="shared" si="57"/>
        <v>0</v>
      </c>
      <c r="AG354" s="2">
        <f t="shared" si="57"/>
        <v>0</v>
      </c>
      <c r="AH354" s="2">
        <f t="shared" si="57"/>
        <v>0</v>
      </c>
      <c r="AI354" s="2">
        <f t="shared" si="57"/>
        <v>0</v>
      </c>
      <c r="AJ354" s="2">
        <f t="shared" si="57"/>
        <v>0</v>
      </c>
      <c r="AK354" s="2">
        <f t="shared" si="57"/>
        <v>0</v>
      </c>
      <c r="AL354" s="2">
        <f t="shared" si="57"/>
        <v>0</v>
      </c>
      <c r="AM354" s="2">
        <f t="shared" si="57"/>
        <v>0</v>
      </c>
      <c r="AN354" s="2">
        <f t="shared" si="57"/>
        <v>0</v>
      </c>
      <c r="AO354" s="2">
        <f t="shared" si="57"/>
        <v>0</v>
      </c>
      <c r="AP354" s="2">
        <f t="shared" si="57"/>
        <v>0</v>
      </c>
      <c r="AQ354" s="2">
        <f t="shared" si="57"/>
        <v>0</v>
      </c>
      <c r="AR354" s="2">
        <f t="shared" si="57"/>
        <v>0</v>
      </c>
      <c r="AS354" s="2">
        <f t="shared" si="57"/>
        <v>0</v>
      </c>
      <c r="AT354" s="2">
        <f t="shared" si="57"/>
        <v>0</v>
      </c>
      <c r="AU354" s="2">
        <f t="shared" si="57"/>
        <v>0</v>
      </c>
      <c r="AV354" s="2">
        <f t="shared" si="57"/>
        <v>0</v>
      </c>
      <c r="AW354" s="2">
        <f t="shared" si="57"/>
        <v>0</v>
      </c>
      <c r="AX354" s="2">
        <f t="shared" si="57"/>
        <v>0</v>
      </c>
      <c r="AY354" s="2">
        <f t="shared" si="57"/>
        <v>0</v>
      </c>
      <c r="AZ354" s="2">
        <f t="shared" ref="AZ354:BA354" si="58">AZ299</f>
        <v>0</v>
      </c>
      <c r="BA354" s="2">
        <f t="shared" si="58"/>
        <v>0</v>
      </c>
      <c r="BB354" s="2"/>
      <c r="BC354" s="2"/>
      <c r="BD354" s="2"/>
      <c r="BE354" s="2"/>
      <c r="BF354" s="2"/>
      <c r="BG354" s="2"/>
      <c r="BH354" s="2"/>
      <c r="BI354" s="2"/>
      <c r="BJ354" s="2"/>
      <c r="BK354" s="2"/>
      <c r="BL354" s="2"/>
      <c r="BM354" s="2"/>
      <c r="BN354" s="2"/>
      <c r="BO354" s="2"/>
      <c r="BP354" s="2"/>
      <c r="BQ354" s="2"/>
      <c r="BR354" s="2"/>
      <c r="BS354" s="2"/>
      <c r="BT354" s="2"/>
      <c r="BU354" s="2"/>
      <c r="BV354" s="2"/>
      <c r="BW354" s="2"/>
      <c r="BX354" s="2"/>
      <c r="BY354" s="2"/>
      <c r="BZ354" s="2"/>
      <c r="CA354" s="2"/>
      <c r="CB354" s="2"/>
      <c r="CC354" s="2"/>
      <c r="CD354" s="2"/>
      <c r="CE354" s="2"/>
      <c r="CF354" s="2"/>
      <c r="CG354" s="2"/>
      <c r="CH354" s="2"/>
      <c r="CI354" s="2"/>
      <c r="CJ354" s="2"/>
      <c r="CK354" s="2"/>
      <c r="CL354" s="2"/>
      <c r="CM354" s="2"/>
      <c r="CN354" s="2"/>
      <c r="CO354" s="2"/>
      <c r="CP354" s="2"/>
      <c r="CQ354" s="2"/>
      <c r="CR354" s="2"/>
      <c r="CS354" s="2"/>
      <c r="CT354" s="2"/>
      <c r="CU354" s="2"/>
      <c r="CV354" s="2"/>
      <c r="CW354" s="2"/>
      <c r="CX354" s="2"/>
      <c r="CY354" s="2"/>
      <c r="CZ354" s="2"/>
      <c r="DA354" s="2"/>
      <c r="DB354" s="2"/>
      <c r="DC354" s="2"/>
      <c r="DD354" s="2"/>
      <c r="DE354" s="2"/>
      <c r="DF354" s="2"/>
      <c r="DG354" s="2"/>
      <c r="DH354" s="2"/>
      <c r="DI354" s="2"/>
    </row>
    <row r="355" spans="3:113">
      <c r="C355" t="str">
        <f t="shared" si="3"/>
        <v>REC_0B</v>
      </c>
      <c r="D355" s="2"/>
      <c r="E355" s="2">
        <f t="shared" ref="E355:F355" si="59">E300</f>
        <v>0</v>
      </c>
      <c r="F355" s="2">
        <f t="shared" si="59"/>
        <v>0</v>
      </c>
      <c r="G355" s="2"/>
      <c r="H355" s="2">
        <f t="shared" ref="H355" si="60">H300</f>
        <v>0</v>
      </c>
      <c r="I355" s="2" t="str">
        <f t="shared" ref="I355:K355" si="61">DEC2HEX(I300)</f>
        <v>0</v>
      </c>
      <c r="J355" s="2" t="str">
        <f t="shared" si="61"/>
        <v>0</v>
      </c>
      <c r="K355" s="2" t="str">
        <f t="shared" si="61"/>
        <v>0</v>
      </c>
      <c r="L355" s="2">
        <f t="shared" ref="L355:AY355" si="62">L300</f>
        <v>0</v>
      </c>
      <c r="M355" s="2">
        <f t="shared" si="62"/>
        <v>0</v>
      </c>
      <c r="N355" s="2">
        <f t="shared" si="62"/>
        <v>0</v>
      </c>
      <c r="O355" s="2">
        <f t="shared" si="62"/>
        <v>0</v>
      </c>
      <c r="P355" s="2">
        <f t="shared" si="62"/>
        <v>0</v>
      </c>
      <c r="Q355" s="2">
        <f t="shared" si="62"/>
        <v>0</v>
      </c>
      <c r="R355" s="2">
        <f t="shared" si="62"/>
        <v>0</v>
      </c>
      <c r="S355" s="2">
        <f t="shared" si="62"/>
        <v>0</v>
      </c>
      <c r="T355" s="2">
        <f t="shared" si="62"/>
        <v>0</v>
      </c>
      <c r="U355" s="2">
        <f t="shared" si="62"/>
        <v>0</v>
      </c>
      <c r="V355" s="2">
        <f t="shared" si="62"/>
        <v>0</v>
      </c>
      <c r="W355" s="2">
        <f t="shared" si="62"/>
        <v>0</v>
      </c>
      <c r="X355" s="2">
        <f t="shared" si="62"/>
        <v>0</v>
      </c>
      <c r="Y355" s="2">
        <f t="shared" si="62"/>
        <v>0</v>
      </c>
      <c r="Z355" s="2">
        <f t="shared" si="62"/>
        <v>0</v>
      </c>
      <c r="AA355" s="2">
        <f t="shared" si="62"/>
        <v>0</v>
      </c>
      <c r="AB355" s="2">
        <f t="shared" si="62"/>
        <v>0</v>
      </c>
      <c r="AC355" s="2">
        <f t="shared" si="62"/>
        <v>0</v>
      </c>
      <c r="AD355" s="2">
        <f t="shared" si="62"/>
        <v>0</v>
      </c>
      <c r="AE355" s="2">
        <f t="shared" si="62"/>
        <v>0</v>
      </c>
      <c r="AF355" s="2">
        <f t="shared" si="62"/>
        <v>0</v>
      </c>
      <c r="AG355" s="2">
        <f t="shared" si="62"/>
        <v>0</v>
      </c>
      <c r="AH355" s="2">
        <f t="shared" si="62"/>
        <v>0</v>
      </c>
      <c r="AI355" s="2">
        <f t="shared" si="62"/>
        <v>0</v>
      </c>
      <c r="AJ355" s="2">
        <f t="shared" si="62"/>
        <v>0</v>
      </c>
      <c r="AK355" s="2">
        <f t="shared" si="62"/>
        <v>0</v>
      </c>
      <c r="AL355" s="2">
        <f t="shared" si="62"/>
        <v>0</v>
      </c>
      <c r="AM355" s="2">
        <f t="shared" si="62"/>
        <v>0</v>
      </c>
      <c r="AN355" s="2">
        <f t="shared" si="62"/>
        <v>0</v>
      </c>
      <c r="AO355" s="2">
        <f t="shared" si="62"/>
        <v>0</v>
      </c>
      <c r="AP355" s="2">
        <f t="shared" si="62"/>
        <v>0</v>
      </c>
      <c r="AQ355" s="2">
        <f t="shared" si="62"/>
        <v>0</v>
      </c>
      <c r="AR355" s="2">
        <f t="shared" si="62"/>
        <v>0</v>
      </c>
      <c r="AS355" s="2">
        <f t="shared" si="62"/>
        <v>0</v>
      </c>
      <c r="AT355" s="2">
        <f t="shared" si="62"/>
        <v>0</v>
      </c>
      <c r="AU355" s="2">
        <f t="shared" si="62"/>
        <v>0</v>
      </c>
      <c r="AV355" s="2">
        <f t="shared" si="62"/>
        <v>0</v>
      </c>
      <c r="AW355" s="2">
        <f t="shared" si="62"/>
        <v>0</v>
      </c>
      <c r="AX355" s="2">
        <f t="shared" si="62"/>
        <v>0</v>
      </c>
      <c r="AY355" s="2">
        <f t="shared" si="62"/>
        <v>0</v>
      </c>
      <c r="AZ355" s="2">
        <f t="shared" ref="AZ355:BA355" si="63">AZ300</f>
        <v>0</v>
      </c>
      <c r="BA355" s="2">
        <f t="shared" si="63"/>
        <v>0</v>
      </c>
      <c r="BB355" s="2"/>
      <c r="BC355" s="2"/>
      <c r="BD355" s="2"/>
      <c r="BE355" s="2"/>
      <c r="BF355" s="2"/>
      <c r="BG355" s="2"/>
      <c r="BH355" s="2"/>
      <c r="BI355" s="2"/>
      <c r="BJ355" s="2"/>
      <c r="BK355" s="2"/>
      <c r="BL355" s="2"/>
      <c r="BM355" s="2"/>
      <c r="BN355" s="2"/>
      <c r="BO355" s="2"/>
      <c r="BP355" s="2"/>
      <c r="BQ355" s="2"/>
      <c r="BR355" s="2"/>
      <c r="BS355" s="2"/>
      <c r="BT355" s="2"/>
      <c r="BU355" s="2"/>
      <c r="BV355" s="2"/>
      <c r="BW355" s="2"/>
      <c r="BX355" s="2"/>
      <c r="BY355" s="2"/>
      <c r="BZ355" s="2"/>
      <c r="CA355" s="2"/>
      <c r="CB355" s="2"/>
      <c r="CC355" s="2"/>
      <c r="CD355" s="2"/>
      <c r="CE355" s="2"/>
      <c r="CF355" s="2"/>
      <c r="CG355" s="2"/>
      <c r="CH355" s="2"/>
      <c r="CI355" s="2"/>
      <c r="CJ355" s="2"/>
      <c r="CK355" s="2"/>
      <c r="CL355" s="2"/>
      <c r="CM355" s="2"/>
      <c r="CN355" s="2"/>
      <c r="CO355" s="2"/>
      <c r="CP355" s="2"/>
      <c r="CQ355" s="2"/>
      <c r="CR355" s="2"/>
      <c r="CS355" s="2"/>
      <c r="CT355" s="2"/>
      <c r="CU355" s="2"/>
      <c r="CV355" s="2"/>
      <c r="CW355" s="2"/>
      <c r="CX355" s="2"/>
      <c r="CY355" s="2"/>
      <c r="CZ355" s="2"/>
      <c r="DA355" s="2"/>
      <c r="DB355" s="2"/>
      <c r="DC355" s="2"/>
      <c r="DD355" s="2"/>
      <c r="DE355" s="2"/>
      <c r="DF355" s="2"/>
      <c r="DG355" s="2"/>
      <c r="DH355" s="2"/>
      <c r="DI355" s="2"/>
    </row>
    <row r="356" spans="3:113">
      <c r="C356" t="str">
        <f t="shared" si="3"/>
        <v>REC_0C</v>
      </c>
      <c r="D356" s="2"/>
      <c r="E356" s="2">
        <f t="shared" ref="E356:F356" si="64">E301</f>
        <v>0</v>
      </c>
      <c r="F356" s="2">
        <f t="shared" si="64"/>
        <v>0</v>
      </c>
      <c r="G356" s="2"/>
      <c r="H356" s="2">
        <f t="shared" ref="H356" si="65">H301</f>
        <v>0</v>
      </c>
      <c r="I356" s="2" t="str">
        <f t="shared" ref="I356:K356" si="66">DEC2HEX(I301)</f>
        <v>0</v>
      </c>
      <c r="J356" s="2" t="str">
        <f t="shared" si="66"/>
        <v>0</v>
      </c>
      <c r="K356" s="2" t="str">
        <f t="shared" si="66"/>
        <v>0</v>
      </c>
      <c r="L356" s="2">
        <f t="shared" ref="L356:AY356" si="67">L301</f>
        <v>0</v>
      </c>
      <c r="M356" s="2">
        <f t="shared" si="67"/>
        <v>0</v>
      </c>
      <c r="N356" s="2">
        <f t="shared" si="67"/>
        <v>0</v>
      </c>
      <c r="O356" s="2">
        <f t="shared" si="67"/>
        <v>0</v>
      </c>
      <c r="P356" s="2">
        <f t="shared" si="67"/>
        <v>0</v>
      </c>
      <c r="Q356" s="2">
        <f t="shared" si="67"/>
        <v>0</v>
      </c>
      <c r="R356" s="2">
        <f t="shared" si="67"/>
        <v>0</v>
      </c>
      <c r="S356" s="2">
        <f t="shared" si="67"/>
        <v>0</v>
      </c>
      <c r="T356" s="2">
        <f t="shared" si="67"/>
        <v>0</v>
      </c>
      <c r="U356" s="2">
        <f t="shared" si="67"/>
        <v>0</v>
      </c>
      <c r="V356" s="2">
        <f t="shared" si="67"/>
        <v>0</v>
      </c>
      <c r="W356" s="2">
        <f t="shared" si="67"/>
        <v>0</v>
      </c>
      <c r="X356" s="2">
        <f t="shared" si="67"/>
        <v>0</v>
      </c>
      <c r="Y356" s="2">
        <f t="shared" si="67"/>
        <v>0</v>
      </c>
      <c r="Z356" s="2">
        <f t="shared" si="67"/>
        <v>0</v>
      </c>
      <c r="AA356" s="2">
        <f t="shared" si="67"/>
        <v>0</v>
      </c>
      <c r="AB356" s="2">
        <f t="shared" si="67"/>
        <v>0</v>
      </c>
      <c r="AC356" s="2">
        <f t="shared" si="67"/>
        <v>0</v>
      </c>
      <c r="AD356" s="2">
        <f t="shared" si="67"/>
        <v>0</v>
      </c>
      <c r="AE356" s="2">
        <f t="shared" si="67"/>
        <v>0</v>
      </c>
      <c r="AF356" s="2">
        <f t="shared" si="67"/>
        <v>0</v>
      </c>
      <c r="AG356" s="2">
        <f t="shared" si="67"/>
        <v>0</v>
      </c>
      <c r="AH356" s="2">
        <f t="shared" si="67"/>
        <v>0</v>
      </c>
      <c r="AI356" s="2">
        <f t="shared" si="67"/>
        <v>0</v>
      </c>
      <c r="AJ356" s="2">
        <f t="shared" si="67"/>
        <v>0</v>
      </c>
      <c r="AK356" s="2">
        <f t="shared" si="67"/>
        <v>0</v>
      </c>
      <c r="AL356" s="2">
        <f t="shared" si="67"/>
        <v>0</v>
      </c>
      <c r="AM356" s="2">
        <f t="shared" si="67"/>
        <v>0</v>
      </c>
      <c r="AN356" s="2">
        <f t="shared" si="67"/>
        <v>0</v>
      </c>
      <c r="AO356" s="2">
        <f t="shared" si="67"/>
        <v>0</v>
      </c>
      <c r="AP356" s="2">
        <f t="shared" si="67"/>
        <v>0</v>
      </c>
      <c r="AQ356" s="2">
        <f t="shared" si="67"/>
        <v>0</v>
      </c>
      <c r="AR356" s="2">
        <f t="shared" si="67"/>
        <v>0</v>
      </c>
      <c r="AS356" s="2">
        <f t="shared" si="67"/>
        <v>0</v>
      </c>
      <c r="AT356" s="2">
        <f t="shared" si="67"/>
        <v>0</v>
      </c>
      <c r="AU356" s="2">
        <f t="shared" si="67"/>
        <v>0</v>
      </c>
      <c r="AV356" s="2">
        <f t="shared" si="67"/>
        <v>0</v>
      </c>
      <c r="AW356" s="2">
        <f t="shared" si="67"/>
        <v>0</v>
      </c>
      <c r="AX356" s="2">
        <f t="shared" si="67"/>
        <v>0</v>
      </c>
      <c r="AY356" s="2">
        <f t="shared" si="67"/>
        <v>0</v>
      </c>
      <c r="AZ356" s="2">
        <f t="shared" ref="AZ356:BA356" si="68">AZ301</f>
        <v>0</v>
      </c>
      <c r="BA356" s="2">
        <f t="shared" si="68"/>
        <v>0</v>
      </c>
      <c r="BB356" s="2"/>
      <c r="BC356" s="2"/>
      <c r="BD356" s="2"/>
      <c r="BE356" s="2"/>
      <c r="BF356" s="2"/>
      <c r="BG356" s="2"/>
      <c r="BH356" s="2"/>
      <c r="BI356" s="2"/>
      <c r="BJ356" s="2"/>
      <c r="BK356" s="2"/>
      <c r="BL356" s="2"/>
      <c r="BM356" s="2"/>
      <c r="BN356" s="2"/>
      <c r="BO356" s="2"/>
      <c r="BP356" s="2"/>
      <c r="BQ356" s="2"/>
      <c r="BR356" s="2"/>
      <c r="BS356" s="2"/>
      <c r="BT356" s="2"/>
      <c r="BU356" s="2"/>
      <c r="BV356" s="2"/>
      <c r="BW356" s="2"/>
      <c r="BX356" s="2"/>
      <c r="BY356" s="2"/>
      <c r="BZ356" s="2"/>
      <c r="CA356" s="2"/>
      <c r="CB356" s="2"/>
      <c r="CC356" s="2"/>
      <c r="CD356" s="2"/>
      <c r="CE356" s="2"/>
      <c r="CF356" s="2"/>
      <c r="CG356" s="2"/>
      <c r="CH356" s="2"/>
      <c r="CI356" s="2"/>
      <c r="CJ356" s="2"/>
      <c r="CK356" s="2"/>
      <c r="CL356" s="2"/>
      <c r="CM356" s="2"/>
      <c r="CN356" s="2"/>
      <c r="CO356" s="2"/>
      <c r="CP356" s="2"/>
      <c r="CQ356" s="2"/>
      <c r="CR356" s="2"/>
      <c r="CS356" s="2"/>
      <c r="CT356" s="2"/>
      <c r="CU356" s="2"/>
      <c r="CV356" s="2"/>
      <c r="CW356" s="2"/>
      <c r="CX356" s="2"/>
      <c r="CY356" s="2"/>
      <c r="CZ356" s="2"/>
      <c r="DA356" s="2"/>
      <c r="DB356" s="2"/>
      <c r="DC356" s="2"/>
      <c r="DD356" s="2"/>
      <c r="DE356" s="2"/>
      <c r="DF356" s="2"/>
      <c r="DG356" s="2"/>
      <c r="DH356" s="2"/>
      <c r="DI356" s="2"/>
    </row>
    <row r="357" spans="3:113">
      <c r="C357" t="str">
        <f t="shared" si="3"/>
        <v>REC_0D</v>
      </c>
      <c r="D357" s="2"/>
      <c r="E357" s="2">
        <f t="shared" ref="E357:F357" si="69">E302</f>
        <v>0</v>
      </c>
      <c r="F357" s="2">
        <f t="shared" si="69"/>
        <v>0</v>
      </c>
      <c r="G357" s="2"/>
      <c r="H357" s="2">
        <f t="shared" ref="H357" si="70">H302</f>
        <v>0</v>
      </c>
      <c r="I357" s="2" t="str">
        <f t="shared" ref="I357:K357" si="71">DEC2HEX(I302)</f>
        <v>0</v>
      </c>
      <c r="J357" s="2" t="str">
        <f t="shared" si="71"/>
        <v>0</v>
      </c>
      <c r="K357" s="2" t="str">
        <f t="shared" si="71"/>
        <v>0</v>
      </c>
      <c r="L357" s="2">
        <f t="shared" ref="L357:AY357" si="72">L302</f>
        <v>0</v>
      </c>
      <c r="M357" s="2">
        <f t="shared" si="72"/>
        <v>0</v>
      </c>
      <c r="N357" s="2">
        <f t="shared" si="72"/>
        <v>0</v>
      </c>
      <c r="O357" s="2">
        <f t="shared" si="72"/>
        <v>0</v>
      </c>
      <c r="P357" s="2">
        <f t="shared" si="72"/>
        <v>0</v>
      </c>
      <c r="Q357" s="2">
        <f t="shared" si="72"/>
        <v>0</v>
      </c>
      <c r="R357" s="2">
        <f t="shared" si="72"/>
        <v>0</v>
      </c>
      <c r="S357" s="2">
        <f t="shared" si="72"/>
        <v>0</v>
      </c>
      <c r="T357" s="2">
        <f t="shared" si="72"/>
        <v>0</v>
      </c>
      <c r="U357" s="2">
        <f t="shared" si="72"/>
        <v>0</v>
      </c>
      <c r="V357" s="2">
        <f t="shared" si="72"/>
        <v>0</v>
      </c>
      <c r="W357" s="2">
        <f t="shared" si="72"/>
        <v>0</v>
      </c>
      <c r="X357" s="2">
        <f t="shared" si="72"/>
        <v>0</v>
      </c>
      <c r="Y357" s="2">
        <f t="shared" si="72"/>
        <v>0</v>
      </c>
      <c r="Z357" s="2">
        <f t="shared" si="72"/>
        <v>0</v>
      </c>
      <c r="AA357" s="2">
        <f t="shared" si="72"/>
        <v>0</v>
      </c>
      <c r="AB357" s="2">
        <f t="shared" si="72"/>
        <v>0</v>
      </c>
      <c r="AC357" s="2">
        <f t="shared" si="72"/>
        <v>0</v>
      </c>
      <c r="AD357" s="2">
        <f t="shared" si="72"/>
        <v>0</v>
      </c>
      <c r="AE357" s="2">
        <f t="shared" si="72"/>
        <v>0</v>
      </c>
      <c r="AF357" s="2">
        <f t="shared" si="72"/>
        <v>0</v>
      </c>
      <c r="AG357" s="2">
        <f t="shared" si="72"/>
        <v>0</v>
      </c>
      <c r="AH357" s="2">
        <f t="shared" si="72"/>
        <v>0</v>
      </c>
      <c r="AI357" s="2">
        <f t="shared" si="72"/>
        <v>0</v>
      </c>
      <c r="AJ357" s="2">
        <f t="shared" si="72"/>
        <v>0</v>
      </c>
      <c r="AK357" s="2">
        <f t="shared" si="72"/>
        <v>0</v>
      </c>
      <c r="AL357" s="2">
        <f t="shared" si="72"/>
        <v>0</v>
      </c>
      <c r="AM357" s="2">
        <f t="shared" si="72"/>
        <v>0</v>
      </c>
      <c r="AN357" s="2">
        <f t="shared" si="72"/>
        <v>0</v>
      </c>
      <c r="AO357" s="2">
        <f t="shared" si="72"/>
        <v>0</v>
      </c>
      <c r="AP357" s="2">
        <f t="shared" si="72"/>
        <v>0</v>
      </c>
      <c r="AQ357" s="2">
        <f t="shared" si="72"/>
        <v>0</v>
      </c>
      <c r="AR357" s="2">
        <f t="shared" si="72"/>
        <v>0</v>
      </c>
      <c r="AS357" s="2">
        <f t="shared" si="72"/>
        <v>0</v>
      </c>
      <c r="AT357" s="2">
        <f t="shared" si="72"/>
        <v>0</v>
      </c>
      <c r="AU357" s="2">
        <f t="shared" si="72"/>
        <v>0</v>
      </c>
      <c r="AV357" s="2">
        <f t="shared" si="72"/>
        <v>0</v>
      </c>
      <c r="AW357" s="2">
        <f t="shared" si="72"/>
        <v>0</v>
      </c>
      <c r="AX357" s="2">
        <f t="shared" si="72"/>
        <v>0</v>
      </c>
      <c r="AY357" s="2">
        <f t="shared" si="72"/>
        <v>0</v>
      </c>
      <c r="AZ357" s="2">
        <f t="shared" ref="AZ357:BA357" si="73">AZ302</f>
        <v>0</v>
      </c>
      <c r="BA357" s="2">
        <f t="shared" si="73"/>
        <v>0</v>
      </c>
      <c r="BB357" s="2"/>
      <c r="BC357" s="2"/>
      <c r="BD357" s="2"/>
      <c r="BE357" s="2"/>
      <c r="BF357" s="2"/>
      <c r="BG357" s="2"/>
      <c r="BH357" s="2"/>
      <c r="BI357" s="2"/>
      <c r="BJ357" s="2"/>
      <c r="BK357" s="2"/>
      <c r="BL357" s="2"/>
      <c r="BM357" s="2"/>
      <c r="BN357" s="2"/>
      <c r="BO357" s="2"/>
      <c r="BP357" s="2"/>
      <c r="BQ357" s="2"/>
      <c r="BR357" s="2"/>
      <c r="BS357" s="2"/>
      <c r="BT357" s="2"/>
      <c r="BU357" s="2"/>
      <c r="BV357" s="2"/>
      <c r="BW357" s="2"/>
      <c r="BX357" s="2"/>
      <c r="BY357" s="2"/>
      <c r="BZ357" s="2"/>
      <c r="CA357" s="2"/>
      <c r="CB357" s="2"/>
      <c r="CC357" s="2"/>
      <c r="CD357" s="2"/>
      <c r="CE357" s="2"/>
      <c r="CF357" s="2"/>
      <c r="CG357" s="2"/>
      <c r="CH357" s="2"/>
      <c r="CI357" s="2"/>
      <c r="CJ357" s="2"/>
      <c r="CK357" s="2"/>
      <c r="CL357" s="2"/>
      <c r="CM357" s="2"/>
      <c r="CN357" s="2"/>
      <c r="CO357" s="2"/>
      <c r="CP357" s="2"/>
      <c r="CQ357" s="2"/>
      <c r="CR357" s="2"/>
      <c r="CS357" s="2"/>
      <c r="CT357" s="2"/>
      <c r="CU357" s="2"/>
      <c r="CV357" s="2"/>
      <c r="CW357" s="2"/>
      <c r="CX357" s="2"/>
      <c r="CY357" s="2"/>
      <c r="CZ357" s="2"/>
      <c r="DA357" s="2"/>
      <c r="DB357" s="2"/>
      <c r="DC357" s="2"/>
      <c r="DD357" s="2"/>
      <c r="DE357" s="2"/>
      <c r="DF357" s="2"/>
      <c r="DG357" s="2"/>
      <c r="DH357" s="2"/>
      <c r="DI357" s="2"/>
    </row>
    <row r="358" spans="3:113">
      <c r="C358" t="str">
        <f t="shared" si="3"/>
        <v>REC_0E</v>
      </c>
      <c r="D358" s="2"/>
      <c r="E358" s="2">
        <f t="shared" ref="E358:F358" si="74">E303</f>
        <v>0</v>
      </c>
      <c r="F358" s="2">
        <f t="shared" si="74"/>
        <v>0</v>
      </c>
      <c r="G358" s="2"/>
      <c r="H358" s="2">
        <f t="shared" ref="H358" si="75">H303</f>
        <v>0</v>
      </c>
      <c r="I358" s="2" t="str">
        <f t="shared" ref="I358:K358" si="76">DEC2HEX(I303)</f>
        <v>0</v>
      </c>
      <c r="J358" s="2" t="str">
        <f t="shared" si="76"/>
        <v>0</v>
      </c>
      <c r="K358" s="2" t="str">
        <f t="shared" si="76"/>
        <v>0</v>
      </c>
      <c r="L358" s="2">
        <f t="shared" ref="L358:AY358" si="77">L303</f>
        <v>0</v>
      </c>
      <c r="M358" s="2">
        <f t="shared" si="77"/>
        <v>0</v>
      </c>
      <c r="N358" s="2">
        <f t="shared" si="77"/>
        <v>0</v>
      </c>
      <c r="O358" s="2">
        <f t="shared" si="77"/>
        <v>0</v>
      </c>
      <c r="P358" s="2">
        <f t="shared" si="77"/>
        <v>0</v>
      </c>
      <c r="Q358" s="2">
        <f t="shared" si="77"/>
        <v>0</v>
      </c>
      <c r="R358" s="2">
        <f t="shared" si="77"/>
        <v>0</v>
      </c>
      <c r="S358" s="2">
        <f t="shared" si="77"/>
        <v>0</v>
      </c>
      <c r="T358" s="2">
        <f t="shared" si="77"/>
        <v>0</v>
      </c>
      <c r="U358" s="2">
        <f t="shared" si="77"/>
        <v>0</v>
      </c>
      <c r="V358" s="2">
        <f t="shared" si="77"/>
        <v>0</v>
      </c>
      <c r="W358" s="2">
        <f t="shared" si="77"/>
        <v>0</v>
      </c>
      <c r="X358" s="2">
        <f t="shared" si="77"/>
        <v>0</v>
      </c>
      <c r="Y358" s="2">
        <f t="shared" si="77"/>
        <v>0</v>
      </c>
      <c r="Z358" s="2">
        <f t="shared" si="77"/>
        <v>0</v>
      </c>
      <c r="AA358" s="2">
        <f t="shared" si="77"/>
        <v>0</v>
      </c>
      <c r="AB358" s="2">
        <f t="shared" si="77"/>
        <v>0</v>
      </c>
      <c r="AC358" s="2">
        <f t="shared" si="77"/>
        <v>0</v>
      </c>
      <c r="AD358" s="2">
        <f t="shared" si="77"/>
        <v>0</v>
      </c>
      <c r="AE358" s="2">
        <f t="shared" si="77"/>
        <v>0</v>
      </c>
      <c r="AF358" s="2">
        <f t="shared" si="77"/>
        <v>0</v>
      </c>
      <c r="AG358" s="2">
        <f t="shared" si="77"/>
        <v>0</v>
      </c>
      <c r="AH358" s="2">
        <f t="shared" si="77"/>
        <v>0</v>
      </c>
      <c r="AI358" s="2">
        <f t="shared" si="77"/>
        <v>0</v>
      </c>
      <c r="AJ358" s="2">
        <f t="shared" si="77"/>
        <v>0</v>
      </c>
      <c r="AK358" s="2">
        <f t="shared" si="77"/>
        <v>0</v>
      </c>
      <c r="AL358" s="2">
        <f t="shared" si="77"/>
        <v>0</v>
      </c>
      <c r="AM358" s="2">
        <f t="shared" si="77"/>
        <v>0</v>
      </c>
      <c r="AN358" s="2">
        <f t="shared" si="77"/>
        <v>0</v>
      </c>
      <c r="AO358" s="2">
        <f t="shared" si="77"/>
        <v>0</v>
      </c>
      <c r="AP358" s="2">
        <f t="shared" si="77"/>
        <v>0</v>
      </c>
      <c r="AQ358" s="2">
        <f t="shared" si="77"/>
        <v>0</v>
      </c>
      <c r="AR358" s="2">
        <f t="shared" si="77"/>
        <v>0</v>
      </c>
      <c r="AS358" s="2">
        <f t="shared" si="77"/>
        <v>0</v>
      </c>
      <c r="AT358" s="2">
        <f t="shared" si="77"/>
        <v>0</v>
      </c>
      <c r="AU358" s="2">
        <f t="shared" si="77"/>
        <v>0</v>
      </c>
      <c r="AV358" s="2">
        <f t="shared" si="77"/>
        <v>0</v>
      </c>
      <c r="AW358" s="2">
        <f t="shared" si="77"/>
        <v>0</v>
      </c>
      <c r="AX358" s="2">
        <f t="shared" si="77"/>
        <v>0</v>
      </c>
      <c r="AY358" s="2">
        <f t="shared" si="77"/>
        <v>0</v>
      </c>
      <c r="AZ358" s="2">
        <f t="shared" ref="AZ358:BA358" si="78">AZ303</f>
        <v>0</v>
      </c>
      <c r="BA358" s="2">
        <f t="shared" si="78"/>
        <v>0</v>
      </c>
      <c r="BB358" s="2"/>
      <c r="BC358" s="2"/>
      <c r="BD358" s="2"/>
      <c r="BE358" s="2"/>
      <c r="BF358" s="2"/>
      <c r="BG358" s="2"/>
      <c r="BH358" s="2"/>
      <c r="BI358" s="2"/>
      <c r="BJ358" s="2"/>
      <c r="BK358" s="2"/>
      <c r="BL358" s="2"/>
      <c r="BM358" s="2"/>
      <c r="BN358" s="2"/>
      <c r="BO358" s="2"/>
      <c r="BP358" s="2"/>
      <c r="BQ358" s="2"/>
      <c r="BR358" s="2"/>
      <c r="BS358" s="2"/>
      <c r="BT358" s="2"/>
      <c r="BU358" s="2"/>
      <c r="BV358" s="2"/>
      <c r="BW358" s="2"/>
      <c r="BX358" s="2"/>
      <c r="BY358" s="2"/>
      <c r="BZ358" s="2"/>
      <c r="CA358" s="2"/>
      <c r="CB358" s="2"/>
      <c r="CC358" s="2"/>
      <c r="CD358" s="2"/>
      <c r="CE358" s="2"/>
      <c r="CF358" s="2"/>
      <c r="CG358" s="2"/>
      <c r="CH358" s="2"/>
      <c r="CI358" s="2"/>
      <c r="CJ358" s="2"/>
      <c r="CK358" s="2"/>
      <c r="CL358" s="2"/>
      <c r="CM358" s="2"/>
      <c r="CN358" s="2"/>
      <c r="CO358" s="2"/>
      <c r="CP358" s="2"/>
      <c r="CQ358" s="2"/>
      <c r="CR358" s="2"/>
      <c r="CS358" s="2"/>
      <c r="CT358" s="2"/>
      <c r="CU358" s="2"/>
      <c r="CV358" s="2"/>
      <c r="CW358" s="2"/>
      <c r="CX358" s="2"/>
      <c r="CY358" s="2"/>
      <c r="CZ358" s="2"/>
      <c r="DA358" s="2"/>
      <c r="DB358" s="2"/>
      <c r="DC358" s="2"/>
      <c r="DD358" s="2"/>
      <c r="DE358" s="2"/>
      <c r="DF358" s="2"/>
      <c r="DG358" s="2"/>
      <c r="DH358" s="2"/>
      <c r="DI358" s="2"/>
    </row>
    <row r="359" spans="3:113">
      <c r="C359" t="str">
        <f t="shared" si="3"/>
        <v>REC_0F</v>
      </c>
      <c r="D359" s="2"/>
      <c r="E359" s="2">
        <f t="shared" ref="E359:F359" si="79">E304</f>
        <v>0</v>
      </c>
      <c r="F359" s="2">
        <f t="shared" si="79"/>
        <v>0</v>
      </c>
      <c r="G359" s="2"/>
      <c r="H359" s="2">
        <f t="shared" ref="H359" si="80">H304</f>
        <v>0</v>
      </c>
      <c r="I359" s="2" t="str">
        <f t="shared" ref="I359:K359" si="81">DEC2HEX(I304)</f>
        <v>0</v>
      </c>
      <c r="J359" s="2" t="str">
        <f t="shared" si="81"/>
        <v>0</v>
      </c>
      <c r="K359" s="2" t="str">
        <f t="shared" si="81"/>
        <v>0</v>
      </c>
      <c r="L359" s="2">
        <f t="shared" ref="L359:AY359" si="82">L304</f>
        <v>0</v>
      </c>
      <c r="M359" s="2">
        <f t="shared" si="82"/>
        <v>0</v>
      </c>
      <c r="N359" s="2">
        <f t="shared" si="82"/>
        <v>0</v>
      </c>
      <c r="O359" s="2">
        <f t="shared" si="82"/>
        <v>0</v>
      </c>
      <c r="P359" s="2">
        <f t="shared" si="82"/>
        <v>0</v>
      </c>
      <c r="Q359" s="2">
        <f t="shared" si="82"/>
        <v>0</v>
      </c>
      <c r="R359" s="2">
        <f t="shared" si="82"/>
        <v>0</v>
      </c>
      <c r="S359" s="2">
        <f t="shared" si="82"/>
        <v>0</v>
      </c>
      <c r="T359" s="2">
        <f t="shared" si="82"/>
        <v>0</v>
      </c>
      <c r="U359" s="2">
        <f t="shared" si="82"/>
        <v>0</v>
      </c>
      <c r="V359" s="2">
        <f t="shared" si="82"/>
        <v>0</v>
      </c>
      <c r="W359" s="2">
        <f t="shared" si="82"/>
        <v>0</v>
      </c>
      <c r="X359" s="2">
        <f t="shared" si="82"/>
        <v>0</v>
      </c>
      <c r="Y359" s="2">
        <f t="shared" si="82"/>
        <v>0</v>
      </c>
      <c r="Z359" s="2">
        <f t="shared" si="82"/>
        <v>0</v>
      </c>
      <c r="AA359" s="2">
        <f t="shared" si="82"/>
        <v>0</v>
      </c>
      <c r="AB359" s="2">
        <f t="shared" si="82"/>
        <v>0</v>
      </c>
      <c r="AC359" s="2">
        <f t="shared" si="82"/>
        <v>0</v>
      </c>
      <c r="AD359" s="2">
        <f t="shared" si="82"/>
        <v>0</v>
      </c>
      <c r="AE359" s="2">
        <f t="shared" si="82"/>
        <v>0</v>
      </c>
      <c r="AF359" s="2">
        <f t="shared" si="82"/>
        <v>0</v>
      </c>
      <c r="AG359" s="2">
        <f t="shared" si="82"/>
        <v>0</v>
      </c>
      <c r="AH359" s="2">
        <f t="shared" si="82"/>
        <v>0</v>
      </c>
      <c r="AI359" s="2">
        <f t="shared" si="82"/>
        <v>0</v>
      </c>
      <c r="AJ359" s="2">
        <f t="shared" si="82"/>
        <v>0</v>
      </c>
      <c r="AK359" s="2">
        <f t="shared" si="82"/>
        <v>0</v>
      </c>
      <c r="AL359" s="2">
        <f t="shared" si="82"/>
        <v>0</v>
      </c>
      <c r="AM359" s="2">
        <f t="shared" si="82"/>
        <v>0</v>
      </c>
      <c r="AN359" s="2">
        <f t="shared" si="82"/>
        <v>0</v>
      </c>
      <c r="AO359" s="2">
        <f t="shared" si="82"/>
        <v>0</v>
      </c>
      <c r="AP359" s="2">
        <f t="shared" si="82"/>
        <v>0</v>
      </c>
      <c r="AQ359" s="2">
        <f t="shared" si="82"/>
        <v>0</v>
      </c>
      <c r="AR359" s="2">
        <f t="shared" si="82"/>
        <v>0</v>
      </c>
      <c r="AS359" s="2">
        <f t="shared" si="82"/>
        <v>0</v>
      </c>
      <c r="AT359" s="2">
        <f t="shared" si="82"/>
        <v>0</v>
      </c>
      <c r="AU359" s="2">
        <f t="shared" si="82"/>
        <v>0</v>
      </c>
      <c r="AV359" s="2">
        <f t="shared" si="82"/>
        <v>0</v>
      </c>
      <c r="AW359" s="2">
        <f t="shared" si="82"/>
        <v>0</v>
      </c>
      <c r="AX359" s="2">
        <f t="shared" si="82"/>
        <v>0</v>
      </c>
      <c r="AY359" s="2">
        <f t="shared" si="82"/>
        <v>0</v>
      </c>
      <c r="AZ359" s="2">
        <f t="shared" ref="AZ359:BA359" si="83">AZ304</f>
        <v>0</v>
      </c>
      <c r="BA359" s="2">
        <f t="shared" si="83"/>
        <v>0</v>
      </c>
      <c r="BB359" s="2"/>
      <c r="BC359" s="2"/>
      <c r="BD359" s="2"/>
      <c r="BE359" s="2"/>
      <c r="BF359" s="2"/>
      <c r="BG359" s="2"/>
      <c r="BH359" s="2"/>
      <c r="BI359" s="2"/>
      <c r="BJ359" s="2"/>
      <c r="BK359" s="2"/>
      <c r="BL359" s="2"/>
      <c r="BM359" s="2"/>
      <c r="BN359" s="2"/>
      <c r="BO359" s="2"/>
      <c r="BP359" s="2"/>
      <c r="BQ359" s="2"/>
      <c r="BR359" s="2"/>
      <c r="BS359" s="2"/>
      <c r="BT359" s="2"/>
      <c r="BU359" s="2"/>
      <c r="BV359" s="2"/>
      <c r="BW359" s="2"/>
      <c r="BX359" s="2"/>
      <c r="BY359" s="2"/>
      <c r="BZ359" s="2"/>
      <c r="CA359" s="2"/>
      <c r="CB359" s="2"/>
      <c r="CC359" s="2"/>
      <c r="CD359" s="2"/>
      <c r="CE359" s="2"/>
      <c r="CF359" s="2"/>
      <c r="CG359" s="2"/>
      <c r="CH359" s="2"/>
      <c r="CI359" s="2"/>
      <c r="CJ359" s="2"/>
      <c r="CK359" s="2"/>
      <c r="CL359" s="2"/>
      <c r="CM359" s="2"/>
      <c r="CN359" s="2"/>
      <c r="CO359" s="2"/>
      <c r="CP359" s="2"/>
      <c r="CQ359" s="2"/>
      <c r="CR359" s="2"/>
      <c r="CS359" s="2"/>
      <c r="CT359" s="2"/>
      <c r="CU359" s="2"/>
      <c r="CV359" s="2"/>
      <c r="CW359" s="2"/>
      <c r="CX359" s="2"/>
      <c r="CY359" s="2"/>
      <c r="CZ359" s="2"/>
      <c r="DA359" s="2"/>
      <c r="DB359" s="2"/>
      <c r="DC359" s="2"/>
      <c r="DD359" s="2"/>
      <c r="DE359" s="2"/>
      <c r="DF359" s="2"/>
      <c r="DG359" s="2"/>
      <c r="DH359" s="2"/>
      <c r="DI359" s="2"/>
    </row>
    <row r="360" spans="3:113">
      <c r="C360" t="str">
        <f t="shared" ref="C360:C375" si="84">C305</f>
        <v>REC_010</v>
      </c>
      <c r="D360" s="2"/>
      <c r="E360" s="2">
        <f t="shared" ref="E360:F360" si="85">E305</f>
        <v>0</v>
      </c>
      <c r="F360" s="2">
        <f t="shared" si="85"/>
        <v>0</v>
      </c>
      <c r="G360" s="2"/>
      <c r="H360" s="2">
        <f t="shared" ref="H360" si="86">H305</f>
        <v>0</v>
      </c>
      <c r="I360" s="2" t="str">
        <f t="shared" ref="I360:K360" si="87">DEC2HEX(I305)</f>
        <v>0</v>
      </c>
      <c r="J360" s="2" t="str">
        <f t="shared" si="87"/>
        <v>0</v>
      </c>
      <c r="K360" s="2" t="str">
        <f t="shared" si="87"/>
        <v>0</v>
      </c>
      <c r="L360" s="2">
        <f t="shared" ref="L360:AY360" si="88">L305</f>
        <v>0</v>
      </c>
      <c r="M360" s="2">
        <f t="shared" si="88"/>
        <v>0</v>
      </c>
      <c r="N360" s="2">
        <f t="shared" si="88"/>
        <v>0</v>
      </c>
      <c r="O360" s="2">
        <f t="shared" si="88"/>
        <v>0</v>
      </c>
      <c r="P360" s="2">
        <f t="shared" si="88"/>
        <v>0</v>
      </c>
      <c r="Q360" s="2">
        <f t="shared" si="88"/>
        <v>0</v>
      </c>
      <c r="R360" s="2">
        <f t="shared" si="88"/>
        <v>0</v>
      </c>
      <c r="S360" s="2">
        <f t="shared" si="88"/>
        <v>0</v>
      </c>
      <c r="T360" s="2">
        <f t="shared" si="88"/>
        <v>0</v>
      </c>
      <c r="U360" s="2">
        <f t="shared" si="88"/>
        <v>0</v>
      </c>
      <c r="V360" s="2">
        <f t="shared" si="88"/>
        <v>0</v>
      </c>
      <c r="W360" s="2">
        <f t="shared" si="88"/>
        <v>0</v>
      </c>
      <c r="X360" s="2">
        <f t="shared" si="88"/>
        <v>0</v>
      </c>
      <c r="Y360" s="2">
        <f t="shared" si="88"/>
        <v>0</v>
      </c>
      <c r="Z360" s="2">
        <f t="shared" si="88"/>
        <v>0</v>
      </c>
      <c r="AA360" s="2">
        <f t="shared" si="88"/>
        <v>0</v>
      </c>
      <c r="AB360" s="2">
        <f t="shared" si="88"/>
        <v>0</v>
      </c>
      <c r="AC360" s="2">
        <f t="shared" si="88"/>
        <v>0</v>
      </c>
      <c r="AD360" s="2">
        <f t="shared" si="88"/>
        <v>0</v>
      </c>
      <c r="AE360" s="2">
        <f t="shared" si="88"/>
        <v>0</v>
      </c>
      <c r="AF360" s="2">
        <f t="shared" si="88"/>
        <v>0</v>
      </c>
      <c r="AG360" s="2">
        <f t="shared" si="88"/>
        <v>0</v>
      </c>
      <c r="AH360" s="2">
        <f t="shared" si="88"/>
        <v>0</v>
      </c>
      <c r="AI360" s="2">
        <f t="shared" si="88"/>
        <v>0</v>
      </c>
      <c r="AJ360" s="2">
        <f t="shared" si="88"/>
        <v>0</v>
      </c>
      <c r="AK360" s="2">
        <f t="shared" si="88"/>
        <v>0</v>
      </c>
      <c r="AL360" s="2">
        <f t="shared" si="88"/>
        <v>0</v>
      </c>
      <c r="AM360" s="2">
        <f t="shared" si="88"/>
        <v>0</v>
      </c>
      <c r="AN360" s="2">
        <f t="shared" si="88"/>
        <v>0</v>
      </c>
      <c r="AO360" s="2">
        <f t="shared" si="88"/>
        <v>0</v>
      </c>
      <c r="AP360" s="2">
        <f t="shared" si="88"/>
        <v>0</v>
      </c>
      <c r="AQ360" s="2">
        <f t="shared" si="88"/>
        <v>0</v>
      </c>
      <c r="AR360" s="2">
        <f t="shared" si="88"/>
        <v>0</v>
      </c>
      <c r="AS360" s="2">
        <f t="shared" si="88"/>
        <v>0</v>
      </c>
      <c r="AT360" s="2">
        <f t="shared" si="88"/>
        <v>0</v>
      </c>
      <c r="AU360" s="2">
        <f t="shared" si="88"/>
        <v>0</v>
      </c>
      <c r="AV360" s="2">
        <f t="shared" si="88"/>
        <v>0</v>
      </c>
      <c r="AW360" s="2">
        <f t="shared" si="88"/>
        <v>0</v>
      </c>
      <c r="AX360" s="2">
        <f t="shared" si="88"/>
        <v>0</v>
      </c>
      <c r="AY360" s="2">
        <f t="shared" si="88"/>
        <v>0</v>
      </c>
      <c r="AZ360" s="2">
        <f t="shared" ref="AZ360:BA360" si="89">AZ305</f>
        <v>0</v>
      </c>
      <c r="BA360" s="2">
        <f t="shared" si="89"/>
        <v>0</v>
      </c>
      <c r="BB360" s="2"/>
      <c r="BC360" s="2"/>
      <c r="BD360" s="2"/>
      <c r="BE360" s="2"/>
      <c r="BF360" s="2"/>
      <c r="BG360" s="2"/>
      <c r="BH360" s="2"/>
      <c r="BI360" s="2"/>
      <c r="BJ360" s="2"/>
      <c r="BK360" s="2"/>
      <c r="BL360" s="2"/>
      <c r="BM360" s="2"/>
      <c r="BN360" s="2"/>
      <c r="BO360" s="2"/>
      <c r="BP360" s="2"/>
      <c r="BQ360" s="2"/>
      <c r="BR360" s="2"/>
      <c r="BS360" s="2"/>
      <c r="BT360" s="2"/>
      <c r="BU360" s="2"/>
      <c r="BV360" s="2"/>
      <c r="BW360" s="2"/>
      <c r="BX360" s="2"/>
      <c r="BY360" s="2"/>
      <c r="BZ360" s="2"/>
      <c r="CA360" s="2"/>
      <c r="CB360" s="2"/>
      <c r="CC360" s="2"/>
      <c r="CD360" s="2"/>
      <c r="CE360" s="2"/>
      <c r="CF360" s="2"/>
      <c r="CG360" s="2"/>
      <c r="CH360" s="2"/>
      <c r="CI360" s="2"/>
      <c r="CJ360" s="2"/>
      <c r="CK360" s="2"/>
      <c r="CL360" s="2"/>
      <c r="CM360" s="2"/>
      <c r="CN360" s="2"/>
      <c r="CO360" s="2"/>
      <c r="CP360" s="2"/>
      <c r="CQ360" s="2"/>
      <c r="CR360" s="2"/>
      <c r="CS360" s="2"/>
      <c r="CT360" s="2"/>
      <c r="CU360" s="2"/>
      <c r="CV360" s="2"/>
      <c r="CW360" s="2"/>
      <c r="CX360" s="2"/>
      <c r="CY360" s="2"/>
      <c r="CZ360" s="2"/>
      <c r="DA360" s="2"/>
      <c r="DB360" s="2"/>
      <c r="DC360" s="2"/>
      <c r="DD360" s="2"/>
      <c r="DE360" s="2"/>
      <c r="DF360" s="2"/>
      <c r="DG360" s="2"/>
      <c r="DH360" s="2"/>
      <c r="DI360" s="2"/>
    </row>
    <row r="361" spans="3:113">
      <c r="C361" t="str">
        <f t="shared" si="84"/>
        <v>REC_011</v>
      </c>
      <c r="D361" s="2"/>
      <c r="E361" s="2">
        <f t="shared" ref="E361:F361" si="90">E306</f>
        <v>0</v>
      </c>
      <c r="F361" s="2">
        <f t="shared" si="90"/>
        <v>0</v>
      </c>
      <c r="G361" s="2"/>
      <c r="H361" s="2">
        <f t="shared" ref="H361" si="91">H306</f>
        <v>0</v>
      </c>
      <c r="I361" s="2" t="str">
        <f t="shared" ref="I361:K361" si="92">DEC2HEX(I306)</f>
        <v>0</v>
      </c>
      <c r="J361" s="2" t="str">
        <f t="shared" si="92"/>
        <v>0</v>
      </c>
      <c r="K361" s="2" t="str">
        <f t="shared" si="92"/>
        <v>0</v>
      </c>
      <c r="L361" s="2">
        <f t="shared" ref="L361:AY361" si="93">L306</f>
        <v>0</v>
      </c>
      <c r="M361" s="2">
        <f t="shared" si="93"/>
        <v>0</v>
      </c>
      <c r="N361" s="2">
        <f t="shared" si="93"/>
        <v>0</v>
      </c>
      <c r="O361" s="2">
        <f t="shared" si="93"/>
        <v>0</v>
      </c>
      <c r="P361" s="2">
        <f t="shared" si="93"/>
        <v>0</v>
      </c>
      <c r="Q361" s="2">
        <f t="shared" si="93"/>
        <v>0</v>
      </c>
      <c r="R361" s="2">
        <f t="shared" si="93"/>
        <v>0</v>
      </c>
      <c r="S361" s="2">
        <f t="shared" si="93"/>
        <v>0</v>
      </c>
      <c r="T361" s="2">
        <f t="shared" si="93"/>
        <v>0</v>
      </c>
      <c r="U361" s="2">
        <f t="shared" si="93"/>
        <v>0</v>
      </c>
      <c r="V361" s="2">
        <f t="shared" si="93"/>
        <v>0</v>
      </c>
      <c r="W361" s="2">
        <f t="shared" si="93"/>
        <v>0</v>
      </c>
      <c r="X361" s="2">
        <f t="shared" si="93"/>
        <v>0</v>
      </c>
      <c r="Y361" s="2">
        <f t="shared" si="93"/>
        <v>0</v>
      </c>
      <c r="Z361" s="2">
        <f t="shared" si="93"/>
        <v>0</v>
      </c>
      <c r="AA361" s="2">
        <f t="shared" si="93"/>
        <v>0</v>
      </c>
      <c r="AB361" s="2">
        <f t="shared" si="93"/>
        <v>0</v>
      </c>
      <c r="AC361" s="2">
        <f t="shared" si="93"/>
        <v>0</v>
      </c>
      <c r="AD361" s="2">
        <f t="shared" si="93"/>
        <v>0</v>
      </c>
      <c r="AE361" s="2">
        <f t="shared" si="93"/>
        <v>0</v>
      </c>
      <c r="AF361" s="2">
        <f t="shared" si="93"/>
        <v>0</v>
      </c>
      <c r="AG361" s="2">
        <f t="shared" si="93"/>
        <v>0</v>
      </c>
      <c r="AH361" s="2">
        <f t="shared" si="93"/>
        <v>0</v>
      </c>
      <c r="AI361" s="2">
        <f t="shared" si="93"/>
        <v>0</v>
      </c>
      <c r="AJ361" s="2">
        <f t="shared" si="93"/>
        <v>0</v>
      </c>
      <c r="AK361" s="2">
        <f t="shared" si="93"/>
        <v>0</v>
      </c>
      <c r="AL361" s="2">
        <f t="shared" si="93"/>
        <v>0</v>
      </c>
      <c r="AM361" s="2">
        <f t="shared" si="93"/>
        <v>0</v>
      </c>
      <c r="AN361" s="2">
        <f t="shared" si="93"/>
        <v>0</v>
      </c>
      <c r="AO361" s="2">
        <f t="shared" si="93"/>
        <v>0</v>
      </c>
      <c r="AP361" s="2">
        <f t="shared" si="93"/>
        <v>0</v>
      </c>
      <c r="AQ361" s="2">
        <f t="shared" si="93"/>
        <v>0</v>
      </c>
      <c r="AR361" s="2">
        <f t="shared" si="93"/>
        <v>0</v>
      </c>
      <c r="AS361" s="2">
        <f t="shared" si="93"/>
        <v>0</v>
      </c>
      <c r="AT361" s="2">
        <f t="shared" si="93"/>
        <v>0</v>
      </c>
      <c r="AU361" s="2">
        <f t="shared" si="93"/>
        <v>0</v>
      </c>
      <c r="AV361" s="2">
        <f t="shared" si="93"/>
        <v>0</v>
      </c>
      <c r="AW361" s="2">
        <f t="shared" si="93"/>
        <v>0</v>
      </c>
      <c r="AX361" s="2">
        <f t="shared" si="93"/>
        <v>0</v>
      </c>
      <c r="AY361" s="2">
        <f t="shared" si="93"/>
        <v>0</v>
      </c>
      <c r="AZ361" s="2">
        <f t="shared" ref="AZ361:BA361" si="94">AZ306</f>
        <v>0</v>
      </c>
      <c r="BA361" s="2">
        <f t="shared" si="94"/>
        <v>0</v>
      </c>
      <c r="BB361" s="2"/>
      <c r="BC361" s="2"/>
      <c r="BD361" s="2"/>
      <c r="BE361" s="2"/>
      <c r="BF361" s="2"/>
      <c r="BG361" s="2"/>
      <c r="BH361" s="2"/>
      <c r="BI361" s="2"/>
      <c r="BJ361" s="2"/>
      <c r="BK361" s="2"/>
      <c r="BL361" s="2"/>
      <c r="BM361" s="2"/>
      <c r="BN361" s="2"/>
      <c r="BO361" s="2"/>
      <c r="BP361" s="2"/>
      <c r="BQ361" s="2"/>
      <c r="BR361" s="2"/>
      <c r="BS361" s="2"/>
      <c r="BT361" s="2"/>
      <c r="BU361" s="2"/>
      <c r="BV361" s="2"/>
      <c r="BW361" s="2"/>
      <c r="BX361" s="2"/>
      <c r="BY361" s="2"/>
      <c r="BZ361" s="2"/>
      <c r="CA361" s="2"/>
      <c r="CB361" s="2"/>
      <c r="CC361" s="2"/>
      <c r="CD361" s="2"/>
      <c r="CE361" s="2"/>
      <c r="CF361" s="2"/>
      <c r="CG361" s="2"/>
      <c r="CH361" s="2"/>
      <c r="CI361" s="2"/>
      <c r="CJ361" s="2"/>
      <c r="CK361" s="2"/>
      <c r="CL361" s="2"/>
      <c r="CM361" s="2"/>
      <c r="CN361" s="2"/>
      <c r="CO361" s="2"/>
      <c r="CP361" s="2"/>
      <c r="CQ361" s="2"/>
      <c r="CR361" s="2"/>
      <c r="CS361" s="2"/>
      <c r="CT361" s="2"/>
      <c r="CU361" s="2"/>
      <c r="CV361" s="2"/>
      <c r="CW361" s="2"/>
      <c r="CX361" s="2"/>
      <c r="CY361" s="2"/>
      <c r="CZ361" s="2"/>
      <c r="DA361" s="2"/>
      <c r="DB361" s="2"/>
      <c r="DC361" s="2"/>
      <c r="DD361" s="2"/>
      <c r="DE361" s="2"/>
      <c r="DF361" s="2"/>
      <c r="DG361" s="2"/>
      <c r="DH361" s="2"/>
      <c r="DI361" s="2"/>
    </row>
    <row r="362" spans="3:113">
      <c r="C362" t="str">
        <f t="shared" si="84"/>
        <v>REC_012</v>
      </c>
      <c r="D362" s="2"/>
      <c r="E362" s="2">
        <f t="shared" ref="E362:F362" si="95">E307</f>
        <v>0</v>
      </c>
      <c r="F362" s="2">
        <f t="shared" si="95"/>
        <v>0</v>
      </c>
      <c r="G362" s="2"/>
      <c r="H362" s="2">
        <f t="shared" ref="H362" si="96">H307</f>
        <v>0</v>
      </c>
      <c r="I362" s="2" t="str">
        <f t="shared" ref="I362:K362" si="97">DEC2HEX(I307)</f>
        <v>0</v>
      </c>
      <c r="J362" s="2" t="str">
        <f t="shared" si="97"/>
        <v>0</v>
      </c>
      <c r="K362" s="2" t="str">
        <f t="shared" si="97"/>
        <v>0</v>
      </c>
      <c r="L362" s="2">
        <f t="shared" ref="L362:AY362" si="98">L307</f>
        <v>0</v>
      </c>
      <c r="M362" s="2">
        <f t="shared" si="98"/>
        <v>0</v>
      </c>
      <c r="N362" s="2">
        <f t="shared" si="98"/>
        <v>0</v>
      </c>
      <c r="O362" s="2">
        <f t="shared" si="98"/>
        <v>0</v>
      </c>
      <c r="P362" s="2">
        <f t="shared" si="98"/>
        <v>0</v>
      </c>
      <c r="Q362" s="2">
        <f t="shared" si="98"/>
        <v>0</v>
      </c>
      <c r="R362" s="2">
        <f t="shared" si="98"/>
        <v>0</v>
      </c>
      <c r="S362" s="2">
        <f t="shared" si="98"/>
        <v>0</v>
      </c>
      <c r="T362" s="2">
        <f t="shared" si="98"/>
        <v>0</v>
      </c>
      <c r="U362" s="2">
        <f t="shared" si="98"/>
        <v>0</v>
      </c>
      <c r="V362" s="2">
        <f t="shared" si="98"/>
        <v>0</v>
      </c>
      <c r="W362" s="2">
        <f t="shared" si="98"/>
        <v>0</v>
      </c>
      <c r="X362" s="2">
        <f t="shared" si="98"/>
        <v>0</v>
      </c>
      <c r="Y362" s="2">
        <f t="shared" si="98"/>
        <v>0</v>
      </c>
      <c r="Z362" s="2">
        <f t="shared" si="98"/>
        <v>0</v>
      </c>
      <c r="AA362" s="2">
        <f t="shared" si="98"/>
        <v>0</v>
      </c>
      <c r="AB362" s="2">
        <f t="shared" si="98"/>
        <v>0</v>
      </c>
      <c r="AC362" s="2">
        <f t="shared" si="98"/>
        <v>0</v>
      </c>
      <c r="AD362" s="2">
        <f t="shared" si="98"/>
        <v>0</v>
      </c>
      <c r="AE362" s="2">
        <f t="shared" si="98"/>
        <v>0</v>
      </c>
      <c r="AF362" s="2">
        <f t="shared" si="98"/>
        <v>0</v>
      </c>
      <c r="AG362" s="2">
        <f t="shared" si="98"/>
        <v>0</v>
      </c>
      <c r="AH362" s="2">
        <f t="shared" si="98"/>
        <v>0</v>
      </c>
      <c r="AI362" s="2">
        <f t="shared" si="98"/>
        <v>0</v>
      </c>
      <c r="AJ362" s="2">
        <f t="shared" si="98"/>
        <v>0</v>
      </c>
      <c r="AK362" s="2">
        <f t="shared" si="98"/>
        <v>0</v>
      </c>
      <c r="AL362" s="2">
        <f t="shared" si="98"/>
        <v>0</v>
      </c>
      <c r="AM362" s="2">
        <f t="shared" si="98"/>
        <v>0</v>
      </c>
      <c r="AN362" s="2">
        <f t="shared" si="98"/>
        <v>0</v>
      </c>
      <c r="AO362" s="2">
        <f t="shared" si="98"/>
        <v>0</v>
      </c>
      <c r="AP362" s="2">
        <f t="shared" si="98"/>
        <v>0</v>
      </c>
      <c r="AQ362" s="2">
        <f t="shared" si="98"/>
        <v>0</v>
      </c>
      <c r="AR362" s="2">
        <f t="shared" si="98"/>
        <v>0</v>
      </c>
      <c r="AS362" s="2">
        <f t="shared" si="98"/>
        <v>0</v>
      </c>
      <c r="AT362" s="2">
        <f t="shared" si="98"/>
        <v>0</v>
      </c>
      <c r="AU362" s="2">
        <f t="shared" si="98"/>
        <v>0</v>
      </c>
      <c r="AV362" s="2">
        <f t="shared" si="98"/>
        <v>0</v>
      </c>
      <c r="AW362" s="2">
        <f t="shared" si="98"/>
        <v>0</v>
      </c>
      <c r="AX362" s="2">
        <f t="shared" si="98"/>
        <v>0</v>
      </c>
      <c r="AY362" s="2">
        <f t="shared" si="98"/>
        <v>0</v>
      </c>
      <c r="AZ362" s="2">
        <f t="shared" ref="AZ362:BA362" si="99">AZ307</f>
        <v>0</v>
      </c>
      <c r="BA362" s="2">
        <f t="shared" si="99"/>
        <v>0</v>
      </c>
      <c r="BB362" s="2"/>
      <c r="BC362" s="2"/>
      <c r="BD362" s="2"/>
      <c r="BE362" s="2"/>
      <c r="BF362" s="2"/>
      <c r="BG362" s="2"/>
      <c r="BH362" s="2"/>
      <c r="BI362" s="2"/>
      <c r="BJ362" s="2"/>
      <c r="BK362" s="2"/>
      <c r="BL362" s="2"/>
      <c r="BM362" s="2"/>
      <c r="BN362" s="2"/>
      <c r="BO362" s="2"/>
      <c r="BP362" s="2"/>
      <c r="BQ362" s="2"/>
      <c r="BR362" s="2"/>
      <c r="BS362" s="2"/>
      <c r="BT362" s="2"/>
      <c r="BU362" s="2"/>
      <c r="BV362" s="2"/>
      <c r="BW362" s="2"/>
      <c r="BX362" s="2"/>
      <c r="BY362" s="2"/>
      <c r="BZ362" s="2"/>
      <c r="CA362" s="2"/>
      <c r="CB362" s="2"/>
      <c r="CC362" s="2"/>
      <c r="CD362" s="2"/>
      <c r="CE362" s="2"/>
      <c r="CF362" s="2"/>
      <c r="CG362" s="2"/>
      <c r="CH362" s="2"/>
      <c r="CI362" s="2"/>
      <c r="CJ362" s="2"/>
      <c r="CK362" s="2"/>
      <c r="CL362" s="2"/>
      <c r="CM362" s="2"/>
      <c r="CN362" s="2"/>
      <c r="CO362" s="2"/>
      <c r="CP362" s="2"/>
      <c r="CQ362" s="2"/>
      <c r="CR362" s="2"/>
      <c r="CS362" s="2"/>
      <c r="CT362" s="2"/>
      <c r="CU362" s="2"/>
      <c r="CV362" s="2"/>
      <c r="CW362" s="2"/>
      <c r="CX362" s="2"/>
      <c r="CY362" s="2"/>
      <c r="CZ362" s="2"/>
      <c r="DA362" s="2"/>
      <c r="DB362" s="2"/>
      <c r="DC362" s="2"/>
      <c r="DD362" s="2"/>
      <c r="DE362" s="2"/>
      <c r="DF362" s="2"/>
      <c r="DG362" s="2"/>
      <c r="DH362" s="2"/>
      <c r="DI362" s="2"/>
    </row>
    <row r="363" spans="3:113">
      <c r="C363" t="str">
        <f t="shared" si="84"/>
        <v>REC_013</v>
      </c>
      <c r="D363" s="2"/>
      <c r="E363" s="2">
        <f t="shared" ref="E363:F363" si="100">E308</f>
        <v>0</v>
      </c>
      <c r="F363" s="2">
        <f t="shared" si="100"/>
        <v>0</v>
      </c>
      <c r="G363" s="2"/>
      <c r="H363" s="2">
        <f t="shared" ref="H363" si="101">H308</f>
        <v>0</v>
      </c>
      <c r="I363" s="2" t="str">
        <f t="shared" ref="I363:K363" si="102">DEC2HEX(I308)</f>
        <v>0</v>
      </c>
      <c r="J363" s="2" t="str">
        <f t="shared" si="102"/>
        <v>0</v>
      </c>
      <c r="K363" s="2" t="str">
        <f t="shared" si="102"/>
        <v>0</v>
      </c>
      <c r="L363" s="2">
        <f t="shared" ref="L363:AY363" si="103">L308</f>
        <v>0</v>
      </c>
      <c r="M363" s="2">
        <f t="shared" si="103"/>
        <v>0</v>
      </c>
      <c r="N363" s="2">
        <f t="shared" si="103"/>
        <v>0</v>
      </c>
      <c r="O363" s="2">
        <f t="shared" si="103"/>
        <v>0</v>
      </c>
      <c r="P363" s="2">
        <f t="shared" si="103"/>
        <v>0</v>
      </c>
      <c r="Q363" s="2">
        <f t="shared" si="103"/>
        <v>0</v>
      </c>
      <c r="R363" s="2">
        <f t="shared" si="103"/>
        <v>0</v>
      </c>
      <c r="S363" s="2">
        <f t="shared" si="103"/>
        <v>0</v>
      </c>
      <c r="T363" s="2">
        <f t="shared" si="103"/>
        <v>0</v>
      </c>
      <c r="U363" s="2">
        <f t="shared" si="103"/>
        <v>0</v>
      </c>
      <c r="V363" s="2">
        <f t="shared" si="103"/>
        <v>0</v>
      </c>
      <c r="W363" s="2">
        <f t="shared" si="103"/>
        <v>0</v>
      </c>
      <c r="X363" s="2">
        <f t="shared" si="103"/>
        <v>0</v>
      </c>
      <c r="Y363" s="2">
        <f t="shared" si="103"/>
        <v>0</v>
      </c>
      <c r="Z363" s="2">
        <f t="shared" si="103"/>
        <v>0</v>
      </c>
      <c r="AA363" s="2">
        <f t="shared" si="103"/>
        <v>0</v>
      </c>
      <c r="AB363" s="2">
        <f t="shared" si="103"/>
        <v>0</v>
      </c>
      <c r="AC363" s="2">
        <f t="shared" si="103"/>
        <v>0</v>
      </c>
      <c r="AD363" s="2">
        <f t="shared" si="103"/>
        <v>0</v>
      </c>
      <c r="AE363" s="2">
        <f t="shared" si="103"/>
        <v>0</v>
      </c>
      <c r="AF363" s="2">
        <f t="shared" si="103"/>
        <v>0</v>
      </c>
      <c r="AG363" s="2">
        <f t="shared" si="103"/>
        <v>0</v>
      </c>
      <c r="AH363" s="2">
        <f t="shared" si="103"/>
        <v>0</v>
      </c>
      <c r="AI363" s="2">
        <f t="shared" si="103"/>
        <v>0</v>
      </c>
      <c r="AJ363" s="2">
        <f t="shared" si="103"/>
        <v>0</v>
      </c>
      <c r="AK363" s="2">
        <f t="shared" si="103"/>
        <v>0</v>
      </c>
      <c r="AL363" s="2">
        <f t="shared" si="103"/>
        <v>0</v>
      </c>
      <c r="AM363" s="2">
        <f t="shared" si="103"/>
        <v>0</v>
      </c>
      <c r="AN363" s="2">
        <f t="shared" si="103"/>
        <v>0</v>
      </c>
      <c r="AO363" s="2">
        <f t="shared" si="103"/>
        <v>0</v>
      </c>
      <c r="AP363" s="2">
        <f t="shared" si="103"/>
        <v>0</v>
      </c>
      <c r="AQ363" s="2">
        <f t="shared" si="103"/>
        <v>0</v>
      </c>
      <c r="AR363" s="2">
        <f t="shared" si="103"/>
        <v>0</v>
      </c>
      <c r="AS363" s="2">
        <f t="shared" si="103"/>
        <v>0</v>
      </c>
      <c r="AT363" s="2">
        <f t="shared" si="103"/>
        <v>0</v>
      </c>
      <c r="AU363" s="2">
        <f t="shared" si="103"/>
        <v>0</v>
      </c>
      <c r="AV363" s="2">
        <f t="shared" si="103"/>
        <v>0</v>
      </c>
      <c r="AW363" s="2">
        <f t="shared" si="103"/>
        <v>0</v>
      </c>
      <c r="AX363" s="2">
        <f t="shared" si="103"/>
        <v>0</v>
      </c>
      <c r="AY363" s="2">
        <f t="shared" si="103"/>
        <v>0</v>
      </c>
      <c r="AZ363" s="2">
        <f t="shared" ref="AZ363:BA363" si="104">AZ308</f>
        <v>0</v>
      </c>
      <c r="BA363" s="2">
        <f t="shared" si="104"/>
        <v>0</v>
      </c>
      <c r="BB363" s="2"/>
      <c r="BC363" s="2"/>
      <c r="BD363" s="2"/>
      <c r="BE363" s="2"/>
      <c r="BF363" s="2"/>
      <c r="BG363" s="2"/>
      <c r="BH363" s="2"/>
      <c r="BI363" s="2"/>
      <c r="BJ363" s="2"/>
      <c r="BK363" s="2"/>
      <c r="BL363" s="2"/>
      <c r="BM363" s="2"/>
      <c r="BN363" s="2"/>
      <c r="BO363" s="2"/>
      <c r="BP363" s="2"/>
      <c r="BQ363" s="2"/>
      <c r="BR363" s="2"/>
      <c r="BS363" s="2"/>
      <c r="BT363" s="2"/>
      <c r="BU363" s="2"/>
      <c r="BV363" s="2"/>
      <c r="BW363" s="2"/>
      <c r="BX363" s="2"/>
      <c r="BY363" s="2"/>
      <c r="BZ363" s="2"/>
      <c r="CA363" s="2"/>
      <c r="CB363" s="2"/>
      <c r="CC363" s="2"/>
      <c r="CD363" s="2"/>
      <c r="CE363" s="2"/>
      <c r="CF363" s="2"/>
      <c r="CG363" s="2"/>
      <c r="CH363" s="2"/>
      <c r="CI363" s="2"/>
      <c r="CJ363" s="2"/>
      <c r="CK363" s="2"/>
      <c r="CL363" s="2"/>
      <c r="CM363" s="2"/>
      <c r="CN363" s="2"/>
      <c r="CO363" s="2"/>
      <c r="CP363" s="2"/>
      <c r="CQ363" s="2"/>
      <c r="CR363" s="2"/>
      <c r="CS363" s="2"/>
      <c r="CT363" s="2"/>
      <c r="CU363" s="2"/>
      <c r="CV363" s="2"/>
      <c r="CW363" s="2"/>
      <c r="CX363" s="2"/>
      <c r="CY363" s="2"/>
      <c r="CZ363" s="2"/>
      <c r="DA363" s="2"/>
      <c r="DB363" s="2"/>
      <c r="DC363" s="2"/>
      <c r="DD363" s="2"/>
      <c r="DE363" s="2"/>
      <c r="DF363" s="2"/>
      <c r="DG363" s="2"/>
      <c r="DH363" s="2"/>
      <c r="DI363" s="2"/>
    </row>
    <row r="364" spans="3:113">
      <c r="C364" t="str">
        <f t="shared" si="84"/>
        <v>REC_014</v>
      </c>
      <c r="D364" s="2"/>
      <c r="E364" s="2">
        <f t="shared" ref="E364:F364" si="105">E309</f>
        <v>0</v>
      </c>
      <c r="F364" s="2">
        <f t="shared" si="105"/>
        <v>0</v>
      </c>
      <c r="G364" s="2"/>
      <c r="H364" s="2">
        <f t="shared" ref="H364" si="106">H309</f>
        <v>0</v>
      </c>
      <c r="I364" s="2" t="str">
        <f t="shared" ref="I364:K364" si="107">DEC2HEX(I309)</f>
        <v>0</v>
      </c>
      <c r="J364" s="2" t="str">
        <f t="shared" si="107"/>
        <v>0</v>
      </c>
      <c r="K364" s="2" t="str">
        <f t="shared" si="107"/>
        <v>0</v>
      </c>
      <c r="L364" s="2">
        <f t="shared" ref="L364:AY364" si="108">L309</f>
        <v>0</v>
      </c>
      <c r="M364" s="2">
        <f t="shared" si="108"/>
        <v>0</v>
      </c>
      <c r="N364" s="2">
        <f t="shared" si="108"/>
        <v>0</v>
      </c>
      <c r="O364" s="2">
        <f t="shared" si="108"/>
        <v>0</v>
      </c>
      <c r="P364" s="2">
        <f t="shared" si="108"/>
        <v>0</v>
      </c>
      <c r="Q364" s="2">
        <f t="shared" si="108"/>
        <v>0</v>
      </c>
      <c r="R364" s="2">
        <f t="shared" si="108"/>
        <v>0</v>
      </c>
      <c r="S364" s="2">
        <f t="shared" si="108"/>
        <v>0</v>
      </c>
      <c r="T364" s="2">
        <f t="shared" si="108"/>
        <v>0</v>
      </c>
      <c r="U364" s="2">
        <f t="shared" si="108"/>
        <v>0</v>
      </c>
      <c r="V364" s="2">
        <f t="shared" si="108"/>
        <v>0</v>
      </c>
      <c r="W364" s="2">
        <f t="shared" si="108"/>
        <v>0</v>
      </c>
      <c r="X364" s="2">
        <f t="shared" si="108"/>
        <v>0</v>
      </c>
      <c r="Y364" s="2">
        <f t="shared" si="108"/>
        <v>0</v>
      </c>
      <c r="Z364" s="2">
        <f t="shared" si="108"/>
        <v>0</v>
      </c>
      <c r="AA364" s="2">
        <f t="shared" si="108"/>
        <v>0</v>
      </c>
      <c r="AB364" s="2">
        <f t="shared" si="108"/>
        <v>0</v>
      </c>
      <c r="AC364" s="2">
        <f t="shared" si="108"/>
        <v>0</v>
      </c>
      <c r="AD364" s="2">
        <f t="shared" si="108"/>
        <v>0</v>
      </c>
      <c r="AE364" s="2">
        <f t="shared" si="108"/>
        <v>0</v>
      </c>
      <c r="AF364" s="2">
        <f t="shared" si="108"/>
        <v>0</v>
      </c>
      <c r="AG364" s="2">
        <f t="shared" si="108"/>
        <v>0</v>
      </c>
      <c r="AH364" s="2">
        <f t="shared" si="108"/>
        <v>0</v>
      </c>
      <c r="AI364" s="2">
        <f t="shared" si="108"/>
        <v>0</v>
      </c>
      <c r="AJ364" s="2">
        <f t="shared" si="108"/>
        <v>0</v>
      </c>
      <c r="AK364" s="2">
        <f t="shared" si="108"/>
        <v>0</v>
      </c>
      <c r="AL364" s="2">
        <f t="shared" si="108"/>
        <v>0</v>
      </c>
      <c r="AM364" s="2">
        <f t="shared" si="108"/>
        <v>0</v>
      </c>
      <c r="AN364" s="2">
        <f t="shared" si="108"/>
        <v>0</v>
      </c>
      <c r="AO364" s="2">
        <f t="shared" si="108"/>
        <v>0</v>
      </c>
      <c r="AP364" s="2">
        <f t="shared" si="108"/>
        <v>0</v>
      </c>
      <c r="AQ364" s="2">
        <f t="shared" si="108"/>
        <v>0</v>
      </c>
      <c r="AR364" s="2">
        <f t="shared" si="108"/>
        <v>0</v>
      </c>
      <c r="AS364" s="2">
        <f t="shared" si="108"/>
        <v>0</v>
      </c>
      <c r="AT364" s="2">
        <f t="shared" si="108"/>
        <v>0</v>
      </c>
      <c r="AU364" s="2">
        <f t="shared" si="108"/>
        <v>0</v>
      </c>
      <c r="AV364" s="2">
        <f t="shared" si="108"/>
        <v>0</v>
      </c>
      <c r="AW364" s="2">
        <f t="shared" si="108"/>
        <v>0</v>
      </c>
      <c r="AX364" s="2">
        <f t="shared" si="108"/>
        <v>0</v>
      </c>
      <c r="AY364" s="2">
        <f t="shared" si="108"/>
        <v>0</v>
      </c>
      <c r="AZ364" s="2">
        <f t="shared" ref="AZ364:BA364" si="109">AZ309</f>
        <v>0</v>
      </c>
      <c r="BA364" s="2">
        <f t="shared" si="109"/>
        <v>0</v>
      </c>
      <c r="BB364" s="2"/>
      <c r="BC364" s="2"/>
      <c r="BD364" s="2"/>
      <c r="BE364" s="2"/>
      <c r="BF364" s="2"/>
      <c r="BG364" s="2"/>
      <c r="BH364" s="2"/>
      <c r="BI364" s="2"/>
      <c r="BJ364" s="2"/>
      <c r="BK364" s="2"/>
      <c r="BL364" s="2"/>
      <c r="BM364" s="2"/>
      <c r="BN364" s="2"/>
      <c r="BO364" s="2"/>
      <c r="BP364" s="2"/>
      <c r="BQ364" s="2"/>
      <c r="BR364" s="2"/>
      <c r="BS364" s="2"/>
      <c r="BT364" s="2"/>
      <c r="BU364" s="2"/>
      <c r="BV364" s="2"/>
      <c r="BW364" s="2"/>
      <c r="BX364" s="2"/>
      <c r="BY364" s="2"/>
      <c r="BZ364" s="2"/>
      <c r="CA364" s="2"/>
      <c r="CB364" s="2"/>
      <c r="CC364" s="2"/>
      <c r="CD364" s="2"/>
      <c r="CE364" s="2"/>
      <c r="CF364" s="2"/>
      <c r="CG364" s="2"/>
      <c r="CH364" s="2"/>
      <c r="CI364" s="2"/>
      <c r="CJ364" s="2"/>
      <c r="CK364" s="2"/>
      <c r="CL364" s="2"/>
      <c r="CM364" s="2"/>
      <c r="CN364" s="2"/>
      <c r="CO364" s="2"/>
      <c r="CP364" s="2"/>
      <c r="CQ364" s="2"/>
      <c r="CR364" s="2"/>
      <c r="CS364" s="2"/>
      <c r="CT364" s="2"/>
      <c r="CU364" s="2"/>
      <c r="CV364" s="2"/>
      <c r="CW364" s="2"/>
      <c r="CX364" s="2"/>
      <c r="CY364" s="2"/>
      <c r="CZ364" s="2"/>
      <c r="DA364" s="2"/>
      <c r="DB364" s="2"/>
      <c r="DC364" s="2"/>
      <c r="DD364" s="2"/>
      <c r="DE364" s="2"/>
      <c r="DF364" s="2"/>
      <c r="DG364" s="2"/>
      <c r="DH364" s="2"/>
      <c r="DI364" s="2"/>
    </row>
    <row r="365" spans="3:113">
      <c r="C365" t="str">
        <f t="shared" si="84"/>
        <v>REC_015</v>
      </c>
      <c r="D365" s="2"/>
      <c r="E365" s="2">
        <f t="shared" ref="E365:F365" si="110">E310</f>
        <v>0</v>
      </c>
      <c r="F365" s="2">
        <f t="shared" si="110"/>
        <v>0</v>
      </c>
      <c r="G365" s="2"/>
      <c r="H365" s="2">
        <f t="shared" ref="H365" si="111">H310</f>
        <v>0</v>
      </c>
      <c r="I365" s="2" t="str">
        <f t="shared" ref="I365:K365" si="112">DEC2HEX(I310)</f>
        <v>0</v>
      </c>
      <c r="J365" s="2" t="str">
        <f t="shared" si="112"/>
        <v>0</v>
      </c>
      <c r="K365" s="2" t="str">
        <f t="shared" si="112"/>
        <v>0</v>
      </c>
      <c r="L365" s="2">
        <f t="shared" ref="L365:AY365" si="113">L310</f>
        <v>0</v>
      </c>
      <c r="M365" s="2">
        <f t="shared" si="113"/>
        <v>0</v>
      </c>
      <c r="N365" s="2">
        <f t="shared" si="113"/>
        <v>0</v>
      </c>
      <c r="O365" s="2">
        <f t="shared" si="113"/>
        <v>0</v>
      </c>
      <c r="P365" s="2">
        <f t="shared" si="113"/>
        <v>0</v>
      </c>
      <c r="Q365" s="2">
        <f t="shared" si="113"/>
        <v>0</v>
      </c>
      <c r="R365" s="2">
        <f t="shared" si="113"/>
        <v>0</v>
      </c>
      <c r="S365" s="2">
        <f t="shared" si="113"/>
        <v>0</v>
      </c>
      <c r="T365" s="2">
        <f t="shared" si="113"/>
        <v>0</v>
      </c>
      <c r="U365" s="2">
        <f t="shared" si="113"/>
        <v>0</v>
      </c>
      <c r="V365" s="2">
        <f t="shared" si="113"/>
        <v>0</v>
      </c>
      <c r="W365" s="2">
        <f t="shared" si="113"/>
        <v>0</v>
      </c>
      <c r="X365" s="2">
        <f t="shared" si="113"/>
        <v>0</v>
      </c>
      <c r="Y365" s="2">
        <f t="shared" si="113"/>
        <v>0</v>
      </c>
      <c r="Z365" s="2">
        <f t="shared" si="113"/>
        <v>0</v>
      </c>
      <c r="AA365" s="2">
        <f t="shared" si="113"/>
        <v>0</v>
      </c>
      <c r="AB365" s="2">
        <f t="shared" si="113"/>
        <v>0</v>
      </c>
      <c r="AC365" s="2">
        <f t="shared" si="113"/>
        <v>0</v>
      </c>
      <c r="AD365" s="2">
        <f t="shared" si="113"/>
        <v>0</v>
      </c>
      <c r="AE365" s="2">
        <f t="shared" si="113"/>
        <v>0</v>
      </c>
      <c r="AF365" s="2">
        <f t="shared" si="113"/>
        <v>0</v>
      </c>
      <c r="AG365" s="2">
        <f t="shared" si="113"/>
        <v>0</v>
      </c>
      <c r="AH365" s="2">
        <f t="shared" si="113"/>
        <v>0</v>
      </c>
      <c r="AI365" s="2">
        <f t="shared" si="113"/>
        <v>0</v>
      </c>
      <c r="AJ365" s="2">
        <f t="shared" si="113"/>
        <v>0</v>
      </c>
      <c r="AK365" s="2">
        <f t="shared" si="113"/>
        <v>0</v>
      </c>
      <c r="AL365" s="2">
        <f t="shared" si="113"/>
        <v>0</v>
      </c>
      <c r="AM365" s="2">
        <f t="shared" si="113"/>
        <v>0</v>
      </c>
      <c r="AN365" s="2">
        <f t="shared" si="113"/>
        <v>0</v>
      </c>
      <c r="AO365" s="2">
        <f t="shared" si="113"/>
        <v>0</v>
      </c>
      <c r="AP365" s="2">
        <f t="shared" si="113"/>
        <v>0</v>
      </c>
      <c r="AQ365" s="2">
        <f t="shared" si="113"/>
        <v>0</v>
      </c>
      <c r="AR365" s="2">
        <f t="shared" si="113"/>
        <v>0</v>
      </c>
      <c r="AS365" s="2">
        <f t="shared" si="113"/>
        <v>0</v>
      </c>
      <c r="AT365" s="2">
        <f t="shared" si="113"/>
        <v>0</v>
      </c>
      <c r="AU365" s="2">
        <f t="shared" si="113"/>
        <v>0</v>
      </c>
      <c r="AV365" s="2">
        <f t="shared" si="113"/>
        <v>0</v>
      </c>
      <c r="AW365" s="2">
        <f t="shared" si="113"/>
        <v>0</v>
      </c>
      <c r="AX365" s="2">
        <f t="shared" si="113"/>
        <v>0</v>
      </c>
      <c r="AY365" s="2">
        <f t="shared" si="113"/>
        <v>0</v>
      </c>
      <c r="AZ365" s="2">
        <f t="shared" ref="AZ365:BA365" si="114">AZ310</f>
        <v>0</v>
      </c>
      <c r="BA365" s="2">
        <f t="shared" si="114"/>
        <v>0</v>
      </c>
      <c r="BB365" s="2"/>
      <c r="BC365" s="2"/>
      <c r="BD365" s="2"/>
      <c r="BE365" s="2"/>
      <c r="BF365" s="2"/>
      <c r="BG365" s="2"/>
      <c r="BH365" s="2"/>
      <c r="BI365" s="2"/>
      <c r="BJ365" s="2"/>
      <c r="BK365" s="2"/>
      <c r="BL365" s="2"/>
      <c r="BM365" s="2"/>
      <c r="BN365" s="2"/>
      <c r="BO365" s="2"/>
      <c r="BP365" s="2"/>
      <c r="BQ365" s="2"/>
      <c r="BR365" s="2"/>
      <c r="BS365" s="2"/>
      <c r="BT365" s="2"/>
      <c r="BU365" s="2"/>
      <c r="BV365" s="2"/>
      <c r="BW365" s="2"/>
      <c r="BX365" s="2"/>
      <c r="BY365" s="2"/>
      <c r="BZ365" s="2"/>
      <c r="CA365" s="2"/>
      <c r="CB365" s="2"/>
      <c r="CC365" s="2"/>
      <c r="CD365" s="2"/>
      <c r="CE365" s="2"/>
      <c r="CF365" s="2"/>
      <c r="CG365" s="2"/>
      <c r="CH365" s="2"/>
      <c r="CI365" s="2"/>
      <c r="CJ365" s="2"/>
      <c r="CK365" s="2"/>
      <c r="CL365" s="2"/>
      <c r="CM365" s="2"/>
      <c r="CN365" s="2"/>
      <c r="CO365" s="2"/>
      <c r="CP365" s="2"/>
      <c r="CQ365" s="2"/>
      <c r="CR365" s="2"/>
      <c r="CS365" s="2"/>
      <c r="CT365" s="2"/>
      <c r="CU365" s="2"/>
      <c r="CV365" s="2"/>
      <c r="CW365" s="2"/>
      <c r="CX365" s="2"/>
      <c r="CY365" s="2"/>
      <c r="CZ365" s="2"/>
      <c r="DA365" s="2"/>
      <c r="DB365" s="2"/>
      <c r="DC365" s="2"/>
      <c r="DD365" s="2"/>
      <c r="DE365" s="2"/>
      <c r="DF365" s="2"/>
      <c r="DG365" s="2"/>
      <c r="DH365" s="2"/>
      <c r="DI365" s="2"/>
    </row>
    <row r="366" spans="3:113">
      <c r="C366" t="str">
        <f t="shared" si="84"/>
        <v>REC_016</v>
      </c>
      <c r="D366" s="2"/>
      <c r="E366" s="2">
        <f t="shared" ref="E366:F366" si="115">E311</f>
        <v>0</v>
      </c>
      <c r="F366" s="2">
        <f t="shared" si="115"/>
        <v>0</v>
      </c>
      <c r="G366" s="2"/>
      <c r="H366" s="2">
        <f t="shared" ref="H366" si="116">H311</f>
        <v>0</v>
      </c>
      <c r="I366" s="2" t="str">
        <f t="shared" ref="I366:K366" si="117">DEC2HEX(I311)</f>
        <v>0</v>
      </c>
      <c r="J366" s="2" t="str">
        <f t="shared" si="117"/>
        <v>0</v>
      </c>
      <c r="K366" s="2" t="str">
        <f t="shared" si="117"/>
        <v>0</v>
      </c>
      <c r="L366" s="2">
        <f t="shared" ref="L366:AY366" si="118">L311</f>
        <v>0</v>
      </c>
      <c r="M366" s="2">
        <f t="shared" si="118"/>
        <v>0</v>
      </c>
      <c r="N366" s="2">
        <f t="shared" si="118"/>
        <v>0</v>
      </c>
      <c r="O366" s="2">
        <f t="shared" si="118"/>
        <v>0</v>
      </c>
      <c r="P366" s="2">
        <f t="shared" si="118"/>
        <v>0</v>
      </c>
      <c r="Q366" s="2">
        <f t="shared" si="118"/>
        <v>0</v>
      </c>
      <c r="R366" s="2">
        <f t="shared" si="118"/>
        <v>0</v>
      </c>
      <c r="S366" s="2">
        <f t="shared" si="118"/>
        <v>0</v>
      </c>
      <c r="T366" s="2">
        <f t="shared" si="118"/>
        <v>0</v>
      </c>
      <c r="U366" s="2">
        <f t="shared" si="118"/>
        <v>0</v>
      </c>
      <c r="V366" s="2">
        <f t="shared" si="118"/>
        <v>0</v>
      </c>
      <c r="W366" s="2">
        <f t="shared" si="118"/>
        <v>0</v>
      </c>
      <c r="X366" s="2">
        <f t="shared" si="118"/>
        <v>0</v>
      </c>
      <c r="Y366" s="2">
        <f t="shared" si="118"/>
        <v>0</v>
      </c>
      <c r="Z366" s="2">
        <f t="shared" si="118"/>
        <v>0</v>
      </c>
      <c r="AA366" s="2">
        <f t="shared" si="118"/>
        <v>0</v>
      </c>
      <c r="AB366" s="2">
        <f t="shared" si="118"/>
        <v>0</v>
      </c>
      <c r="AC366" s="2">
        <f t="shared" si="118"/>
        <v>0</v>
      </c>
      <c r="AD366" s="2">
        <f t="shared" si="118"/>
        <v>0</v>
      </c>
      <c r="AE366" s="2">
        <f t="shared" si="118"/>
        <v>0</v>
      </c>
      <c r="AF366" s="2">
        <f t="shared" si="118"/>
        <v>0</v>
      </c>
      <c r="AG366" s="2">
        <f t="shared" si="118"/>
        <v>0</v>
      </c>
      <c r="AH366" s="2">
        <f t="shared" si="118"/>
        <v>0</v>
      </c>
      <c r="AI366" s="2">
        <f t="shared" si="118"/>
        <v>0</v>
      </c>
      <c r="AJ366" s="2">
        <f t="shared" si="118"/>
        <v>0</v>
      </c>
      <c r="AK366" s="2">
        <f t="shared" si="118"/>
        <v>0</v>
      </c>
      <c r="AL366" s="2">
        <f t="shared" si="118"/>
        <v>0</v>
      </c>
      <c r="AM366" s="2">
        <f t="shared" si="118"/>
        <v>0</v>
      </c>
      <c r="AN366" s="2">
        <f t="shared" si="118"/>
        <v>0</v>
      </c>
      <c r="AO366" s="2">
        <f t="shared" si="118"/>
        <v>0</v>
      </c>
      <c r="AP366" s="2">
        <f t="shared" si="118"/>
        <v>0</v>
      </c>
      <c r="AQ366" s="2">
        <f t="shared" si="118"/>
        <v>0</v>
      </c>
      <c r="AR366" s="2">
        <f t="shared" si="118"/>
        <v>0</v>
      </c>
      <c r="AS366" s="2">
        <f t="shared" si="118"/>
        <v>0</v>
      </c>
      <c r="AT366" s="2">
        <f t="shared" si="118"/>
        <v>0</v>
      </c>
      <c r="AU366" s="2">
        <f t="shared" si="118"/>
        <v>0</v>
      </c>
      <c r="AV366" s="2">
        <f t="shared" si="118"/>
        <v>0</v>
      </c>
      <c r="AW366" s="2">
        <f t="shared" si="118"/>
        <v>0</v>
      </c>
      <c r="AX366" s="2">
        <f t="shared" si="118"/>
        <v>0</v>
      </c>
      <c r="AY366" s="2">
        <f t="shared" si="118"/>
        <v>0</v>
      </c>
      <c r="AZ366" s="2">
        <f t="shared" ref="AZ366:BA366" si="119">AZ311</f>
        <v>0</v>
      </c>
      <c r="BA366" s="2">
        <f t="shared" si="119"/>
        <v>0</v>
      </c>
      <c r="BB366" s="2"/>
      <c r="BC366" s="2"/>
      <c r="BD366" s="2"/>
      <c r="BE366" s="2"/>
      <c r="BF366" s="2"/>
      <c r="BG366" s="2"/>
      <c r="BH366" s="2"/>
      <c r="BI366" s="2"/>
      <c r="BJ366" s="2"/>
      <c r="BK366" s="2"/>
      <c r="BL366" s="2"/>
      <c r="BM366" s="2"/>
      <c r="BN366" s="2"/>
      <c r="BO366" s="2"/>
      <c r="BP366" s="2"/>
      <c r="BQ366" s="2"/>
      <c r="BR366" s="2"/>
      <c r="BS366" s="2"/>
      <c r="BT366" s="2"/>
      <c r="BU366" s="2"/>
      <c r="BV366" s="2"/>
      <c r="BW366" s="2"/>
      <c r="BX366" s="2"/>
      <c r="BY366" s="2"/>
      <c r="BZ366" s="2"/>
      <c r="CA366" s="2"/>
      <c r="CB366" s="2"/>
      <c r="CC366" s="2"/>
      <c r="CD366" s="2"/>
      <c r="CE366" s="2"/>
      <c r="CF366" s="2"/>
      <c r="CG366" s="2"/>
      <c r="CH366" s="2"/>
      <c r="CI366" s="2"/>
      <c r="CJ366" s="2"/>
      <c r="CK366" s="2"/>
      <c r="CL366" s="2"/>
      <c r="CM366" s="2"/>
      <c r="CN366" s="2"/>
      <c r="CO366" s="2"/>
      <c r="CP366" s="2"/>
      <c r="CQ366" s="2"/>
      <c r="CR366" s="2"/>
      <c r="CS366" s="2"/>
      <c r="CT366" s="2"/>
      <c r="CU366" s="2"/>
      <c r="CV366" s="2"/>
      <c r="CW366" s="2"/>
      <c r="CX366" s="2"/>
      <c r="CY366" s="2"/>
      <c r="CZ366" s="2"/>
      <c r="DA366" s="2"/>
      <c r="DB366" s="2"/>
      <c r="DC366" s="2"/>
      <c r="DD366" s="2"/>
      <c r="DE366" s="2"/>
      <c r="DF366" s="2"/>
      <c r="DG366" s="2"/>
      <c r="DH366" s="2"/>
      <c r="DI366" s="2"/>
    </row>
    <row r="367" spans="3:113">
      <c r="C367" t="str">
        <f t="shared" si="84"/>
        <v>REC_017</v>
      </c>
      <c r="D367" s="2"/>
      <c r="E367" s="2">
        <f t="shared" ref="E367:F367" si="120">E312</f>
        <v>0</v>
      </c>
      <c r="F367" s="2">
        <f t="shared" si="120"/>
        <v>0</v>
      </c>
      <c r="G367" s="2"/>
      <c r="H367" s="2">
        <f t="shared" ref="H367" si="121">H312</f>
        <v>0</v>
      </c>
      <c r="I367" s="2" t="str">
        <f t="shared" ref="I367:K367" si="122">DEC2HEX(I312)</f>
        <v>0</v>
      </c>
      <c r="J367" s="2" t="str">
        <f t="shared" si="122"/>
        <v>0</v>
      </c>
      <c r="K367" s="2" t="str">
        <f t="shared" si="122"/>
        <v>0</v>
      </c>
      <c r="L367" s="2">
        <f t="shared" ref="L367:AY367" si="123">L312</f>
        <v>0</v>
      </c>
      <c r="M367" s="2">
        <f t="shared" si="123"/>
        <v>0</v>
      </c>
      <c r="N367" s="2">
        <f t="shared" si="123"/>
        <v>0</v>
      </c>
      <c r="O367" s="2">
        <f t="shared" si="123"/>
        <v>0</v>
      </c>
      <c r="P367" s="2">
        <f t="shared" si="123"/>
        <v>0</v>
      </c>
      <c r="Q367" s="2">
        <f t="shared" si="123"/>
        <v>0</v>
      </c>
      <c r="R367" s="2">
        <f t="shared" si="123"/>
        <v>0</v>
      </c>
      <c r="S367" s="2">
        <f t="shared" si="123"/>
        <v>0</v>
      </c>
      <c r="T367" s="2">
        <f t="shared" si="123"/>
        <v>0</v>
      </c>
      <c r="U367" s="2">
        <f t="shared" si="123"/>
        <v>0</v>
      </c>
      <c r="V367" s="2">
        <f t="shared" si="123"/>
        <v>0</v>
      </c>
      <c r="W367" s="2">
        <f t="shared" si="123"/>
        <v>0</v>
      </c>
      <c r="X367" s="2">
        <f t="shared" si="123"/>
        <v>0</v>
      </c>
      <c r="Y367" s="2">
        <f t="shared" si="123"/>
        <v>0</v>
      </c>
      <c r="Z367" s="2">
        <f t="shared" si="123"/>
        <v>0</v>
      </c>
      <c r="AA367" s="2">
        <f t="shared" si="123"/>
        <v>0</v>
      </c>
      <c r="AB367" s="2">
        <f t="shared" si="123"/>
        <v>0</v>
      </c>
      <c r="AC367" s="2">
        <f t="shared" si="123"/>
        <v>0</v>
      </c>
      <c r="AD367" s="2">
        <f t="shared" si="123"/>
        <v>0</v>
      </c>
      <c r="AE367" s="2">
        <f t="shared" si="123"/>
        <v>0</v>
      </c>
      <c r="AF367" s="2">
        <f t="shared" si="123"/>
        <v>0</v>
      </c>
      <c r="AG367" s="2">
        <f t="shared" si="123"/>
        <v>0</v>
      </c>
      <c r="AH367" s="2">
        <f t="shared" si="123"/>
        <v>0</v>
      </c>
      <c r="AI367" s="2">
        <f t="shared" si="123"/>
        <v>0</v>
      </c>
      <c r="AJ367" s="2">
        <f t="shared" si="123"/>
        <v>0</v>
      </c>
      <c r="AK367" s="2">
        <f t="shared" si="123"/>
        <v>0</v>
      </c>
      <c r="AL367" s="2">
        <f t="shared" si="123"/>
        <v>0</v>
      </c>
      <c r="AM367" s="2">
        <f t="shared" si="123"/>
        <v>0</v>
      </c>
      <c r="AN367" s="2">
        <f t="shared" si="123"/>
        <v>0</v>
      </c>
      <c r="AO367" s="2">
        <f t="shared" si="123"/>
        <v>0</v>
      </c>
      <c r="AP367" s="2">
        <f t="shared" si="123"/>
        <v>0</v>
      </c>
      <c r="AQ367" s="2">
        <f t="shared" si="123"/>
        <v>0</v>
      </c>
      <c r="AR367" s="2">
        <f t="shared" si="123"/>
        <v>0</v>
      </c>
      <c r="AS367" s="2">
        <f t="shared" si="123"/>
        <v>0</v>
      </c>
      <c r="AT367" s="2">
        <f t="shared" si="123"/>
        <v>0</v>
      </c>
      <c r="AU367" s="2">
        <f t="shared" si="123"/>
        <v>0</v>
      </c>
      <c r="AV367" s="2">
        <f t="shared" si="123"/>
        <v>0</v>
      </c>
      <c r="AW367" s="2">
        <f t="shared" si="123"/>
        <v>0</v>
      </c>
      <c r="AX367" s="2">
        <f t="shared" si="123"/>
        <v>0</v>
      </c>
      <c r="AY367" s="2">
        <f t="shared" si="123"/>
        <v>0</v>
      </c>
      <c r="AZ367" s="2">
        <f t="shared" ref="AZ367:BA367" si="124">AZ312</f>
        <v>0</v>
      </c>
      <c r="BA367" s="2">
        <f t="shared" si="124"/>
        <v>0</v>
      </c>
      <c r="BB367" s="2"/>
      <c r="BC367" s="2"/>
      <c r="BD367" s="2"/>
      <c r="BE367" s="2"/>
      <c r="BF367" s="2"/>
      <c r="BG367" s="2"/>
      <c r="BH367" s="2"/>
      <c r="BI367" s="2"/>
      <c r="BJ367" s="2"/>
      <c r="BK367" s="2"/>
      <c r="BL367" s="2"/>
      <c r="BM367" s="2"/>
      <c r="BN367" s="2"/>
      <c r="BO367" s="2"/>
      <c r="BP367" s="2"/>
      <c r="BQ367" s="2"/>
      <c r="BR367" s="2"/>
      <c r="BS367" s="2"/>
      <c r="BT367" s="2"/>
      <c r="BU367" s="2"/>
      <c r="BV367" s="2"/>
      <c r="BW367" s="2"/>
      <c r="BX367" s="2"/>
      <c r="BY367" s="2"/>
      <c r="BZ367" s="2"/>
      <c r="CA367" s="2"/>
      <c r="CB367" s="2"/>
      <c r="CC367" s="2"/>
      <c r="CD367" s="2"/>
      <c r="CE367" s="2"/>
      <c r="CF367" s="2"/>
      <c r="CG367" s="2"/>
      <c r="CH367" s="2"/>
      <c r="CI367" s="2"/>
      <c r="CJ367" s="2"/>
      <c r="CK367" s="2"/>
      <c r="CL367" s="2"/>
      <c r="CM367" s="2"/>
      <c r="CN367" s="2"/>
      <c r="CO367" s="2"/>
      <c r="CP367" s="2"/>
      <c r="CQ367" s="2"/>
      <c r="CR367" s="2"/>
      <c r="CS367" s="2"/>
      <c r="CT367" s="2"/>
      <c r="CU367" s="2"/>
      <c r="CV367" s="2"/>
      <c r="CW367" s="2"/>
      <c r="CX367" s="2"/>
      <c r="CY367" s="2"/>
      <c r="CZ367" s="2"/>
      <c r="DA367" s="2"/>
      <c r="DB367" s="2"/>
      <c r="DC367" s="2"/>
      <c r="DD367" s="2"/>
      <c r="DE367" s="2"/>
      <c r="DF367" s="2"/>
      <c r="DG367" s="2"/>
      <c r="DH367" s="2"/>
      <c r="DI367" s="2"/>
    </row>
    <row r="368" spans="3:113">
      <c r="C368" t="str">
        <f t="shared" si="84"/>
        <v>REC_018</v>
      </c>
      <c r="D368" s="2"/>
      <c r="E368" s="2">
        <f t="shared" ref="E368:F368" si="125">E313</f>
        <v>0</v>
      </c>
      <c r="F368" s="2">
        <f t="shared" si="125"/>
        <v>0</v>
      </c>
      <c r="G368" s="2"/>
      <c r="H368" s="2">
        <f t="shared" ref="H368" si="126">H313</f>
        <v>0</v>
      </c>
      <c r="I368" s="2" t="str">
        <f t="shared" ref="I368:K368" si="127">DEC2HEX(I313)</f>
        <v>0</v>
      </c>
      <c r="J368" s="2" t="str">
        <f t="shared" si="127"/>
        <v>0</v>
      </c>
      <c r="K368" s="2" t="str">
        <f t="shared" si="127"/>
        <v>0</v>
      </c>
      <c r="L368" s="2">
        <f t="shared" ref="L368:AY368" si="128">L313</f>
        <v>0</v>
      </c>
      <c r="M368" s="2">
        <f t="shared" si="128"/>
        <v>0</v>
      </c>
      <c r="N368" s="2">
        <f t="shared" si="128"/>
        <v>0</v>
      </c>
      <c r="O368" s="2">
        <f t="shared" si="128"/>
        <v>0</v>
      </c>
      <c r="P368" s="2">
        <f t="shared" si="128"/>
        <v>0</v>
      </c>
      <c r="Q368" s="2">
        <f t="shared" si="128"/>
        <v>0</v>
      </c>
      <c r="R368" s="2">
        <f t="shared" si="128"/>
        <v>0</v>
      </c>
      <c r="S368" s="2">
        <f t="shared" si="128"/>
        <v>0</v>
      </c>
      <c r="T368" s="2">
        <f t="shared" si="128"/>
        <v>0</v>
      </c>
      <c r="U368" s="2">
        <f t="shared" si="128"/>
        <v>0</v>
      </c>
      <c r="V368" s="2">
        <f t="shared" si="128"/>
        <v>0</v>
      </c>
      <c r="W368" s="2">
        <f t="shared" si="128"/>
        <v>0</v>
      </c>
      <c r="X368" s="2">
        <f t="shared" si="128"/>
        <v>0</v>
      </c>
      <c r="Y368" s="2">
        <f t="shared" si="128"/>
        <v>0</v>
      </c>
      <c r="Z368" s="2">
        <f t="shared" si="128"/>
        <v>0</v>
      </c>
      <c r="AA368" s="2">
        <f t="shared" si="128"/>
        <v>0</v>
      </c>
      <c r="AB368" s="2">
        <f t="shared" si="128"/>
        <v>0</v>
      </c>
      <c r="AC368" s="2">
        <f t="shared" si="128"/>
        <v>0</v>
      </c>
      <c r="AD368" s="2">
        <f t="shared" si="128"/>
        <v>0</v>
      </c>
      <c r="AE368" s="2">
        <f t="shared" si="128"/>
        <v>0</v>
      </c>
      <c r="AF368" s="2">
        <f t="shared" si="128"/>
        <v>0</v>
      </c>
      <c r="AG368" s="2">
        <f t="shared" si="128"/>
        <v>0</v>
      </c>
      <c r="AH368" s="2">
        <f t="shared" si="128"/>
        <v>0</v>
      </c>
      <c r="AI368" s="2">
        <f t="shared" si="128"/>
        <v>0</v>
      </c>
      <c r="AJ368" s="2">
        <f t="shared" si="128"/>
        <v>0</v>
      </c>
      <c r="AK368" s="2">
        <f t="shared" si="128"/>
        <v>0</v>
      </c>
      <c r="AL368" s="2">
        <f t="shared" si="128"/>
        <v>0</v>
      </c>
      <c r="AM368" s="2">
        <f t="shared" si="128"/>
        <v>0</v>
      </c>
      <c r="AN368" s="2">
        <f t="shared" si="128"/>
        <v>0</v>
      </c>
      <c r="AO368" s="2">
        <f t="shared" si="128"/>
        <v>0</v>
      </c>
      <c r="AP368" s="2">
        <f t="shared" si="128"/>
        <v>0</v>
      </c>
      <c r="AQ368" s="2">
        <f t="shared" si="128"/>
        <v>0</v>
      </c>
      <c r="AR368" s="2">
        <f t="shared" si="128"/>
        <v>0</v>
      </c>
      <c r="AS368" s="2">
        <f t="shared" si="128"/>
        <v>0</v>
      </c>
      <c r="AT368" s="2">
        <f t="shared" si="128"/>
        <v>0</v>
      </c>
      <c r="AU368" s="2">
        <f t="shared" si="128"/>
        <v>0</v>
      </c>
      <c r="AV368" s="2">
        <f t="shared" si="128"/>
        <v>0</v>
      </c>
      <c r="AW368" s="2">
        <f t="shared" si="128"/>
        <v>0</v>
      </c>
      <c r="AX368" s="2">
        <f t="shared" si="128"/>
        <v>0</v>
      </c>
      <c r="AY368" s="2">
        <f t="shared" si="128"/>
        <v>0</v>
      </c>
      <c r="AZ368" s="2">
        <f t="shared" ref="AZ368:BA368" si="129">AZ313</f>
        <v>0</v>
      </c>
      <c r="BA368" s="2">
        <f t="shared" si="129"/>
        <v>0</v>
      </c>
      <c r="BB368" s="2"/>
      <c r="BC368" s="2"/>
      <c r="BD368" s="2"/>
      <c r="BE368" s="2"/>
      <c r="BF368" s="2"/>
      <c r="BG368" s="2"/>
      <c r="BH368" s="2"/>
      <c r="BI368" s="2"/>
      <c r="BJ368" s="2"/>
      <c r="BK368" s="2"/>
      <c r="BL368" s="2"/>
      <c r="BM368" s="2"/>
      <c r="BN368" s="2"/>
      <c r="BO368" s="2"/>
      <c r="BP368" s="2"/>
      <c r="BQ368" s="2"/>
      <c r="BR368" s="2"/>
      <c r="BS368" s="2"/>
      <c r="BT368" s="2"/>
      <c r="BU368" s="2"/>
      <c r="BV368" s="2"/>
      <c r="BW368" s="2"/>
      <c r="BX368" s="2"/>
      <c r="BY368" s="2"/>
      <c r="BZ368" s="2"/>
      <c r="CA368" s="2"/>
      <c r="CB368" s="2"/>
      <c r="CC368" s="2"/>
      <c r="CD368" s="2"/>
      <c r="CE368" s="2"/>
      <c r="CF368" s="2"/>
      <c r="CG368" s="2"/>
      <c r="CH368" s="2"/>
      <c r="CI368" s="2"/>
      <c r="CJ368" s="2"/>
      <c r="CK368" s="2"/>
      <c r="CL368" s="2"/>
      <c r="CM368" s="2"/>
      <c r="CN368" s="2"/>
      <c r="CO368" s="2"/>
      <c r="CP368" s="2"/>
      <c r="CQ368" s="2"/>
      <c r="CR368" s="2"/>
      <c r="CS368" s="2"/>
      <c r="CT368" s="2"/>
      <c r="CU368" s="2"/>
      <c r="CV368" s="2"/>
      <c r="CW368" s="2"/>
      <c r="CX368" s="2"/>
      <c r="CY368" s="2"/>
      <c r="CZ368" s="2"/>
      <c r="DA368" s="2"/>
      <c r="DB368" s="2"/>
      <c r="DC368" s="2"/>
      <c r="DD368" s="2"/>
      <c r="DE368" s="2"/>
      <c r="DF368" s="2"/>
      <c r="DG368" s="2"/>
      <c r="DH368" s="2"/>
      <c r="DI368" s="2"/>
    </row>
    <row r="369" spans="3:113">
      <c r="C369" t="str">
        <f t="shared" si="84"/>
        <v>REC_019</v>
      </c>
      <c r="D369" s="2"/>
      <c r="E369" s="2">
        <f t="shared" ref="E369:F369" si="130">E314</f>
        <v>0</v>
      </c>
      <c r="F369" s="2">
        <f t="shared" si="130"/>
        <v>0</v>
      </c>
      <c r="G369" s="2"/>
      <c r="H369" s="2">
        <f t="shared" ref="H369" si="131">H314</f>
        <v>0</v>
      </c>
      <c r="I369" s="2" t="str">
        <f t="shared" ref="I369:K369" si="132">DEC2HEX(I314)</f>
        <v>0</v>
      </c>
      <c r="J369" s="2" t="str">
        <f t="shared" si="132"/>
        <v>0</v>
      </c>
      <c r="K369" s="2" t="str">
        <f t="shared" si="132"/>
        <v>0</v>
      </c>
      <c r="L369" s="2">
        <f t="shared" ref="L369:AY369" si="133">L314</f>
        <v>0</v>
      </c>
      <c r="M369" s="2">
        <f t="shared" si="133"/>
        <v>0</v>
      </c>
      <c r="N369" s="2">
        <f t="shared" si="133"/>
        <v>0</v>
      </c>
      <c r="O369" s="2">
        <f t="shared" si="133"/>
        <v>0</v>
      </c>
      <c r="P369" s="2">
        <f t="shared" si="133"/>
        <v>0</v>
      </c>
      <c r="Q369" s="2">
        <f t="shared" si="133"/>
        <v>0</v>
      </c>
      <c r="R369" s="2">
        <f t="shared" si="133"/>
        <v>0</v>
      </c>
      <c r="S369" s="2">
        <f t="shared" si="133"/>
        <v>0</v>
      </c>
      <c r="T369" s="2">
        <f t="shared" si="133"/>
        <v>0</v>
      </c>
      <c r="U369" s="2">
        <f t="shared" si="133"/>
        <v>0</v>
      </c>
      <c r="V369" s="2">
        <f t="shared" si="133"/>
        <v>0</v>
      </c>
      <c r="W369" s="2">
        <f t="shared" si="133"/>
        <v>0</v>
      </c>
      <c r="X369" s="2">
        <f t="shared" si="133"/>
        <v>0</v>
      </c>
      <c r="Y369" s="2">
        <f t="shared" si="133"/>
        <v>0</v>
      </c>
      <c r="Z369" s="2">
        <f t="shared" si="133"/>
        <v>0</v>
      </c>
      <c r="AA369" s="2">
        <f t="shared" si="133"/>
        <v>0</v>
      </c>
      <c r="AB369" s="2">
        <f t="shared" si="133"/>
        <v>0</v>
      </c>
      <c r="AC369" s="2">
        <f t="shared" si="133"/>
        <v>0</v>
      </c>
      <c r="AD369" s="2">
        <f t="shared" si="133"/>
        <v>0</v>
      </c>
      <c r="AE369" s="2">
        <f t="shared" si="133"/>
        <v>0</v>
      </c>
      <c r="AF369" s="2">
        <f t="shared" si="133"/>
        <v>0</v>
      </c>
      <c r="AG369" s="2">
        <f t="shared" si="133"/>
        <v>0</v>
      </c>
      <c r="AH369" s="2">
        <f t="shared" si="133"/>
        <v>0</v>
      </c>
      <c r="AI369" s="2">
        <f t="shared" si="133"/>
        <v>0</v>
      </c>
      <c r="AJ369" s="2">
        <f t="shared" si="133"/>
        <v>0</v>
      </c>
      <c r="AK369" s="2">
        <f t="shared" si="133"/>
        <v>0</v>
      </c>
      <c r="AL369" s="2">
        <f t="shared" si="133"/>
        <v>0</v>
      </c>
      <c r="AM369" s="2">
        <f t="shared" si="133"/>
        <v>0</v>
      </c>
      <c r="AN369" s="2">
        <f t="shared" si="133"/>
        <v>0</v>
      </c>
      <c r="AO369" s="2">
        <f t="shared" si="133"/>
        <v>0</v>
      </c>
      <c r="AP369" s="2">
        <f t="shared" si="133"/>
        <v>0</v>
      </c>
      <c r="AQ369" s="2">
        <f t="shared" si="133"/>
        <v>0</v>
      </c>
      <c r="AR369" s="2">
        <f t="shared" si="133"/>
        <v>0</v>
      </c>
      <c r="AS369" s="2">
        <f t="shared" si="133"/>
        <v>0</v>
      </c>
      <c r="AT369" s="2">
        <f t="shared" si="133"/>
        <v>0</v>
      </c>
      <c r="AU369" s="2">
        <f t="shared" si="133"/>
        <v>0</v>
      </c>
      <c r="AV369" s="2">
        <f t="shared" si="133"/>
        <v>0</v>
      </c>
      <c r="AW369" s="2">
        <f t="shared" si="133"/>
        <v>0</v>
      </c>
      <c r="AX369" s="2">
        <f t="shared" si="133"/>
        <v>0</v>
      </c>
      <c r="AY369" s="2">
        <f t="shared" si="133"/>
        <v>0</v>
      </c>
      <c r="AZ369" s="2">
        <f t="shared" ref="AZ369:BA369" si="134">AZ314</f>
        <v>0</v>
      </c>
      <c r="BA369" s="2">
        <f t="shared" si="134"/>
        <v>0</v>
      </c>
      <c r="BB369" s="2"/>
      <c r="BC369" s="2"/>
      <c r="BD369" s="2"/>
      <c r="BE369" s="2"/>
      <c r="BF369" s="2"/>
      <c r="BG369" s="2"/>
      <c r="BH369" s="2"/>
      <c r="BI369" s="2"/>
      <c r="BJ369" s="2"/>
      <c r="BK369" s="2"/>
      <c r="BL369" s="2"/>
      <c r="BM369" s="2"/>
      <c r="BN369" s="2"/>
      <c r="BO369" s="2"/>
      <c r="BP369" s="2"/>
      <c r="BQ369" s="2"/>
      <c r="BR369" s="2"/>
      <c r="BS369" s="2"/>
      <c r="BT369" s="2"/>
      <c r="BU369" s="2"/>
      <c r="BV369" s="2"/>
      <c r="BW369" s="2"/>
      <c r="BX369" s="2"/>
      <c r="BY369" s="2"/>
      <c r="BZ369" s="2"/>
      <c r="CA369" s="2"/>
      <c r="CB369" s="2"/>
      <c r="CC369" s="2"/>
      <c r="CD369" s="2"/>
      <c r="CE369" s="2"/>
      <c r="CF369" s="2"/>
      <c r="CG369" s="2"/>
      <c r="CH369" s="2"/>
      <c r="CI369" s="2"/>
      <c r="CJ369" s="2"/>
      <c r="CK369" s="2"/>
      <c r="CL369" s="2"/>
      <c r="CM369" s="2"/>
      <c r="CN369" s="2"/>
      <c r="CO369" s="2"/>
      <c r="CP369" s="2"/>
      <c r="CQ369" s="2"/>
      <c r="CR369" s="2"/>
      <c r="CS369" s="2"/>
      <c r="CT369" s="2"/>
      <c r="CU369" s="2"/>
      <c r="CV369" s="2"/>
      <c r="CW369" s="2"/>
      <c r="CX369" s="2"/>
      <c r="CY369" s="2"/>
      <c r="CZ369" s="2"/>
      <c r="DA369" s="2"/>
      <c r="DB369" s="2"/>
      <c r="DC369" s="2"/>
      <c r="DD369" s="2"/>
      <c r="DE369" s="2"/>
      <c r="DF369" s="2"/>
      <c r="DG369" s="2"/>
      <c r="DH369" s="2"/>
      <c r="DI369" s="2"/>
    </row>
    <row r="370" spans="3:113">
      <c r="C370" t="str">
        <f t="shared" si="84"/>
        <v>REC_01A</v>
      </c>
      <c r="D370" s="2"/>
      <c r="E370" s="2">
        <f t="shared" ref="E370:F370" si="135">E315</f>
        <v>0</v>
      </c>
      <c r="F370" s="2">
        <f t="shared" si="135"/>
        <v>0</v>
      </c>
      <c r="G370" s="2"/>
      <c r="H370" s="2">
        <f t="shared" ref="H370" si="136">H315</f>
        <v>0</v>
      </c>
      <c r="I370" s="2" t="str">
        <f t="shared" ref="I370:K370" si="137">DEC2HEX(I315)</f>
        <v>0</v>
      </c>
      <c r="J370" s="2" t="str">
        <f t="shared" si="137"/>
        <v>0</v>
      </c>
      <c r="K370" s="2" t="str">
        <f t="shared" si="137"/>
        <v>0</v>
      </c>
      <c r="L370" s="2">
        <f t="shared" ref="L370:AY370" si="138">L315</f>
        <v>0</v>
      </c>
      <c r="M370" s="2">
        <f t="shared" si="138"/>
        <v>0</v>
      </c>
      <c r="N370" s="2">
        <f t="shared" si="138"/>
        <v>0</v>
      </c>
      <c r="O370" s="2">
        <f t="shared" si="138"/>
        <v>0</v>
      </c>
      <c r="P370" s="2">
        <f t="shared" si="138"/>
        <v>0</v>
      </c>
      <c r="Q370" s="2">
        <f t="shared" si="138"/>
        <v>0</v>
      </c>
      <c r="R370" s="2">
        <f t="shared" si="138"/>
        <v>0</v>
      </c>
      <c r="S370" s="2">
        <f t="shared" si="138"/>
        <v>0</v>
      </c>
      <c r="T370" s="2">
        <f t="shared" si="138"/>
        <v>0</v>
      </c>
      <c r="U370" s="2">
        <f t="shared" si="138"/>
        <v>0</v>
      </c>
      <c r="V370" s="2">
        <f t="shared" si="138"/>
        <v>0</v>
      </c>
      <c r="W370" s="2">
        <f t="shared" si="138"/>
        <v>0</v>
      </c>
      <c r="X370" s="2">
        <f t="shared" si="138"/>
        <v>0</v>
      </c>
      <c r="Y370" s="2">
        <f t="shared" si="138"/>
        <v>0</v>
      </c>
      <c r="Z370" s="2">
        <f t="shared" si="138"/>
        <v>0</v>
      </c>
      <c r="AA370" s="2">
        <f t="shared" si="138"/>
        <v>0</v>
      </c>
      <c r="AB370" s="2">
        <f t="shared" si="138"/>
        <v>0</v>
      </c>
      <c r="AC370" s="2">
        <f t="shared" si="138"/>
        <v>0</v>
      </c>
      <c r="AD370" s="2">
        <f t="shared" si="138"/>
        <v>0</v>
      </c>
      <c r="AE370" s="2">
        <f t="shared" si="138"/>
        <v>0</v>
      </c>
      <c r="AF370" s="2">
        <f t="shared" si="138"/>
        <v>0</v>
      </c>
      <c r="AG370" s="2">
        <f t="shared" si="138"/>
        <v>0</v>
      </c>
      <c r="AH370" s="2">
        <f t="shared" si="138"/>
        <v>0</v>
      </c>
      <c r="AI370" s="2">
        <f t="shared" si="138"/>
        <v>0</v>
      </c>
      <c r="AJ370" s="2">
        <f t="shared" si="138"/>
        <v>0</v>
      </c>
      <c r="AK370" s="2">
        <f t="shared" si="138"/>
        <v>0</v>
      </c>
      <c r="AL370" s="2">
        <f t="shared" si="138"/>
        <v>0</v>
      </c>
      <c r="AM370" s="2">
        <f t="shared" si="138"/>
        <v>0</v>
      </c>
      <c r="AN370" s="2">
        <f t="shared" si="138"/>
        <v>0</v>
      </c>
      <c r="AO370" s="2">
        <f t="shared" si="138"/>
        <v>0</v>
      </c>
      <c r="AP370" s="2">
        <f t="shared" si="138"/>
        <v>0</v>
      </c>
      <c r="AQ370" s="2">
        <f t="shared" si="138"/>
        <v>0</v>
      </c>
      <c r="AR370" s="2">
        <f t="shared" si="138"/>
        <v>0</v>
      </c>
      <c r="AS370" s="2">
        <f t="shared" si="138"/>
        <v>0</v>
      </c>
      <c r="AT370" s="2">
        <f t="shared" si="138"/>
        <v>0</v>
      </c>
      <c r="AU370" s="2">
        <f t="shared" si="138"/>
        <v>0</v>
      </c>
      <c r="AV370" s="2">
        <f t="shared" si="138"/>
        <v>0</v>
      </c>
      <c r="AW370" s="2">
        <f t="shared" si="138"/>
        <v>0</v>
      </c>
      <c r="AX370" s="2">
        <f t="shared" si="138"/>
        <v>0</v>
      </c>
      <c r="AY370" s="2">
        <f t="shared" si="138"/>
        <v>0</v>
      </c>
      <c r="AZ370" s="2">
        <f t="shared" ref="AZ370:BA370" si="139">AZ315</f>
        <v>0</v>
      </c>
      <c r="BA370" s="2">
        <f t="shared" si="139"/>
        <v>0</v>
      </c>
      <c r="BB370" s="2"/>
      <c r="BC370" s="2"/>
      <c r="BD370" s="2"/>
      <c r="BE370" s="2"/>
      <c r="BF370" s="2"/>
      <c r="BG370" s="2"/>
      <c r="BH370" s="2"/>
      <c r="BI370" s="2"/>
      <c r="BJ370" s="2"/>
      <c r="BK370" s="2"/>
      <c r="BL370" s="2"/>
      <c r="BM370" s="2"/>
      <c r="BN370" s="2"/>
      <c r="BO370" s="2"/>
      <c r="BP370" s="2"/>
      <c r="BQ370" s="2"/>
      <c r="BR370" s="2"/>
      <c r="BS370" s="2"/>
      <c r="BT370" s="2"/>
      <c r="BU370" s="2"/>
      <c r="BV370" s="2"/>
      <c r="BW370" s="2"/>
      <c r="BX370" s="2"/>
      <c r="BY370" s="2"/>
      <c r="BZ370" s="2"/>
      <c r="CA370" s="2"/>
      <c r="CB370" s="2"/>
      <c r="CC370" s="2"/>
      <c r="CD370" s="2"/>
      <c r="CE370" s="2"/>
      <c r="CF370" s="2"/>
      <c r="CG370" s="2"/>
      <c r="CH370" s="2"/>
      <c r="CI370" s="2"/>
      <c r="CJ370" s="2"/>
      <c r="CK370" s="2"/>
      <c r="CL370" s="2"/>
      <c r="CM370" s="2"/>
      <c r="CN370" s="2"/>
      <c r="CO370" s="2"/>
      <c r="CP370" s="2"/>
      <c r="CQ370" s="2"/>
      <c r="CR370" s="2"/>
      <c r="CS370" s="2"/>
      <c r="CT370" s="2"/>
      <c r="CU370" s="2"/>
      <c r="CV370" s="2"/>
      <c r="CW370" s="2"/>
      <c r="CX370" s="2"/>
      <c r="CY370" s="2"/>
      <c r="CZ370" s="2"/>
      <c r="DA370" s="2"/>
      <c r="DB370" s="2"/>
      <c r="DC370" s="2"/>
      <c r="DD370" s="2"/>
      <c r="DE370" s="2"/>
      <c r="DF370" s="2"/>
      <c r="DG370" s="2"/>
      <c r="DH370" s="2"/>
      <c r="DI370" s="2"/>
    </row>
    <row r="371" spans="3:113">
      <c r="C371" t="str">
        <f t="shared" si="84"/>
        <v>REC_01B</v>
      </c>
      <c r="D371" s="2"/>
      <c r="E371" s="2">
        <f t="shared" ref="E371:F371" si="140">E316</f>
        <v>3</v>
      </c>
      <c r="F371" s="2">
        <f t="shared" si="140"/>
        <v>8</v>
      </c>
      <c r="G371" s="2"/>
      <c r="H371" s="2">
        <f t="shared" ref="H371" si="141">H316</f>
        <v>0</v>
      </c>
      <c r="I371" s="2" t="str">
        <f t="shared" ref="I371:K371" si="142">DEC2HEX(I316)</f>
        <v>5A</v>
      </c>
      <c r="J371" s="2" t="str">
        <f t="shared" si="142"/>
        <v>32</v>
      </c>
      <c r="K371" s="2" t="str">
        <f t="shared" si="142"/>
        <v>A</v>
      </c>
      <c r="L371" s="2">
        <f t="shared" ref="L371:AY371" si="143">L316</f>
        <v>1</v>
      </c>
      <c r="M371" s="2" t="str">
        <f t="shared" si="143"/>
        <v>0</v>
      </c>
      <c r="N371" s="2">
        <f t="shared" si="143"/>
        <v>1</v>
      </c>
      <c r="O371" s="2" t="str">
        <f t="shared" si="143"/>
        <v>1</v>
      </c>
      <c r="P371" s="2">
        <f t="shared" si="143"/>
        <v>1</v>
      </c>
      <c r="Q371" s="2" t="str">
        <f t="shared" si="143"/>
        <v>2</v>
      </c>
      <c r="R371" s="2">
        <f t="shared" si="143"/>
        <v>1</v>
      </c>
      <c r="S371" s="2" t="str">
        <f t="shared" si="143"/>
        <v>3</v>
      </c>
      <c r="T371" s="2">
        <f t="shared" si="143"/>
        <v>1</v>
      </c>
      <c r="U371" s="2" t="str">
        <f t="shared" si="143"/>
        <v>4</v>
      </c>
      <c r="V371" s="2">
        <f t="shared" si="143"/>
        <v>0</v>
      </c>
      <c r="W371" s="2">
        <f t="shared" si="143"/>
        <v>8</v>
      </c>
      <c r="X371" s="2">
        <f t="shared" si="143"/>
        <v>2</v>
      </c>
      <c r="Y371" s="2">
        <f t="shared" si="143"/>
        <v>1</v>
      </c>
      <c r="Z371" s="2">
        <f t="shared" si="143"/>
        <v>1</v>
      </c>
      <c r="AA371" s="2" t="str">
        <f t="shared" si="143"/>
        <v>7</v>
      </c>
      <c r="AB371" s="2">
        <f t="shared" si="143"/>
        <v>1</v>
      </c>
      <c r="AC371" s="2" t="str">
        <f t="shared" si="143"/>
        <v>8</v>
      </c>
      <c r="AD371" s="2">
        <f t="shared" si="143"/>
        <v>1</v>
      </c>
      <c r="AE371" s="2" t="str">
        <f t="shared" si="143"/>
        <v>9</v>
      </c>
      <c r="AF371" s="2">
        <f t="shared" si="143"/>
        <v>1</v>
      </c>
      <c r="AG371" s="2" t="str">
        <f t="shared" si="143"/>
        <v>A</v>
      </c>
      <c r="AH371" s="2">
        <f t="shared" si="143"/>
        <v>1</v>
      </c>
      <c r="AI371" s="2" t="str">
        <f t="shared" si="143"/>
        <v>B</v>
      </c>
      <c r="AJ371" s="2">
        <f t="shared" si="143"/>
        <v>1</v>
      </c>
      <c r="AK371" s="2" t="str">
        <f t="shared" si="143"/>
        <v>C</v>
      </c>
      <c r="AL371" s="2">
        <f t="shared" si="143"/>
        <v>1</v>
      </c>
      <c r="AM371" s="2" t="str">
        <f t="shared" si="143"/>
        <v>D</v>
      </c>
      <c r="AN371" s="2">
        <f t="shared" si="143"/>
        <v>1</v>
      </c>
      <c r="AO371" s="2" t="str">
        <f t="shared" si="143"/>
        <v>E</v>
      </c>
      <c r="AP371" s="2">
        <f t="shared" si="143"/>
        <v>1</v>
      </c>
      <c r="AQ371" s="2" t="str">
        <f t="shared" si="143"/>
        <v>F</v>
      </c>
      <c r="AR371" s="2">
        <f t="shared" si="143"/>
        <v>1</v>
      </c>
      <c r="AS371" s="2" t="str">
        <f t="shared" si="143"/>
        <v>10</v>
      </c>
      <c r="AT371" s="2">
        <f t="shared" si="143"/>
        <v>1</v>
      </c>
      <c r="AU371" s="2" t="str">
        <f t="shared" si="143"/>
        <v>11</v>
      </c>
      <c r="AV371" s="2">
        <f t="shared" si="143"/>
        <v>1</v>
      </c>
      <c r="AW371" s="2" t="str">
        <f t="shared" si="143"/>
        <v>12</v>
      </c>
      <c r="AX371" s="2">
        <f t="shared" si="143"/>
        <v>1</v>
      </c>
      <c r="AY371" s="2" t="str">
        <f t="shared" si="143"/>
        <v>13</v>
      </c>
      <c r="AZ371" s="2">
        <f t="shared" ref="AZ371:BA371" si="144">AZ316</f>
        <v>1</v>
      </c>
      <c r="BA371" s="2" t="str">
        <f t="shared" si="144"/>
        <v>14</v>
      </c>
      <c r="BB371" s="2"/>
      <c r="BC371" s="2"/>
      <c r="BD371" s="2"/>
      <c r="BE371" s="2"/>
      <c r="BF371" s="2"/>
      <c r="BG371" s="2"/>
      <c r="BH371" s="2"/>
      <c r="BI371" s="2"/>
      <c r="BJ371" s="2"/>
      <c r="BK371" s="2"/>
      <c r="BL371" s="2"/>
      <c r="BM371" s="2"/>
      <c r="BN371" s="2"/>
      <c r="BO371" s="2"/>
      <c r="BP371" s="2"/>
      <c r="BQ371" s="2"/>
      <c r="BR371" s="2"/>
      <c r="BS371" s="2"/>
      <c r="BT371" s="2"/>
      <c r="BU371" s="2"/>
      <c r="BV371" s="2"/>
      <c r="BW371" s="2"/>
      <c r="BX371" s="2"/>
      <c r="BY371" s="2"/>
      <c r="BZ371" s="2"/>
      <c r="CA371" s="2"/>
      <c r="CB371" s="2"/>
      <c r="CC371" s="2"/>
      <c r="CD371" s="2"/>
      <c r="CE371" s="2"/>
      <c r="CF371" s="2"/>
      <c r="CG371" s="2"/>
      <c r="CH371" s="2"/>
      <c r="CI371" s="2"/>
      <c r="CJ371" s="2"/>
      <c r="CK371" s="2"/>
      <c r="CL371" s="2"/>
      <c r="CM371" s="2"/>
      <c r="CN371" s="2"/>
      <c r="CO371" s="2"/>
      <c r="CP371" s="2"/>
      <c r="CQ371" s="2"/>
      <c r="CR371" s="2"/>
      <c r="CS371" s="2"/>
      <c r="CT371" s="2"/>
      <c r="CU371" s="2"/>
      <c r="CV371" s="2"/>
      <c r="CW371" s="2"/>
      <c r="CX371" s="2"/>
      <c r="CY371" s="2"/>
      <c r="CZ371" s="2"/>
      <c r="DA371" s="2"/>
      <c r="DB371" s="2"/>
      <c r="DC371" s="2"/>
      <c r="DD371" s="2"/>
      <c r="DE371" s="2"/>
      <c r="DF371" s="2"/>
      <c r="DG371" s="2"/>
      <c r="DH371" s="2"/>
      <c r="DI371" s="2"/>
    </row>
    <row r="372" spans="3:113">
      <c r="C372" t="str">
        <f t="shared" si="84"/>
        <v>REC_01C</v>
      </c>
      <c r="D372" s="2"/>
      <c r="E372" s="2">
        <f t="shared" ref="E372:F372" si="145">E317</f>
        <v>0</v>
      </c>
      <c r="F372" s="2">
        <f t="shared" si="145"/>
        <v>0</v>
      </c>
      <c r="G372" s="2"/>
      <c r="H372" s="2">
        <f t="shared" ref="H372" si="146">H317</f>
        <v>0</v>
      </c>
      <c r="I372" s="2" t="str">
        <f t="shared" ref="I372:K372" si="147">DEC2HEX(I317)</f>
        <v>0</v>
      </c>
      <c r="J372" s="2" t="str">
        <f t="shared" si="147"/>
        <v>0</v>
      </c>
      <c r="K372" s="2" t="str">
        <f t="shared" si="147"/>
        <v>0</v>
      </c>
      <c r="L372" s="2">
        <f t="shared" ref="L372:AY372" si="148">L317</f>
        <v>0</v>
      </c>
      <c r="M372" s="2">
        <f t="shared" si="148"/>
        <v>0</v>
      </c>
      <c r="N372" s="2">
        <f t="shared" si="148"/>
        <v>0</v>
      </c>
      <c r="O372" s="2">
        <f t="shared" si="148"/>
        <v>0</v>
      </c>
      <c r="P372" s="2">
        <f t="shared" si="148"/>
        <v>0</v>
      </c>
      <c r="Q372" s="2">
        <f t="shared" si="148"/>
        <v>0</v>
      </c>
      <c r="R372" s="2">
        <f t="shared" si="148"/>
        <v>0</v>
      </c>
      <c r="S372" s="2">
        <f t="shared" si="148"/>
        <v>0</v>
      </c>
      <c r="T372" s="2">
        <f t="shared" si="148"/>
        <v>0</v>
      </c>
      <c r="U372" s="2">
        <f t="shared" si="148"/>
        <v>0</v>
      </c>
      <c r="V372" s="2">
        <f t="shared" si="148"/>
        <v>0</v>
      </c>
      <c r="W372" s="2">
        <f t="shared" si="148"/>
        <v>0</v>
      </c>
      <c r="X372" s="2">
        <f t="shared" si="148"/>
        <v>0</v>
      </c>
      <c r="Y372" s="2">
        <f t="shared" si="148"/>
        <v>0</v>
      </c>
      <c r="Z372" s="2">
        <f t="shared" si="148"/>
        <v>0</v>
      </c>
      <c r="AA372" s="2">
        <f t="shared" si="148"/>
        <v>0</v>
      </c>
      <c r="AB372" s="2">
        <f t="shared" si="148"/>
        <v>0</v>
      </c>
      <c r="AC372" s="2">
        <f t="shared" si="148"/>
        <v>0</v>
      </c>
      <c r="AD372" s="2">
        <f t="shared" si="148"/>
        <v>0</v>
      </c>
      <c r="AE372" s="2">
        <f t="shared" si="148"/>
        <v>0</v>
      </c>
      <c r="AF372" s="2">
        <f t="shared" si="148"/>
        <v>0</v>
      </c>
      <c r="AG372" s="2">
        <f t="shared" si="148"/>
        <v>0</v>
      </c>
      <c r="AH372" s="2">
        <f t="shared" si="148"/>
        <v>0</v>
      </c>
      <c r="AI372" s="2">
        <f t="shared" si="148"/>
        <v>0</v>
      </c>
      <c r="AJ372" s="2">
        <f t="shared" si="148"/>
        <v>0</v>
      </c>
      <c r="AK372" s="2">
        <f t="shared" si="148"/>
        <v>0</v>
      </c>
      <c r="AL372" s="2">
        <f t="shared" si="148"/>
        <v>0</v>
      </c>
      <c r="AM372" s="2">
        <f t="shared" si="148"/>
        <v>0</v>
      </c>
      <c r="AN372" s="2">
        <f t="shared" si="148"/>
        <v>0</v>
      </c>
      <c r="AO372" s="2">
        <f t="shared" si="148"/>
        <v>0</v>
      </c>
      <c r="AP372" s="2">
        <f t="shared" si="148"/>
        <v>0</v>
      </c>
      <c r="AQ372" s="2">
        <f t="shared" si="148"/>
        <v>0</v>
      </c>
      <c r="AR372" s="2">
        <f t="shared" si="148"/>
        <v>0</v>
      </c>
      <c r="AS372" s="2">
        <f t="shared" si="148"/>
        <v>0</v>
      </c>
      <c r="AT372" s="2">
        <f t="shared" si="148"/>
        <v>0</v>
      </c>
      <c r="AU372" s="2">
        <f t="shared" si="148"/>
        <v>0</v>
      </c>
      <c r="AV372" s="2">
        <f t="shared" si="148"/>
        <v>0</v>
      </c>
      <c r="AW372" s="2">
        <f t="shared" si="148"/>
        <v>0</v>
      </c>
      <c r="AX372" s="2">
        <f t="shared" si="148"/>
        <v>0</v>
      </c>
      <c r="AY372" s="2">
        <f t="shared" si="148"/>
        <v>0</v>
      </c>
      <c r="AZ372" s="2">
        <f t="shared" ref="AZ372:BA372" si="149">AZ317</f>
        <v>0</v>
      </c>
      <c r="BA372" s="2">
        <f t="shared" si="149"/>
        <v>0</v>
      </c>
      <c r="BB372" s="2"/>
      <c r="BC372" s="2"/>
      <c r="BD372" s="2"/>
      <c r="BE372" s="2"/>
      <c r="BF372" s="2"/>
      <c r="BG372" s="2"/>
      <c r="BH372" s="2"/>
      <c r="BI372" s="2"/>
      <c r="BJ372" s="2"/>
      <c r="BK372" s="2"/>
      <c r="BL372" s="2"/>
      <c r="BM372" s="2"/>
      <c r="BN372" s="2"/>
      <c r="BO372" s="2"/>
      <c r="BP372" s="2"/>
      <c r="BQ372" s="2"/>
      <c r="BR372" s="2"/>
      <c r="BS372" s="2"/>
      <c r="BT372" s="2"/>
      <c r="BU372" s="2"/>
      <c r="BV372" s="2"/>
      <c r="BW372" s="2"/>
      <c r="BX372" s="2"/>
      <c r="BY372" s="2"/>
      <c r="BZ372" s="2"/>
      <c r="CA372" s="2"/>
      <c r="CB372" s="2"/>
      <c r="CC372" s="2"/>
      <c r="CD372" s="2"/>
      <c r="CE372" s="2"/>
      <c r="CF372" s="2"/>
      <c r="CG372" s="2"/>
      <c r="CH372" s="2"/>
      <c r="CI372" s="2"/>
      <c r="CJ372" s="2"/>
      <c r="CK372" s="2"/>
      <c r="CL372" s="2"/>
      <c r="CM372" s="2"/>
      <c r="CN372" s="2"/>
      <c r="CO372" s="2"/>
      <c r="CP372" s="2"/>
      <c r="CQ372" s="2"/>
      <c r="CR372" s="2"/>
      <c r="CS372" s="2"/>
      <c r="CT372" s="2"/>
      <c r="CU372" s="2"/>
      <c r="CV372" s="2"/>
      <c r="CW372" s="2"/>
      <c r="CX372" s="2"/>
      <c r="CY372" s="2"/>
      <c r="CZ372" s="2"/>
      <c r="DA372" s="2"/>
      <c r="DB372" s="2"/>
      <c r="DC372" s="2"/>
      <c r="DD372" s="2"/>
      <c r="DE372" s="2"/>
      <c r="DF372" s="2"/>
      <c r="DG372" s="2"/>
      <c r="DH372" s="2"/>
      <c r="DI372" s="2"/>
    </row>
    <row r="373" spans="3:113">
      <c r="C373" t="str">
        <f t="shared" si="84"/>
        <v>REC_01D</v>
      </c>
      <c r="D373" s="2"/>
      <c r="E373" s="2">
        <f t="shared" ref="E373:F373" si="150">E318</f>
        <v>0</v>
      </c>
      <c r="F373" s="2">
        <f t="shared" si="150"/>
        <v>0</v>
      </c>
      <c r="G373" s="2"/>
      <c r="H373" s="2">
        <f t="shared" ref="H373" si="151">H318</f>
        <v>0</v>
      </c>
      <c r="I373" s="2" t="str">
        <f t="shared" ref="I373:K373" si="152">DEC2HEX(I318)</f>
        <v>0</v>
      </c>
      <c r="J373" s="2" t="str">
        <f t="shared" si="152"/>
        <v>0</v>
      </c>
      <c r="K373" s="2" t="str">
        <f t="shared" si="152"/>
        <v>0</v>
      </c>
      <c r="L373" s="2">
        <f t="shared" ref="L373:AY373" si="153">L318</f>
        <v>0</v>
      </c>
      <c r="M373" s="2">
        <f t="shared" si="153"/>
        <v>0</v>
      </c>
      <c r="N373" s="2">
        <f t="shared" si="153"/>
        <v>0</v>
      </c>
      <c r="O373" s="2">
        <f t="shared" si="153"/>
        <v>0</v>
      </c>
      <c r="P373" s="2">
        <f t="shared" si="153"/>
        <v>0</v>
      </c>
      <c r="Q373" s="2">
        <f t="shared" si="153"/>
        <v>0</v>
      </c>
      <c r="R373" s="2">
        <f t="shared" si="153"/>
        <v>0</v>
      </c>
      <c r="S373" s="2">
        <f t="shared" si="153"/>
        <v>0</v>
      </c>
      <c r="T373" s="2">
        <f t="shared" si="153"/>
        <v>0</v>
      </c>
      <c r="U373" s="2">
        <f t="shared" si="153"/>
        <v>0</v>
      </c>
      <c r="V373" s="2">
        <f t="shared" si="153"/>
        <v>0</v>
      </c>
      <c r="W373" s="2">
        <f t="shared" si="153"/>
        <v>0</v>
      </c>
      <c r="X373" s="2">
        <f t="shared" si="153"/>
        <v>0</v>
      </c>
      <c r="Y373" s="2">
        <f t="shared" si="153"/>
        <v>0</v>
      </c>
      <c r="Z373" s="2">
        <f t="shared" si="153"/>
        <v>0</v>
      </c>
      <c r="AA373" s="2">
        <f t="shared" si="153"/>
        <v>0</v>
      </c>
      <c r="AB373" s="2">
        <f t="shared" si="153"/>
        <v>0</v>
      </c>
      <c r="AC373" s="2">
        <f t="shared" si="153"/>
        <v>0</v>
      </c>
      <c r="AD373" s="2">
        <f t="shared" si="153"/>
        <v>0</v>
      </c>
      <c r="AE373" s="2">
        <f t="shared" si="153"/>
        <v>0</v>
      </c>
      <c r="AF373" s="2">
        <f t="shared" si="153"/>
        <v>0</v>
      </c>
      <c r="AG373" s="2">
        <f t="shared" si="153"/>
        <v>0</v>
      </c>
      <c r="AH373" s="2">
        <f t="shared" si="153"/>
        <v>0</v>
      </c>
      <c r="AI373" s="2">
        <f t="shared" si="153"/>
        <v>0</v>
      </c>
      <c r="AJ373" s="2">
        <f t="shared" si="153"/>
        <v>0</v>
      </c>
      <c r="AK373" s="2">
        <f t="shared" si="153"/>
        <v>0</v>
      </c>
      <c r="AL373" s="2">
        <f t="shared" si="153"/>
        <v>0</v>
      </c>
      <c r="AM373" s="2">
        <f t="shared" si="153"/>
        <v>0</v>
      </c>
      <c r="AN373" s="2">
        <f t="shared" si="153"/>
        <v>0</v>
      </c>
      <c r="AO373" s="2">
        <f t="shared" si="153"/>
        <v>0</v>
      </c>
      <c r="AP373" s="2">
        <f t="shared" si="153"/>
        <v>0</v>
      </c>
      <c r="AQ373" s="2">
        <f t="shared" si="153"/>
        <v>0</v>
      </c>
      <c r="AR373" s="2">
        <f t="shared" si="153"/>
        <v>0</v>
      </c>
      <c r="AS373" s="2">
        <f t="shared" si="153"/>
        <v>0</v>
      </c>
      <c r="AT373" s="2">
        <f t="shared" si="153"/>
        <v>0</v>
      </c>
      <c r="AU373" s="2">
        <f t="shared" si="153"/>
        <v>0</v>
      </c>
      <c r="AV373" s="2">
        <f t="shared" si="153"/>
        <v>0</v>
      </c>
      <c r="AW373" s="2">
        <f t="shared" si="153"/>
        <v>0</v>
      </c>
      <c r="AX373" s="2">
        <f t="shared" si="153"/>
        <v>0</v>
      </c>
      <c r="AY373" s="2">
        <f t="shared" si="153"/>
        <v>0</v>
      </c>
      <c r="AZ373" s="2">
        <f t="shared" ref="AZ373:BA373" si="154">AZ318</f>
        <v>0</v>
      </c>
      <c r="BA373" s="2">
        <f t="shared" si="154"/>
        <v>0</v>
      </c>
      <c r="BB373" s="2"/>
      <c r="BC373" s="2"/>
      <c r="BD373" s="2"/>
      <c r="BE373" s="2"/>
      <c r="BF373" s="2"/>
      <c r="BG373" s="2"/>
      <c r="BH373" s="2"/>
      <c r="BI373" s="2"/>
      <c r="BJ373" s="2"/>
      <c r="BK373" s="2"/>
      <c r="BL373" s="2"/>
      <c r="BM373" s="2"/>
      <c r="BN373" s="2"/>
      <c r="BO373" s="2"/>
      <c r="BP373" s="2"/>
      <c r="BQ373" s="2"/>
      <c r="BR373" s="2"/>
      <c r="BS373" s="2"/>
      <c r="BT373" s="2"/>
      <c r="BU373" s="2"/>
      <c r="BV373" s="2"/>
      <c r="BW373" s="2"/>
      <c r="BX373" s="2"/>
      <c r="BY373" s="2"/>
      <c r="BZ373" s="2"/>
      <c r="CA373" s="2"/>
      <c r="CB373" s="2"/>
      <c r="CC373" s="2"/>
      <c r="CD373" s="2"/>
      <c r="CE373" s="2"/>
      <c r="CF373" s="2"/>
      <c r="CG373" s="2"/>
      <c r="CH373" s="2"/>
      <c r="CI373" s="2"/>
      <c r="CJ373" s="2"/>
      <c r="CK373" s="2"/>
      <c r="CL373" s="2"/>
      <c r="CM373" s="2"/>
      <c r="CN373" s="2"/>
      <c r="CO373" s="2"/>
      <c r="CP373" s="2"/>
      <c r="CQ373" s="2"/>
      <c r="CR373" s="2"/>
      <c r="CS373" s="2"/>
      <c r="CT373" s="2"/>
      <c r="CU373" s="2"/>
      <c r="CV373" s="2"/>
      <c r="CW373" s="2"/>
      <c r="CX373" s="2"/>
      <c r="CY373" s="2"/>
      <c r="CZ373" s="2"/>
      <c r="DA373" s="2"/>
      <c r="DB373" s="2"/>
      <c r="DC373" s="2"/>
      <c r="DD373" s="2"/>
      <c r="DE373" s="2"/>
      <c r="DF373" s="2"/>
      <c r="DG373" s="2"/>
      <c r="DH373" s="2"/>
      <c r="DI373" s="2"/>
    </row>
    <row r="374" spans="3:113">
      <c r="C374" t="str">
        <f t="shared" si="84"/>
        <v>REC_01E</v>
      </c>
      <c r="D374" s="2"/>
      <c r="E374" s="2">
        <f t="shared" ref="E374:F374" si="155">E319</f>
        <v>0</v>
      </c>
      <c r="F374" s="2">
        <f t="shared" si="155"/>
        <v>0</v>
      </c>
      <c r="G374" s="2"/>
      <c r="H374" s="2">
        <f t="shared" ref="H374" si="156">H319</f>
        <v>0</v>
      </c>
      <c r="I374" s="2" t="str">
        <f t="shared" ref="I374:K374" si="157">DEC2HEX(I319)</f>
        <v>0</v>
      </c>
      <c r="J374" s="2" t="str">
        <f t="shared" si="157"/>
        <v>0</v>
      </c>
      <c r="K374" s="2" t="str">
        <f t="shared" si="157"/>
        <v>0</v>
      </c>
      <c r="L374" s="2">
        <f t="shared" ref="L374:AY374" si="158">L319</f>
        <v>0</v>
      </c>
      <c r="M374" s="2">
        <f t="shared" si="158"/>
        <v>0</v>
      </c>
      <c r="N374" s="2">
        <f t="shared" si="158"/>
        <v>0</v>
      </c>
      <c r="O374" s="2">
        <f t="shared" si="158"/>
        <v>0</v>
      </c>
      <c r="P374" s="2">
        <f t="shared" si="158"/>
        <v>0</v>
      </c>
      <c r="Q374" s="2">
        <f t="shared" si="158"/>
        <v>0</v>
      </c>
      <c r="R374" s="2">
        <f t="shared" si="158"/>
        <v>0</v>
      </c>
      <c r="S374" s="2">
        <f t="shared" si="158"/>
        <v>0</v>
      </c>
      <c r="T374" s="2">
        <f t="shared" si="158"/>
        <v>0</v>
      </c>
      <c r="U374" s="2">
        <f t="shared" si="158"/>
        <v>0</v>
      </c>
      <c r="V374" s="2">
        <f t="shared" si="158"/>
        <v>0</v>
      </c>
      <c r="W374" s="2">
        <f t="shared" si="158"/>
        <v>0</v>
      </c>
      <c r="X374" s="2">
        <f t="shared" si="158"/>
        <v>0</v>
      </c>
      <c r="Y374" s="2">
        <f t="shared" si="158"/>
        <v>0</v>
      </c>
      <c r="Z374" s="2">
        <f t="shared" si="158"/>
        <v>0</v>
      </c>
      <c r="AA374" s="2">
        <f t="shared" si="158"/>
        <v>0</v>
      </c>
      <c r="AB374" s="2">
        <f t="shared" si="158"/>
        <v>0</v>
      </c>
      <c r="AC374" s="2">
        <f t="shared" si="158"/>
        <v>0</v>
      </c>
      <c r="AD374" s="2">
        <f t="shared" si="158"/>
        <v>0</v>
      </c>
      <c r="AE374" s="2">
        <f t="shared" si="158"/>
        <v>0</v>
      </c>
      <c r="AF374" s="2">
        <f t="shared" si="158"/>
        <v>0</v>
      </c>
      <c r="AG374" s="2">
        <f t="shared" si="158"/>
        <v>0</v>
      </c>
      <c r="AH374" s="2">
        <f t="shared" si="158"/>
        <v>0</v>
      </c>
      <c r="AI374" s="2">
        <f t="shared" si="158"/>
        <v>0</v>
      </c>
      <c r="AJ374" s="2">
        <f t="shared" si="158"/>
        <v>0</v>
      </c>
      <c r="AK374" s="2">
        <f t="shared" si="158"/>
        <v>0</v>
      </c>
      <c r="AL374" s="2">
        <f t="shared" si="158"/>
        <v>0</v>
      </c>
      <c r="AM374" s="2">
        <f t="shared" si="158"/>
        <v>0</v>
      </c>
      <c r="AN374" s="2">
        <f t="shared" si="158"/>
        <v>0</v>
      </c>
      <c r="AO374" s="2">
        <f t="shared" si="158"/>
        <v>0</v>
      </c>
      <c r="AP374" s="2">
        <f t="shared" si="158"/>
        <v>0</v>
      </c>
      <c r="AQ374" s="2">
        <f t="shared" si="158"/>
        <v>0</v>
      </c>
      <c r="AR374" s="2">
        <f t="shared" si="158"/>
        <v>0</v>
      </c>
      <c r="AS374" s="2">
        <f t="shared" si="158"/>
        <v>0</v>
      </c>
      <c r="AT374" s="2">
        <f t="shared" si="158"/>
        <v>0</v>
      </c>
      <c r="AU374" s="2">
        <f t="shared" si="158"/>
        <v>0</v>
      </c>
      <c r="AV374" s="2">
        <f t="shared" si="158"/>
        <v>0</v>
      </c>
      <c r="AW374" s="2">
        <f t="shared" si="158"/>
        <v>0</v>
      </c>
      <c r="AX374" s="2">
        <f t="shared" si="158"/>
        <v>0</v>
      </c>
      <c r="AY374" s="2">
        <f t="shared" si="158"/>
        <v>0</v>
      </c>
      <c r="AZ374" s="2">
        <f t="shared" ref="AZ374:BA374" si="159">AZ319</f>
        <v>0</v>
      </c>
      <c r="BA374" s="2">
        <f t="shared" si="159"/>
        <v>0</v>
      </c>
      <c r="BB374" s="2"/>
      <c r="BC374" s="2"/>
      <c r="BD374" s="2"/>
      <c r="BE374" s="2"/>
      <c r="BF374" s="2"/>
      <c r="BG374" s="2"/>
      <c r="BH374" s="2"/>
      <c r="BI374" s="2"/>
      <c r="BJ374" s="2"/>
      <c r="BK374" s="2"/>
      <c r="BL374" s="2"/>
      <c r="BM374" s="2"/>
      <c r="BN374" s="2"/>
      <c r="BO374" s="2"/>
      <c r="BP374" s="2"/>
      <c r="BQ374" s="2"/>
      <c r="BR374" s="2"/>
      <c r="BS374" s="2"/>
      <c r="BT374" s="2"/>
      <c r="BU374" s="2"/>
      <c r="BV374" s="2"/>
      <c r="BW374" s="2"/>
      <c r="BX374" s="2"/>
      <c r="BY374" s="2"/>
      <c r="BZ374" s="2"/>
      <c r="CA374" s="2"/>
      <c r="CB374" s="2"/>
      <c r="CC374" s="2"/>
      <c r="CD374" s="2"/>
      <c r="CE374" s="2"/>
      <c r="CF374" s="2"/>
      <c r="CG374" s="2"/>
      <c r="CH374" s="2"/>
      <c r="CI374" s="2"/>
      <c r="CJ374" s="2"/>
      <c r="CK374" s="2"/>
      <c r="CL374" s="2"/>
      <c r="CM374" s="2"/>
      <c r="CN374" s="2"/>
      <c r="CO374" s="2"/>
      <c r="CP374" s="2"/>
      <c r="CQ374" s="2"/>
      <c r="CR374" s="2"/>
      <c r="CS374" s="2"/>
      <c r="CT374" s="2"/>
      <c r="CU374" s="2"/>
      <c r="CV374" s="2"/>
      <c r="CW374" s="2"/>
      <c r="CX374" s="2"/>
      <c r="CY374" s="2"/>
      <c r="CZ374" s="2"/>
      <c r="DA374" s="2"/>
      <c r="DB374" s="2"/>
      <c r="DC374" s="2"/>
      <c r="DD374" s="2"/>
      <c r="DE374" s="2"/>
      <c r="DF374" s="2"/>
      <c r="DG374" s="2"/>
      <c r="DH374" s="2"/>
      <c r="DI374" s="2"/>
    </row>
    <row r="375" spans="3:113">
      <c r="C375" t="str">
        <f t="shared" si="84"/>
        <v>REC_01F</v>
      </c>
      <c r="D375" s="2"/>
      <c r="E375" s="2">
        <f t="shared" ref="E375:F375" si="160">E320</f>
        <v>0</v>
      </c>
      <c r="F375" s="2">
        <f t="shared" si="160"/>
        <v>0</v>
      </c>
      <c r="G375" s="2"/>
      <c r="H375" s="2">
        <f t="shared" ref="H375" si="161">H320</f>
        <v>0</v>
      </c>
      <c r="I375" s="2" t="str">
        <f t="shared" ref="I375:K375" si="162">DEC2HEX(I320)</f>
        <v>0</v>
      </c>
      <c r="J375" s="2" t="str">
        <f t="shared" si="162"/>
        <v>0</v>
      </c>
      <c r="K375" s="2" t="str">
        <f t="shared" si="162"/>
        <v>0</v>
      </c>
      <c r="L375" s="2">
        <f t="shared" ref="L375:AY375" si="163">L320</f>
        <v>0</v>
      </c>
      <c r="M375" s="2">
        <f t="shared" si="163"/>
        <v>0</v>
      </c>
      <c r="N375" s="2">
        <f t="shared" si="163"/>
        <v>0</v>
      </c>
      <c r="O375" s="2">
        <f t="shared" si="163"/>
        <v>0</v>
      </c>
      <c r="P375" s="2">
        <f t="shared" si="163"/>
        <v>0</v>
      </c>
      <c r="Q375" s="2">
        <f t="shared" si="163"/>
        <v>0</v>
      </c>
      <c r="R375" s="2">
        <f t="shared" si="163"/>
        <v>0</v>
      </c>
      <c r="S375" s="2">
        <f t="shared" si="163"/>
        <v>0</v>
      </c>
      <c r="T375" s="2">
        <f t="shared" si="163"/>
        <v>0</v>
      </c>
      <c r="U375" s="2">
        <f t="shared" si="163"/>
        <v>0</v>
      </c>
      <c r="V375" s="2">
        <f t="shared" si="163"/>
        <v>0</v>
      </c>
      <c r="W375" s="2">
        <f t="shared" si="163"/>
        <v>0</v>
      </c>
      <c r="X375" s="2">
        <f t="shared" si="163"/>
        <v>0</v>
      </c>
      <c r="Y375" s="2">
        <f t="shared" si="163"/>
        <v>0</v>
      </c>
      <c r="Z375" s="2">
        <f t="shared" si="163"/>
        <v>0</v>
      </c>
      <c r="AA375" s="2">
        <f t="shared" si="163"/>
        <v>0</v>
      </c>
      <c r="AB375" s="2">
        <f t="shared" si="163"/>
        <v>0</v>
      </c>
      <c r="AC375" s="2">
        <f t="shared" si="163"/>
        <v>0</v>
      </c>
      <c r="AD375" s="2">
        <f t="shared" si="163"/>
        <v>0</v>
      </c>
      <c r="AE375" s="2">
        <f t="shared" si="163"/>
        <v>0</v>
      </c>
      <c r="AF375" s="2">
        <f t="shared" si="163"/>
        <v>0</v>
      </c>
      <c r="AG375" s="2">
        <f t="shared" si="163"/>
        <v>0</v>
      </c>
      <c r="AH375" s="2">
        <f t="shared" si="163"/>
        <v>0</v>
      </c>
      <c r="AI375" s="2">
        <f t="shared" si="163"/>
        <v>0</v>
      </c>
      <c r="AJ375" s="2">
        <f t="shared" si="163"/>
        <v>0</v>
      </c>
      <c r="AK375" s="2">
        <f t="shared" si="163"/>
        <v>0</v>
      </c>
      <c r="AL375" s="2">
        <f t="shared" si="163"/>
        <v>0</v>
      </c>
      <c r="AM375" s="2">
        <f t="shared" si="163"/>
        <v>0</v>
      </c>
      <c r="AN375" s="2">
        <f t="shared" si="163"/>
        <v>0</v>
      </c>
      <c r="AO375" s="2">
        <f t="shared" si="163"/>
        <v>0</v>
      </c>
      <c r="AP375" s="2">
        <f t="shared" si="163"/>
        <v>0</v>
      </c>
      <c r="AQ375" s="2">
        <f t="shared" si="163"/>
        <v>0</v>
      </c>
      <c r="AR375" s="2">
        <f t="shared" si="163"/>
        <v>0</v>
      </c>
      <c r="AS375" s="2">
        <f t="shared" si="163"/>
        <v>0</v>
      </c>
      <c r="AT375" s="2">
        <f t="shared" si="163"/>
        <v>0</v>
      </c>
      <c r="AU375" s="2">
        <f t="shared" si="163"/>
        <v>0</v>
      </c>
      <c r="AV375" s="2">
        <f t="shared" si="163"/>
        <v>0</v>
      </c>
      <c r="AW375" s="2">
        <f t="shared" si="163"/>
        <v>0</v>
      </c>
      <c r="AX375" s="2">
        <f t="shared" si="163"/>
        <v>0</v>
      </c>
      <c r="AY375" s="2">
        <f t="shared" si="163"/>
        <v>0</v>
      </c>
      <c r="AZ375" s="2">
        <f t="shared" ref="AZ375:BA375" si="164">AZ320</f>
        <v>0</v>
      </c>
      <c r="BA375" s="2">
        <f t="shared" si="164"/>
        <v>0</v>
      </c>
      <c r="BB375" s="2"/>
      <c r="BC375" s="2"/>
      <c r="BD375" s="2"/>
      <c r="BE375" s="2"/>
      <c r="BF375" s="2"/>
      <c r="BG375" s="2"/>
      <c r="BH375" s="2"/>
      <c r="BI375" s="2"/>
      <c r="BJ375" s="2"/>
      <c r="BK375" s="2"/>
      <c r="BL375" s="2"/>
      <c r="BM375" s="2"/>
      <c r="BN375" s="2"/>
      <c r="BO375" s="2"/>
      <c r="BP375" s="2"/>
      <c r="BQ375" s="2"/>
      <c r="BR375" s="2"/>
      <c r="BS375" s="2"/>
      <c r="BT375" s="2"/>
      <c r="BU375" s="2"/>
      <c r="BV375" s="2"/>
      <c r="BW375" s="2"/>
      <c r="BX375" s="2"/>
      <c r="BY375" s="2"/>
      <c r="BZ375" s="2"/>
      <c r="CA375" s="2"/>
      <c r="CB375" s="2"/>
      <c r="CC375" s="2"/>
      <c r="CD375" s="2"/>
      <c r="CE375" s="2"/>
      <c r="CF375" s="2"/>
      <c r="CG375" s="2"/>
      <c r="CH375" s="2"/>
      <c r="CI375" s="2"/>
      <c r="CJ375" s="2"/>
      <c r="CK375" s="2"/>
      <c r="CL375" s="2"/>
      <c r="CM375" s="2"/>
      <c r="CN375" s="2"/>
      <c r="CO375" s="2"/>
      <c r="CP375" s="2"/>
      <c r="CQ375" s="2"/>
      <c r="CR375" s="2"/>
      <c r="CS375" s="2"/>
      <c r="CT375" s="2"/>
      <c r="CU375" s="2"/>
      <c r="CV375" s="2"/>
      <c r="CW375" s="2"/>
      <c r="CX375" s="2"/>
      <c r="CY375" s="2"/>
      <c r="CZ375" s="2"/>
      <c r="DA375" s="2"/>
      <c r="DB375" s="2"/>
      <c r="DC375" s="2"/>
      <c r="DD375" s="2"/>
      <c r="DE375" s="2"/>
      <c r="DF375" s="2"/>
      <c r="DG375" s="2"/>
      <c r="DH375" s="2"/>
      <c r="DI375" s="2"/>
    </row>
    <row r="376" spans="3:113">
      <c r="C376" t="str">
        <f t="shared" ref="C376:C391" si="165">C321</f>
        <v>REC_020</v>
      </c>
      <c r="D376" s="2"/>
      <c r="E376" s="2">
        <f t="shared" ref="E376:F376" si="166">E321</f>
        <v>0</v>
      </c>
      <c r="F376" s="2">
        <f t="shared" si="166"/>
        <v>0</v>
      </c>
      <c r="G376" s="2"/>
      <c r="H376" s="2">
        <f t="shared" ref="H376" si="167">H321</f>
        <v>0</v>
      </c>
      <c r="I376" s="2" t="str">
        <f t="shared" ref="I376:K376" si="168">DEC2HEX(I321)</f>
        <v>0</v>
      </c>
      <c r="J376" s="2" t="str">
        <f t="shared" si="168"/>
        <v>0</v>
      </c>
      <c r="K376" s="2" t="str">
        <f t="shared" si="168"/>
        <v>0</v>
      </c>
      <c r="L376" s="2">
        <f t="shared" ref="L376:AY376" si="169">L321</f>
        <v>0</v>
      </c>
      <c r="M376" s="2">
        <f t="shared" si="169"/>
        <v>0</v>
      </c>
      <c r="N376" s="2">
        <f t="shared" si="169"/>
        <v>0</v>
      </c>
      <c r="O376" s="2">
        <f t="shared" si="169"/>
        <v>0</v>
      </c>
      <c r="P376" s="2">
        <f t="shared" si="169"/>
        <v>0</v>
      </c>
      <c r="Q376" s="2">
        <f t="shared" si="169"/>
        <v>0</v>
      </c>
      <c r="R376" s="2">
        <f t="shared" si="169"/>
        <v>0</v>
      </c>
      <c r="S376" s="2">
        <f t="shared" si="169"/>
        <v>0</v>
      </c>
      <c r="T376" s="2">
        <f t="shared" si="169"/>
        <v>0</v>
      </c>
      <c r="U376" s="2">
        <f t="shared" si="169"/>
        <v>0</v>
      </c>
      <c r="V376" s="2">
        <f t="shared" si="169"/>
        <v>0</v>
      </c>
      <c r="W376" s="2">
        <f t="shared" si="169"/>
        <v>0</v>
      </c>
      <c r="X376" s="2">
        <f t="shared" si="169"/>
        <v>0</v>
      </c>
      <c r="Y376" s="2">
        <f t="shared" si="169"/>
        <v>0</v>
      </c>
      <c r="Z376" s="2">
        <f t="shared" si="169"/>
        <v>0</v>
      </c>
      <c r="AA376" s="2">
        <f t="shared" si="169"/>
        <v>0</v>
      </c>
      <c r="AB376" s="2">
        <f t="shared" si="169"/>
        <v>0</v>
      </c>
      <c r="AC376" s="2">
        <f t="shared" si="169"/>
        <v>0</v>
      </c>
      <c r="AD376" s="2">
        <f t="shared" si="169"/>
        <v>0</v>
      </c>
      <c r="AE376" s="2">
        <f t="shared" si="169"/>
        <v>0</v>
      </c>
      <c r="AF376" s="2">
        <f t="shared" si="169"/>
        <v>0</v>
      </c>
      <c r="AG376" s="2">
        <f t="shared" si="169"/>
        <v>0</v>
      </c>
      <c r="AH376" s="2">
        <f t="shared" si="169"/>
        <v>0</v>
      </c>
      <c r="AI376" s="2">
        <f t="shared" si="169"/>
        <v>0</v>
      </c>
      <c r="AJ376" s="2">
        <f t="shared" si="169"/>
        <v>0</v>
      </c>
      <c r="AK376" s="2">
        <f t="shared" si="169"/>
        <v>0</v>
      </c>
      <c r="AL376" s="2">
        <f t="shared" si="169"/>
        <v>0</v>
      </c>
      <c r="AM376" s="2">
        <f t="shared" si="169"/>
        <v>0</v>
      </c>
      <c r="AN376" s="2">
        <f t="shared" si="169"/>
        <v>0</v>
      </c>
      <c r="AO376" s="2">
        <f t="shared" si="169"/>
        <v>0</v>
      </c>
      <c r="AP376" s="2">
        <f t="shared" si="169"/>
        <v>0</v>
      </c>
      <c r="AQ376" s="2">
        <f t="shared" si="169"/>
        <v>0</v>
      </c>
      <c r="AR376" s="2">
        <f t="shared" si="169"/>
        <v>0</v>
      </c>
      <c r="AS376" s="2">
        <f t="shared" si="169"/>
        <v>0</v>
      </c>
      <c r="AT376" s="2">
        <f t="shared" si="169"/>
        <v>0</v>
      </c>
      <c r="AU376" s="2">
        <f t="shared" si="169"/>
        <v>0</v>
      </c>
      <c r="AV376" s="2">
        <f t="shared" si="169"/>
        <v>0</v>
      </c>
      <c r="AW376" s="2">
        <f t="shared" si="169"/>
        <v>0</v>
      </c>
      <c r="AX376" s="2">
        <f t="shared" si="169"/>
        <v>0</v>
      </c>
      <c r="AY376" s="2">
        <f t="shared" si="169"/>
        <v>0</v>
      </c>
      <c r="AZ376" s="2">
        <f t="shared" ref="AZ376:BA376" si="170">AZ321</f>
        <v>0</v>
      </c>
      <c r="BA376" s="2">
        <f t="shared" si="170"/>
        <v>0</v>
      </c>
      <c r="BB376" s="2"/>
      <c r="BC376" s="2"/>
      <c r="BD376" s="2"/>
      <c r="BE376" s="2"/>
      <c r="BF376" s="2"/>
      <c r="BG376" s="2"/>
      <c r="BH376" s="2"/>
      <c r="BI376" s="2"/>
      <c r="BJ376" s="2"/>
      <c r="BK376" s="2"/>
      <c r="BL376" s="2"/>
      <c r="BM376" s="2"/>
      <c r="BN376" s="2"/>
      <c r="BO376" s="2"/>
      <c r="BP376" s="2"/>
      <c r="BQ376" s="2"/>
      <c r="BR376" s="2"/>
      <c r="BS376" s="2"/>
      <c r="BT376" s="2"/>
      <c r="BU376" s="2"/>
      <c r="BV376" s="2"/>
      <c r="BW376" s="2"/>
      <c r="BX376" s="2"/>
      <c r="BY376" s="2"/>
      <c r="BZ376" s="2"/>
      <c r="CA376" s="2"/>
      <c r="CB376" s="2"/>
      <c r="CC376" s="2"/>
      <c r="CD376" s="2"/>
      <c r="CE376" s="2"/>
      <c r="CF376" s="2"/>
      <c r="CG376" s="2"/>
      <c r="CH376" s="2"/>
      <c r="CI376" s="2"/>
      <c r="CJ376" s="2"/>
      <c r="CK376" s="2"/>
      <c r="CL376" s="2"/>
      <c r="CM376" s="2"/>
      <c r="CN376" s="2"/>
      <c r="CO376" s="2"/>
      <c r="CP376" s="2"/>
      <c r="CQ376" s="2"/>
      <c r="CR376" s="2"/>
      <c r="CS376" s="2"/>
      <c r="CT376" s="2"/>
      <c r="CU376" s="2"/>
      <c r="CV376" s="2"/>
      <c r="CW376" s="2"/>
      <c r="CX376" s="2"/>
      <c r="CY376" s="2"/>
      <c r="CZ376" s="2"/>
      <c r="DA376" s="2"/>
      <c r="DB376" s="2"/>
      <c r="DC376" s="2"/>
      <c r="DD376" s="2"/>
      <c r="DE376" s="2"/>
      <c r="DF376" s="2"/>
      <c r="DG376" s="2"/>
      <c r="DH376" s="2"/>
      <c r="DI376" s="2"/>
    </row>
    <row r="377" spans="3:113">
      <c r="C377" t="str">
        <f t="shared" si="165"/>
        <v>REC_021</v>
      </c>
      <c r="D377" s="2"/>
      <c r="E377" s="2">
        <f t="shared" ref="E377:F377" si="171">E322</f>
        <v>0</v>
      </c>
      <c r="F377" s="2">
        <f t="shared" si="171"/>
        <v>0</v>
      </c>
      <c r="G377" s="2"/>
      <c r="H377" s="2">
        <f t="shared" ref="H377" si="172">H322</f>
        <v>0</v>
      </c>
      <c r="I377" s="2" t="str">
        <f t="shared" ref="I377:K377" si="173">DEC2HEX(I322)</f>
        <v>0</v>
      </c>
      <c r="J377" s="2" t="str">
        <f t="shared" si="173"/>
        <v>0</v>
      </c>
      <c r="K377" s="2" t="str">
        <f t="shared" si="173"/>
        <v>0</v>
      </c>
      <c r="L377" s="2">
        <f t="shared" ref="L377:AY377" si="174">L322</f>
        <v>0</v>
      </c>
      <c r="M377" s="2">
        <f t="shared" si="174"/>
        <v>0</v>
      </c>
      <c r="N377" s="2">
        <f t="shared" si="174"/>
        <v>0</v>
      </c>
      <c r="O377" s="2">
        <f t="shared" si="174"/>
        <v>0</v>
      </c>
      <c r="P377" s="2">
        <f t="shared" si="174"/>
        <v>0</v>
      </c>
      <c r="Q377" s="2">
        <f t="shared" si="174"/>
        <v>0</v>
      </c>
      <c r="R377" s="2">
        <f t="shared" si="174"/>
        <v>0</v>
      </c>
      <c r="S377" s="2">
        <f t="shared" si="174"/>
        <v>0</v>
      </c>
      <c r="T377" s="2">
        <f t="shared" si="174"/>
        <v>0</v>
      </c>
      <c r="U377" s="2">
        <f t="shared" si="174"/>
        <v>0</v>
      </c>
      <c r="V377" s="2">
        <f t="shared" si="174"/>
        <v>0</v>
      </c>
      <c r="W377" s="2">
        <f t="shared" si="174"/>
        <v>0</v>
      </c>
      <c r="X377" s="2">
        <f t="shared" si="174"/>
        <v>0</v>
      </c>
      <c r="Y377" s="2">
        <f t="shared" si="174"/>
        <v>0</v>
      </c>
      <c r="Z377" s="2">
        <f t="shared" si="174"/>
        <v>0</v>
      </c>
      <c r="AA377" s="2">
        <f t="shared" si="174"/>
        <v>0</v>
      </c>
      <c r="AB377" s="2">
        <f t="shared" si="174"/>
        <v>0</v>
      </c>
      <c r="AC377" s="2">
        <f t="shared" si="174"/>
        <v>0</v>
      </c>
      <c r="AD377" s="2">
        <f t="shared" si="174"/>
        <v>0</v>
      </c>
      <c r="AE377" s="2">
        <f t="shared" si="174"/>
        <v>0</v>
      </c>
      <c r="AF377" s="2">
        <f t="shared" si="174"/>
        <v>0</v>
      </c>
      <c r="AG377" s="2">
        <f t="shared" si="174"/>
        <v>0</v>
      </c>
      <c r="AH377" s="2">
        <f t="shared" si="174"/>
        <v>0</v>
      </c>
      <c r="AI377" s="2">
        <f t="shared" si="174"/>
        <v>0</v>
      </c>
      <c r="AJ377" s="2">
        <f t="shared" si="174"/>
        <v>0</v>
      </c>
      <c r="AK377" s="2">
        <f t="shared" si="174"/>
        <v>0</v>
      </c>
      <c r="AL377" s="2">
        <f t="shared" si="174"/>
        <v>0</v>
      </c>
      <c r="AM377" s="2">
        <f t="shared" si="174"/>
        <v>0</v>
      </c>
      <c r="AN377" s="2">
        <f t="shared" si="174"/>
        <v>0</v>
      </c>
      <c r="AO377" s="2">
        <f t="shared" si="174"/>
        <v>0</v>
      </c>
      <c r="AP377" s="2">
        <f t="shared" si="174"/>
        <v>0</v>
      </c>
      <c r="AQ377" s="2">
        <f t="shared" si="174"/>
        <v>0</v>
      </c>
      <c r="AR377" s="2">
        <f t="shared" si="174"/>
        <v>0</v>
      </c>
      <c r="AS377" s="2">
        <f t="shared" si="174"/>
        <v>0</v>
      </c>
      <c r="AT377" s="2">
        <f t="shared" si="174"/>
        <v>0</v>
      </c>
      <c r="AU377" s="2">
        <f t="shared" si="174"/>
        <v>0</v>
      </c>
      <c r="AV377" s="2">
        <f t="shared" si="174"/>
        <v>0</v>
      </c>
      <c r="AW377" s="2">
        <f t="shared" si="174"/>
        <v>0</v>
      </c>
      <c r="AX377" s="2">
        <f t="shared" si="174"/>
        <v>0</v>
      </c>
      <c r="AY377" s="2">
        <f t="shared" si="174"/>
        <v>0</v>
      </c>
      <c r="AZ377" s="2">
        <f t="shared" ref="AZ377:BA377" si="175">AZ322</f>
        <v>0</v>
      </c>
      <c r="BA377" s="2">
        <f t="shared" si="175"/>
        <v>0</v>
      </c>
      <c r="BB377" s="2"/>
      <c r="BC377" s="2"/>
      <c r="BD377" s="2"/>
      <c r="BE377" s="2"/>
      <c r="BF377" s="2"/>
      <c r="BG377" s="2"/>
      <c r="BH377" s="2"/>
      <c r="BI377" s="2"/>
      <c r="BJ377" s="2"/>
      <c r="BK377" s="2"/>
      <c r="BL377" s="2"/>
      <c r="BM377" s="2"/>
      <c r="BN377" s="2"/>
      <c r="BO377" s="2"/>
      <c r="BP377" s="2"/>
      <c r="BQ377" s="2"/>
      <c r="BR377" s="2"/>
      <c r="BS377" s="2"/>
      <c r="BT377" s="2"/>
      <c r="BU377" s="2"/>
      <c r="BV377" s="2"/>
      <c r="BW377" s="2"/>
      <c r="BX377" s="2"/>
      <c r="BY377" s="2"/>
      <c r="BZ377" s="2"/>
      <c r="CA377" s="2"/>
      <c r="CB377" s="2"/>
      <c r="CC377" s="2"/>
      <c r="CD377" s="2"/>
      <c r="CE377" s="2"/>
      <c r="CF377" s="2"/>
      <c r="CG377" s="2"/>
      <c r="CH377" s="2"/>
      <c r="CI377" s="2"/>
      <c r="CJ377" s="2"/>
      <c r="CK377" s="2"/>
      <c r="CL377" s="2"/>
      <c r="CM377" s="2"/>
      <c r="CN377" s="2"/>
      <c r="CO377" s="2"/>
      <c r="CP377" s="2"/>
      <c r="CQ377" s="2"/>
      <c r="CR377" s="2"/>
      <c r="CS377" s="2"/>
      <c r="CT377" s="2"/>
      <c r="CU377" s="2"/>
      <c r="CV377" s="2"/>
      <c r="CW377" s="2"/>
      <c r="CX377" s="2"/>
      <c r="CY377" s="2"/>
      <c r="CZ377" s="2"/>
      <c r="DA377" s="2"/>
      <c r="DB377" s="2"/>
      <c r="DC377" s="2"/>
      <c r="DD377" s="2"/>
      <c r="DE377" s="2"/>
      <c r="DF377" s="2"/>
      <c r="DG377" s="2"/>
      <c r="DH377" s="2"/>
      <c r="DI377" s="2"/>
    </row>
    <row r="378" spans="3:113">
      <c r="C378" t="str">
        <f t="shared" si="165"/>
        <v>REC_022</v>
      </c>
      <c r="D378" s="2"/>
      <c r="E378" s="2">
        <f t="shared" ref="E378:F378" si="176">E323</f>
        <v>0</v>
      </c>
      <c r="F378" s="2">
        <f t="shared" si="176"/>
        <v>0</v>
      </c>
      <c r="G378" s="2"/>
      <c r="H378" s="2">
        <f t="shared" ref="H378" si="177">H323</f>
        <v>0</v>
      </c>
      <c r="I378" s="2" t="str">
        <f t="shared" ref="I378:K378" si="178">DEC2HEX(I323)</f>
        <v>0</v>
      </c>
      <c r="J378" s="2" t="str">
        <f t="shared" si="178"/>
        <v>0</v>
      </c>
      <c r="K378" s="2" t="str">
        <f t="shared" si="178"/>
        <v>0</v>
      </c>
      <c r="L378" s="2">
        <f t="shared" ref="L378:AY378" si="179">L323</f>
        <v>0</v>
      </c>
      <c r="M378" s="2">
        <f t="shared" si="179"/>
        <v>0</v>
      </c>
      <c r="N378" s="2">
        <f t="shared" si="179"/>
        <v>0</v>
      </c>
      <c r="O378" s="2">
        <f t="shared" si="179"/>
        <v>0</v>
      </c>
      <c r="P378" s="2">
        <f t="shared" si="179"/>
        <v>0</v>
      </c>
      <c r="Q378" s="2">
        <f t="shared" si="179"/>
        <v>0</v>
      </c>
      <c r="R378" s="2">
        <f t="shared" si="179"/>
        <v>0</v>
      </c>
      <c r="S378" s="2">
        <f t="shared" si="179"/>
        <v>0</v>
      </c>
      <c r="T378" s="2">
        <f t="shared" si="179"/>
        <v>0</v>
      </c>
      <c r="U378" s="2">
        <f t="shared" si="179"/>
        <v>0</v>
      </c>
      <c r="V378" s="2">
        <f t="shared" si="179"/>
        <v>0</v>
      </c>
      <c r="W378" s="2">
        <f t="shared" si="179"/>
        <v>0</v>
      </c>
      <c r="X378" s="2">
        <f t="shared" si="179"/>
        <v>0</v>
      </c>
      <c r="Y378" s="2">
        <f t="shared" si="179"/>
        <v>0</v>
      </c>
      <c r="Z378" s="2">
        <f t="shared" si="179"/>
        <v>0</v>
      </c>
      <c r="AA378" s="2">
        <f t="shared" si="179"/>
        <v>0</v>
      </c>
      <c r="AB378" s="2">
        <f t="shared" si="179"/>
        <v>0</v>
      </c>
      <c r="AC378" s="2">
        <f t="shared" si="179"/>
        <v>0</v>
      </c>
      <c r="AD378" s="2">
        <f t="shared" si="179"/>
        <v>0</v>
      </c>
      <c r="AE378" s="2">
        <f t="shared" si="179"/>
        <v>0</v>
      </c>
      <c r="AF378" s="2">
        <f t="shared" si="179"/>
        <v>0</v>
      </c>
      <c r="AG378" s="2">
        <f t="shared" si="179"/>
        <v>0</v>
      </c>
      <c r="AH378" s="2">
        <f t="shared" si="179"/>
        <v>0</v>
      </c>
      <c r="AI378" s="2">
        <f t="shared" si="179"/>
        <v>0</v>
      </c>
      <c r="AJ378" s="2">
        <f t="shared" si="179"/>
        <v>0</v>
      </c>
      <c r="AK378" s="2">
        <f t="shared" si="179"/>
        <v>0</v>
      </c>
      <c r="AL378" s="2">
        <f t="shared" si="179"/>
        <v>0</v>
      </c>
      <c r="AM378" s="2">
        <f t="shared" si="179"/>
        <v>0</v>
      </c>
      <c r="AN378" s="2">
        <f t="shared" si="179"/>
        <v>0</v>
      </c>
      <c r="AO378" s="2">
        <f t="shared" si="179"/>
        <v>0</v>
      </c>
      <c r="AP378" s="2">
        <f t="shared" si="179"/>
        <v>0</v>
      </c>
      <c r="AQ378" s="2">
        <f t="shared" si="179"/>
        <v>0</v>
      </c>
      <c r="AR378" s="2">
        <f t="shared" si="179"/>
        <v>0</v>
      </c>
      <c r="AS378" s="2">
        <f t="shared" si="179"/>
        <v>0</v>
      </c>
      <c r="AT378" s="2">
        <f t="shared" si="179"/>
        <v>0</v>
      </c>
      <c r="AU378" s="2">
        <f t="shared" si="179"/>
        <v>0</v>
      </c>
      <c r="AV378" s="2">
        <f t="shared" si="179"/>
        <v>0</v>
      </c>
      <c r="AW378" s="2">
        <f t="shared" si="179"/>
        <v>0</v>
      </c>
      <c r="AX378" s="2">
        <f t="shared" si="179"/>
        <v>0</v>
      </c>
      <c r="AY378" s="2">
        <f t="shared" si="179"/>
        <v>0</v>
      </c>
      <c r="AZ378" s="2">
        <f t="shared" ref="AZ378:BA378" si="180">AZ323</f>
        <v>0</v>
      </c>
      <c r="BA378" s="2">
        <f t="shared" si="180"/>
        <v>0</v>
      </c>
      <c r="BB378" s="2"/>
      <c r="BC378" s="2"/>
      <c r="BD378" s="2"/>
      <c r="BE378" s="2"/>
      <c r="BF378" s="2"/>
      <c r="BG378" s="2"/>
      <c r="BH378" s="2"/>
      <c r="BI378" s="2"/>
      <c r="BJ378" s="2"/>
      <c r="BK378" s="2"/>
      <c r="BL378" s="2"/>
      <c r="BM378" s="2"/>
      <c r="BN378" s="2"/>
      <c r="BO378" s="2"/>
      <c r="BP378" s="2"/>
      <c r="BQ378" s="2"/>
      <c r="BR378" s="2"/>
      <c r="BS378" s="2"/>
      <c r="BT378" s="2"/>
      <c r="BU378" s="2"/>
      <c r="BV378" s="2"/>
      <c r="BW378" s="2"/>
      <c r="BX378" s="2"/>
      <c r="BY378" s="2"/>
      <c r="BZ378" s="2"/>
      <c r="CA378" s="2"/>
      <c r="CB378" s="2"/>
      <c r="CC378" s="2"/>
      <c r="CD378" s="2"/>
      <c r="CE378" s="2"/>
      <c r="CF378" s="2"/>
      <c r="CG378" s="2"/>
      <c r="CH378" s="2"/>
      <c r="CI378" s="2"/>
      <c r="CJ378" s="2"/>
      <c r="CK378" s="2"/>
      <c r="CL378" s="2"/>
      <c r="CM378" s="2"/>
      <c r="CN378" s="2"/>
      <c r="CO378" s="2"/>
      <c r="CP378" s="2"/>
      <c r="CQ378" s="2"/>
      <c r="CR378" s="2"/>
      <c r="CS378" s="2"/>
      <c r="CT378" s="2"/>
      <c r="CU378" s="2"/>
      <c r="CV378" s="2"/>
      <c r="CW378" s="2"/>
      <c r="CX378" s="2"/>
      <c r="CY378" s="2"/>
      <c r="CZ378" s="2"/>
      <c r="DA378" s="2"/>
      <c r="DB378" s="2"/>
      <c r="DC378" s="2"/>
      <c r="DD378" s="2"/>
      <c r="DE378" s="2"/>
      <c r="DF378" s="2"/>
      <c r="DG378" s="2"/>
      <c r="DH378" s="2"/>
      <c r="DI378" s="2"/>
    </row>
    <row r="379" spans="3:113">
      <c r="C379" t="str">
        <f t="shared" si="165"/>
        <v>REC_023</v>
      </c>
      <c r="D379" s="2"/>
      <c r="E379" s="2">
        <f t="shared" ref="E379:F379" si="181">E324</f>
        <v>0</v>
      </c>
      <c r="F379" s="2">
        <f t="shared" si="181"/>
        <v>0</v>
      </c>
      <c r="G379" s="2"/>
      <c r="H379" s="2">
        <f t="shared" ref="H379" si="182">H324</f>
        <v>0</v>
      </c>
      <c r="I379" s="2" t="str">
        <f t="shared" ref="I379:K379" si="183">DEC2HEX(I324)</f>
        <v>0</v>
      </c>
      <c r="J379" s="2" t="str">
        <f t="shared" si="183"/>
        <v>0</v>
      </c>
      <c r="K379" s="2" t="str">
        <f t="shared" si="183"/>
        <v>0</v>
      </c>
      <c r="L379" s="2">
        <f t="shared" ref="L379:AY379" si="184">L324</f>
        <v>0</v>
      </c>
      <c r="M379" s="2">
        <f t="shared" si="184"/>
        <v>0</v>
      </c>
      <c r="N379" s="2">
        <f t="shared" si="184"/>
        <v>0</v>
      </c>
      <c r="O379" s="2">
        <f t="shared" si="184"/>
        <v>0</v>
      </c>
      <c r="P379" s="2">
        <f t="shared" si="184"/>
        <v>0</v>
      </c>
      <c r="Q379" s="2">
        <f t="shared" si="184"/>
        <v>0</v>
      </c>
      <c r="R379" s="2">
        <f t="shared" si="184"/>
        <v>0</v>
      </c>
      <c r="S379" s="2">
        <f t="shared" si="184"/>
        <v>0</v>
      </c>
      <c r="T379" s="2">
        <f t="shared" si="184"/>
        <v>0</v>
      </c>
      <c r="U379" s="2">
        <f t="shared" si="184"/>
        <v>0</v>
      </c>
      <c r="V379" s="2">
        <f t="shared" si="184"/>
        <v>0</v>
      </c>
      <c r="W379" s="2">
        <f t="shared" si="184"/>
        <v>0</v>
      </c>
      <c r="X379" s="2">
        <f t="shared" si="184"/>
        <v>0</v>
      </c>
      <c r="Y379" s="2">
        <f t="shared" si="184"/>
        <v>0</v>
      </c>
      <c r="Z379" s="2">
        <f t="shared" si="184"/>
        <v>0</v>
      </c>
      <c r="AA379" s="2">
        <f t="shared" si="184"/>
        <v>0</v>
      </c>
      <c r="AB379" s="2">
        <f t="shared" si="184"/>
        <v>0</v>
      </c>
      <c r="AC379" s="2">
        <f t="shared" si="184"/>
        <v>0</v>
      </c>
      <c r="AD379" s="2">
        <f t="shared" si="184"/>
        <v>0</v>
      </c>
      <c r="AE379" s="2">
        <f t="shared" si="184"/>
        <v>0</v>
      </c>
      <c r="AF379" s="2">
        <f t="shared" si="184"/>
        <v>0</v>
      </c>
      <c r="AG379" s="2">
        <f t="shared" si="184"/>
        <v>0</v>
      </c>
      <c r="AH379" s="2">
        <f t="shared" si="184"/>
        <v>0</v>
      </c>
      <c r="AI379" s="2">
        <f t="shared" si="184"/>
        <v>0</v>
      </c>
      <c r="AJ379" s="2">
        <f t="shared" si="184"/>
        <v>0</v>
      </c>
      <c r="AK379" s="2">
        <f t="shared" si="184"/>
        <v>0</v>
      </c>
      <c r="AL379" s="2">
        <f t="shared" si="184"/>
        <v>0</v>
      </c>
      <c r="AM379" s="2">
        <f t="shared" si="184"/>
        <v>0</v>
      </c>
      <c r="AN379" s="2">
        <f t="shared" si="184"/>
        <v>0</v>
      </c>
      <c r="AO379" s="2">
        <f t="shared" si="184"/>
        <v>0</v>
      </c>
      <c r="AP379" s="2">
        <f t="shared" si="184"/>
        <v>0</v>
      </c>
      <c r="AQ379" s="2">
        <f t="shared" si="184"/>
        <v>0</v>
      </c>
      <c r="AR379" s="2">
        <f t="shared" si="184"/>
        <v>0</v>
      </c>
      <c r="AS379" s="2">
        <f t="shared" si="184"/>
        <v>0</v>
      </c>
      <c r="AT379" s="2">
        <f t="shared" si="184"/>
        <v>0</v>
      </c>
      <c r="AU379" s="2">
        <f t="shared" si="184"/>
        <v>0</v>
      </c>
      <c r="AV379" s="2">
        <f t="shared" si="184"/>
        <v>0</v>
      </c>
      <c r="AW379" s="2">
        <f t="shared" si="184"/>
        <v>0</v>
      </c>
      <c r="AX379" s="2">
        <f t="shared" si="184"/>
        <v>0</v>
      </c>
      <c r="AY379" s="2">
        <f t="shared" si="184"/>
        <v>0</v>
      </c>
      <c r="AZ379" s="2">
        <f t="shared" ref="AZ379:BA379" si="185">AZ324</f>
        <v>0</v>
      </c>
      <c r="BA379" s="2">
        <f t="shared" si="185"/>
        <v>0</v>
      </c>
      <c r="BB379" s="2"/>
      <c r="BC379" s="2"/>
      <c r="BD379" s="2"/>
      <c r="BE379" s="2"/>
      <c r="BF379" s="2"/>
      <c r="BG379" s="2"/>
      <c r="BH379" s="2"/>
      <c r="BI379" s="2"/>
      <c r="BJ379" s="2"/>
      <c r="BK379" s="2"/>
      <c r="BL379" s="2"/>
      <c r="BM379" s="2"/>
      <c r="BN379" s="2"/>
      <c r="BO379" s="2"/>
      <c r="BP379" s="2"/>
      <c r="BQ379" s="2"/>
      <c r="BR379" s="2"/>
      <c r="BS379" s="2"/>
      <c r="BT379" s="2"/>
      <c r="BU379" s="2"/>
      <c r="BV379" s="2"/>
      <c r="BW379" s="2"/>
      <c r="BX379" s="2"/>
      <c r="BY379" s="2"/>
      <c r="BZ379" s="2"/>
      <c r="CA379" s="2"/>
      <c r="CB379" s="2"/>
      <c r="CC379" s="2"/>
      <c r="CD379" s="2"/>
      <c r="CE379" s="2"/>
      <c r="CF379" s="2"/>
      <c r="CG379" s="2"/>
      <c r="CH379" s="2"/>
      <c r="CI379" s="2"/>
      <c r="CJ379" s="2"/>
      <c r="CK379" s="2"/>
      <c r="CL379" s="2"/>
      <c r="CM379" s="2"/>
      <c r="CN379" s="2"/>
      <c r="CO379" s="2"/>
      <c r="CP379" s="2"/>
      <c r="CQ379" s="2"/>
      <c r="CR379" s="2"/>
      <c r="CS379" s="2"/>
      <c r="CT379" s="2"/>
      <c r="CU379" s="2"/>
      <c r="CV379" s="2"/>
      <c r="CW379" s="2"/>
      <c r="CX379" s="2"/>
      <c r="CY379" s="2"/>
      <c r="CZ379" s="2"/>
      <c r="DA379" s="2"/>
      <c r="DB379" s="2"/>
      <c r="DC379" s="2"/>
      <c r="DD379" s="2"/>
      <c r="DE379" s="2"/>
      <c r="DF379" s="2"/>
      <c r="DG379" s="2"/>
      <c r="DH379" s="2"/>
      <c r="DI379" s="2"/>
    </row>
    <row r="380" spans="3:113">
      <c r="C380" t="str">
        <f t="shared" si="165"/>
        <v>REC_024</v>
      </c>
      <c r="D380" s="2"/>
      <c r="E380" s="2">
        <f t="shared" ref="E380:F380" si="186">E325</f>
        <v>0</v>
      </c>
      <c r="F380" s="2">
        <f t="shared" si="186"/>
        <v>0</v>
      </c>
      <c r="G380" s="2"/>
      <c r="H380" s="2">
        <f t="shared" ref="H380" si="187">H325</f>
        <v>0</v>
      </c>
      <c r="I380" s="2" t="str">
        <f t="shared" ref="I380:K380" si="188">DEC2HEX(I325)</f>
        <v>0</v>
      </c>
      <c r="J380" s="2" t="str">
        <f t="shared" si="188"/>
        <v>0</v>
      </c>
      <c r="K380" s="2" t="str">
        <f t="shared" si="188"/>
        <v>0</v>
      </c>
      <c r="L380" s="2">
        <f t="shared" ref="L380:AY380" si="189">L325</f>
        <v>0</v>
      </c>
      <c r="M380" s="2">
        <f t="shared" si="189"/>
        <v>0</v>
      </c>
      <c r="N380" s="2">
        <f t="shared" si="189"/>
        <v>0</v>
      </c>
      <c r="O380" s="2">
        <f t="shared" si="189"/>
        <v>0</v>
      </c>
      <c r="P380" s="2">
        <f t="shared" si="189"/>
        <v>0</v>
      </c>
      <c r="Q380" s="2">
        <f t="shared" si="189"/>
        <v>0</v>
      </c>
      <c r="R380" s="2">
        <f t="shared" si="189"/>
        <v>0</v>
      </c>
      <c r="S380" s="2">
        <f t="shared" si="189"/>
        <v>0</v>
      </c>
      <c r="T380" s="2">
        <f t="shared" si="189"/>
        <v>0</v>
      </c>
      <c r="U380" s="2">
        <f t="shared" si="189"/>
        <v>0</v>
      </c>
      <c r="V380" s="2">
        <f t="shared" si="189"/>
        <v>0</v>
      </c>
      <c r="W380" s="2">
        <f t="shared" si="189"/>
        <v>0</v>
      </c>
      <c r="X380" s="2">
        <f t="shared" si="189"/>
        <v>0</v>
      </c>
      <c r="Y380" s="2">
        <f t="shared" si="189"/>
        <v>0</v>
      </c>
      <c r="Z380" s="2">
        <f t="shared" si="189"/>
        <v>0</v>
      </c>
      <c r="AA380" s="2">
        <f t="shared" si="189"/>
        <v>0</v>
      </c>
      <c r="AB380" s="2">
        <f t="shared" si="189"/>
        <v>0</v>
      </c>
      <c r="AC380" s="2">
        <f t="shared" si="189"/>
        <v>0</v>
      </c>
      <c r="AD380" s="2">
        <f t="shared" si="189"/>
        <v>0</v>
      </c>
      <c r="AE380" s="2">
        <f t="shared" si="189"/>
        <v>0</v>
      </c>
      <c r="AF380" s="2">
        <f t="shared" si="189"/>
        <v>0</v>
      </c>
      <c r="AG380" s="2">
        <f t="shared" si="189"/>
        <v>0</v>
      </c>
      <c r="AH380" s="2">
        <f t="shared" si="189"/>
        <v>0</v>
      </c>
      <c r="AI380" s="2">
        <f t="shared" si="189"/>
        <v>0</v>
      </c>
      <c r="AJ380" s="2">
        <f t="shared" si="189"/>
        <v>0</v>
      </c>
      <c r="AK380" s="2">
        <f t="shared" si="189"/>
        <v>0</v>
      </c>
      <c r="AL380" s="2">
        <f t="shared" si="189"/>
        <v>0</v>
      </c>
      <c r="AM380" s="2">
        <f t="shared" si="189"/>
        <v>0</v>
      </c>
      <c r="AN380" s="2">
        <f t="shared" si="189"/>
        <v>0</v>
      </c>
      <c r="AO380" s="2">
        <f t="shared" si="189"/>
        <v>0</v>
      </c>
      <c r="AP380" s="2">
        <f t="shared" si="189"/>
        <v>0</v>
      </c>
      <c r="AQ380" s="2">
        <f t="shared" si="189"/>
        <v>0</v>
      </c>
      <c r="AR380" s="2">
        <f t="shared" si="189"/>
        <v>0</v>
      </c>
      <c r="AS380" s="2">
        <f t="shared" si="189"/>
        <v>0</v>
      </c>
      <c r="AT380" s="2">
        <f t="shared" si="189"/>
        <v>0</v>
      </c>
      <c r="AU380" s="2">
        <f t="shared" si="189"/>
        <v>0</v>
      </c>
      <c r="AV380" s="2">
        <f t="shared" si="189"/>
        <v>0</v>
      </c>
      <c r="AW380" s="2">
        <f t="shared" si="189"/>
        <v>0</v>
      </c>
      <c r="AX380" s="2">
        <f t="shared" si="189"/>
        <v>0</v>
      </c>
      <c r="AY380" s="2">
        <f t="shared" si="189"/>
        <v>0</v>
      </c>
      <c r="AZ380" s="2">
        <f t="shared" ref="AZ380:BA380" si="190">AZ325</f>
        <v>0</v>
      </c>
      <c r="BA380" s="2">
        <f t="shared" si="190"/>
        <v>0</v>
      </c>
      <c r="BB380" s="2"/>
      <c r="BC380" s="2"/>
      <c r="BD380" s="2"/>
      <c r="BE380" s="2"/>
      <c r="BF380" s="2"/>
      <c r="BG380" s="2"/>
      <c r="BH380" s="2"/>
      <c r="BI380" s="2"/>
      <c r="BJ380" s="2"/>
      <c r="BK380" s="2"/>
      <c r="BL380" s="2"/>
      <c r="BM380" s="2"/>
      <c r="BN380" s="2"/>
      <c r="BO380" s="2"/>
      <c r="BP380" s="2"/>
      <c r="BQ380" s="2"/>
      <c r="BR380" s="2"/>
      <c r="BS380" s="2"/>
      <c r="BT380" s="2"/>
      <c r="BU380" s="2"/>
      <c r="BV380" s="2"/>
      <c r="BW380" s="2"/>
      <c r="BX380" s="2"/>
      <c r="BY380" s="2"/>
      <c r="BZ380" s="2"/>
      <c r="CA380" s="2"/>
      <c r="CB380" s="2"/>
      <c r="CC380" s="2"/>
      <c r="CD380" s="2"/>
      <c r="CE380" s="2"/>
      <c r="CF380" s="2"/>
      <c r="CG380" s="2"/>
      <c r="CH380" s="2"/>
      <c r="CI380" s="2"/>
      <c r="CJ380" s="2"/>
      <c r="CK380" s="2"/>
      <c r="CL380" s="2"/>
      <c r="CM380" s="2"/>
      <c r="CN380" s="2"/>
      <c r="CO380" s="2"/>
      <c r="CP380" s="2"/>
      <c r="CQ380" s="2"/>
      <c r="CR380" s="2"/>
      <c r="CS380" s="2"/>
      <c r="CT380" s="2"/>
      <c r="CU380" s="2"/>
      <c r="CV380" s="2"/>
      <c r="CW380" s="2"/>
      <c r="CX380" s="2"/>
      <c r="CY380" s="2"/>
      <c r="CZ380" s="2"/>
      <c r="DA380" s="2"/>
      <c r="DB380" s="2"/>
      <c r="DC380" s="2"/>
      <c r="DD380" s="2"/>
      <c r="DE380" s="2"/>
      <c r="DF380" s="2"/>
      <c r="DG380" s="2"/>
      <c r="DH380" s="2"/>
      <c r="DI380" s="2"/>
    </row>
    <row r="381" spans="3:113">
      <c r="C381" t="str">
        <f t="shared" si="165"/>
        <v>REC_025</v>
      </c>
      <c r="D381" s="2"/>
      <c r="E381" s="2">
        <f t="shared" ref="E381:F381" si="191">E326</f>
        <v>0</v>
      </c>
      <c r="F381" s="2">
        <f t="shared" si="191"/>
        <v>0</v>
      </c>
      <c r="G381" s="2"/>
      <c r="H381" s="2">
        <f t="shared" ref="H381" si="192">H326</f>
        <v>0</v>
      </c>
      <c r="I381" s="2" t="str">
        <f t="shared" ref="I381:K381" si="193">DEC2HEX(I326)</f>
        <v>0</v>
      </c>
      <c r="J381" s="2" t="str">
        <f t="shared" si="193"/>
        <v>0</v>
      </c>
      <c r="K381" s="2" t="str">
        <f t="shared" si="193"/>
        <v>0</v>
      </c>
      <c r="L381" s="2">
        <f t="shared" ref="L381:AY381" si="194">L326</f>
        <v>0</v>
      </c>
      <c r="M381" s="2">
        <f t="shared" si="194"/>
        <v>0</v>
      </c>
      <c r="N381" s="2">
        <f t="shared" si="194"/>
        <v>0</v>
      </c>
      <c r="O381" s="2">
        <f t="shared" si="194"/>
        <v>0</v>
      </c>
      <c r="P381" s="2">
        <f t="shared" si="194"/>
        <v>0</v>
      </c>
      <c r="Q381" s="2">
        <f t="shared" si="194"/>
        <v>0</v>
      </c>
      <c r="R381" s="2">
        <f t="shared" si="194"/>
        <v>0</v>
      </c>
      <c r="S381" s="2">
        <f t="shared" si="194"/>
        <v>0</v>
      </c>
      <c r="T381" s="2">
        <f t="shared" si="194"/>
        <v>0</v>
      </c>
      <c r="U381" s="2">
        <f t="shared" si="194"/>
        <v>0</v>
      </c>
      <c r="V381" s="2">
        <f t="shared" si="194"/>
        <v>0</v>
      </c>
      <c r="W381" s="2">
        <f t="shared" si="194"/>
        <v>0</v>
      </c>
      <c r="X381" s="2">
        <f t="shared" si="194"/>
        <v>0</v>
      </c>
      <c r="Y381" s="2">
        <f t="shared" si="194"/>
        <v>0</v>
      </c>
      <c r="Z381" s="2">
        <f t="shared" si="194"/>
        <v>0</v>
      </c>
      <c r="AA381" s="2">
        <f t="shared" si="194"/>
        <v>0</v>
      </c>
      <c r="AB381" s="2">
        <f t="shared" si="194"/>
        <v>0</v>
      </c>
      <c r="AC381" s="2">
        <f t="shared" si="194"/>
        <v>0</v>
      </c>
      <c r="AD381" s="2">
        <f t="shared" si="194"/>
        <v>0</v>
      </c>
      <c r="AE381" s="2">
        <f t="shared" si="194"/>
        <v>0</v>
      </c>
      <c r="AF381" s="2">
        <f t="shared" si="194"/>
        <v>0</v>
      </c>
      <c r="AG381" s="2">
        <f t="shared" si="194"/>
        <v>0</v>
      </c>
      <c r="AH381" s="2">
        <f t="shared" si="194"/>
        <v>0</v>
      </c>
      <c r="AI381" s="2">
        <f t="shared" si="194"/>
        <v>0</v>
      </c>
      <c r="AJ381" s="2">
        <f t="shared" si="194"/>
        <v>0</v>
      </c>
      <c r="AK381" s="2">
        <f t="shared" si="194"/>
        <v>0</v>
      </c>
      <c r="AL381" s="2">
        <f t="shared" si="194"/>
        <v>0</v>
      </c>
      <c r="AM381" s="2">
        <f t="shared" si="194"/>
        <v>0</v>
      </c>
      <c r="AN381" s="2">
        <f t="shared" si="194"/>
        <v>0</v>
      </c>
      <c r="AO381" s="2">
        <f t="shared" si="194"/>
        <v>0</v>
      </c>
      <c r="AP381" s="2">
        <f t="shared" si="194"/>
        <v>0</v>
      </c>
      <c r="AQ381" s="2">
        <f t="shared" si="194"/>
        <v>0</v>
      </c>
      <c r="AR381" s="2">
        <f t="shared" si="194"/>
        <v>0</v>
      </c>
      <c r="AS381" s="2">
        <f t="shared" si="194"/>
        <v>0</v>
      </c>
      <c r="AT381" s="2">
        <f t="shared" si="194"/>
        <v>0</v>
      </c>
      <c r="AU381" s="2">
        <f t="shared" si="194"/>
        <v>0</v>
      </c>
      <c r="AV381" s="2">
        <f t="shared" si="194"/>
        <v>0</v>
      </c>
      <c r="AW381" s="2">
        <f t="shared" si="194"/>
        <v>0</v>
      </c>
      <c r="AX381" s="2">
        <f t="shared" si="194"/>
        <v>0</v>
      </c>
      <c r="AY381" s="2">
        <f t="shared" si="194"/>
        <v>0</v>
      </c>
      <c r="AZ381" s="2">
        <f t="shared" ref="AZ381:BA381" si="195">AZ326</f>
        <v>0</v>
      </c>
      <c r="BA381" s="2">
        <f t="shared" si="195"/>
        <v>0</v>
      </c>
      <c r="BB381" s="2"/>
      <c r="BC381" s="2"/>
      <c r="BD381" s="2"/>
      <c r="BE381" s="2"/>
      <c r="BF381" s="2"/>
      <c r="BG381" s="2"/>
      <c r="BH381" s="2"/>
      <c r="BI381" s="2"/>
      <c r="BJ381" s="2"/>
      <c r="BK381" s="2"/>
      <c r="BL381" s="2"/>
      <c r="BM381" s="2"/>
      <c r="BN381" s="2"/>
      <c r="BO381" s="2"/>
      <c r="BP381" s="2"/>
      <c r="BQ381" s="2"/>
      <c r="BR381" s="2"/>
      <c r="BS381" s="2"/>
      <c r="BT381" s="2"/>
      <c r="BU381" s="2"/>
      <c r="BV381" s="2"/>
      <c r="BW381" s="2"/>
      <c r="BX381" s="2"/>
      <c r="BY381" s="2"/>
      <c r="BZ381" s="2"/>
      <c r="CA381" s="2"/>
      <c r="CB381" s="2"/>
      <c r="CC381" s="2"/>
      <c r="CD381" s="2"/>
      <c r="CE381" s="2"/>
      <c r="CF381" s="2"/>
      <c r="CG381" s="2"/>
      <c r="CH381" s="2"/>
      <c r="CI381" s="2"/>
      <c r="CJ381" s="2"/>
      <c r="CK381" s="2"/>
      <c r="CL381" s="2"/>
      <c r="CM381" s="2"/>
      <c r="CN381" s="2"/>
      <c r="CO381" s="2"/>
      <c r="CP381" s="2"/>
      <c r="CQ381" s="2"/>
      <c r="CR381" s="2"/>
      <c r="CS381" s="2"/>
      <c r="CT381" s="2"/>
      <c r="CU381" s="2"/>
      <c r="CV381" s="2"/>
      <c r="CW381" s="2"/>
      <c r="CX381" s="2"/>
      <c r="CY381" s="2"/>
      <c r="CZ381" s="2"/>
      <c r="DA381" s="2"/>
      <c r="DB381" s="2"/>
      <c r="DC381" s="2"/>
      <c r="DD381" s="2"/>
      <c r="DE381" s="2"/>
      <c r="DF381" s="2"/>
      <c r="DG381" s="2"/>
      <c r="DH381" s="2"/>
      <c r="DI381" s="2"/>
    </row>
    <row r="382" spans="3:113">
      <c r="C382" t="str">
        <f t="shared" si="165"/>
        <v>REC_026</v>
      </c>
      <c r="D382" s="2"/>
      <c r="E382" s="2">
        <f t="shared" ref="E382:F382" si="196">E327</f>
        <v>0</v>
      </c>
      <c r="F382" s="2">
        <f t="shared" si="196"/>
        <v>0</v>
      </c>
      <c r="G382" s="2"/>
      <c r="H382" s="2">
        <f t="shared" ref="H382" si="197">H327</f>
        <v>0</v>
      </c>
      <c r="I382" s="2" t="str">
        <f t="shared" ref="I382:K382" si="198">DEC2HEX(I327)</f>
        <v>0</v>
      </c>
      <c r="J382" s="2" t="str">
        <f t="shared" si="198"/>
        <v>0</v>
      </c>
      <c r="K382" s="2" t="str">
        <f t="shared" si="198"/>
        <v>0</v>
      </c>
      <c r="L382" s="2">
        <f t="shared" ref="L382:AY382" si="199">L327</f>
        <v>0</v>
      </c>
      <c r="M382" s="2">
        <f t="shared" si="199"/>
        <v>0</v>
      </c>
      <c r="N382" s="2">
        <f t="shared" si="199"/>
        <v>0</v>
      </c>
      <c r="O382" s="2">
        <f t="shared" si="199"/>
        <v>0</v>
      </c>
      <c r="P382" s="2">
        <f t="shared" si="199"/>
        <v>0</v>
      </c>
      <c r="Q382" s="2">
        <f t="shared" si="199"/>
        <v>0</v>
      </c>
      <c r="R382" s="2">
        <f t="shared" si="199"/>
        <v>0</v>
      </c>
      <c r="S382" s="2">
        <f t="shared" si="199"/>
        <v>0</v>
      </c>
      <c r="T382" s="2">
        <f t="shared" si="199"/>
        <v>0</v>
      </c>
      <c r="U382" s="2">
        <f t="shared" si="199"/>
        <v>0</v>
      </c>
      <c r="V382" s="2">
        <f t="shared" si="199"/>
        <v>0</v>
      </c>
      <c r="W382" s="2">
        <f t="shared" si="199"/>
        <v>0</v>
      </c>
      <c r="X382" s="2">
        <f t="shared" si="199"/>
        <v>0</v>
      </c>
      <c r="Y382" s="2">
        <f t="shared" si="199"/>
        <v>0</v>
      </c>
      <c r="Z382" s="2">
        <f t="shared" si="199"/>
        <v>0</v>
      </c>
      <c r="AA382" s="2">
        <f t="shared" si="199"/>
        <v>0</v>
      </c>
      <c r="AB382" s="2">
        <f t="shared" si="199"/>
        <v>0</v>
      </c>
      <c r="AC382" s="2">
        <f t="shared" si="199"/>
        <v>0</v>
      </c>
      <c r="AD382" s="2">
        <f t="shared" si="199"/>
        <v>0</v>
      </c>
      <c r="AE382" s="2">
        <f t="shared" si="199"/>
        <v>0</v>
      </c>
      <c r="AF382" s="2">
        <f t="shared" si="199"/>
        <v>0</v>
      </c>
      <c r="AG382" s="2">
        <f t="shared" si="199"/>
        <v>0</v>
      </c>
      <c r="AH382" s="2">
        <f t="shared" si="199"/>
        <v>0</v>
      </c>
      <c r="AI382" s="2">
        <f t="shared" si="199"/>
        <v>0</v>
      </c>
      <c r="AJ382" s="2">
        <f t="shared" si="199"/>
        <v>0</v>
      </c>
      <c r="AK382" s="2">
        <f t="shared" si="199"/>
        <v>0</v>
      </c>
      <c r="AL382" s="2">
        <f t="shared" si="199"/>
        <v>0</v>
      </c>
      <c r="AM382" s="2">
        <f t="shared" si="199"/>
        <v>0</v>
      </c>
      <c r="AN382" s="2">
        <f t="shared" si="199"/>
        <v>0</v>
      </c>
      <c r="AO382" s="2">
        <f t="shared" si="199"/>
        <v>0</v>
      </c>
      <c r="AP382" s="2">
        <f t="shared" si="199"/>
        <v>0</v>
      </c>
      <c r="AQ382" s="2">
        <f t="shared" si="199"/>
        <v>0</v>
      </c>
      <c r="AR382" s="2">
        <f t="shared" si="199"/>
        <v>0</v>
      </c>
      <c r="AS382" s="2">
        <f t="shared" si="199"/>
        <v>0</v>
      </c>
      <c r="AT382" s="2">
        <f t="shared" si="199"/>
        <v>0</v>
      </c>
      <c r="AU382" s="2">
        <f t="shared" si="199"/>
        <v>0</v>
      </c>
      <c r="AV382" s="2">
        <f t="shared" si="199"/>
        <v>0</v>
      </c>
      <c r="AW382" s="2">
        <f t="shared" si="199"/>
        <v>0</v>
      </c>
      <c r="AX382" s="2">
        <f t="shared" si="199"/>
        <v>0</v>
      </c>
      <c r="AY382" s="2">
        <f t="shared" si="199"/>
        <v>0</v>
      </c>
      <c r="AZ382" s="2">
        <f t="shared" ref="AZ382:BA382" si="200">AZ327</f>
        <v>0</v>
      </c>
      <c r="BA382" s="2">
        <f t="shared" si="200"/>
        <v>0</v>
      </c>
      <c r="BB382" s="2"/>
      <c r="BC382" s="2"/>
      <c r="BD382" s="2"/>
      <c r="BE382" s="2"/>
      <c r="BF382" s="2"/>
      <c r="BG382" s="2"/>
      <c r="BH382" s="2"/>
      <c r="BI382" s="2"/>
      <c r="BJ382" s="2"/>
      <c r="BK382" s="2"/>
      <c r="BL382" s="2"/>
      <c r="BM382" s="2"/>
      <c r="BN382" s="2"/>
      <c r="BO382" s="2"/>
      <c r="BP382" s="2"/>
      <c r="BQ382" s="2"/>
      <c r="BR382" s="2"/>
      <c r="BS382" s="2"/>
      <c r="BT382" s="2"/>
      <c r="BU382" s="2"/>
      <c r="BV382" s="2"/>
      <c r="BW382" s="2"/>
      <c r="BX382" s="2"/>
      <c r="BY382" s="2"/>
      <c r="BZ382" s="2"/>
      <c r="CA382" s="2"/>
      <c r="CB382" s="2"/>
      <c r="CC382" s="2"/>
      <c r="CD382" s="2"/>
      <c r="CE382" s="2"/>
      <c r="CF382" s="2"/>
      <c r="CG382" s="2"/>
      <c r="CH382" s="2"/>
      <c r="CI382" s="2"/>
      <c r="CJ382" s="2"/>
      <c r="CK382" s="2"/>
      <c r="CL382" s="2"/>
      <c r="CM382" s="2"/>
      <c r="CN382" s="2"/>
      <c r="CO382" s="2"/>
      <c r="CP382" s="2"/>
      <c r="CQ382" s="2"/>
      <c r="CR382" s="2"/>
      <c r="CS382" s="2"/>
      <c r="CT382" s="2"/>
      <c r="CU382" s="2"/>
      <c r="CV382" s="2"/>
      <c r="CW382" s="2"/>
      <c r="CX382" s="2"/>
      <c r="CY382" s="2"/>
      <c r="CZ382" s="2"/>
      <c r="DA382" s="2"/>
      <c r="DB382" s="2"/>
      <c r="DC382" s="2"/>
      <c r="DD382" s="2"/>
      <c r="DE382" s="2"/>
      <c r="DF382" s="2"/>
      <c r="DG382" s="2"/>
      <c r="DH382" s="2"/>
      <c r="DI382" s="2"/>
    </row>
    <row r="383" spans="3:113">
      <c r="C383" t="str">
        <f t="shared" si="165"/>
        <v>REC_027</v>
      </c>
      <c r="D383" s="2"/>
      <c r="E383" s="2">
        <f t="shared" ref="E383:F383" si="201">E328</f>
        <v>0</v>
      </c>
      <c r="F383" s="2">
        <f t="shared" si="201"/>
        <v>0</v>
      </c>
      <c r="G383" s="2"/>
      <c r="H383" s="2">
        <f t="shared" ref="H383" si="202">H328</f>
        <v>0</v>
      </c>
      <c r="I383" s="2" t="str">
        <f t="shared" ref="I383:K383" si="203">DEC2HEX(I328)</f>
        <v>0</v>
      </c>
      <c r="J383" s="2" t="str">
        <f t="shared" si="203"/>
        <v>0</v>
      </c>
      <c r="K383" s="2" t="str">
        <f t="shared" si="203"/>
        <v>0</v>
      </c>
      <c r="L383" s="2">
        <f t="shared" ref="L383:AY383" si="204">L328</f>
        <v>0</v>
      </c>
      <c r="M383" s="2">
        <f t="shared" si="204"/>
        <v>0</v>
      </c>
      <c r="N383" s="2">
        <f t="shared" si="204"/>
        <v>0</v>
      </c>
      <c r="O383" s="2">
        <f t="shared" si="204"/>
        <v>0</v>
      </c>
      <c r="P383" s="2">
        <f t="shared" si="204"/>
        <v>0</v>
      </c>
      <c r="Q383" s="2">
        <f t="shared" si="204"/>
        <v>0</v>
      </c>
      <c r="R383" s="2">
        <f t="shared" si="204"/>
        <v>0</v>
      </c>
      <c r="S383" s="2">
        <f t="shared" si="204"/>
        <v>0</v>
      </c>
      <c r="T383" s="2">
        <f t="shared" si="204"/>
        <v>0</v>
      </c>
      <c r="U383" s="2">
        <f t="shared" si="204"/>
        <v>0</v>
      </c>
      <c r="V383" s="2">
        <f t="shared" si="204"/>
        <v>0</v>
      </c>
      <c r="W383" s="2">
        <f t="shared" si="204"/>
        <v>0</v>
      </c>
      <c r="X383" s="2">
        <f t="shared" si="204"/>
        <v>0</v>
      </c>
      <c r="Y383" s="2">
        <f t="shared" si="204"/>
        <v>0</v>
      </c>
      <c r="Z383" s="2">
        <f t="shared" si="204"/>
        <v>0</v>
      </c>
      <c r="AA383" s="2">
        <f t="shared" si="204"/>
        <v>0</v>
      </c>
      <c r="AB383" s="2">
        <f t="shared" si="204"/>
        <v>0</v>
      </c>
      <c r="AC383" s="2">
        <f t="shared" si="204"/>
        <v>0</v>
      </c>
      <c r="AD383" s="2">
        <f t="shared" si="204"/>
        <v>0</v>
      </c>
      <c r="AE383" s="2">
        <f t="shared" si="204"/>
        <v>0</v>
      </c>
      <c r="AF383" s="2">
        <f t="shared" si="204"/>
        <v>0</v>
      </c>
      <c r="AG383" s="2">
        <f t="shared" si="204"/>
        <v>0</v>
      </c>
      <c r="AH383" s="2">
        <f t="shared" si="204"/>
        <v>0</v>
      </c>
      <c r="AI383" s="2">
        <f t="shared" si="204"/>
        <v>0</v>
      </c>
      <c r="AJ383" s="2">
        <f t="shared" si="204"/>
        <v>0</v>
      </c>
      <c r="AK383" s="2">
        <f t="shared" si="204"/>
        <v>0</v>
      </c>
      <c r="AL383" s="2">
        <f t="shared" si="204"/>
        <v>0</v>
      </c>
      <c r="AM383" s="2">
        <f t="shared" si="204"/>
        <v>0</v>
      </c>
      <c r="AN383" s="2">
        <f t="shared" si="204"/>
        <v>0</v>
      </c>
      <c r="AO383" s="2">
        <f t="shared" si="204"/>
        <v>0</v>
      </c>
      <c r="AP383" s="2">
        <f t="shared" si="204"/>
        <v>0</v>
      </c>
      <c r="AQ383" s="2">
        <f t="shared" si="204"/>
        <v>0</v>
      </c>
      <c r="AR383" s="2">
        <f t="shared" si="204"/>
        <v>0</v>
      </c>
      <c r="AS383" s="2">
        <f t="shared" si="204"/>
        <v>0</v>
      </c>
      <c r="AT383" s="2">
        <f t="shared" si="204"/>
        <v>0</v>
      </c>
      <c r="AU383" s="2">
        <f t="shared" si="204"/>
        <v>0</v>
      </c>
      <c r="AV383" s="2">
        <f t="shared" si="204"/>
        <v>0</v>
      </c>
      <c r="AW383" s="2">
        <f t="shared" si="204"/>
        <v>0</v>
      </c>
      <c r="AX383" s="2">
        <f t="shared" si="204"/>
        <v>0</v>
      </c>
      <c r="AY383" s="2">
        <f t="shared" si="204"/>
        <v>0</v>
      </c>
      <c r="AZ383" s="2">
        <f t="shared" ref="AZ383:BA383" si="205">AZ328</f>
        <v>0</v>
      </c>
      <c r="BA383" s="2">
        <f t="shared" si="205"/>
        <v>0</v>
      </c>
      <c r="BB383" s="2"/>
      <c r="BC383" s="2"/>
      <c r="BD383" s="2"/>
      <c r="BE383" s="2"/>
      <c r="BF383" s="2"/>
      <c r="BG383" s="2"/>
      <c r="BH383" s="2"/>
      <c r="BI383" s="2"/>
      <c r="BJ383" s="2"/>
      <c r="BK383" s="2"/>
      <c r="BL383" s="2"/>
      <c r="BM383" s="2"/>
      <c r="BN383" s="2"/>
      <c r="BO383" s="2"/>
      <c r="BP383" s="2"/>
      <c r="BQ383" s="2"/>
      <c r="BR383" s="2"/>
      <c r="BS383" s="2"/>
      <c r="BT383" s="2"/>
      <c r="BU383" s="2"/>
      <c r="BV383" s="2"/>
      <c r="BW383" s="2"/>
      <c r="BX383" s="2"/>
      <c r="BY383" s="2"/>
      <c r="BZ383" s="2"/>
      <c r="CA383" s="2"/>
      <c r="CB383" s="2"/>
      <c r="CC383" s="2"/>
      <c r="CD383" s="2"/>
      <c r="CE383" s="2"/>
      <c r="CF383" s="2"/>
      <c r="CG383" s="2"/>
      <c r="CH383" s="2"/>
      <c r="CI383" s="2"/>
      <c r="CJ383" s="2"/>
      <c r="CK383" s="2"/>
      <c r="CL383" s="2"/>
      <c r="CM383" s="2"/>
      <c r="CN383" s="2"/>
      <c r="CO383" s="2"/>
      <c r="CP383" s="2"/>
      <c r="CQ383" s="2"/>
      <c r="CR383" s="2"/>
      <c r="CS383" s="2"/>
      <c r="CT383" s="2"/>
      <c r="CU383" s="2"/>
      <c r="CV383" s="2"/>
      <c r="CW383" s="2"/>
      <c r="CX383" s="2"/>
      <c r="CY383" s="2"/>
      <c r="CZ383" s="2"/>
      <c r="DA383" s="2"/>
      <c r="DB383" s="2"/>
      <c r="DC383" s="2"/>
      <c r="DD383" s="2"/>
      <c r="DE383" s="2"/>
      <c r="DF383" s="2"/>
      <c r="DG383" s="2"/>
      <c r="DH383" s="2"/>
      <c r="DI383" s="2"/>
    </row>
    <row r="384" spans="3:113">
      <c r="C384" t="str">
        <f t="shared" si="165"/>
        <v>REC_028</v>
      </c>
      <c r="D384" s="2"/>
      <c r="E384" s="2">
        <f t="shared" ref="E384:F384" si="206">E329</f>
        <v>0</v>
      </c>
      <c r="F384" s="2">
        <f t="shared" si="206"/>
        <v>0</v>
      </c>
      <c r="G384" s="2"/>
      <c r="H384" s="2">
        <f t="shared" ref="H384" si="207">H329</f>
        <v>0</v>
      </c>
      <c r="I384" s="2" t="str">
        <f t="shared" ref="I384:K384" si="208">DEC2HEX(I329)</f>
        <v>0</v>
      </c>
      <c r="J384" s="2" t="str">
        <f t="shared" si="208"/>
        <v>0</v>
      </c>
      <c r="K384" s="2" t="str">
        <f t="shared" si="208"/>
        <v>0</v>
      </c>
      <c r="L384" s="2">
        <f t="shared" ref="L384:AY384" si="209">L329</f>
        <v>0</v>
      </c>
      <c r="M384" s="2">
        <f t="shared" si="209"/>
        <v>0</v>
      </c>
      <c r="N384" s="2">
        <f t="shared" si="209"/>
        <v>0</v>
      </c>
      <c r="O384" s="2">
        <f t="shared" si="209"/>
        <v>0</v>
      </c>
      <c r="P384" s="2">
        <f t="shared" si="209"/>
        <v>0</v>
      </c>
      <c r="Q384" s="2">
        <f t="shared" si="209"/>
        <v>0</v>
      </c>
      <c r="R384" s="2">
        <f t="shared" si="209"/>
        <v>0</v>
      </c>
      <c r="S384" s="2">
        <f t="shared" si="209"/>
        <v>0</v>
      </c>
      <c r="T384" s="2">
        <f t="shared" si="209"/>
        <v>0</v>
      </c>
      <c r="U384" s="2">
        <f t="shared" si="209"/>
        <v>0</v>
      </c>
      <c r="V384" s="2">
        <f t="shared" si="209"/>
        <v>0</v>
      </c>
      <c r="W384" s="2">
        <f t="shared" si="209"/>
        <v>0</v>
      </c>
      <c r="X384" s="2">
        <f t="shared" si="209"/>
        <v>0</v>
      </c>
      <c r="Y384" s="2">
        <f t="shared" si="209"/>
        <v>0</v>
      </c>
      <c r="Z384" s="2">
        <f t="shared" si="209"/>
        <v>0</v>
      </c>
      <c r="AA384" s="2">
        <f t="shared" si="209"/>
        <v>0</v>
      </c>
      <c r="AB384" s="2">
        <f t="shared" si="209"/>
        <v>0</v>
      </c>
      <c r="AC384" s="2">
        <f t="shared" si="209"/>
        <v>0</v>
      </c>
      <c r="AD384" s="2">
        <f t="shared" si="209"/>
        <v>0</v>
      </c>
      <c r="AE384" s="2">
        <f t="shared" si="209"/>
        <v>0</v>
      </c>
      <c r="AF384" s="2">
        <f t="shared" si="209"/>
        <v>0</v>
      </c>
      <c r="AG384" s="2">
        <f t="shared" si="209"/>
        <v>0</v>
      </c>
      <c r="AH384" s="2">
        <f t="shared" si="209"/>
        <v>0</v>
      </c>
      <c r="AI384" s="2">
        <f t="shared" si="209"/>
        <v>0</v>
      </c>
      <c r="AJ384" s="2">
        <f t="shared" si="209"/>
        <v>0</v>
      </c>
      <c r="AK384" s="2">
        <f t="shared" si="209"/>
        <v>0</v>
      </c>
      <c r="AL384" s="2">
        <f t="shared" si="209"/>
        <v>0</v>
      </c>
      <c r="AM384" s="2">
        <f t="shared" si="209"/>
        <v>0</v>
      </c>
      <c r="AN384" s="2">
        <f t="shared" si="209"/>
        <v>0</v>
      </c>
      <c r="AO384" s="2">
        <f t="shared" si="209"/>
        <v>0</v>
      </c>
      <c r="AP384" s="2">
        <f t="shared" si="209"/>
        <v>0</v>
      </c>
      <c r="AQ384" s="2">
        <f t="shared" si="209"/>
        <v>0</v>
      </c>
      <c r="AR384" s="2">
        <f t="shared" si="209"/>
        <v>0</v>
      </c>
      <c r="AS384" s="2">
        <f t="shared" si="209"/>
        <v>0</v>
      </c>
      <c r="AT384" s="2">
        <f t="shared" si="209"/>
        <v>0</v>
      </c>
      <c r="AU384" s="2">
        <f t="shared" si="209"/>
        <v>0</v>
      </c>
      <c r="AV384" s="2">
        <f t="shared" si="209"/>
        <v>0</v>
      </c>
      <c r="AW384" s="2">
        <f t="shared" si="209"/>
        <v>0</v>
      </c>
      <c r="AX384" s="2">
        <f t="shared" si="209"/>
        <v>0</v>
      </c>
      <c r="AY384" s="2">
        <f t="shared" si="209"/>
        <v>0</v>
      </c>
      <c r="AZ384" s="2">
        <f t="shared" ref="AZ384:BA384" si="210">AZ329</f>
        <v>0</v>
      </c>
      <c r="BA384" s="2">
        <f t="shared" si="210"/>
        <v>0</v>
      </c>
      <c r="BB384" s="2"/>
      <c r="BC384" s="2"/>
      <c r="BD384" s="2"/>
      <c r="BE384" s="2"/>
      <c r="BF384" s="2"/>
      <c r="BG384" s="2"/>
      <c r="BH384" s="2"/>
      <c r="BI384" s="2"/>
      <c r="BJ384" s="2"/>
      <c r="BK384" s="2"/>
      <c r="BL384" s="2"/>
      <c r="BM384" s="2"/>
      <c r="BN384" s="2"/>
      <c r="BO384" s="2"/>
      <c r="BP384" s="2"/>
      <c r="BQ384" s="2"/>
      <c r="BR384" s="2"/>
      <c r="BS384" s="2"/>
      <c r="BT384" s="2"/>
      <c r="BU384" s="2"/>
      <c r="BV384" s="2"/>
      <c r="BW384" s="2"/>
      <c r="BX384" s="2"/>
      <c r="BY384" s="2"/>
      <c r="BZ384" s="2"/>
      <c r="CA384" s="2"/>
      <c r="CB384" s="2"/>
      <c r="CC384" s="2"/>
      <c r="CD384" s="2"/>
      <c r="CE384" s="2"/>
      <c r="CF384" s="2"/>
      <c r="CG384" s="2"/>
      <c r="CH384" s="2"/>
      <c r="CI384" s="2"/>
      <c r="CJ384" s="2"/>
      <c r="CK384" s="2"/>
      <c r="CL384" s="2"/>
      <c r="CM384" s="2"/>
      <c r="CN384" s="2"/>
      <c r="CO384" s="2"/>
      <c r="CP384" s="2"/>
      <c r="CQ384" s="2"/>
      <c r="CR384" s="2"/>
      <c r="CS384" s="2"/>
      <c r="CT384" s="2"/>
      <c r="CU384" s="2"/>
      <c r="CV384" s="2"/>
      <c r="CW384" s="2"/>
      <c r="CX384" s="2"/>
      <c r="CY384" s="2"/>
      <c r="CZ384" s="2"/>
      <c r="DA384" s="2"/>
      <c r="DB384" s="2"/>
      <c r="DC384" s="2"/>
      <c r="DD384" s="2"/>
      <c r="DE384" s="2"/>
      <c r="DF384" s="2"/>
      <c r="DG384" s="2"/>
      <c r="DH384" s="2"/>
      <c r="DI384" s="2"/>
    </row>
    <row r="385" spans="3:113">
      <c r="C385" t="str">
        <f t="shared" si="165"/>
        <v>REC_029</v>
      </c>
      <c r="D385" s="2"/>
      <c r="E385" s="2">
        <f t="shared" ref="E385:F385" si="211">E330</f>
        <v>0</v>
      </c>
      <c r="F385" s="2">
        <f t="shared" si="211"/>
        <v>0</v>
      </c>
      <c r="G385" s="2"/>
      <c r="H385" s="2">
        <f t="shared" ref="H385" si="212">H330</f>
        <v>0</v>
      </c>
      <c r="I385" s="2" t="str">
        <f t="shared" ref="I385:K385" si="213">DEC2HEX(I330)</f>
        <v>0</v>
      </c>
      <c r="J385" s="2" t="str">
        <f t="shared" si="213"/>
        <v>0</v>
      </c>
      <c r="K385" s="2" t="str">
        <f t="shared" si="213"/>
        <v>0</v>
      </c>
      <c r="L385" s="2">
        <f t="shared" ref="L385:AY385" si="214">L330</f>
        <v>0</v>
      </c>
      <c r="M385" s="2">
        <f t="shared" si="214"/>
        <v>0</v>
      </c>
      <c r="N385" s="2">
        <f t="shared" si="214"/>
        <v>0</v>
      </c>
      <c r="O385" s="2">
        <f t="shared" si="214"/>
        <v>0</v>
      </c>
      <c r="P385" s="2">
        <f t="shared" si="214"/>
        <v>0</v>
      </c>
      <c r="Q385" s="2">
        <f t="shared" si="214"/>
        <v>0</v>
      </c>
      <c r="R385" s="2">
        <f t="shared" si="214"/>
        <v>0</v>
      </c>
      <c r="S385" s="2">
        <f t="shared" si="214"/>
        <v>0</v>
      </c>
      <c r="T385" s="2">
        <f t="shared" si="214"/>
        <v>0</v>
      </c>
      <c r="U385" s="2">
        <f t="shared" si="214"/>
        <v>0</v>
      </c>
      <c r="V385" s="2">
        <f t="shared" si="214"/>
        <v>0</v>
      </c>
      <c r="W385" s="2">
        <f t="shared" si="214"/>
        <v>0</v>
      </c>
      <c r="X385" s="2">
        <f t="shared" si="214"/>
        <v>0</v>
      </c>
      <c r="Y385" s="2">
        <f t="shared" si="214"/>
        <v>0</v>
      </c>
      <c r="Z385" s="2">
        <f t="shared" si="214"/>
        <v>0</v>
      </c>
      <c r="AA385" s="2">
        <f t="shared" si="214"/>
        <v>0</v>
      </c>
      <c r="AB385" s="2">
        <f t="shared" si="214"/>
        <v>0</v>
      </c>
      <c r="AC385" s="2">
        <f t="shared" si="214"/>
        <v>0</v>
      </c>
      <c r="AD385" s="2">
        <f t="shared" si="214"/>
        <v>0</v>
      </c>
      <c r="AE385" s="2">
        <f t="shared" si="214"/>
        <v>0</v>
      </c>
      <c r="AF385" s="2">
        <f t="shared" si="214"/>
        <v>0</v>
      </c>
      <c r="AG385" s="2">
        <f t="shared" si="214"/>
        <v>0</v>
      </c>
      <c r="AH385" s="2">
        <f t="shared" si="214"/>
        <v>0</v>
      </c>
      <c r="AI385" s="2">
        <f t="shared" si="214"/>
        <v>0</v>
      </c>
      <c r="AJ385" s="2">
        <f t="shared" si="214"/>
        <v>0</v>
      </c>
      <c r="AK385" s="2">
        <f t="shared" si="214"/>
        <v>0</v>
      </c>
      <c r="AL385" s="2">
        <f t="shared" si="214"/>
        <v>0</v>
      </c>
      <c r="AM385" s="2">
        <f t="shared" si="214"/>
        <v>0</v>
      </c>
      <c r="AN385" s="2">
        <f t="shared" si="214"/>
        <v>0</v>
      </c>
      <c r="AO385" s="2">
        <f t="shared" si="214"/>
        <v>0</v>
      </c>
      <c r="AP385" s="2">
        <f t="shared" si="214"/>
        <v>0</v>
      </c>
      <c r="AQ385" s="2">
        <f t="shared" si="214"/>
        <v>0</v>
      </c>
      <c r="AR385" s="2">
        <f t="shared" si="214"/>
        <v>0</v>
      </c>
      <c r="AS385" s="2">
        <f t="shared" si="214"/>
        <v>0</v>
      </c>
      <c r="AT385" s="2">
        <f t="shared" si="214"/>
        <v>0</v>
      </c>
      <c r="AU385" s="2">
        <f t="shared" si="214"/>
        <v>0</v>
      </c>
      <c r="AV385" s="2">
        <f t="shared" si="214"/>
        <v>0</v>
      </c>
      <c r="AW385" s="2">
        <f t="shared" si="214"/>
        <v>0</v>
      </c>
      <c r="AX385" s="2">
        <f t="shared" si="214"/>
        <v>0</v>
      </c>
      <c r="AY385" s="2">
        <f t="shared" si="214"/>
        <v>0</v>
      </c>
      <c r="AZ385" s="2">
        <f t="shared" ref="AZ385:BA385" si="215">AZ330</f>
        <v>0</v>
      </c>
      <c r="BA385" s="2">
        <f t="shared" si="215"/>
        <v>0</v>
      </c>
      <c r="BB385" s="2"/>
      <c r="BC385" s="2"/>
      <c r="BD385" s="2"/>
      <c r="BE385" s="2"/>
      <c r="BF385" s="2"/>
      <c r="BG385" s="2"/>
      <c r="BH385" s="2"/>
      <c r="BI385" s="2"/>
      <c r="BJ385" s="2"/>
      <c r="BK385" s="2"/>
      <c r="BL385" s="2"/>
      <c r="BM385" s="2"/>
      <c r="BN385" s="2"/>
      <c r="BO385" s="2"/>
      <c r="BP385" s="2"/>
      <c r="BQ385" s="2"/>
      <c r="BR385" s="2"/>
      <c r="BS385" s="2"/>
      <c r="BT385" s="2"/>
      <c r="BU385" s="2"/>
      <c r="BV385" s="2"/>
      <c r="BW385" s="2"/>
      <c r="BX385" s="2"/>
      <c r="BY385" s="2"/>
      <c r="BZ385" s="2"/>
      <c r="CA385" s="2"/>
      <c r="CB385" s="2"/>
      <c r="CC385" s="2"/>
      <c r="CD385" s="2"/>
      <c r="CE385" s="2"/>
      <c r="CF385" s="2"/>
      <c r="CG385" s="2"/>
      <c r="CH385" s="2"/>
      <c r="CI385" s="2"/>
      <c r="CJ385" s="2"/>
      <c r="CK385" s="2"/>
      <c r="CL385" s="2"/>
      <c r="CM385" s="2"/>
      <c r="CN385" s="2"/>
      <c r="CO385" s="2"/>
      <c r="CP385" s="2"/>
      <c r="CQ385" s="2"/>
      <c r="CR385" s="2"/>
      <c r="CS385" s="2"/>
      <c r="CT385" s="2"/>
      <c r="CU385" s="2"/>
      <c r="CV385" s="2"/>
      <c r="CW385" s="2"/>
      <c r="CX385" s="2"/>
      <c r="CY385" s="2"/>
      <c r="CZ385" s="2"/>
      <c r="DA385" s="2"/>
      <c r="DB385" s="2"/>
      <c r="DC385" s="2"/>
      <c r="DD385" s="2"/>
      <c r="DE385" s="2"/>
      <c r="DF385" s="2"/>
      <c r="DG385" s="2"/>
      <c r="DH385" s="2"/>
      <c r="DI385" s="2"/>
    </row>
    <row r="386" spans="3:113">
      <c r="C386" t="str">
        <f t="shared" si="165"/>
        <v>REC_02A</v>
      </c>
      <c r="D386" s="2"/>
      <c r="E386" s="2">
        <f t="shared" ref="E386:F386" si="216">E331</f>
        <v>0</v>
      </c>
      <c r="F386" s="2">
        <f t="shared" si="216"/>
        <v>0</v>
      </c>
      <c r="G386" s="2"/>
      <c r="H386" s="2">
        <f t="shared" ref="H386" si="217">H331</f>
        <v>0</v>
      </c>
      <c r="I386" s="2" t="str">
        <f t="shared" ref="I386:K386" si="218">DEC2HEX(I331)</f>
        <v>0</v>
      </c>
      <c r="J386" s="2" t="str">
        <f t="shared" si="218"/>
        <v>0</v>
      </c>
      <c r="K386" s="2" t="str">
        <f t="shared" si="218"/>
        <v>0</v>
      </c>
      <c r="L386" s="2">
        <f t="shared" ref="L386:AY386" si="219">L331</f>
        <v>0</v>
      </c>
      <c r="M386" s="2">
        <f t="shared" si="219"/>
        <v>0</v>
      </c>
      <c r="N386" s="2">
        <f t="shared" si="219"/>
        <v>0</v>
      </c>
      <c r="O386" s="2">
        <f t="shared" si="219"/>
        <v>0</v>
      </c>
      <c r="P386" s="2">
        <f t="shared" si="219"/>
        <v>0</v>
      </c>
      <c r="Q386" s="2">
        <f t="shared" si="219"/>
        <v>0</v>
      </c>
      <c r="R386" s="2">
        <f t="shared" si="219"/>
        <v>0</v>
      </c>
      <c r="S386" s="2">
        <f t="shared" si="219"/>
        <v>0</v>
      </c>
      <c r="T386" s="2">
        <f t="shared" si="219"/>
        <v>0</v>
      </c>
      <c r="U386" s="2">
        <f t="shared" si="219"/>
        <v>0</v>
      </c>
      <c r="V386" s="2">
        <f t="shared" si="219"/>
        <v>0</v>
      </c>
      <c r="W386" s="2">
        <f t="shared" si="219"/>
        <v>0</v>
      </c>
      <c r="X386" s="2">
        <f t="shared" si="219"/>
        <v>0</v>
      </c>
      <c r="Y386" s="2">
        <f t="shared" si="219"/>
        <v>0</v>
      </c>
      <c r="Z386" s="2">
        <f t="shared" si="219"/>
        <v>0</v>
      </c>
      <c r="AA386" s="2">
        <f t="shared" si="219"/>
        <v>0</v>
      </c>
      <c r="AB386" s="2">
        <f t="shared" si="219"/>
        <v>0</v>
      </c>
      <c r="AC386" s="2">
        <f t="shared" si="219"/>
        <v>0</v>
      </c>
      <c r="AD386" s="2">
        <f t="shared" si="219"/>
        <v>0</v>
      </c>
      <c r="AE386" s="2">
        <f t="shared" si="219"/>
        <v>0</v>
      </c>
      <c r="AF386" s="2">
        <f t="shared" si="219"/>
        <v>0</v>
      </c>
      <c r="AG386" s="2">
        <f t="shared" si="219"/>
        <v>0</v>
      </c>
      <c r="AH386" s="2">
        <f t="shared" si="219"/>
        <v>0</v>
      </c>
      <c r="AI386" s="2">
        <f t="shared" si="219"/>
        <v>0</v>
      </c>
      <c r="AJ386" s="2">
        <f t="shared" si="219"/>
        <v>0</v>
      </c>
      <c r="AK386" s="2">
        <f t="shared" si="219"/>
        <v>0</v>
      </c>
      <c r="AL386" s="2">
        <f t="shared" si="219"/>
        <v>0</v>
      </c>
      <c r="AM386" s="2">
        <f t="shared" si="219"/>
        <v>0</v>
      </c>
      <c r="AN386" s="2">
        <f t="shared" si="219"/>
        <v>0</v>
      </c>
      <c r="AO386" s="2">
        <f t="shared" si="219"/>
        <v>0</v>
      </c>
      <c r="AP386" s="2">
        <f t="shared" si="219"/>
        <v>0</v>
      </c>
      <c r="AQ386" s="2">
        <f t="shared" si="219"/>
        <v>0</v>
      </c>
      <c r="AR386" s="2">
        <f t="shared" si="219"/>
        <v>0</v>
      </c>
      <c r="AS386" s="2">
        <f t="shared" si="219"/>
        <v>0</v>
      </c>
      <c r="AT386" s="2">
        <f t="shared" si="219"/>
        <v>0</v>
      </c>
      <c r="AU386" s="2">
        <f t="shared" si="219"/>
        <v>0</v>
      </c>
      <c r="AV386" s="2">
        <f t="shared" si="219"/>
        <v>0</v>
      </c>
      <c r="AW386" s="2">
        <f t="shared" si="219"/>
        <v>0</v>
      </c>
      <c r="AX386" s="2">
        <f t="shared" si="219"/>
        <v>0</v>
      </c>
      <c r="AY386" s="2">
        <f t="shared" si="219"/>
        <v>0</v>
      </c>
      <c r="AZ386" s="2">
        <f t="shared" ref="AZ386:BA386" si="220">AZ331</f>
        <v>0</v>
      </c>
      <c r="BA386" s="2">
        <f t="shared" si="220"/>
        <v>0</v>
      </c>
      <c r="BB386" s="2"/>
      <c r="BC386" s="2"/>
      <c r="BD386" s="2"/>
      <c r="BE386" s="2"/>
      <c r="BF386" s="2"/>
      <c r="BG386" s="2"/>
      <c r="BH386" s="2"/>
      <c r="BI386" s="2"/>
      <c r="BJ386" s="2"/>
      <c r="BK386" s="2"/>
      <c r="BL386" s="2"/>
      <c r="BM386" s="2"/>
      <c r="BN386" s="2"/>
      <c r="BO386" s="2"/>
      <c r="BP386" s="2"/>
      <c r="BQ386" s="2"/>
      <c r="BR386" s="2"/>
      <c r="BS386" s="2"/>
      <c r="BT386" s="2"/>
      <c r="BU386" s="2"/>
      <c r="BV386" s="2"/>
      <c r="BW386" s="2"/>
      <c r="BX386" s="2"/>
      <c r="BY386" s="2"/>
      <c r="BZ386" s="2"/>
      <c r="CA386" s="2"/>
      <c r="CB386" s="2"/>
      <c r="CC386" s="2"/>
      <c r="CD386" s="2"/>
      <c r="CE386" s="2"/>
      <c r="CF386" s="2"/>
      <c r="CG386" s="2"/>
      <c r="CH386" s="2"/>
      <c r="CI386" s="2"/>
      <c r="CJ386" s="2"/>
      <c r="CK386" s="2"/>
      <c r="CL386" s="2"/>
      <c r="CM386" s="2"/>
      <c r="CN386" s="2"/>
      <c r="CO386" s="2"/>
      <c r="CP386" s="2"/>
      <c r="CQ386" s="2"/>
      <c r="CR386" s="2"/>
      <c r="CS386" s="2"/>
      <c r="CT386" s="2"/>
      <c r="CU386" s="2"/>
      <c r="CV386" s="2"/>
      <c r="CW386" s="2"/>
      <c r="CX386" s="2"/>
      <c r="CY386" s="2"/>
      <c r="CZ386" s="2"/>
      <c r="DA386" s="2"/>
      <c r="DB386" s="2"/>
      <c r="DC386" s="2"/>
      <c r="DD386" s="2"/>
      <c r="DE386" s="2"/>
      <c r="DF386" s="2"/>
      <c r="DG386" s="2"/>
      <c r="DH386" s="2"/>
      <c r="DI386" s="2"/>
    </row>
    <row r="387" spans="3:113">
      <c r="C387" t="str">
        <f t="shared" si="165"/>
        <v>REC_02B</v>
      </c>
      <c r="D387" s="2"/>
      <c r="E387" s="2">
        <f t="shared" ref="E387:F387" si="221">E332</f>
        <v>0</v>
      </c>
      <c r="F387" s="2">
        <f t="shared" si="221"/>
        <v>0</v>
      </c>
      <c r="G387" s="2"/>
      <c r="H387" s="2">
        <f t="shared" ref="H387" si="222">H332</f>
        <v>0</v>
      </c>
      <c r="I387" s="2" t="str">
        <f t="shared" ref="I387:K387" si="223">DEC2HEX(I332)</f>
        <v>0</v>
      </c>
      <c r="J387" s="2" t="str">
        <f t="shared" si="223"/>
        <v>0</v>
      </c>
      <c r="K387" s="2" t="str">
        <f t="shared" si="223"/>
        <v>0</v>
      </c>
      <c r="L387" s="2">
        <f t="shared" ref="L387:AY387" si="224">L332</f>
        <v>0</v>
      </c>
      <c r="M387" s="2">
        <f t="shared" si="224"/>
        <v>0</v>
      </c>
      <c r="N387" s="2">
        <f t="shared" si="224"/>
        <v>0</v>
      </c>
      <c r="O387" s="2">
        <f t="shared" si="224"/>
        <v>0</v>
      </c>
      <c r="P387" s="2">
        <f t="shared" si="224"/>
        <v>0</v>
      </c>
      <c r="Q387" s="2">
        <f t="shared" si="224"/>
        <v>0</v>
      </c>
      <c r="R387" s="2">
        <f t="shared" si="224"/>
        <v>0</v>
      </c>
      <c r="S387" s="2">
        <f t="shared" si="224"/>
        <v>0</v>
      </c>
      <c r="T387" s="2">
        <f t="shared" si="224"/>
        <v>0</v>
      </c>
      <c r="U387" s="2">
        <f t="shared" si="224"/>
        <v>0</v>
      </c>
      <c r="V387" s="2">
        <f t="shared" si="224"/>
        <v>0</v>
      </c>
      <c r="W387" s="2">
        <f t="shared" si="224"/>
        <v>0</v>
      </c>
      <c r="X387" s="2">
        <f t="shared" si="224"/>
        <v>0</v>
      </c>
      <c r="Y387" s="2">
        <f t="shared" si="224"/>
        <v>0</v>
      </c>
      <c r="Z387" s="2">
        <f t="shared" si="224"/>
        <v>0</v>
      </c>
      <c r="AA387" s="2">
        <f t="shared" si="224"/>
        <v>0</v>
      </c>
      <c r="AB387" s="2">
        <f t="shared" si="224"/>
        <v>0</v>
      </c>
      <c r="AC387" s="2">
        <f t="shared" si="224"/>
        <v>0</v>
      </c>
      <c r="AD387" s="2">
        <f t="shared" si="224"/>
        <v>0</v>
      </c>
      <c r="AE387" s="2">
        <f t="shared" si="224"/>
        <v>0</v>
      </c>
      <c r="AF387" s="2">
        <f t="shared" si="224"/>
        <v>0</v>
      </c>
      <c r="AG387" s="2">
        <f t="shared" si="224"/>
        <v>0</v>
      </c>
      <c r="AH387" s="2">
        <f t="shared" si="224"/>
        <v>0</v>
      </c>
      <c r="AI387" s="2">
        <f t="shared" si="224"/>
        <v>0</v>
      </c>
      <c r="AJ387" s="2">
        <f t="shared" si="224"/>
        <v>0</v>
      </c>
      <c r="AK387" s="2">
        <f t="shared" si="224"/>
        <v>0</v>
      </c>
      <c r="AL387" s="2">
        <f t="shared" si="224"/>
        <v>0</v>
      </c>
      <c r="AM387" s="2">
        <f t="shared" si="224"/>
        <v>0</v>
      </c>
      <c r="AN387" s="2">
        <f t="shared" si="224"/>
        <v>0</v>
      </c>
      <c r="AO387" s="2">
        <f t="shared" si="224"/>
        <v>0</v>
      </c>
      <c r="AP387" s="2">
        <f t="shared" si="224"/>
        <v>0</v>
      </c>
      <c r="AQ387" s="2">
        <f t="shared" si="224"/>
        <v>0</v>
      </c>
      <c r="AR387" s="2">
        <f t="shared" si="224"/>
        <v>0</v>
      </c>
      <c r="AS387" s="2">
        <f t="shared" si="224"/>
        <v>0</v>
      </c>
      <c r="AT387" s="2">
        <f t="shared" si="224"/>
        <v>0</v>
      </c>
      <c r="AU387" s="2">
        <f t="shared" si="224"/>
        <v>0</v>
      </c>
      <c r="AV387" s="2">
        <f t="shared" si="224"/>
        <v>0</v>
      </c>
      <c r="AW387" s="2">
        <f t="shared" si="224"/>
        <v>0</v>
      </c>
      <c r="AX387" s="2">
        <f t="shared" si="224"/>
        <v>0</v>
      </c>
      <c r="AY387" s="2">
        <f t="shared" si="224"/>
        <v>0</v>
      </c>
      <c r="AZ387" s="2">
        <f t="shared" ref="AZ387:BA387" si="225">AZ332</f>
        <v>0</v>
      </c>
      <c r="BA387" s="2">
        <f t="shared" si="225"/>
        <v>0</v>
      </c>
      <c r="BB387" s="2"/>
      <c r="BC387" s="2"/>
      <c r="BD387" s="2"/>
      <c r="BE387" s="2"/>
      <c r="BF387" s="2"/>
      <c r="BG387" s="2"/>
      <c r="BH387" s="2"/>
      <c r="BI387" s="2"/>
      <c r="BJ387" s="2"/>
      <c r="BK387" s="2"/>
      <c r="BL387" s="2"/>
      <c r="BM387" s="2"/>
      <c r="BN387" s="2"/>
      <c r="BO387" s="2"/>
      <c r="BP387" s="2"/>
      <c r="BQ387" s="2"/>
      <c r="BR387" s="2"/>
      <c r="BS387" s="2"/>
      <c r="BT387" s="2"/>
      <c r="BU387" s="2"/>
      <c r="BV387" s="2"/>
      <c r="BW387" s="2"/>
      <c r="BX387" s="2"/>
      <c r="BY387" s="2"/>
      <c r="BZ387" s="2"/>
      <c r="CA387" s="2"/>
      <c r="CB387" s="2"/>
      <c r="CC387" s="2"/>
      <c r="CD387" s="2"/>
      <c r="CE387" s="2"/>
      <c r="CF387" s="2"/>
      <c r="CG387" s="2"/>
      <c r="CH387" s="2"/>
      <c r="CI387" s="2"/>
      <c r="CJ387" s="2"/>
      <c r="CK387" s="2"/>
      <c r="CL387" s="2"/>
      <c r="CM387" s="2"/>
      <c r="CN387" s="2"/>
      <c r="CO387" s="2"/>
      <c r="CP387" s="2"/>
      <c r="CQ387" s="2"/>
      <c r="CR387" s="2"/>
      <c r="CS387" s="2"/>
      <c r="CT387" s="2"/>
      <c r="CU387" s="2"/>
      <c r="CV387" s="2"/>
      <c r="CW387" s="2"/>
      <c r="CX387" s="2"/>
      <c r="CY387" s="2"/>
      <c r="CZ387" s="2"/>
      <c r="DA387" s="2"/>
      <c r="DB387" s="2"/>
      <c r="DC387" s="2"/>
      <c r="DD387" s="2"/>
      <c r="DE387" s="2"/>
      <c r="DF387" s="2"/>
      <c r="DG387" s="2"/>
      <c r="DH387" s="2"/>
      <c r="DI387" s="2"/>
    </row>
    <row r="388" spans="3:113">
      <c r="C388" t="str">
        <f t="shared" si="165"/>
        <v>REC_02C</v>
      </c>
      <c r="D388" s="2"/>
      <c r="E388" s="2">
        <f t="shared" ref="E388:F388" si="226">E333</f>
        <v>0</v>
      </c>
      <c r="F388" s="2">
        <f t="shared" si="226"/>
        <v>0</v>
      </c>
      <c r="G388" s="2"/>
      <c r="H388" s="2">
        <f t="shared" ref="H388" si="227">H333</f>
        <v>0</v>
      </c>
      <c r="I388" s="2" t="str">
        <f t="shared" ref="I388:K388" si="228">DEC2HEX(I333)</f>
        <v>0</v>
      </c>
      <c r="J388" s="2" t="str">
        <f t="shared" si="228"/>
        <v>0</v>
      </c>
      <c r="K388" s="2" t="str">
        <f t="shared" si="228"/>
        <v>0</v>
      </c>
      <c r="L388" s="2">
        <f t="shared" ref="L388:AY388" si="229">L333</f>
        <v>0</v>
      </c>
      <c r="M388" s="2">
        <f t="shared" si="229"/>
        <v>0</v>
      </c>
      <c r="N388" s="2">
        <f t="shared" si="229"/>
        <v>0</v>
      </c>
      <c r="O388" s="2">
        <f t="shared" si="229"/>
        <v>0</v>
      </c>
      <c r="P388" s="2">
        <f t="shared" si="229"/>
        <v>0</v>
      </c>
      <c r="Q388" s="2">
        <f t="shared" si="229"/>
        <v>0</v>
      </c>
      <c r="R388" s="2">
        <f t="shared" si="229"/>
        <v>0</v>
      </c>
      <c r="S388" s="2">
        <f t="shared" si="229"/>
        <v>0</v>
      </c>
      <c r="T388" s="2">
        <f t="shared" si="229"/>
        <v>0</v>
      </c>
      <c r="U388" s="2">
        <f t="shared" si="229"/>
        <v>0</v>
      </c>
      <c r="V388" s="2">
        <f t="shared" si="229"/>
        <v>0</v>
      </c>
      <c r="W388" s="2">
        <f t="shared" si="229"/>
        <v>0</v>
      </c>
      <c r="X388" s="2">
        <f t="shared" si="229"/>
        <v>0</v>
      </c>
      <c r="Y388" s="2">
        <f t="shared" si="229"/>
        <v>0</v>
      </c>
      <c r="Z388" s="2">
        <f t="shared" si="229"/>
        <v>0</v>
      </c>
      <c r="AA388" s="2">
        <f t="shared" si="229"/>
        <v>0</v>
      </c>
      <c r="AB388" s="2">
        <f t="shared" si="229"/>
        <v>0</v>
      </c>
      <c r="AC388" s="2">
        <f t="shared" si="229"/>
        <v>0</v>
      </c>
      <c r="AD388" s="2">
        <f t="shared" si="229"/>
        <v>0</v>
      </c>
      <c r="AE388" s="2">
        <f t="shared" si="229"/>
        <v>0</v>
      </c>
      <c r="AF388" s="2">
        <f t="shared" si="229"/>
        <v>0</v>
      </c>
      <c r="AG388" s="2">
        <f t="shared" si="229"/>
        <v>0</v>
      </c>
      <c r="AH388" s="2">
        <f t="shared" si="229"/>
        <v>0</v>
      </c>
      <c r="AI388" s="2">
        <f t="shared" si="229"/>
        <v>0</v>
      </c>
      <c r="AJ388" s="2">
        <f t="shared" si="229"/>
        <v>0</v>
      </c>
      <c r="AK388" s="2">
        <f t="shared" si="229"/>
        <v>0</v>
      </c>
      <c r="AL388" s="2">
        <f t="shared" si="229"/>
        <v>0</v>
      </c>
      <c r="AM388" s="2">
        <f t="shared" si="229"/>
        <v>0</v>
      </c>
      <c r="AN388" s="2">
        <f t="shared" si="229"/>
        <v>0</v>
      </c>
      <c r="AO388" s="2">
        <f t="shared" si="229"/>
        <v>0</v>
      </c>
      <c r="AP388" s="2">
        <f t="shared" si="229"/>
        <v>0</v>
      </c>
      <c r="AQ388" s="2">
        <f t="shared" si="229"/>
        <v>0</v>
      </c>
      <c r="AR388" s="2">
        <f t="shared" si="229"/>
        <v>0</v>
      </c>
      <c r="AS388" s="2">
        <f t="shared" si="229"/>
        <v>0</v>
      </c>
      <c r="AT388" s="2">
        <f t="shared" si="229"/>
        <v>0</v>
      </c>
      <c r="AU388" s="2">
        <f t="shared" si="229"/>
        <v>0</v>
      </c>
      <c r="AV388" s="2">
        <f t="shared" si="229"/>
        <v>0</v>
      </c>
      <c r="AW388" s="2">
        <f t="shared" si="229"/>
        <v>0</v>
      </c>
      <c r="AX388" s="2">
        <f t="shared" si="229"/>
        <v>0</v>
      </c>
      <c r="AY388" s="2">
        <f t="shared" si="229"/>
        <v>0</v>
      </c>
      <c r="AZ388" s="2">
        <f t="shared" ref="AZ388:BA388" si="230">AZ333</f>
        <v>0</v>
      </c>
      <c r="BA388" s="2">
        <f t="shared" si="230"/>
        <v>0</v>
      </c>
      <c r="BB388" s="2"/>
      <c r="BC388" s="2"/>
      <c r="BD388" s="2"/>
      <c r="BE388" s="2"/>
      <c r="BF388" s="2"/>
      <c r="BG388" s="2"/>
      <c r="BH388" s="2"/>
      <c r="BI388" s="2"/>
      <c r="BJ388" s="2"/>
      <c r="BK388" s="2"/>
      <c r="BL388" s="2"/>
      <c r="BM388" s="2"/>
      <c r="BN388" s="2"/>
      <c r="BO388" s="2"/>
      <c r="BP388" s="2"/>
      <c r="BQ388" s="2"/>
      <c r="BR388" s="2"/>
      <c r="BS388" s="2"/>
      <c r="BT388" s="2"/>
      <c r="BU388" s="2"/>
      <c r="BV388" s="2"/>
      <c r="BW388" s="2"/>
      <c r="BX388" s="2"/>
      <c r="BY388" s="2"/>
      <c r="BZ388" s="2"/>
      <c r="CA388" s="2"/>
      <c r="CB388" s="2"/>
      <c r="CC388" s="2"/>
      <c r="CD388" s="2"/>
      <c r="CE388" s="2"/>
      <c r="CF388" s="2"/>
      <c r="CG388" s="2"/>
      <c r="CH388" s="2"/>
      <c r="CI388" s="2"/>
      <c r="CJ388" s="2"/>
      <c r="CK388" s="2"/>
      <c r="CL388" s="2"/>
      <c r="CM388" s="2"/>
      <c r="CN388" s="2"/>
      <c r="CO388" s="2"/>
      <c r="CP388" s="2"/>
      <c r="CQ388" s="2"/>
      <c r="CR388" s="2"/>
      <c r="CS388" s="2"/>
      <c r="CT388" s="2"/>
      <c r="CU388" s="2"/>
      <c r="CV388" s="2"/>
      <c r="CW388" s="2"/>
      <c r="CX388" s="2"/>
      <c r="CY388" s="2"/>
      <c r="CZ388" s="2"/>
      <c r="DA388" s="2"/>
      <c r="DB388" s="2"/>
      <c r="DC388" s="2"/>
      <c r="DD388" s="2"/>
      <c r="DE388" s="2"/>
      <c r="DF388" s="2"/>
      <c r="DG388" s="2"/>
      <c r="DH388" s="2"/>
      <c r="DI388" s="2"/>
    </row>
    <row r="389" spans="3:113">
      <c r="C389" t="str">
        <f t="shared" si="165"/>
        <v>REC_02D</v>
      </c>
      <c r="D389" s="2"/>
      <c r="E389" s="2">
        <f t="shared" ref="E389:F389" si="231">E334</f>
        <v>0</v>
      </c>
      <c r="F389" s="2">
        <f t="shared" si="231"/>
        <v>0</v>
      </c>
      <c r="G389" s="2"/>
      <c r="H389" s="2">
        <f t="shared" ref="H389" si="232">H334</f>
        <v>0</v>
      </c>
      <c r="I389" s="2" t="str">
        <f t="shared" ref="I389:K389" si="233">DEC2HEX(I334)</f>
        <v>0</v>
      </c>
      <c r="J389" s="2" t="str">
        <f t="shared" si="233"/>
        <v>0</v>
      </c>
      <c r="K389" s="2" t="str">
        <f t="shared" si="233"/>
        <v>0</v>
      </c>
      <c r="L389" s="2">
        <f t="shared" ref="L389:AY389" si="234">L334</f>
        <v>0</v>
      </c>
      <c r="M389" s="2">
        <f t="shared" si="234"/>
        <v>0</v>
      </c>
      <c r="N389" s="2">
        <f t="shared" si="234"/>
        <v>0</v>
      </c>
      <c r="O389" s="2">
        <f t="shared" si="234"/>
        <v>0</v>
      </c>
      <c r="P389" s="2">
        <f t="shared" si="234"/>
        <v>0</v>
      </c>
      <c r="Q389" s="2">
        <f t="shared" si="234"/>
        <v>0</v>
      </c>
      <c r="R389" s="2">
        <f t="shared" si="234"/>
        <v>0</v>
      </c>
      <c r="S389" s="2">
        <f t="shared" si="234"/>
        <v>0</v>
      </c>
      <c r="T389" s="2">
        <f t="shared" si="234"/>
        <v>0</v>
      </c>
      <c r="U389" s="2">
        <f t="shared" si="234"/>
        <v>0</v>
      </c>
      <c r="V389" s="2">
        <f t="shared" si="234"/>
        <v>0</v>
      </c>
      <c r="W389" s="2">
        <f t="shared" si="234"/>
        <v>0</v>
      </c>
      <c r="X389" s="2">
        <f t="shared" si="234"/>
        <v>0</v>
      </c>
      <c r="Y389" s="2">
        <f t="shared" si="234"/>
        <v>0</v>
      </c>
      <c r="Z389" s="2">
        <f t="shared" si="234"/>
        <v>0</v>
      </c>
      <c r="AA389" s="2">
        <f t="shared" si="234"/>
        <v>0</v>
      </c>
      <c r="AB389" s="2">
        <f t="shared" si="234"/>
        <v>0</v>
      </c>
      <c r="AC389" s="2">
        <f t="shared" si="234"/>
        <v>0</v>
      </c>
      <c r="AD389" s="2">
        <f t="shared" si="234"/>
        <v>0</v>
      </c>
      <c r="AE389" s="2">
        <f t="shared" si="234"/>
        <v>0</v>
      </c>
      <c r="AF389" s="2">
        <f t="shared" si="234"/>
        <v>0</v>
      </c>
      <c r="AG389" s="2">
        <f t="shared" si="234"/>
        <v>0</v>
      </c>
      <c r="AH389" s="2">
        <f t="shared" si="234"/>
        <v>0</v>
      </c>
      <c r="AI389" s="2">
        <f t="shared" si="234"/>
        <v>0</v>
      </c>
      <c r="AJ389" s="2">
        <f t="shared" si="234"/>
        <v>0</v>
      </c>
      <c r="AK389" s="2">
        <f t="shared" si="234"/>
        <v>0</v>
      </c>
      <c r="AL389" s="2">
        <f t="shared" si="234"/>
        <v>0</v>
      </c>
      <c r="AM389" s="2">
        <f t="shared" si="234"/>
        <v>0</v>
      </c>
      <c r="AN389" s="2">
        <f t="shared" si="234"/>
        <v>0</v>
      </c>
      <c r="AO389" s="2">
        <f t="shared" si="234"/>
        <v>0</v>
      </c>
      <c r="AP389" s="2">
        <f t="shared" si="234"/>
        <v>0</v>
      </c>
      <c r="AQ389" s="2">
        <f t="shared" si="234"/>
        <v>0</v>
      </c>
      <c r="AR389" s="2">
        <f t="shared" si="234"/>
        <v>0</v>
      </c>
      <c r="AS389" s="2">
        <f t="shared" si="234"/>
        <v>0</v>
      </c>
      <c r="AT389" s="2">
        <f t="shared" si="234"/>
        <v>0</v>
      </c>
      <c r="AU389" s="2">
        <f t="shared" si="234"/>
        <v>0</v>
      </c>
      <c r="AV389" s="2">
        <f t="shared" si="234"/>
        <v>0</v>
      </c>
      <c r="AW389" s="2">
        <f t="shared" si="234"/>
        <v>0</v>
      </c>
      <c r="AX389" s="2">
        <f t="shared" si="234"/>
        <v>0</v>
      </c>
      <c r="AY389" s="2">
        <f t="shared" si="234"/>
        <v>0</v>
      </c>
      <c r="AZ389" s="2">
        <f t="shared" ref="AZ389:BA389" si="235">AZ334</f>
        <v>0</v>
      </c>
      <c r="BA389" s="2">
        <f t="shared" si="235"/>
        <v>0</v>
      </c>
      <c r="BB389" s="2"/>
      <c r="BC389" s="2"/>
      <c r="BD389" s="2"/>
      <c r="BE389" s="2"/>
      <c r="BF389" s="2"/>
      <c r="BG389" s="2"/>
      <c r="BH389" s="2"/>
      <c r="BI389" s="2"/>
      <c r="BJ389" s="2"/>
      <c r="BK389" s="2"/>
      <c r="BL389" s="2"/>
      <c r="BM389" s="2"/>
      <c r="BN389" s="2"/>
      <c r="BO389" s="2"/>
      <c r="BP389" s="2"/>
      <c r="BQ389" s="2"/>
      <c r="BR389" s="2"/>
      <c r="BS389" s="2"/>
      <c r="BT389" s="2"/>
      <c r="BU389" s="2"/>
      <c r="BV389" s="2"/>
      <c r="BW389" s="2"/>
      <c r="BX389" s="2"/>
      <c r="BY389" s="2"/>
      <c r="BZ389" s="2"/>
      <c r="CA389" s="2"/>
      <c r="CB389" s="2"/>
      <c r="CC389" s="2"/>
      <c r="CD389" s="2"/>
      <c r="CE389" s="2"/>
      <c r="CF389" s="2"/>
      <c r="CG389" s="2"/>
      <c r="CH389" s="2"/>
      <c r="CI389" s="2"/>
      <c r="CJ389" s="2"/>
      <c r="CK389" s="2"/>
      <c r="CL389" s="2"/>
      <c r="CM389" s="2"/>
      <c r="CN389" s="2"/>
      <c r="CO389" s="2"/>
      <c r="CP389" s="2"/>
      <c r="CQ389" s="2"/>
      <c r="CR389" s="2"/>
      <c r="CS389" s="2"/>
      <c r="CT389" s="2"/>
      <c r="CU389" s="2"/>
      <c r="CV389" s="2"/>
      <c r="CW389" s="2"/>
      <c r="CX389" s="2"/>
      <c r="CY389" s="2"/>
      <c r="CZ389" s="2"/>
      <c r="DA389" s="2"/>
      <c r="DB389" s="2"/>
      <c r="DC389" s="2"/>
      <c r="DD389" s="2"/>
      <c r="DE389" s="2"/>
      <c r="DF389" s="2"/>
      <c r="DG389" s="2"/>
      <c r="DH389" s="2"/>
      <c r="DI389" s="2"/>
    </row>
    <row r="390" spans="3:113">
      <c r="C390" t="str">
        <f t="shared" si="165"/>
        <v>REC_02E</v>
      </c>
      <c r="D390" s="2"/>
      <c r="E390" s="2">
        <f t="shared" ref="E390:F390" si="236">E335</f>
        <v>0</v>
      </c>
      <c r="F390" s="2">
        <f t="shared" si="236"/>
        <v>0</v>
      </c>
      <c r="G390" s="2"/>
      <c r="H390" s="2">
        <f t="shared" ref="H390" si="237">H335</f>
        <v>0</v>
      </c>
      <c r="I390" s="2" t="str">
        <f t="shared" ref="I390:K390" si="238">DEC2HEX(I335)</f>
        <v>0</v>
      </c>
      <c r="J390" s="2" t="str">
        <f t="shared" si="238"/>
        <v>0</v>
      </c>
      <c r="K390" s="2" t="str">
        <f t="shared" si="238"/>
        <v>0</v>
      </c>
      <c r="L390" s="2">
        <f t="shared" ref="L390:AY390" si="239">L335</f>
        <v>0</v>
      </c>
      <c r="M390" s="2">
        <f t="shared" si="239"/>
        <v>0</v>
      </c>
      <c r="N390" s="2">
        <f t="shared" si="239"/>
        <v>0</v>
      </c>
      <c r="O390" s="2">
        <f t="shared" si="239"/>
        <v>0</v>
      </c>
      <c r="P390" s="2">
        <f t="shared" si="239"/>
        <v>0</v>
      </c>
      <c r="Q390" s="2">
        <f t="shared" si="239"/>
        <v>0</v>
      </c>
      <c r="R390" s="2">
        <f t="shared" si="239"/>
        <v>0</v>
      </c>
      <c r="S390" s="2">
        <f t="shared" si="239"/>
        <v>0</v>
      </c>
      <c r="T390" s="2">
        <f t="shared" si="239"/>
        <v>0</v>
      </c>
      <c r="U390" s="2">
        <f t="shared" si="239"/>
        <v>0</v>
      </c>
      <c r="V390" s="2">
        <f t="shared" si="239"/>
        <v>0</v>
      </c>
      <c r="W390" s="2">
        <f t="shared" si="239"/>
        <v>0</v>
      </c>
      <c r="X390" s="2">
        <f t="shared" si="239"/>
        <v>0</v>
      </c>
      <c r="Y390" s="2">
        <f t="shared" si="239"/>
        <v>0</v>
      </c>
      <c r="Z390" s="2">
        <f t="shared" si="239"/>
        <v>0</v>
      </c>
      <c r="AA390" s="2">
        <f t="shared" si="239"/>
        <v>0</v>
      </c>
      <c r="AB390" s="2">
        <f t="shared" si="239"/>
        <v>0</v>
      </c>
      <c r="AC390" s="2">
        <f t="shared" si="239"/>
        <v>0</v>
      </c>
      <c r="AD390" s="2">
        <f t="shared" si="239"/>
        <v>0</v>
      </c>
      <c r="AE390" s="2">
        <f t="shared" si="239"/>
        <v>0</v>
      </c>
      <c r="AF390" s="2">
        <f t="shared" si="239"/>
        <v>0</v>
      </c>
      <c r="AG390" s="2">
        <f t="shared" si="239"/>
        <v>0</v>
      </c>
      <c r="AH390" s="2">
        <f t="shared" si="239"/>
        <v>0</v>
      </c>
      <c r="AI390" s="2">
        <f t="shared" si="239"/>
        <v>0</v>
      </c>
      <c r="AJ390" s="2">
        <f t="shared" si="239"/>
        <v>0</v>
      </c>
      <c r="AK390" s="2">
        <f t="shared" si="239"/>
        <v>0</v>
      </c>
      <c r="AL390" s="2">
        <f t="shared" si="239"/>
        <v>0</v>
      </c>
      <c r="AM390" s="2">
        <f t="shared" si="239"/>
        <v>0</v>
      </c>
      <c r="AN390" s="2">
        <f t="shared" si="239"/>
        <v>0</v>
      </c>
      <c r="AO390" s="2">
        <f t="shared" si="239"/>
        <v>0</v>
      </c>
      <c r="AP390" s="2">
        <f t="shared" si="239"/>
        <v>0</v>
      </c>
      <c r="AQ390" s="2">
        <f t="shared" si="239"/>
        <v>0</v>
      </c>
      <c r="AR390" s="2">
        <f t="shared" si="239"/>
        <v>0</v>
      </c>
      <c r="AS390" s="2">
        <f t="shared" si="239"/>
        <v>0</v>
      </c>
      <c r="AT390" s="2">
        <f t="shared" si="239"/>
        <v>0</v>
      </c>
      <c r="AU390" s="2">
        <f t="shared" si="239"/>
        <v>0</v>
      </c>
      <c r="AV390" s="2">
        <f t="shared" si="239"/>
        <v>0</v>
      </c>
      <c r="AW390" s="2">
        <f t="shared" si="239"/>
        <v>0</v>
      </c>
      <c r="AX390" s="2">
        <f t="shared" si="239"/>
        <v>0</v>
      </c>
      <c r="AY390" s="2">
        <f t="shared" si="239"/>
        <v>0</v>
      </c>
      <c r="AZ390" s="2">
        <f t="shared" ref="AZ390:BA390" si="240">AZ335</f>
        <v>0</v>
      </c>
      <c r="BA390" s="2">
        <f t="shared" si="240"/>
        <v>0</v>
      </c>
      <c r="BB390" s="2"/>
      <c r="BC390" s="2"/>
      <c r="BD390" s="2"/>
      <c r="BE390" s="2"/>
      <c r="BF390" s="2"/>
      <c r="BG390" s="2"/>
      <c r="BH390" s="2"/>
      <c r="BI390" s="2"/>
      <c r="BJ390" s="2"/>
      <c r="BK390" s="2"/>
      <c r="BL390" s="2"/>
      <c r="BM390" s="2"/>
      <c r="BN390" s="2"/>
      <c r="BO390" s="2"/>
      <c r="BP390" s="2"/>
      <c r="BQ390" s="2"/>
      <c r="BR390" s="2"/>
      <c r="BS390" s="2"/>
      <c r="BT390" s="2"/>
      <c r="BU390" s="2"/>
      <c r="BV390" s="2"/>
      <c r="BW390" s="2"/>
      <c r="BX390" s="2"/>
      <c r="BY390" s="2"/>
      <c r="BZ390" s="2"/>
      <c r="CA390" s="2"/>
      <c r="CB390" s="2"/>
      <c r="CC390" s="2"/>
      <c r="CD390" s="2"/>
      <c r="CE390" s="2"/>
      <c r="CF390" s="2"/>
      <c r="CG390" s="2"/>
      <c r="CH390" s="2"/>
      <c r="CI390" s="2"/>
      <c r="CJ390" s="2"/>
      <c r="CK390" s="2"/>
      <c r="CL390" s="2"/>
      <c r="CM390" s="2"/>
      <c r="CN390" s="2"/>
      <c r="CO390" s="2"/>
      <c r="CP390" s="2"/>
      <c r="CQ390" s="2"/>
      <c r="CR390" s="2"/>
      <c r="CS390" s="2"/>
      <c r="CT390" s="2"/>
      <c r="CU390" s="2"/>
      <c r="CV390" s="2"/>
      <c r="CW390" s="2"/>
      <c r="CX390" s="2"/>
      <c r="CY390" s="2"/>
      <c r="CZ390" s="2"/>
      <c r="DA390" s="2"/>
      <c r="DB390" s="2"/>
      <c r="DC390" s="2"/>
      <c r="DD390" s="2"/>
      <c r="DE390" s="2"/>
      <c r="DF390" s="2"/>
      <c r="DG390" s="2"/>
      <c r="DH390" s="2"/>
      <c r="DI390" s="2"/>
    </row>
    <row r="391" spans="3:113">
      <c r="C391" t="str">
        <f t="shared" si="165"/>
        <v>REC_02F</v>
      </c>
      <c r="D391" s="2"/>
      <c r="E391" s="2">
        <f t="shared" ref="E391:F391" si="241">E336</f>
        <v>0</v>
      </c>
      <c r="F391" s="2">
        <f t="shared" si="241"/>
        <v>0</v>
      </c>
      <c r="G391" s="2"/>
      <c r="H391" s="2">
        <f t="shared" ref="H391" si="242">H336</f>
        <v>0</v>
      </c>
      <c r="I391" s="2" t="str">
        <f t="shared" ref="I391:K391" si="243">DEC2HEX(I336)</f>
        <v>0</v>
      </c>
      <c r="J391" s="2" t="str">
        <f t="shared" si="243"/>
        <v>0</v>
      </c>
      <c r="K391" s="2" t="str">
        <f t="shared" si="243"/>
        <v>0</v>
      </c>
      <c r="L391" s="2">
        <f t="shared" ref="L391:AY391" si="244">L336</f>
        <v>0</v>
      </c>
      <c r="M391" s="2">
        <f t="shared" si="244"/>
        <v>0</v>
      </c>
      <c r="N391" s="2">
        <f t="shared" si="244"/>
        <v>0</v>
      </c>
      <c r="O391" s="2">
        <f t="shared" si="244"/>
        <v>0</v>
      </c>
      <c r="P391" s="2">
        <f t="shared" si="244"/>
        <v>0</v>
      </c>
      <c r="Q391" s="2">
        <f t="shared" si="244"/>
        <v>0</v>
      </c>
      <c r="R391" s="2">
        <f t="shared" si="244"/>
        <v>0</v>
      </c>
      <c r="S391" s="2">
        <f t="shared" si="244"/>
        <v>0</v>
      </c>
      <c r="T391" s="2">
        <f t="shared" si="244"/>
        <v>0</v>
      </c>
      <c r="U391" s="2">
        <f t="shared" si="244"/>
        <v>0</v>
      </c>
      <c r="V391" s="2">
        <f t="shared" si="244"/>
        <v>0</v>
      </c>
      <c r="W391" s="2">
        <f t="shared" si="244"/>
        <v>0</v>
      </c>
      <c r="X391" s="2">
        <f t="shared" si="244"/>
        <v>0</v>
      </c>
      <c r="Y391" s="2">
        <f t="shared" si="244"/>
        <v>0</v>
      </c>
      <c r="Z391" s="2">
        <f t="shared" si="244"/>
        <v>0</v>
      </c>
      <c r="AA391" s="2">
        <f t="shared" si="244"/>
        <v>0</v>
      </c>
      <c r="AB391" s="2">
        <f t="shared" si="244"/>
        <v>0</v>
      </c>
      <c r="AC391" s="2">
        <f t="shared" si="244"/>
        <v>0</v>
      </c>
      <c r="AD391" s="2">
        <f t="shared" si="244"/>
        <v>0</v>
      </c>
      <c r="AE391" s="2">
        <f t="shared" si="244"/>
        <v>0</v>
      </c>
      <c r="AF391" s="2">
        <f t="shared" si="244"/>
        <v>0</v>
      </c>
      <c r="AG391" s="2">
        <f t="shared" si="244"/>
        <v>0</v>
      </c>
      <c r="AH391" s="2">
        <f t="shared" si="244"/>
        <v>0</v>
      </c>
      <c r="AI391" s="2">
        <f t="shared" si="244"/>
        <v>0</v>
      </c>
      <c r="AJ391" s="2">
        <f t="shared" si="244"/>
        <v>0</v>
      </c>
      <c r="AK391" s="2">
        <f t="shared" si="244"/>
        <v>0</v>
      </c>
      <c r="AL391" s="2">
        <f t="shared" si="244"/>
        <v>0</v>
      </c>
      <c r="AM391" s="2">
        <f t="shared" si="244"/>
        <v>0</v>
      </c>
      <c r="AN391" s="2">
        <f t="shared" si="244"/>
        <v>0</v>
      </c>
      <c r="AO391" s="2">
        <f t="shared" si="244"/>
        <v>0</v>
      </c>
      <c r="AP391" s="2">
        <f t="shared" si="244"/>
        <v>0</v>
      </c>
      <c r="AQ391" s="2">
        <f t="shared" si="244"/>
        <v>0</v>
      </c>
      <c r="AR391" s="2">
        <f t="shared" si="244"/>
        <v>0</v>
      </c>
      <c r="AS391" s="2">
        <f t="shared" si="244"/>
        <v>0</v>
      </c>
      <c r="AT391" s="2">
        <f t="shared" si="244"/>
        <v>0</v>
      </c>
      <c r="AU391" s="2">
        <f t="shared" si="244"/>
        <v>0</v>
      </c>
      <c r="AV391" s="2">
        <f t="shared" si="244"/>
        <v>0</v>
      </c>
      <c r="AW391" s="2">
        <f t="shared" si="244"/>
        <v>0</v>
      </c>
      <c r="AX391" s="2">
        <f t="shared" si="244"/>
        <v>0</v>
      </c>
      <c r="AY391" s="2">
        <f t="shared" si="244"/>
        <v>0</v>
      </c>
      <c r="AZ391" s="2">
        <f t="shared" ref="AZ391:BA391" si="245">AZ336</f>
        <v>0</v>
      </c>
      <c r="BA391" s="2">
        <f t="shared" si="245"/>
        <v>0</v>
      </c>
      <c r="BB391" s="2"/>
      <c r="BC391" s="2"/>
      <c r="BD391" s="2"/>
      <c r="BE391" s="2"/>
      <c r="BF391" s="2"/>
      <c r="BG391" s="2"/>
      <c r="BH391" s="2"/>
      <c r="BI391" s="2"/>
      <c r="BJ391" s="2"/>
      <c r="BK391" s="2"/>
      <c r="BL391" s="2"/>
      <c r="BM391" s="2"/>
      <c r="BN391" s="2"/>
      <c r="BO391" s="2"/>
      <c r="BP391" s="2"/>
      <c r="BQ391" s="2"/>
      <c r="BR391" s="2"/>
      <c r="BS391" s="2"/>
      <c r="BT391" s="2"/>
      <c r="BU391" s="2"/>
      <c r="BV391" s="2"/>
      <c r="BW391" s="2"/>
      <c r="BX391" s="2"/>
      <c r="BY391" s="2"/>
      <c r="BZ391" s="2"/>
      <c r="CA391" s="2"/>
      <c r="CB391" s="2"/>
      <c r="CC391" s="2"/>
      <c r="CD391" s="2"/>
      <c r="CE391" s="2"/>
      <c r="CF391" s="2"/>
      <c r="CG391" s="2"/>
      <c r="CH391" s="2"/>
      <c r="CI391" s="2"/>
      <c r="CJ391" s="2"/>
      <c r="CK391" s="2"/>
      <c r="CL391" s="2"/>
      <c r="CM391" s="2"/>
      <c r="CN391" s="2"/>
      <c r="CO391" s="2"/>
      <c r="CP391" s="2"/>
      <c r="CQ391" s="2"/>
      <c r="CR391" s="2"/>
      <c r="CS391" s="2"/>
      <c r="CT391" s="2"/>
      <c r="CU391" s="2"/>
      <c r="CV391" s="2"/>
      <c r="CW391" s="2"/>
      <c r="CX391" s="2"/>
      <c r="CY391" s="2"/>
      <c r="CZ391" s="2"/>
      <c r="DA391" s="2"/>
      <c r="DB391" s="2"/>
      <c r="DC391" s="2"/>
      <c r="DD391" s="2"/>
      <c r="DE391" s="2"/>
      <c r="DF391" s="2"/>
      <c r="DG391" s="2"/>
      <c r="DH391" s="2"/>
      <c r="DI391" s="2"/>
    </row>
    <row r="392" spans="3:113">
      <c r="C392" t="str">
        <f t="shared" ref="C392" si="246">C337</f>
        <v>REC_030</v>
      </c>
      <c r="D392" s="2"/>
      <c r="E392" s="2">
        <f t="shared" ref="E392:F392" si="247">E337</f>
        <v>0</v>
      </c>
      <c r="F392" s="2">
        <f t="shared" si="247"/>
        <v>0</v>
      </c>
      <c r="G392" s="2"/>
      <c r="H392" s="2">
        <f t="shared" ref="H392" si="248">H337</f>
        <v>0</v>
      </c>
      <c r="I392" s="2" t="str">
        <f t="shared" ref="I392:K392" si="249">DEC2HEX(I337)</f>
        <v>0</v>
      </c>
      <c r="J392" s="2" t="str">
        <f t="shared" si="249"/>
        <v>0</v>
      </c>
      <c r="K392" s="2" t="str">
        <f t="shared" si="249"/>
        <v>0</v>
      </c>
      <c r="L392" s="2">
        <f t="shared" ref="L392:AY392" si="250">L337</f>
        <v>0</v>
      </c>
      <c r="M392" s="2">
        <f t="shared" si="250"/>
        <v>0</v>
      </c>
      <c r="N392" s="2">
        <f t="shared" si="250"/>
        <v>0</v>
      </c>
      <c r="O392" s="2">
        <f t="shared" si="250"/>
        <v>0</v>
      </c>
      <c r="P392" s="2">
        <f t="shared" si="250"/>
        <v>0</v>
      </c>
      <c r="Q392" s="2">
        <f t="shared" si="250"/>
        <v>0</v>
      </c>
      <c r="R392" s="2">
        <f t="shared" si="250"/>
        <v>0</v>
      </c>
      <c r="S392" s="2">
        <f t="shared" si="250"/>
        <v>0</v>
      </c>
      <c r="T392" s="2">
        <f t="shared" si="250"/>
        <v>0</v>
      </c>
      <c r="U392" s="2">
        <f t="shared" si="250"/>
        <v>0</v>
      </c>
      <c r="V392" s="2">
        <f t="shared" si="250"/>
        <v>0</v>
      </c>
      <c r="W392" s="2">
        <f t="shared" si="250"/>
        <v>0</v>
      </c>
      <c r="X392" s="2">
        <f t="shared" si="250"/>
        <v>0</v>
      </c>
      <c r="Y392" s="2">
        <f t="shared" si="250"/>
        <v>0</v>
      </c>
      <c r="Z392" s="2">
        <f t="shared" si="250"/>
        <v>0</v>
      </c>
      <c r="AA392" s="2">
        <f t="shared" si="250"/>
        <v>0</v>
      </c>
      <c r="AB392" s="2">
        <f t="shared" si="250"/>
        <v>0</v>
      </c>
      <c r="AC392" s="2">
        <f t="shared" si="250"/>
        <v>0</v>
      </c>
      <c r="AD392" s="2">
        <f t="shared" si="250"/>
        <v>0</v>
      </c>
      <c r="AE392" s="2">
        <f t="shared" si="250"/>
        <v>0</v>
      </c>
      <c r="AF392" s="2">
        <f t="shared" si="250"/>
        <v>0</v>
      </c>
      <c r="AG392" s="2">
        <f t="shared" si="250"/>
        <v>0</v>
      </c>
      <c r="AH392" s="2">
        <f t="shared" si="250"/>
        <v>0</v>
      </c>
      <c r="AI392" s="2">
        <f t="shared" si="250"/>
        <v>0</v>
      </c>
      <c r="AJ392" s="2">
        <f t="shared" si="250"/>
        <v>0</v>
      </c>
      <c r="AK392" s="2">
        <f t="shared" si="250"/>
        <v>0</v>
      </c>
      <c r="AL392" s="2">
        <f t="shared" si="250"/>
        <v>0</v>
      </c>
      <c r="AM392" s="2">
        <f t="shared" si="250"/>
        <v>0</v>
      </c>
      <c r="AN392" s="2">
        <f t="shared" si="250"/>
        <v>0</v>
      </c>
      <c r="AO392" s="2">
        <f t="shared" si="250"/>
        <v>0</v>
      </c>
      <c r="AP392" s="2">
        <f t="shared" si="250"/>
        <v>0</v>
      </c>
      <c r="AQ392" s="2">
        <f t="shared" si="250"/>
        <v>0</v>
      </c>
      <c r="AR392" s="2">
        <f t="shared" si="250"/>
        <v>0</v>
      </c>
      <c r="AS392" s="2">
        <f t="shared" si="250"/>
        <v>0</v>
      </c>
      <c r="AT392" s="2">
        <f t="shared" si="250"/>
        <v>0</v>
      </c>
      <c r="AU392" s="2">
        <f t="shared" si="250"/>
        <v>0</v>
      </c>
      <c r="AV392" s="2">
        <f t="shared" si="250"/>
        <v>0</v>
      </c>
      <c r="AW392" s="2">
        <f t="shared" si="250"/>
        <v>0</v>
      </c>
      <c r="AX392" s="2">
        <f t="shared" si="250"/>
        <v>0</v>
      </c>
      <c r="AY392" s="2">
        <f t="shared" si="250"/>
        <v>0</v>
      </c>
      <c r="AZ392" s="2">
        <f t="shared" ref="AZ392:BA392" si="251">AZ337</f>
        <v>0</v>
      </c>
      <c r="BA392" s="2">
        <f t="shared" si="251"/>
        <v>0</v>
      </c>
      <c r="BB392" s="2"/>
      <c r="BC392" s="2"/>
      <c r="BD392" s="2"/>
      <c r="BE392" s="2"/>
      <c r="BF392" s="2"/>
      <c r="BG392" s="2"/>
      <c r="BH392" s="2"/>
      <c r="BI392" s="2"/>
      <c r="BJ392" s="2"/>
      <c r="BK392" s="2"/>
      <c r="BL392" s="2"/>
      <c r="BM392" s="2"/>
      <c r="BN392" s="2"/>
      <c r="BO392" s="2"/>
      <c r="BP392" s="2"/>
      <c r="BQ392" s="2"/>
      <c r="BR392" s="2"/>
      <c r="BS392" s="2"/>
      <c r="BT392" s="2"/>
      <c r="BU392" s="2"/>
      <c r="BV392" s="2"/>
      <c r="BW392" s="2"/>
      <c r="BX392" s="2"/>
      <c r="BY392" s="2"/>
      <c r="BZ392" s="2"/>
      <c r="CA392" s="2"/>
      <c r="CB392" s="2"/>
      <c r="CC392" s="2"/>
      <c r="CD392" s="2"/>
      <c r="CE392" s="2"/>
      <c r="CF392" s="2"/>
      <c r="CG392" s="2"/>
      <c r="CH392" s="2"/>
      <c r="CI392" s="2"/>
      <c r="CJ392" s="2"/>
      <c r="CK392" s="2"/>
      <c r="CL392" s="2"/>
      <c r="CM392" s="2"/>
      <c r="CN392" s="2"/>
      <c r="CO392" s="2"/>
      <c r="CP392" s="2"/>
      <c r="CQ392" s="2"/>
      <c r="CR392" s="2"/>
      <c r="CS392" s="2"/>
      <c r="CT392" s="2"/>
      <c r="CU392" s="2"/>
      <c r="CV392" s="2"/>
      <c r="CW392" s="2"/>
      <c r="CX392" s="2"/>
      <c r="CY392" s="2"/>
      <c r="CZ392" s="2"/>
      <c r="DA392" s="2"/>
      <c r="DB392" s="2"/>
      <c r="DC392" s="2"/>
      <c r="DD392" s="2"/>
      <c r="DE392" s="2"/>
      <c r="DF392" s="2"/>
      <c r="DG392" s="2"/>
      <c r="DH392" s="2"/>
      <c r="DI392" s="2"/>
    </row>
    <row r="393" spans="3:113">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c r="BB393" s="2"/>
      <c r="BC393" s="2"/>
      <c r="BD393" s="2"/>
      <c r="BE393" s="2"/>
      <c r="BF393" s="2"/>
      <c r="BG393" s="2"/>
      <c r="BH393" s="2"/>
      <c r="BI393" s="2"/>
      <c r="BJ393" s="2"/>
      <c r="BK393" s="2"/>
      <c r="BL393" s="2"/>
      <c r="BM393" s="2"/>
      <c r="BN393" s="2"/>
      <c r="BO393" s="2"/>
      <c r="BP393" s="2"/>
      <c r="BQ393" s="2"/>
      <c r="BR393" s="2"/>
      <c r="BS393" s="2"/>
      <c r="BT393" s="2"/>
      <c r="BU393" s="2"/>
      <c r="BV393" s="2"/>
      <c r="BW393" s="2"/>
      <c r="BX393" s="2"/>
      <c r="BY393" s="2"/>
      <c r="BZ393" s="2"/>
      <c r="CA393" s="2"/>
      <c r="CB393" s="2"/>
      <c r="CC393" s="2"/>
      <c r="CD393" s="2"/>
      <c r="CE393" s="2"/>
      <c r="CF393" s="2"/>
      <c r="CG393" s="2"/>
      <c r="CH393" s="2"/>
      <c r="CI393" s="2"/>
      <c r="CJ393" s="2"/>
      <c r="CK393" s="2"/>
      <c r="CL393" s="2"/>
      <c r="CM393" s="2"/>
      <c r="CN393" s="2"/>
      <c r="CO393" s="2"/>
      <c r="CP393" s="2"/>
      <c r="CQ393" s="2"/>
      <c r="CR393" s="2"/>
      <c r="CS393" s="2"/>
      <c r="CT393" s="2"/>
      <c r="CU393" s="2"/>
      <c r="CV393" s="2"/>
      <c r="CW393" s="2"/>
      <c r="CX393" s="2"/>
      <c r="CY393" s="2"/>
      <c r="CZ393" s="2"/>
      <c r="DA393" s="2"/>
      <c r="DB393" s="2"/>
      <c r="DC393" s="2"/>
      <c r="DD393" s="2"/>
      <c r="DE393" s="2"/>
      <c r="DF393" s="2"/>
      <c r="DG393" s="2"/>
      <c r="DH393" s="2"/>
      <c r="DI393" s="2"/>
    </row>
    <row r="394" spans="3:113">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c r="BB394" s="2"/>
      <c r="BC394" s="2"/>
      <c r="BD394" s="2"/>
      <c r="BE394" s="2"/>
      <c r="BF394" s="2"/>
      <c r="BG394" s="2"/>
      <c r="BH394" s="2"/>
      <c r="BI394" s="2"/>
      <c r="BJ394" s="2"/>
      <c r="BK394" s="2"/>
      <c r="BL394" s="2"/>
      <c r="BM394" s="2"/>
      <c r="BN394" s="2"/>
      <c r="BO394" s="2"/>
      <c r="BP394" s="2"/>
      <c r="BQ394" s="2"/>
      <c r="BR394" s="2"/>
      <c r="BS394" s="2"/>
      <c r="BT394" s="2"/>
      <c r="BU394" s="2"/>
      <c r="BV394" s="2"/>
      <c r="BW394" s="2"/>
      <c r="BX394" s="2"/>
      <c r="BY394" s="2"/>
      <c r="BZ394" s="2"/>
      <c r="CA394" s="2"/>
      <c r="CB394" s="2"/>
      <c r="CC394" s="2"/>
      <c r="CD394" s="2"/>
      <c r="CE394" s="2"/>
      <c r="CF394" s="2"/>
      <c r="CG394" s="2"/>
      <c r="CH394" s="2"/>
      <c r="CI394" s="2"/>
      <c r="CJ394" s="2"/>
      <c r="CK394" s="2"/>
      <c r="CL394" s="2"/>
      <c r="CM394" s="2"/>
      <c r="CN394" s="2"/>
      <c r="CO394" s="2"/>
      <c r="CP394" s="2"/>
      <c r="CQ394" s="2"/>
      <c r="CR394" s="2"/>
      <c r="CS394" s="2"/>
      <c r="CT394" s="2"/>
      <c r="CU394" s="2"/>
      <c r="CV394" s="2"/>
      <c r="CW394" s="2"/>
      <c r="CX394" s="2"/>
      <c r="CY394" s="2"/>
      <c r="CZ394" s="2"/>
      <c r="DA394" s="2"/>
      <c r="DB394" s="2"/>
      <c r="DC394" s="2"/>
      <c r="DD394" s="2"/>
      <c r="DE394" s="2"/>
      <c r="DF394" s="2"/>
      <c r="DG394" s="2"/>
      <c r="DH394" s="2"/>
      <c r="DI394" s="2"/>
    </row>
    <row r="395" spans="3:113">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c r="BB395" s="2"/>
      <c r="BC395" s="2"/>
      <c r="BD395" s="2"/>
      <c r="BE395" s="2"/>
      <c r="BF395" s="2"/>
      <c r="BG395" s="2"/>
      <c r="BH395" s="2"/>
      <c r="BI395" s="2"/>
      <c r="BJ395" s="2"/>
      <c r="BK395" s="2"/>
      <c r="BL395" s="2"/>
      <c r="BM395" s="2"/>
      <c r="BN395" s="2"/>
      <c r="BO395" s="2"/>
      <c r="BP395" s="2"/>
      <c r="BQ395" s="2"/>
      <c r="BR395" s="2"/>
      <c r="BS395" s="2"/>
      <c r="BT395" s="2"/>
      <c r="BU395" s="2"/>
      <c r="BV395" s="2"/>
      <c r="BW395" s="2"/>
      <c r="BX395" s="2"/>
      <c r="BY395" s="2"/>
      <c r="BZ395" s="2"/>
      <c r="CA395" s="2"/>
      <c r="CB395" s="2"/>
      <c r="CC395" s="2"/>
      <c r="CD395" s="2"/>
      <c r="CE395" s="2"/>
      <c r="CF395" s="2"/>
      <c r="CG395" s="2"/>
      <c r="CH395" s="2"/>
      <c r="CI395" s="2"/>
      <c r="CJ395" s="2"/>
      <c r="CK395" s="2"/>
      <c r="CL395" s="2"/>
      <c r="CM395" s="2"/>
      <c r="CN395" s="2"/>
      <c r="CO395" s="2"/>
      <c r="CP395" s="2"/>
      <c r="CQ395" s="2"/>
      <c r="CR395" s="2"/>
      <c r="CS395" s="2"/>
      <c r="CT395" s="2"/>
      <c r="CU395" s="2"/>
      <c r="CV395" s="2"/>
      <c r="CW395" s="2"/>
      <c r="CX395" s="2"/>
      <c r="CY395" s="2"/>
      <c r="CZ395" s="2"/>
      <c r="DA395" s="2"/>
      <c r="DB395" s="2"/>
      <c r="DC395" s="2"/>
      <c r="DD395" s="2"/>
      <c r="DE395" s="2"/>
      <c r="DF395" s="2"/>
      <c r="DG395" s="2"/>
      <c r="DH395" s="2"/>
      <c r="DI395" s="2"/>
    </row>
    <row r="396" spans="3:113">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c r="BB396" s="2"/>
      <c r="BC396" s="2"/>
      <c r="BD396" s="2"/>
      <c r="BE396" s="2"/>
      <c r="BF396" s="2"/>
      <c r="BG396" s="2"/>
      <c r="BH396" s="2"/>
      <c r="BI396" s="2"/>
      <c r="BJ396" s="2"/>
      <c r="BK396" s="2"/>
      <c r="BL396" s="2"/>
      <c r="BM396" s="2"/>
      <c r="BN396" s="2"/>
      <c r="BO396" s="2"/>
      <c r="BP396" s="2"/>
      <c r="BQ396" s="2"/>
      <c r="BR396" s="2"/>
      <c r="BS396" s="2"/>
      <c r="BT396" s="2"/>
      <c r="BU396" s="2"/>
      <c r="BV396" s="2"/>
      <c r="BW396" s="2"/>
      <c r="BX396" s="2"/>
      <c r="BY396" s="2"/>
      <c r="BZ396" s="2"/>
      <c r="CA396" s="2"/>
      <c r="CB396" s="2"/>
      <c r="CC396" s="2"/>
      <c r="CD396" s="2"/>
      <c r="CE396" s="2"/>
      <c r="CF396" s="2"/>
      <c r="CG396" s="2"/>
      <c r="CH396" s="2"/>
      <c r="CI396" s="2"/>
      <c r="CJ396" s="2"/>
      <c r="CK396" s="2"/>
      <c r="CL396" s="2"/>
      <c r="CM396" s="2"/>
      <c r="CN396" s="2"/>
      <c r="CO396" s="2"/>
      <c r="CP396" s="2"/>
      <c r="CQ396" s="2"/>
      <c r="CR396" s="2"/>
      <c r="CS396" s="2"/>
      <c r="CT396" s="2"/>
      <c r="CU396" s="2"/>
      <c r="CV396" s="2"/>
      <c r="CW396" s="2"/>
      <c r="CX396" s="2"/>
      <c r="CY396" s="2"/>
      <c r="CZ396" s="2"/>
      <c r="DA396" s="2"/>
      <c r="DB396" s="2"/>
      <c r="DC396" s="2"/>
      <c r="DD396" s="2"/>
      <c r="DE396" s="2"/>
      <c r="DF396" s="2"/>
      <c r="DG396" s="2"/>
      <c r="DH396" s="2"/>
      <c r="DI396" s="2"/>
    </row>
    <row r="397" spans="3:113">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c r="BB397" s="2"/>
      <c r="BC397" s="2"/>
      <c r="BD397" s="2"/>
      <c r="BE397" s="2"/>
      <c r="BF397" s="2"/>
      <c r="BG397" s="2"/>
      <c r="BH397" s="2"/>
      <c r="BI397" s="2"/>
      <c r="BJ397" s="2"/>
      <c r="BK397" s="2"/>
      <c r="BL397" s="2"/>
      <c r="BM397" s="2"/>
      <c r="BN397" s="2"/>
      <c r="BO397" s="2"/>
      <c r="BP397" s="2"/>
      <c r="BQ397" s="2"/>
      <c r="BR397" s="2"/>
      <c r="BS397" s="2"/>
      <c r="BT397" s="2"/>
      <c r="BU397" s="2"/>
      <c r="BV397" s="2"/>
      <c r="BW397" s="2"/>
      <c r="BX397" s="2"/>
      <c r="BY397" s="2"/>
      <c r="BZ397" s="2"/>
      <c r="CA397" s="2"/>
      <c r="CB397" s="2"/>
      <c r="CC397" s="2"/>
      <c r="CD397" s="2"/>
      <c r="CE397" s="2"/>
      <c r="CF397" s="2"/>
      <c r="CG397" s="2"/>
      <c r="CH397" s="2"/>
      <c r="CI397" s="2"/>
      <c r="CJ397" s="2"/>
      <c r="CK397" s="2"/>
      <c r="CL397" s="2"/>
      <c r="CM397" s="2"/>
      <c r="CN397" s="2"/>
      <c r="CO397" s="2"/>
      <c r="CP397" s="2"/>
      <c r="CQ397" s="2"/>
      <c r="CR397" s="2"/>
      <c r="CS397" s="2"/>
      <c r="CT397" s="2"/>
      <c r="CU397" s="2"/>
      <c r="CV397" s="2"/>
      <c r="CW397" s="2"/>
      <c r="CX397" s="2"/>
      <c r="CY397" s="2"/>
      <c r="CZ397" s="2"/>
      <c r="DA397" s="2"/>
      <c r="DB397" s="2"/>
      <c r="DC397" s="2"/>
      <c r="DD397" s="2"/>
      <c r="DE397" s="2"/>
      <c r="DF397" s="2"/>
      <c r="DG397" s="2"/>
      <c r="DH397" s="2"/>
      <c r="DI397" s="2"/>
    </row>
    <row r="398" spans="3:113">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c r="BB398" s="2"/>
      <c r="BC398" s="2"/>
      <c r="BD398" s="2"/>
      <c r="BE398" s="2"/>
      <c r="BF398" s="2"/>
      <c r="BG398" s="2"/>
      <c r="BH398" s="2"/>
      <c r="BI398" s="2"/>
      <c r="BJ398" s="2"/>
      <c r="BK398" s="2"/>
      <c r="BL398" s="2"/>
      <c r="BM398" s="2"/>
      <c r="BN398" s="2"/>
      <c r="BO398" s="2"/>
      <c r="BP398" s="2"/>
      <c r="BQ398" s="2"/>
      <c r="BR398" s="2"/>
      <c r="BS398" s="2"/>
      <c r="BT398" s="2"/>
      <c r="BU398" s="2"/>
      <c r="BV398" s="2"/>
      <c r="BW398" s="2"/>
      <c r="BX398" s="2"/>
      <c r="BY398" s="2"/>
      <c r="BZ398" s="2"/>
      <c r="CA398" s="2"/>
      <c r="CB398" s="2"/>
      <c r="CC398" s="2"/>
      <c r="CD398" s="2"/>
      <c r="CE398" s="2"/>
      <c r="CF398" s="2"/>
      <c r="CG398" s="2"/>
      <c r="CH398" s="2"/>
      <c r="CI398" s="2"/>
      <c r="CJ398" s="2"/>
      <c r="CK398" s="2"/>
      <c r="CL398" s="2"/>
      <c r="CM398" s="2"/>
      <c r="CN398" s="2"/>
      <c r="CO398" s="2"/>
      <c r="CP398" s="2"/>
      <c r="CQ398" s="2"/>
      <c r="CR398" s="2"/>
      <c r="CS398" s="2"/>
      <c r="CT398" s="2"/>
      <c r="CU398" s="2"/>
      <c r="CV398" s="2"/>
      <c r="CW398" s="2"/>
      <c r="CX398" s="2"/>
      <c r="CY398" s="2"/>
      <c r="CZ398" s="2"/>
      <c r="DA398" s="2"/>
      <c r="DB398" s="2"/>
      <c r="DC398" s="2"/>
      <c r="DD398" s="2"/>
      <c r="DE398" s="2"/>
      <c r="DF398" s="2"/>
      <c r="DG398" s="2"/>
      <c r="DH398" s="2"/>
      <c r="DI398" s="2"/>
    </row>
    <row r="399" spans="3:113">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c r="BB399" s="2"/>
      <c r="BC399" s="2"/>
      <c r="BD399" s="2"/>
      <c r="BE399" s="2"/>
      <c r="BF399" s="2"/>
      <c r="BG399" s="2"/>
      <c r="BH399" s="2"/>
      <c r="BI399" s="2"/>
      <c r="BJ399" s="2"/>
      <c r="BK399" s="2"/>
      <c r="BL399" s="2"/>
      <c r="BM399" s="2"/>
      <c r="BN399" s="2"/>
      <c r="BO399" s="2"/>
      <c r="BP399" s="2"/>
      <c r="BQ399" s="2"/>
      <c r="BR399" s="2"/>
      <c r="BS399" s="2"/>
      <c r="BT399" s="2"/>
      <c r="BU399" s="2"/>
      <c r="BV399" s="2"/>
      <c r="BW399" s="2"/>
      <c r="BX399" s="2"/>
      <c r="BY399" s="2"/>
      <c r="BZ399" s="2"/>
      <c r="CA399" s="2"/>
      <c r="CB399" s="2"/>
      <c r="CC399" s="2"/>
      <c r="CD399" s="2"/>
      <c r="CE399" s="2"/>
      <c r="CF399" s="2"/>
      <c r="CG399" s="2"/>
      <c r="CH399" s="2"/>
      <c r="CI399" s="2"/>
      <c r="CJ399" s="2"/>
      <c r="CK399" s="2"/>
      <c r="CL399" s="2"/>
      <c r="CM399" s="2"/>
      <c r="CN399" s="2"/>
      <c r="CO399" s="2"/>
      <c r="CP399" s="2"/>
      <c r="CQ399" s="2"/>
      <c r="CR399" s="2"/>
      <c r="CS399" s="2"/>
      <c r="CT399" s="2"/>
      <c r="CU399" s="2"/>
      <c r="CV399" s="2"/>
      <c r="CW399" s="2"/>
      <c r="CX399" s="2"/>
      <c r="CY399" s="2"/>
      <c r="CZ399" s="2"/>
      <c r="DA399" s="2"/>
      <c r="DB399" s="2"/>
      <c r="DC399" s="2"/>
      <c r="DD399" s="2"/>
      <c r="DE399" s="2"/>
      <c r="DF399" s="2"/>
      <c r="DG399" s="2"/>
      <c r="DH399" s="2"/>
      <c r="DI399" s="2"/>
    </row>
    <row r="400" spans="3:113">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c r="BB400" s="2"/>
      <c r="BC400" s="2"/>
      <c r="BD400" s="2"/>
      <c r="BE400" s="2"/>
      <c r="BF400" s="2"/>
      <c r="BG400" s="2"/>
      <c r="BH400" s="2"/>
      <c r="BI400" s="2"/>
      <c r="BJ400" s="2"/>
      <c r="BK400" s="2"/>
      <c r="BL400" s="2"/>
      <c r="BM400" s="2"/>
      <c r="BN400" s="2"/>
      <c r="BO400" s="2"/>
      <c r="BP400" s="2"/>
      <c r="BQ400" s="2"/>
      <c r="BR400" s="2"/>
      <c r="BS400" s="2"/>
      <c r="BT400" s="2"/>
      <c r="BU400" s="2"/>
      <c r="BV400" s="2"/>
      <c r="BW400" s="2"/>
      <c r="BX400" s="2"/>
      <c r="BY400" s="2"/>
      <c r="BZ400" s="2"/>
      <c r="CA400" s="2"/>
      <c r="CB400" s="2"/>
      <c r="CC400" s="2"/>
      <c r="CD400" s="2"/>
      <c r="CE400" s="2"/>
      <c r="CF400" s="2"/>
      <c r="CG400" s="2"/>
      <c r="CH400" s="2"/>
      <c r="CI400" s="2"/>
      <c r="CJ400" s="2"/>
      <c r="CK400" s="2"/>
      <c r="CL400" s="2"/>
      <c r="CM400" s="2"/>
      <c r="CN400" s="2"/>
      <c r="CO400" s="2"/>
      <c r="CP400" s="2"/>
      <c r="CQ400" s="2"/>
      <c r="CR400" s="2"/>
      <c r="CS400" s="2"/>
      <c r="CT400" s="2"/>
      <c r="CU400" s="2"/>
      <c r="CV400" s="2"/>
      <c r="CW400" s="2"/>
      <c r="CX400" s="2"/>
      <c r="CY400" s="2"/>
      <c r="CZ400" s="2"/>
      <c r="DA400" s="2"/>
      <c r="DB400" s="2"/>
      <c r="DC400" s="2"/>
      <c r="DD400" s="2"/>
      <c r="DE400" s="2"/>
      <c r="DF400" s="2"/>
      <c r="DG400" s="2"/>
      <c r="DH400" s="2"/>
      <c r="DI400" s="2"/>
    </row>
    <row r="401" spans="1:113">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c r="BB401" s="2"/>
      <c r="BC401" s="2"/>
      <c r="BD401" s="2"/>
      <c r="BE401" s="2"/>
      <c r="BF401" s="2"/>
      <c r="BG401" s="2"/>
      <c r="BH401" s="2"/>
      <c r="BI401" s="2"/>
      <c r="BJ401" s="2"/>
      <c r="BK401" s="2"/>
      <c r="BL401" s="2"/>
      <c r="BM401" s="2"/>
      <c r="BN401" s="2"/>
      <c r="BO401" s="2"/>
      <c r="BP401" s="2"/>
      <c r="BQ401" s="2"/>
      <c r="BR401" s="2"/>
      <c r="BS401" s="2"/>
      <c r="BT401" s="2"/>
      <c r="BU401" s="2"/>
      <c r="BV401" s="2"/>
      <c r="BW401" s="2"/>
      <c r="BX401" s="2"/>
      <c r="BY401" s="2"/>
      <c r="BZ401" s="2"/>
      <c r="CA401" s="2"/>
      <c r="CB401" s="2"/>
      <c r="CC401" s="2"/>
      <c r="CD401" s="2"/>
      <c r="CE401" s="2"/>
      <c r="CF401" s="2"/>
      <c r="CG401" s="2"/>
      <c r="CH401" s="2"/>
      <c r="CI401" s="2"/>
      <c r="CJ401" s="2"/>
      <c r="CK401" s="2"/>
      <c r="CL401" s="2"/>
      <c r="CM401" s="2"/>
      <c r="CN401" s="2"/>
      <c r="CO401" s="2"/>
      <c r="CP401" s="2"/>
      <c r="CQ401" s="2"/>
      <c r="CR401" s="2"/>
      <c r="CS401" s="2"/>
      <c r="CT401" s="2"/>
      <c r="CU401" s="2"/>
      <c r="CV401" s="2"/>
      <c r="CW401" s="2"/>
      <c r="CX401" s="2"/>
      <c r="CY401" s="2"/>
      <c r="CZ401" s="2"/>
      <c r="DA401" s="2"/>
      <c r="DB401" s="2"/>
      <c r="DC401" s="2"/>
      <c r="DD401" s="2"/>
      <c r="DE401" s="2"/>
      <c r="DF401" s="2"/>
      <c r="DG401" s="2"/>
      <c r="DH401" s="2"/>
      <c r="DI401" s="2"/>
    </row>
    <row r="402" spans="1:113">
      <c r="C402" s="1" t="s">
        <v>69</v>
      </c>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c r="BB402" s="2"/>
      <c r="BC402" s="2"/>
      <c r="BD402" s="2"/>
      <c r="BE402" s="2"/>
      <c r="BF402" s="2"/>
      <c r="BG402" s="2"/>
      <c r="BH402" s="2"/>
      <c r="BI402" s="2"/>
      <c r="BJ402" s="2"/>
      <c r="BK402" s="2"/>
      <c r="BL402" s="2"/>
      <c r="BM402" s="2"/>
      <c r="BN402" s="2"/>
      <c r="BO402" s="2"/>
      <c r="BP402" s="2"/>
      <c r="BQ402" s="2"/>
      <c r="BR402" s="2"/>
      <c r="BS402" s="2"/>
      <c r="BT402" s="2"/>
      <c r="BU402" s="2"/>
      <c r="BV402" s="2"/>
      <c r="BW402" s="2"/>
      <c r="BX402" s="2"/>
      <c r="BY402" s="2"/>
      <c r="BZ402" s="2"/>
      <c r="CA402" s="2"/>
      <c r="CB402" s="2"/>
      <c r="CC402" s="2"/>
      <c r="CD402" s="2"/>
      <c r="CE402" s="2"/>
      <c r="CF402" s="2"/>
      <c r="CG402" s="2"/>
      <c r="CH402" s="2"/>
      <c r="CI402" s="2"/>
      <c r="CJ402" s="2"/>
      <c r="CK402" s="2"/>
      <c r="CL402" s="2"/>
      <c r="CM402" s="2"/>
      <c r="CN402" s="2"/>
      <c r="CO402" s="2"/>
      <c r="CP402" s="2"/>
      <c r="CQ402" s="2"/>
      <c r="CR402" s="2"/>
      <c r="CS402" s="2"/>
      <c r="CT402" s="2"/>
      <c r="CU402" s="2"/>
      <c r="CV402" s="2"/>
      <c r="CW402" s="2"/>
      <c r="CX402" s="2"/>
      <c r="CY402" s="2"/>
      <c r="CZ402" s="2"/>
      <c r="DA402" s="2"/>
      <c r="DB402" s="2"/>
      <c r="DC402" s="2"/>
      <c r="DD402" s="2"/>
      <c r="DE402" s="2"/>
      <c r="DF402" s="2"/>
      <c r="DG402" s="2"/>
      <c r="DH402" s="2"/>
      <c r="DI402" s="2"/>
    </row>
    <row r="403" spans="1:113">
      <c r="A403">
        <f t="shared" ref="A403:A408" si="252">A289</f>
        <v>0</v>
      </c>
      <c r="C403" t="str">
        <f t="shared" ref="C403:C451" si="253">C289</f>
        <v>REC_00</v>
      </c>
      <c r="D403" s="2"/>
      <c r="E403" s="2" t="str">
        <f t="shared" ref="E403:F403" si="254">IF(HEX2DEC(E289)&lt;16,CONCATENATE("0",E344), E344)</f>
        <v>01</v>
      </c>
      <c r="F403" s="2" t="str">
        <f t="shared" si="254"/>
        <v>01</v>
      </c>
      <c r="G403" s="2"/>
      <c r="H403" s="2" t="str">
        <f t="shared" ref="H403:AY408" si="255">IF(HEX2DEC(H289)&lt;16,CONCATENATE("0",H344), H344)</f>
        <v>00</v>
      </c>
      <c r="I403" s="2" t="str">
        <f>IF(I289&lt;16,CONCATENATE("0",I344), I344)</f>
        <v>5A</v>
      </c>
      <c r="J403" s="2" t="str">
        <f t="shared" ref="J403:K403" si="256">IF(J289&lt;16,CONCATENATE("0",J344), J344)</f>
        <v>32</v>
      </c>
      <c r="K403" s="2" t="str">
        <f t="shared" si="256"/>
        <v>0A</v>
      </c>
      <c r="L403" s="2" t="str">
        <f t="shared" si="255"/>
        <v>01</v>
      </c>
      <c r="M403" s="2" t="str">
        <f t="shared" si="255"/>
        <v>00</v>
      </c>
      <c r="N403" s="2" t="str">
        <f t="shared" si="255"/>
        <v>01</v>
      </c>
      <c r="O403" s="2" t="str">
        <f t="shared" si="255"/>
        <v>01</v>
      </c>
      <c r="P403" s="2" t="str">
        <f t="shared" si="255"/>
        <v>01</v>
      </c>
      <c r="Q403" s="2" t="str">
        <f t="shared" si="255"/>
        <v>02</v>
      </c>
      <c r="R403" s="2" t="str">
        <f t="shared" si="255"/>
        <v>01</v>
      </c>
      <c r="S403" s="2" t="str">
        <f t="shared" si="255"/>
        <v>03</v>
      </c>
      <c r="T403" s="2" t="str">
        <f t="shared" si="255"/>
        <v>01</v>
      </c>
      <c r="U403" s="2" t="str">
        <f t="shared" si="255"/>
        <v>04</v>
      </c>
      <c r="V403" s="2" t="str">
        <f t="shared" si="255"/>
        <v>00</v>
      </c>
      <c r="W403" s="2" t="str">
        <f t="shared" si="255"/>
        <v>08</v>
      </c>
      <c r="X403" s="2" t="str">
        <f t="shared" si="255"/>
        <v>02</v>
      </c>
      <c r="Y403" s="2" t="str">
        <f t="shared" si="255"/>
        <v>01</v>
      </c>
      <c r="Z403" s="2" t="str">
        <f t="shared" si="255"/>
        <v>01</v>
      </c>
      <c r="AA403" s="2" t="str">
        <f t="shared" si="255"/>
        <v>07</v>
      </c>
      <c r="AB403" s="2" t="str">
        <f t="shared" si="255"/>
        <v>01</v>
      </c>
      <c r="AC403" s="2" t="str">
        <f t="shared" si="255"/>
        <v>08</v>
      </c>
      <c r="AD403" s="2" t="str">
        <f t="shared" si="255"/>
        <v>01</v>
      </c>
      <c r="AE403" s="2" t="str">
        <f t="shared" si="255"/>
        <v>09</v>
      </c>
      <c r="AF403" s="2" t="str">
        <f t="shared" si="255"/>
        <v>01</v>
      </c>
      <c r="AG403" s="2" t="str">
        <f t="shared" si="255"/>
        <v>0A</v>
      </c>
      <c r="AH403" s="2" t="str">
        <f t="shared" si="255"/>
        <v>01</v>
      </c>
      <c r="AI403" s="2" t="str">
        <f t="shared" si="255"/>
        <v>0B</v>
      </c>
      <c r="AJ403" s="2" t="str">
        <f t="shared" si="255"/>
        <v>01</v>
      </c>
      <c r="AK403" s="2" t="str">
        <f t="shared" si="255"/>
        <v>0C</v>
      </c>
      <c r="AL403" s="2" t="str">
        <f t="shared" si="255"/>
        <v>01</v>
      </c>
      <c r="AM403" s="2" t="str">
        <f t="shared" si="255"/>
        <v>0D</v>
      </c>
      <c r="AN403" s="2" t="str">
        <f t="shared" si="255"/>
        <v>01</v>
      </c>
      <c r="AO403" s="2" t="str">
        <f t="shared" si="255"/>
        <v>0E</v>
      </c>
      <c r="AP403" s="2" t="str">
        <f t="shared" si="255"/>
        <v>01</v>
      </c>
      <c r="AQ403" s="2" t="str">
        <f t="shared" si="255"/>
        <v>0F</v>
      </c>
      <c r="AR403" s="2" t="str">
        <f t="shared" si="255"/>
        <v>01</v>
      </c>
      <c r="AS403" s="2" t="str">
        <f t="shared" si="255"/>
        <v>10</v>
      </c>
      <c r="AT403" s="2" t="str">
        <f t="shared" si="255"/>
        <v>01</v>
      </c>
      <c r="AU403" s="2" t="str">
        <f t="shared" si="255"/>
        <v>11</v>
      </c>
      <c r="AV403" s="2" t="str">
        <f t="shared" si="255"/>
        <v>01</v>
      </c>
      <c r="AW403" s="2" t="str">
        <f t="shared" si="255"/>
        <v>12</v>
      </c>
      <c r="AX403" s="2" t="str">
        <f t="shared" si="255"/>
        <v>01</v>
      </c>
      <c r="AY403" s="2" t="str">
        <f t="shared" si="255"/>
        <v>13</v>
      </c>
      <c r="AZ403" s="2" t="str">
        <f t="shared" ref="AZ403:BA403" si="257">IF(HEX2DEC(AZ289)&lt;16,CONCATENATE("0",AZ344), AZ344)</f>
        <v>01</v>
      </c>
      <c r="BA403" s="2" t="str">
        <f t="shared" si="257"/>
        <v>14</v>
      </c>
      <c r="BB403" s="2"/>
      <c r="BC403" s="2"/>
      <c r="BD403" s="2"/>
      <c r="BE403" s="2"/>
      <c r="BF403" s="2"/>
      <c r="BG403" s="2"/>
      <c r="BH403" s="2"/>
      <c r="BI403" s="2"/>
      <c r="BJ403" s="2"/>
      <c r="BK403" s="2"/>
      <c r="BL403" s="2"/>
      <c r="BM403" s="2"/>
      <c r="BN403" s="2"/>
      <c r="BO403" s="2"/>
      <c r="BP403" s="2"/>
      <c r="BQ403" s="2"/>
      <c r="BR403" s="2"/>
      <c r="BS403" s="2"/>
      <c r="BT403" s="2"/>
      <c r="BU403" s="2"/>
      <c r="BV403" s="2"/>
      <c r="BW403" s="2"/>
      <c r="BX403" s="2"/>
      <c r="BY403" s="2"/>
      <c r="BZ403" s="2"/>
      <c r="CA403" s="2"/>
      <c r="CB403" s="2"/>
      <c r="CC403" s="2"/>
      <c r="CD403" s="2"/>
      <c r="CE403" s="2"/>
      <c r="CF403" s="2"/>
      <c r="CG403" s="2"/>
      <c r="CH403" s="2"/>
      <c r="CI403" s="2"/>
      <c r="CJ403" s="2"/>
      <c r="CK403" s="2"/>
      <c r="CL403" s="2"/>
      <c r="CM403" s="2"/>
      <c r="CN403" s="2"/>
      <c r="CO403" s="2"/>
      <c r="CP403" s="2"/>
      <c r="CQ403" s="2"/>
      <c r="CR403" s="2"/>
      <c r="CS403" s="2"/>
      <c r="CT403" s="2"/>
      <c r="CU403" s="2"/>
      <c r="CV403" s="2"/>
      <c r="CW403" s="2"/>
      <c r="CX403" s="2"/>
      <c r="CY403" s="2"/>
      <c r="CZ403" s="2"/>
      <c r="DA403" s="2"/>
      <c r="DB403" s="2"/>
      <c r="DC403" s="2"/>
      <c r="DD403" s="2"/>
      <c r="DE403" s="2"/>
      <c r="DF403" s="2"/>
      <c r="DG403" s="2"/>
      <c r="DH403" s="2"/>
      <c r="DI403" s="2"/>
    </row>
    <row r="404" spans="1:113">
      <c r="A404">
        <f t="shared" si="252"/>
        <v>0</v>
      </c>
      <c r="C404" t="str">
        <f t="shared" si="253"/>
        <v>REC_01</v>
      </c>
      <c r="D404" s="2"/>
      <c r="E404" s="2" t="str">
        <f t="shared" ref="E404:F404" si="258">IF(HEX2DEC(E290)&lt;16,CONCATENATE("0",E345), E345)</f>
        <v>00</v>
      </c>
      <c r="F404" s="2" t="str">
        <f t="shared" si="258"/>
        <v>00</v>
      </c>
      <c r="G404" s="2"/>
      <c r="H404" s="2" t="str">
        <f t="shared" ref="H404:V404" si="259">IF(HEX2DEC(H290)&lt;16,CONCATENATE("0",H345), H345)</f>
        <v>00</v>
      </c>
      <c r="I404" s="2" t="str">
        <f t="shared" ref="I404:K404" si="260">IF(I290&lt;16,CONCATENATE("0",I345), I345)</f>
        <v>00</v>
      </c>
      <c r="J404" s="2" t="str">
        <f t="shared" si="260"/>
        <v>00</v>
      </c>
      <c r="K404" s="2" t="str">
        <f t="shared" si="260"/>
        <v>00</v>
      </c>
      <c r="L404" s="2" t="str">
        <f t="shared" si="259"/>
        <v>01</v>
      </c>
      <c r="M404" s="2" t="str">
        <f t="shared" si="259"/>
        <v>03</v>
      </c>
      <c r="N404" s="2" t="str">
        <f t="shared" si="259"/>
        <v>01</v>
      </c>
      <c r="O404" s="2" t="str">
        <f t="shared" si="259"/>
        <v>02</v>
      </c>
      <c r="P404" s="2" t="str">
        <f t="shared" si="259"/>
        <v>01</v>
      </c>
      <c r="Q404" s="2" t="str">
        <f t="shared" si="259"/>
        <v>01</v>
      </c>
      <c r="R404" s="2" t="str">
        <f t="shared" si="259"/>
        <v>01</v>
      </c>
      <c r="S404" s="2" t="str">
        <f t="shared" si="259"/>
        <v>00</v>
      </c>
      <c r="T404" s="2" t="str">
        <f t="shared" si="259"/>
        <v>01</v>
      </c>
      <c r="U404" s="2" t="str">
        <f t="shared" si="259"/>
        <v>04</v>
      </c>
      <c r="V404" s="2" t="str">
        <f t="shared" si="259"/>
        <v>01</v>
      </c>
      <c r="W404" s="2" t="str">
        <f t="shared" si="255"/>
        <v>04</v>
      </c>
      <c r="X404" s="2" t="str">
        <f t="shared" si="255"/>
        <v>01</v>
      </c>
      <c r="Y404" s="2" t="str">
        <f t="shared" si="255"/>
        <v>04</v>
      </c>
      <c r="Z404" s="2" t="str">
        <f t="shared" si="255"/>
        <v>01</v>
      </c>
      <c r="AA404" s="2" t="str">
        <f t="shared" si="255"/>
        <v>04</v>
      </c>
      <c r="AB404" s="2" t="str">
        <f t="shared" si="255"/>
        <v>01</v>
      </c>
      <c r="AC404" s="2" t="str">
        <f t="shared" si="255"/>
        <v>04</v>
      </c>
      <c r="AD404" s="2" t="str">
        <f t="shared" si="255"/>
        <v>01</v>
      </c>
      <c r="AE404" s="2" t="str">
        <f t="shared" si="255"/>
        <v>04</v>
      </c>
      <c r="AF404" s="2" t="str">
        <f t="shared" si="255"/>
        <v>01</v>
      </c>
      <c r="AG404" s="2" t="str">
        <f t="shared" si="255"/>
        <v>04</v>
      </c>
      <c r="AH404" s="2" t="str">
        <f t="shared" si="255"/>
        <v>01</v>
      </c>
      <c r="AI404" s="2" t="str">
        <f t="shared" si="255"/>
        <v>04</v>
      </c>
      <c r="AJ404" s="2" t="str">
        <f t="shared" si="255"/>
        <v>01</v>
      </c>
      <c r="AK404" s="2" t="str">
        <f t="shared" si="255"/>
        <v>04</v>
      </c>
      <c r="AL404" s="2" t="str">
        <f t="shared" si="255"/>
        <v>01</v>
      </c>
      <c r="AM404" s="2" t="str">
        <f t="shared" si="255"/>
        <v>04</v>
      </c>
      <c r="AN404" s="2" t="str">
        <f t="shared" si="255"/>
        <v>01</v>
      </c>
      <c r="AO404" s="2" t="str">
        <f t="shared" si="255"/>
        <v>04</v>
      </c>
      <c r="AP404" s="2" t="str">
        <f t="shared" si="255"/>
        <v>01</v>
      </c>
      <c r="AQ404" s="2" t="str">
        <f t="shared" si="255"/>
        <v>04</v>
      </c>
      <c r="AR404" s="2" t="str">
        <f t="shared" si="255"/>
        <v>01</v>
      </c>
      <c r="AS404" s="2" t="str">
        <f t="shared" si="255"/>
        <v>04</v>
      </c>
      <c r="AT404" s="2" t="str">
        <f t="shared" si="255"/>
        <v>01</v>
      </c>
      <c r="AU404" s="2" t="str">
        <f t="shared" si="255"/>
        <v>04</v>
      </c>
      <c r="AV404" s="2" t="str">
        <f t="shared" si="255"/>
        <v>01</v>
      </c>
      <c r="AW404" s="2" t="str">
        <f t="shared" si="255"/>
        <v>04</v>
      </c>
      <c r="AX404" s="2" t="str">
        <f t="shared" si="255"/>
        <v>01</v>
      </c>
      <c r="AY404" s="2" t="str">
        <f t="shared" si="255"/>
        <v>04</v>
      </c>
      <c r="AZ404" s="2" t="str">
        <f t="shared" ref="AZ404:BA404" si="261">IF(HEX2DEC(AZ290)&lt;16,CONCATENATE("0",AZ345), AZ345)</f>
        <v>01</v>
      </c>
      <c r="BA404" s="2" t="str">
        <f t="shared" si="261"/>
        <v>05</v>
      </c>
      <c r="BB404" s="2"/>
      <c r="BC404" s="2"/>
      <c r="BD404" s="2"/>
      <c r="BE404" s="2"/>
      <c r="BF404" s="2"/>
      <c r="BG404" s="2"/>
      <c r="BH404" s="2"/>
      <c r="BI404" s="2"/>
      <c r="BJ404" s="2"/>
      <c r="BK404" s="2"/>
      <c r="BL404" s="2"/>
      <c r="BM404" s="2"/>
      <c r="BN404" s="2"/>
      <c r="BO404" s="2"/>
      <c r="BP404" s="2"/>
      <c r="BQ404" s="2"/>
      <c r="BR404" s="2"/>
      <c r="BS404" s="2"/>
      <c r="BT404" s="2"/>
      <c r="BU404" s="2"/>
      <c r="BV404" s="2"/>
      <c r="BW404" s="2"/>
      <c r="BX404" s="2"/>
      <c r="BY404" s="2"/>
      <c r="BZ404" s="2"/>
      <c r="CA404" s="2"/>
      <c r="CB404" s="2"/>
      <c r="CC404" s="2"/>
      <c r="CD404" s="2"/>
      <c r="CE404" s="2"/>
      <c r="CF404" s="2"/>
      <c r="CG404" s="2"/>
      <c r="CH404" s="2"/>
      <c r="CI404" s="2"/>
      <c r="CJ404" s="2"/>
      <c r="CK404" s="2"/>
      <c r="CL404" s="2"/>
      <c r="CM404" s="2"/>
      <c r="CN404" s="2"/>
      <c r="CO404" s="2"/>
      <c r="CP404" s="2"/>
      <c r="CQ404" s="2"/>
      <c r="CR404" s="2"/>
      <c r="CS404" s="2"/>
      <c r="CT404" s="2"/>
      <c r="CU404" s="2"/>
      <c r="CV404" s="2"/>
      <c r="CW404" s="2"/>
      <c r="CX404" s="2"/>
      <c r="CY404" s="2"/>
      <c r="CZ404" s="2"/>
      <c r="DA404" s="2"/>
      <c r="DB404" s="2"/>
      <c r="DC404" s="2"/>
      <c r="DD404" s="2"/>
      <c r="DE404" s="2"/>
      <c r="DF404" s="2"/>
      <c r="DG404" s="2"/>
      <c r="DH404" s="2"/>
      <c r="DI404" s="2"/>
    </row>
    <row r="405" spans="1:113">
      <c r="A405">
        <f t="shared" si="252"/>
        <v>0</v>
      </c>
      <c r="C405" t="str">
        <f t="shared" si="253"/>
        <v>REC_02</v>
      </c>
      <c r="D405" s="2"/>
      <c r="E405" s="2" t="str">
        <f t="shared" ref="E405:F405" si="262">IF(HEX2DEC(E291)&lt;16,CONCATENATE("0",E346), E346)</f>
        <v>00</v>
      </c>
      <c r="F405" s="2" t="str">
        <f t="shared" si="262"/>
        <v>00</v>
      </c>
      <c r="G405" s="2"/>
      <c r="H405" s="2" t="str">
        <f t="shared" si="255"/>
        <v>00</v>
      </c>
      <c r="I405" s="2" t="str">
        <f t="shared" ref="I405:K405" si="263">IF(I291&lt;16,CONCATENATE("0",I346), I346)</f>
        <v>00</v>
      </c>
      <c r="J405" s="2" t="str">
        <f t="shared" si="263"/>
        <v>00</v>
      </c>
      <c r="K405" s="2" t="str">
        <f t="shared" si="263"/>
        <v>00</v>
      </c>
      <c r="L405" s="2" t="str">
        <f t="shared" si="255"/>
        <v>01</v>
      </c>
      <c r="M405" s="2" t="str">
        <f t="shared" si="255"/>
        <v>04</v>
      </c>
      <c r="N405" s="2" t="str">
        <f t="shared" si="255"/>
        <v>01</v>
      </c>
      <c r="O405" s="2" t="str">
        <f t="shared" si="255"/>
        <v>03</v>
      </c>
      <c r="P405" s="2" t="str">
        <f t="shared" si="255"/>
        <v>01</v>
      </c>
      <c r="Q405" s="2" t="str">
        <f t="shared" si="255"/>
        <v>02</v>
      </c>
      <c r="R405" s="2" t="str">
        <f t="shared" si="255"/>
        <v>01</v>
      </c>
      <c r="S405" s="2" t="str">
        <f t="shared" si="255"/>
        <v>01</v>
      </c>
      <c r="T405" s="2" t="str">
        <f t="shared" si="255"/>
        <v>01</v>
      </c>
      <c r="U405" s="2" t="str">
        <f t="shared" si="255"/>
        <v>04</v>
      </c>
      <c r="V405" s="2" t="str">
        <f t="shared" si="255"/>
        <v>01</v>
      </c>
      <c r="W405" s="2" t="str">
        <f t="shared" si="255"/>
        <v>04</v>
      </c>
      <c r="X405" s="2" t="str">
        <f t="shared" si="255"/>
        <v>01</v>
      </c>
      <c r="Y405" s="2" t="str">
        <f t="shared" si="255"/>
        <v>04</v>
      </c>
      <c r="Z405" s="2" t="str">
        <f t="shared" si="255"/>
        <v>01</v>
      </c>
      <c r="AA405" s="2" t="str">
        <f t="shared" si="255"/>
        <v>04</v>
      </c>
      <c r="AB405" s="2" t="str">
        <f t="shared" si="255"/>
        <v>01</v>
      </c>
      <c r="AC405" s="2" t="str">
        <f t="shared" si="255"/>
        <v>04</v>
      </c>
      <c r="AD405" s="2" t="str">
        <f t="shared" si="255"/>
        <v>01</v>
      </c>
      <c r="AE405" s="2" t="str">
        <f t="shared" si="255"/>
        <v>04</v>
      </c>
      <c r="AF405" s="2" t="str">
        <f t="shared" si="255"/>
        <v>01</v>
      </c>
      <c r="AG405" s="2" t="str">
        <f t="shared" si="255"/>
        <v>04</v>
      </c>
      <c r="AH405" s="2" t="str">
        <f t="shared" si="255"/>
        <v>01</v>
      </c>
      <c r="AI405" s="2" t="str">
        <f t="shared" si="255"/>
        <v>04</v>
      </c>
      <c r="AJ405" s="2" t="str">
        <f t="shared" si="255"/>
        <v>01</v>
      </c>
      <c r="AK405" s="2" t="str">
        <f t="shared" si="255"/>
        <v>04</v>
      </c>
      <c r="AL405" s="2" t="str">
        <f t="shared" si="255"/>
        <v>01</v>
      </c>
      <c r="AM405" s="2" t="str">
        <f t="shared" si="255"/>
        <v>04</v>
      </c>
      <c r="AN405" s="2" t="str">
        <f t="shared" si="255"/>
        <v>01</v>
      </c>
      <c r="AO405" s="2" t="str">
        <f t="shared" si="255"/>
        <v>04</v>
      </c>
      <c r="AP405" s="2" t="str">
        <f t="shared" si="255"/>
        <v>01</v>
      </c>
      <c r="AQ405" s="2" t="str">
        <f t="shared" si="255"/>
        <v>04</v>
      </c>
      <c r="AR405" s="2" t="str">
        <f t="shared" si="255"/>
        <v>01</v>
      </c>
      <c r="AS405" s="2" t="str">
        <f t="shared" si="255"/>
        <v>04</v>
      </c>
      <c r="AT405" s="2" t="str">
        <f t="shared" si="255"/>
        <v>01</v>
      </c>
      <c r="AU405" s="2" t="str">
        <f t="shared" si="255"/>
        <v>04</v>
      </c>
      <c r="AV405" s="2" t="str">
        <f t="shared" si="255"/>
        <v>01</v>
      </c>
      <c r="AW405" s="2" t="str">
        <f t="shared" si="255"/>
        <v>04</v>
      </c>
      <c r="AX405" s="2" t="str">
        <f t="shared" si="255"/>
        <v>01</v>
      </c>
      <c r="AY405" s="2" t="str">
        <f t="shared" si="255"/>
        <v>04</v>
      </c>
      <c r="AZ405" s="2" t="str">
        <f t="shared" ref="AZ405:BA405" si="264">IF(HEX2DEC(AZ291)&lt;16,CONCATENATE("0",AZ346), AZ346)</f>
        <v>01</v>
      </c>
      <c r="BA405" s="2" t="str">
        <f t="shared" si="264"/>
        <v>06</v>
      </c>
      <c r="BB405" s="2"/>
      <c r="BC405" s="2"/>
      <c r="BD405" s="2"/>
      <c r="BE405" s="2"/>
      <c r="BF405" s="2"/>
      <c r="BG405" s="2"/>
      <c r="BH405" s="2"/>
      <c r="BI405" s="2"/>
      <c r="BJ405" s="2"/>
      <c r="BK405" s="2"/>
      <c r="BL405" s="2"/>
      <c r="BM405" s="2"/>
      <c r="BN405" s="2"/>
      <c r="BO405" s="2"/>
      <c r="BP405" s="2"/>
      <c r="BQ405" s="2"/>
      <c r="BR405" s="2"/>
      <c r="BS405" s="2"/>
      <c r="BT405" s="2"/>
      <c r="BU405" s="2"/>
      <c r="BV405" s="2"/>
      <c r="BW405" s="2"/>
      <c r="BX405" s="2"/>
      <c r="BY405" s="2"/>
      <c r="BZ405" s="2"/>
      <c r="CA405" s="2"/>
      <c r="CB405" s="2"/>
      <c r="CC405" s="2"/>
      <c r="CD405" s="2"/>
      <c r="CE405" s="2"/>
      <c r="CF405" s="2"/>
      <c r="CG405" s="2"/>
      <c r="CH405" s="2"/>
      <c r="CI405" s="2"/>
      <c r="CJ405" s="2"/>
      <c r="CK405" s="2"/>
      <c r="CL405" s="2"/>
      <c r="CM405" s="2"/>
      <c r="CN405" s="2"/>
      <c r="CO405" s="2"/>
      <c r="CP405" s="2"/>
      <c r="CQ405" s="2"/>
      <c r="CR405" s="2"/>
      <c r="CS405" s="2"/>
      <c r="CT405" s="2"/>
      <c r="CU405" s="2"/>
      <c r="CV405" s="2"/>
      <c r="CW405" s="2"/>
      <c r="CX405" s="2"/>
      <c r="CY405" s="2"/>
      <c r="CZ405" s="2"/>
      <c r="DA405" s="2"/>
      <c r="DB405" s="2"/>
      <c r="DC405" s="2"/>
      <c r="DD405" s="2"/>
      <c r="DE405" s="2"/>
      <c r="DF405" s="2"/>
      <c r="DG405" s="2"/>
      <c r="DH405" s="2"/>
      <c r="DI405" s="2"/>
    </row>
    <row r="406" spans="1:113">
      <c r="A406">
        <f t="shared" si="252"/>
        <v>0</v>
      </c>
      <c r="C406" t="str">
        <f t="shared" si="253"/>
        <v>REC_03</v>
      </c>
      <c r="D406" s="2"/>
      <c r="E406" s="2" t="str">
        <f t="shared" ref="E406:F406" si="265">IF(HEX2DEC(E292)&lt;16,CONCATENATE("0",E347), E347)</f>
        <v>02</v>
      </c>
      <c r="F406" s="2" t="str">
        <f t="shared" si="265"/>
        <v>02</v>
      </c>
      <c r="G406" s="2"/>
      <c r="H406" s="2" t="str">
        <f t="shared" si="255"/>
        <v>00</v>
      </c>
      <c r="I406" s="2" t="str">
        <f t="shared" ref="I406:K406" si="266">IF(I292&lt;16,CONCATENATE("0",I347), I347)</f>
        <v>5A</v>
      </c>
      <c r="J406" s="2" t="str">
        <f t="shared" si="266"/>
        <v>32</v>
      </c>
      <c r="K406" s="2" t="str">
        <f t="shared" si="266"/>
        <v>0A</v>
      </c>
      <c r="L406" s="2" t="str">
        <f t="shared" si="255"/>
        <v>01</v>
      </c>
      <c r="M406" s="2" t="str">
        <f t="shared" si="255"/>
        <v>00</v>
      </c>
      <c r="N406" s="2" t="str">
        <f t="shared" si="255"/>
        <v>01</v>
      </c>
      <c r="O406" s="2" t="str">
        <f t="shared" si="255"/>
        <v>01</v>
      </c>
      <c r="P406" s="2" t="str">
        <f t="shared" si="255"/>
        <v>01</v>
      </c>
      <c r="Q406" s="2" t="str">
        <f t="shared" si="255"/>
        <v>02</v>
      </c>
      <c r="R406" s="2" t="str">
        <f t="shared" si="255"/>
        <v>01</v>
      </c>
      <c r="S406" s="2" t="str">
        <f t="shared" si="255"/>
        <v>03</v>
      </c>
      <c r="T406" s="2" t="str">
        <f t="shared" si="255"/>
        <v>01</v>
      </c>
      <c r="U406" s="2" t="str">
        <f t="shared" si="255"/>
        <v>04</v>
      </c>
      <c r="V406" s="2" t="str">
        <f t="shared" si="255"/>
        <v>00</v>
      </c>
      <c r="W406" s="2" t="str">
        <f t="shared" si="255"/>
        <v>08</v>
      </c>
      <c r="X406" s="2" t="str">
        <f t="shared" si="255"/>
        <v>02</v>
      </c>
      <c r="Y406" s="2" t="str">
        <f t="shared" si="255"/>
        <v>01</v>
      </c>
      <c r="Z406" s="2" t="str">
        <f t="shared" si="255"/>
        <v>01</v>
      </c>
      <c r="AA406" s="2" t="str">
        <f t="shared" si="255"/>
        <v>07</v>
      </c>
      <c r="AB406" s="2" t="str">
        <f t="shared" si="255"/>
        <v>01</v>
      </c>
      <c r="AC406" s="2" t="str">
        <f t="shared" si="255"/>
        <v>08</v>
      </c>
      <c r="AD406" s="2" t="str">
        <f t="shared" si="255"/>
        <v>01</v>
      </c>
      <c r="AE406" s="2" t="str">
        <f t="shared" si="255"/>
        <v>09</v>
      </c>
      <c r="AF406" s="2" t="str">
        <f t="shared" si="255"/>
        <v>01</v>
      </c>
      <c r="AG406" s="2" t="str">
        <f t="shared" si="255"/>
        <v>0A</v>
      </c>
      <c r="AH406" s="2" t="str">
        <f t="shared" si="255"/>
        <v>01</v>
      </c>
      <c r="AI406" s="2" t="str">
        <f t="shared" si="255"/>
        <v>0B</v>
      </c>
      <c r="AJ406" s="2" t="str">
        <f t="shared" si="255"/>
        <v>01</v>
      </c>
      <c r="AK406" s="2" t="str">
        <f t="shared" si="255"/>
        <v>0C</v>
      </c>
      <c r="AL406" s="2" t="str">
        <f t="shared" si="255"/>
        <v>01</v>
      </c>
      <c r="AM406" s="2" t="str">
        <f t="shared" si="255"/>
        <v>0D</v>
      </c>
      <c r="AN406" s="2" t="str">
        <f t="shared" si="255"/>
        <v>01</v>
      </c>
      <c r="AO406" s="2" t="str">
        <f t="shared" si="255"/>
        <v>0E</v>
      </c>
      <c r="AP406" s="2" t="str">
        <f t="shared" si="255"/>
        <v>01</v>
      </c>
      <c r="AQ406" s="2" t="str">
        <f t="shared" si="255"/>
        <v>0F</v>
      </c>
      <c r="AR406" s="2" t="str">
        <f t="shared" si="255"/>
        <v>01</v>
      </c>
      <c r="AS406" s="2" t="str">
        <f t="shared" si="255"/>
        <v>10</v>
      </c>
      <c r="AT406" s="2" t="str">
        <f t="shared" si="255"/>
        <v>01</v>
      </c>
      <c r="AU406" s="2" t="str">
        <f t="shared" si="255"/>
        <v>11</v>
      </c>
      <c r="AV406" s="2" t="str">
        <f t="shared" si="255"/>
        <v>01</v>
      </c>
      <c r="AW406" s="2" t="str">
        <f t="shared" si="255"/>
        <v>12</v>
      </c>
      <c r="AX406" s="2" t="str">
        <f t="shared" si="255"/>
        <v>01</v>
      </c>
      <c r="AY406" s="2" t="str">
        <f t="shared" si="255"/>
        <v>13</v>
      </c>
      <c r="AZ406" s="2" t="str">
        <f t="shared" ref="AZ406:BA406" si="267">IF(HEX2DEC(AZ292)&lt;16,CONCATENATE("0",AZ347), AZ347)</f>
        <v>01</v>
      </c>
      <c r="BA406" s="2" t="str">
        <f t="shared" si="267"/>
        <v>14</v>
      </c>
      <c r="BB406" s="2"/>
      <c r="BC406" s="2"/>
      <c r="BD406" s="2"/>
      <c r="BE406" s="2"/>
      <c r="BF406" s="2"/>
      <c r="BG406" s="2"/>
      <c r="BH406" s="2"/>
      <c r="BI406" s="2"/>
      <c r="BJ406" s="2"/>
      <c r="BK406" s="2"/>
      <c r="BL406" s="2"/>
      <c r="BM406" s="2"/>
      <c r="BN406" s="2"/>
      <c r="BO406" s="2"/>
      <c r="BP406" s="2"/>
      <c r="BQ406" s="2"/>
      <c r="BR406" s="2"/>
      <c r="BS406" s="2"/>
      <c r="BT406" s="2"/>
      <c r="BU406" s="2"/>
      <c r="BV406" s="2"/>
      <c r="BW406" s="2"/>
      <c r="BX406" s="2"/>
      <c r="BY406" s="2"/>
      <c r="BZ406" s="2"/>
      <c r="CA406" s="2"/>
      <c r="CB406" s="2"/>
      <c r="CC406" s="2"/>
      <c r="CD406" s="2"/>
      <c r="CE406" s="2"/>
      <c r="CF406" s="2"/>
      <c r="CG406" s="2"/>
      <c r="CH406" s="2"/>
      <c r="CI406" s="2"/>
      <c r="CJ406" s="2"/>
      <c r="CK406" s="2"/>
      <c r="CL406" s="2"/>
      <c r="CM406" s="2"/>
      <c r="CN406" s="2"/>
      <c r="CO406" s="2"/>
      <c r="CP406" s="2"/>
      <c r="CQ406" s="2"/>
      <c r="CR406" s="2"/>
      <c r="CS406" s="2"/>
      <c r="CT406" s="2"/>
      <c r="CU406" s="2"/>
      <c r="CV406" s="2"/>
      <c r="CW406" s="2"/>
      <c r="CX406" s="2"/>
      <c r="CY406" s="2"/>
      <c r="CZ406" s="2"/>
      <c r="DA406" s="2"/>
      <c r="DB406" s="2"/>
      <c r="DC406" s="2"/>
      <c r="DD406" s="2"/>
      <c r="DE406" s="2"/>
      <c r="DF406" s="2"/>
      <c r="DG406" s="2"/>
      <c r="DH406" s="2"/>
      <c r="DI406" s="2"/>
    </row>
    <row r="407" spans="1:113">
      <c r="A407">
        <f t="shared" si="252"/>
        <v>0</v>
      </c>
      <c r="C407" t="str">
        <f t="shared" si="253"/>
        <v>REC_04</v>
      </c>
      <c r="D407" s="2"/>
      <c r="E407" s="2" t="str">
        <f t="shared" ref="E407:F407" si="268">IF(HEX2DEC(E293)&lt;16,CONCATENATE("0",E348), E348)</f>
        <v>00</v>
      </c>
      <c r="F407" s="2" t="str">
        <f t="shared" si="268"/>
        <v>00</v>
      </c>
      <c r="G407" s="2"/>
      <c r="H407" s="2" t="str">
        <f t="shared" si="255"/>
        <v>00</v>
      </c>
      <c r="I407" s="2" t="str">
        <f t="shared" ref="I407:K407" si="269">IF(I293&lt;16,CONCATENATE("0",I348), I348)</f>
        <v>00</v>
      </c>
      <c r="J407" s="2" t="str">
        <f t="shared" si="269"/>
        <v>00</v>
      </c>
      <c r="K407" s="2" t="str">
        <f t="shared" si="269"/>
        <v>00</v>
      </c>
      <c r="L407" s="2" t="str">
        <f t="shared" si="255"/>
        <v>00</v>
      </c>
      <c r="M407" s="2" t="str">
        <f t="shared" si="255"/>
        <v>00</v>
      </c>
      <c r="N407" s="2" t="str">
        <f t="shared" si="255"/>
        <v>00</v>
      </c>
      <c r="O407" s="2" t="str">
        <f t="shared" si="255"/>
        <v>00</v>
      </c>
      <c r="P407" s="2" t="str">
        <f t="shared" si="255"/>
        <v>00</v>
      </c>
      <c r="Q407" s="2" t="str">
        <f t="shared" si="255"/>
        <v>00</v>
      </c>
      <c r="R407" s="2" t="str">
        <f t="shared" si="255"/>
        <v>00</v>
      </c>
      <c r="S407" s="2" t="str">
        <f t="shared" si="255"/>
        <v>00</v>
      </c>
      <c r="T407" s="2" t="str">
        <f t="shared" si="255"/>
        <v>00</v>
      </c>
      <c r="U407" s="2" t="str">
        <f t="shared" si="255"/>
        <v>00</v>
      </c>
      <c r="V407" s="2" t="str">
        <f t="shared" si="255"/>
        <v>00</v>
      </c>
      <c r="W407" s="2" t="str">
        <f t="shared" si="255"/>
        <v>00</v>
      </c>
      <c r="X407" s="2" t="str">
        <f t="shared" si="255"/>
        <v>00</v>
      </c>
      <c r="Y407" s="2" t="str">
        <f t="shared" si="255"/>
        <v>00</v>
      </c>
      <c r="Z407" s="2" t="str">
        <f t="shared" si="255"/>
        <v>00</v>
      </c>
      <c r="AA407" s="2" t="str">
        <f t="shared" si="255"/>
        <v>00</v>
      </c>
      <c r="AB407" s="2" t="str">
        <f t="shared" si="255"/>
        <v>00</v>
      </c>
      <c r="AC407" s="2" t="str">
        <f t="shared" si="255"/>
        <v>00</v>
      </c>
      <c r="AD407" s="2" t="str">
        <f t="shared" si="255"/>
        <v>00</v>
      </c>
      <c r="AE407" s="2" t="str">
        <f t="shared" si="255"/>
        <v>00</v>
      </c>
      <c r="AF407" s="2" t="str">
        <f t="shared" si="255"/>
        <v>00</v>
      </c>
      <c r="AG407" s="2" t="str">
        <f t="shared" si="255"/>
        <v>00</v>
      </c>
      <c r="AH407" s="2" t="str">
        <f t="shared" si="255"/>
        <v>00</v>
      </c>
      <c r="AI407" s="2" t="str">
        <f t="shared" si="255"/>
        <v>00</v>
      </c>
      <c r="AJ407" s="2" t="str">
        <f t="shared" si="255"/>
        <v>00</v>
      </c>
      <c r="AK407" s="2" t="str">
        <f t="shared" si="255"/>
        <v>00</v>
      </c>
      <c r="AL407" s="2" t="str">
        <f t="shared" si="255"/>
        <v>00</v>
      </c>
      <c r="AM407" s="2" t="str">
        <f t="shared" si="255"/>
        <v>00</v>
      </c>
      <c r="AN407" s="2" t="str">
        <f t="shared" si="255"/>
        <v>00</v>
      </c>
      <c r="AO407" s="2" t="str">
        <f t="shared" si="255"/>
        <v>00</v>
      </c>
      <c r="AP407" s="2" t="str">
        <f t="shared" si="255"/>
        <v>00</v>
      </c>
      <c r="AQ407" s="2" t="str">
        <f t="shared" si="255"/>
        <v>00</v>
      </c>
      <c r="AR407" s="2" t="str">
        <f t="shared" si="255"/>
        <v>00</v>
      </c>
      <c r="AS407" s="2" t="str">
        <f t="shared" si="255"/>
        <v>00</v>
      </c>
      <c r="AT407" s="2" t="str">
        <f t="shared" si="255"/>
        <v>00</v>
      </c>
      <c r="AU407" s="2" t="str">
        <f t="shared" si="255"/>
        <v>00</v>
      </c>
      <c r="AV407" s="2" t="str">
        <f t="shared" si="255"/>
        <v>00</v>
      </c>
      <c r="AW407" s="2" t="str">
        <f t="shared" si="255"/>
        <v>00</v>
      </c>
      <c r="AX407" s="2" t="str">
        <f t="shared" si="255"/>
        <v>00</v>
      </c>
      <c r="AY407" s="2" t="str">
        <f t="shared" si="255"/>
        <v>00</v>
      </c>
      <c r="AZ407" s="2" t="str">
        <f t="shared" ref="AZ407:BA407" si="270">IF(HEX2DEC(AZ293)&lt;16,CONCATENATE("0",AZ348), AZ348)</f>
        <v>00</v>
      </c>
      <c r="BA407" s="2" t="str">
        <f t="shared" si="270"/>
        <v>00</v>
      </c>
      <c r="BB407" s="2"/>
      <c r="BC407" s="2"/>
      <c r="BD407" s="2"/>
      <c r="BE407" s="2"/>
      <c r="BF407" s="2"/>
      <c r="BG407" s="2"/>
      <c r="BH407" s="2"/>
      <c r="BI407" s="2"/>
      <c r="BJ407" s="2"/>
      <c r="BK407" s="2"/>
      <c r="BL407" s="2"/>
      <c r="BM407" s="2"/>
      <c r="BN407" s="2"/>
      <c r="BO407" s="2"/>
      <c r="BP407" s="2"/>
      <c r="BQ407" s="2"/>
      <c r="BR407" s="2"/>
      <c r="BS407" s="2"/>
      <c r="BT407" s="2"/>
      <c r="BU407" s="2"/>
      <c r="BV407" s="2"/>
      <c r="BW407" s="2"/>
      <c r="BX407" s="2"/>
      <c r="BY407" s="2"/>
      <c r="BZ407" s="2"/>
      <c r="CA407" s="2"/>
      <c r="CB407" s="2"/>
      <c r="CC407" s="2"/>
      <c r="CD407" s="2"/>
      <c r="CE407" s="2"/>
      <c r="CF407" s="2"/>
      <c r="CG407" s="2"/>
      <c r="CH407" s="2"/>
      <c r="CI407" s="2"/>
      <c r="CJ407" s="2"/>
      <c r="CK407" s="2"/>
      <c r="CL407" s="2"/>
      <c r="CM407" s="2"/>
      <c r="CN407" s="2"/>
      <c r="CO407" s="2"/>
      <c r="CP407" s="2"/>
      <c r="CQ407" s="2"/>
      <c r="CR407" s="2"/>
      <c r="CS407" s="2"/>
      <c r="CT407" s="2"/>
      <c r="CU407" s="2"/>
      <c r="CV407" s="2"/>
      <c r="CW407" s="2"/>
      <c r="CX407" s="2"/>
      <c r="CY407" s="2"/>
      <c r="CZ407" s="2"/>
      <c r="DA407" s="2"/>
      <c r="DB407" s="2"/>
      <c r="DC407" s="2"/>
      <c r="DD407" s="2"/>
      <c r="DE407" s="2"/>
      <c r="DF407" s="2"/>
      <c r="DG407" s="2"/>
      <c r="DH407" s="2"/>
      <c r="DI407" s="2"/>
    </row>
    <row r="408" spans="1:113">
      <c r="A408">
        <f t="shared" si="252"/>
        <v>0</v>
      </c>
      <c r="C408" t="str">
        <f t="shared" si="253"/>
        <v>REC_05</v>
      </c>
      <c r="D408" s="2"/>
      <c r="E408" s="2" t="str">
        <f t="shared" ref="E408:F408" si="271">IF(HEX2DEC(E294)&lt;16,CONCATENATE("0",E349), E349)</f>
        <v>00</v>
      </c>
      <c r="F408" s="2" t="str">
        <f t="shared" si="271"/>
        <v>00</v>
      </c>
      <c r="G408" s="2"/>
      <c r="H408" s="2" t="str">
        <f t="shared" si="255"/>
        <v>00</v>
      </c>
      <c r="I408" s="2" t="str">
        <f t="shared" ref="I408:K408" si="272">IF(I294&lt;16,CONCATENATE("0",I349), I349)</f>
        <v>00</v>
      </c>
      <c r="J408" s="2" t="str">
        <f t="shared" si="272"/>
        <v>00</v>
      </c>
      <c r="K408" s="2" t="str">
        <f t="shared" si="272"/>
        <v>00</v>
      </c>
      <c r="L408" s="2" t="str">
        <f t="shared" si="255"/>
        <v>00</v>
      </c>
      <c r="M408" s="2" t="str">
        <f t="shared" si="255"/>
        <v>00</v>
      </c>
      <c r="N408" s="2" t="str">
        <f t="shared" si="255"/>
        <v>00</v>
      </c>
      <c r="O408" s="2" t="str">
        <f t="shared" si="255"/>
        <v>00</v>
      </c>
      <c r="P408" s="2" t="str">
        <f t="shared" si="255"/>
        <v>00</v>
      </c>
      <c r="Q408" s="2" t="str">
        <f t="shared" si="255"/>
        <v>00</v>
      </c>
      <c r="R408" s="2" t="str">
        <f t="shared" si="255"/>
        <v>00</v>
      </c>
      <c r="S408" s="2" t="str">
        <f t="shared" si="255"/>
        <v>00</v>
      </c>
      <c r="T408" s="2" t="str">
        <f t="shared" si="255"/>
        <v>00</v>
      </c>
      <c r="U408" s="2" t="str">
        <f t="shared" si="255"/>
        <v>00</v>
      </c>
      <c r="V408" s="2" t="str">
        <f t="shared" si="255"/>
        <v>00</v>
      </c>
      <c r="W408" s="2" t="str">
        <f t="shared" si="255"/>
        <v>00</v>
      </c>
      <c r="X408" s="2" t="str">
        <f t="shared" si="255"/>
        <v>00</v>
      </c>
      <c r="Y408" s="2" t="str">
        <f t="shared" si="255"/>
        <v>00</v>
      </c>
      <c r="Z408" s="2" t="str">
        <f t="shared" si="255"/>
        <v>00</v>
      </c>
      <c r="AA408" s="2" t="str">
        <f t="shared" si="255"/>
        <v>00</v>
      </c>
      <c r="AB408" s="2" t="str">
        <f t="shared" si="255"/>
        <v>00</v>
      </c>
      <c r="AC408" s="2" t="str">
        <f t="shared" si="255"/>
        <v>00</v>
      </c>
      <c r="AD408" s="2" t="str">
        <f t="shared" si="255"/>
        <v>00</v>
      </c>
      <c r="AE408" s="2" t="str">
        <f t="shared" si="255"/>
        <v>00</v>
      </c>
      <c r="AF408" s="2" t="str">
        <f t="shared" si="255"/>
        <v>00</v>
      </c>
      <c r="AG408" s="2" t="str">
        <f t="shared" si="255"/>
        <v>00</v>
      </c>
      <c r="AH408" s="2" t="str">
        <f t="shared" si="255"/>
        <v>00</v>
      </c>
      <c r="AI408" s="2" t="str">
        <f t="shared" si="255"/>
        <v>00</v>
      </c>
      <c r="AJ408" s="2" t="str">
        <f t="shared" si="255"/>
        <v>00</v>
      </c>
      <c r="AK408" s="2" t="str">
        <f t="shared" si="255"/>
        <v>00</v>
      </c>
      <c r="AL408" s="2" t="str">
        <f t="shared" si="255"/>
        <v>00</v>
      </c>
      <c r="AM408" s="2" t="str">
        <f t="shared" si="255"/>
        <v>00</v>
      </c>
      <c r="AN408" s="2" t="str">
        <f t="shared" si="255"/>
        <v>00</v>
      </c>
      <c r="AO408" s="2" t="str">
        <f t="shared" si="255"/>
        <v>00</v>
      </c>
      <c r="AP408" s="2" t="str">
        <f t="shared" si="255"/>
        <v>00</v>
      </c>
      <c r="AQ408" s="2" t="str">
        <f t="shared" si="255"/>
        <v>00</v>
      </c>
      <c r="AR408" s="2" t="str">
        <f t="shared" si="255"/>
        <v>00</v>
      </c>
      <c r="AS408" s="2" t="str">
        <f t="shared" si="255"/>
        <v>00</v>
      </c>
      <c r="AT408" s="2" t="str">
        <f t="shared" si="255"/>
        <v>00</v>
      </c>
      <c r="AU408" s="2" t="str">
        <f t="shared" si="255"/>
        <v>00</v>
      </c>
      <c r="AV408" s="2" t="str">
        <f t="shared" ref="H408:AY414" si="273">IF(HEX2DEC(AV294)&lt;16,CONCATENATE("0",AV349), AV349)</f>
        <v>00</v>
      </c>
      <c r="AW408" s="2" t="str">
        <f t="shared" si="273"/>
        <v>00</v>
      </c>
      <c r="AX408" s="2" t="str">
        <f t="shared" si="273"/>
        <v>00</v>
      </c>
      <c r="AY408" s="2" t="str">
        <f t="shared" si="273"/>
        <v>00</v>
      </c>
      <c r="AZ408" s="2" t="str">
        <f t="shared" ref="AZ408:BA408" si="274">IF(HEX2DEC(AZ294)&lt;16,CONCATENATE("0",AZ349), AZ349)</f>
        <v>00</v>
      </c>
      <c r="BA408" s="2" t="str">
        <f t="shared" si="274"/>
        <v>00</v>
      </c>
      <c r="BB408" s="2"/>
      <c r="BC408" s="2"/>
      <c r="BD408" s="2"/>
      <c r="BE408" s="2"/>
      <c r="BF408" s="2"/>
      <c r="BG408" s="2"/>
      <c r="BH408" s="2"/>
      <c r="BI408" s="2"/>
      <c r="BJ408" s="2"/>
      <c r="BK408" s="2"/>
      <c r="BL408" s="2"/>
      <c r="BM408" s="2"/>
      <c r="BN408" s="2"/>
      <c r="BO408" s="2"/>
      <c r="BP408" s="2"/>
      <c r="BQ408" s="2"/>
      <c r="BR408" s="2"/>
      <c r="BS408" s="2"/>
      <c r="BT408" s="2"/>
      <c r="BU408" s="2"/>
      <c r="BV408" s="2"/>
      <c r="BW408" s="2"/>
      <c r="BX408" s="2"/>
      <c r="BY408" s="2"/>
      <c r="BZ408" s="2"/>
      <c r="CA408" s="2"/>
      <c r="CB408" s="2"/>
      <c r="CC408" s="2"/>
      <c r="CD408" s="2"/>
      <c r="CE408" s="2"/>
      <c r="CF408" s="2"/>
      <c r="CG408" s="2"/>
      <c r="CH408" s="2"/>
      <c r="CI408" s="2"/>
      <c r="CJ408" s="2"/>
      <c r="CK408" s="2"/>
      <c r="CL408" s="2"/>
      <c r="CM408" s="2"/>
      <c r="CN408" s="2"/>
      <c r="CO408" s="2"/>
      <c r="CP408" s="2"/>
      <c r="CQ408" s="2"/>
      <c r="CR408" s="2"/>
      <c r="CS408" s="2"/>
      <c r="CT408" s="2"/>
      <c r="CU408" s="2"/>
      <c r="CV408" s="2"/>
      <c r="CW408" s="2"/>
      <c r="CX408" s="2"/>
      <c r="CY408" s="2"/>
      <c r="CZ408" s="2"/>
      <c r="DA408" s="2"/>
      <c r="DB408" s="2"/>
      <c r="DC408" s="2"/>
      <c r="DD408" s="2"/>
      <c r="DE408" s="2"/>
      <c r="DF408" s="2"/>
      <c r="DG408" s="2"/>
      <c r="DH408" s="2"/>
      <c r="DI408" s="2"/>
    </row>
    <row r="409" spans="1:113">
      <c r="C409" t="str">
        <f t="shared" si="253"/>
        <v>REC_06</v>
      </c>
      <c r="D409" s="2"/>
      <c r="E409" s="2" t="str">
        <f t="shared" ref="E409:F409" si="275">IF(HEX2DEC(E295)&lt;16,CONCATENATE("0",E350), E350)</f>
        <v>00</v>
      </c>
      <c r="F409" s="2" t="str">
        <f t="shared" si="275"/>
        <v>00</v>
      </c>
      <c r="G409" s="2"/>
      <c r="H409" s="2" t="str">
        <f t="shared" si="273"/>
        <v>00</v>
      </c>
      <c r="I409" s="2" t="str">
        <f t="shared" ref="I409:K409" si="276">IF(I295&lt;16,CONCATENATE("0",I350), I350)</f>
        <v>00</v>
      </c>
      <c r="J409" s="2" t="str">
        <f t="shared" si="276"/>
        <v>00</v>
      </c>
      <c r="K409" s="2" t="str">
        <f t="shared" si="276"/>
        <v>00</v>
      </c>
      <c r="L409" s="2" t="str">
        <f t="shared" si="273"/>
        <v>00</v>
      </c>
      <c r="M409" s="2" t="str">
        <f t="shared" si="273"/>
        <v>00</v>
      </c>
      <c r="N409" s="2" t="str">
        <f t="shared" si="273"/>
        <v>00</v>
      </c>
      <c r="O409" s="2" t="str">
        <f t="shared" si="273"/>
        <v>00</v>
      </c>
      <c r="P409" s="2" t="str">
        <f t="shared" si="273"/>
        <v>00</v>
      </c>
      <c r="Q409" s="2" t="str">
        <f t="shared" si="273"/>
        <v>00</v>
      </c>
      <c r="R409" s="2" t="str">
        <f t="shared" si="273"/>
        <v>00</v>
      </c>
      <c r="S409" s="2" t="str">
        <f t="shared" si="273"/>
        <v>00</v>
      </c>
      <c r="T409" s="2" t="str">
        <f t="shared" si="273"/>
        <v>00</v>
      </c>
      <c r="U409" s="2" t="str">
        <f t="shared" si="273"/>
        <v>00</v>
      </c>
      <c r="V409" s="2" t="str">
        <f t="shared" si="273"/>
        <v>00</v>
      </c>
      <c r="W409" s="2" t="str">
        <f t="shared" si="273"/>
        <v>00</v>
      </c>
      <c r="X409" s="2" t="str">
        <f t="shared" si="273"/>
        <v>00</v>
      </c>
      <c r="Y409" s="2" t="str">
        <f t="shared" si="273"/>
        <v>00</v>
      </c>
      <c r="Z409" s="2" t="str">
        <f t="shared" si="273"/>
        <v>00</v>
      </c>
      <c r="AA409" s="2" t="str">
        <f t="shared" si="273"/>
        <v>00</v>
      </c>
      <c r="AB409" s="2" t="str">
        <f t="shared" si="273"/>
        <v>00</v>
      </c>
      <c r="AC409" s="2" t="str">
        <f t="shared" si="273"/>
        <v>00</v>
      </c>
      <c r="AD409" s="2" t="str">
        <f t="shared" si="273"/>
        <v>00</v>
      </c>
      <c r="AE409" s="2" t="str">
        <f t="shared" si="273"/>
        <v>00</v>
      </c>
      <c r="AF409" s="2" t="str">
        <f t="shared" si="273"/>
        <v>00</v>
      </c>
      <c r="AG409" s="2" t="str">
        <f t="shared" si="273"/>
        <v>00</v>
      </c>
      <c r="AH409" s="2" t="str">
        <f t="shared" si="273"/>
        <v>00</v>
      </c>
      <c r="AI409" s="2" t="str">
        <f t="shared" si="273"/>
        <v>00</v>
      </c>
      <c r="AJ409" s="2" t="str">
        <f t="shared" si="273"/>
        <v>00</v>
      </c>
      <c r="AK409" s="2" t="str">
        <f t="shared" si="273"/>
        <v>00</v>
      </c>
      <c r="AL409" s="2" t="str">
        <f t="shared" si="273"/>
        <v>00</v>
      </c>
      <c r="AM409" s="2" t="str">
        <f t="shared" si="273"/>
        <v>00</v>
      </c>
      <c r="AN409" s="2" t="str">
        <f t="shared" si="273"/>
        <v>00</v>
      </c>
      <c r="AO409" s="2" t="str">
        <f t="shared" si="273"/>
        <v>00</v>
      </c>
      <c r="AP409" s="2" t="str">
        <f t="shared" si="273"/>
        <v>00</v>
      </c>
      <c r="AQ409" s="2" t="str">
        <f t="shared" si="273"/>
        <v>00</v>
      </c>
      <c r="AR409" s="2" t="str">
        <f t="shared" si="273"/>
        <v>00</v>
      </c>
      <c r="AS409" s="2" t="str">
        <f t="shared" si="273"/>
        <v>00</v>
      </c>
      <c r="AT409" s="2" t="str">
        <f t="shared" si="273"/>
        <v>00</v>
      </c>
      <c r="AU409" s="2" t="str">
        <f t="shared" si="273"/>
        <v>00</v>
      </c>
      <c r="AV409" s="2" t="str">
        <f t="shared" si="273"/>
        <v>00</v>
      </c>
      <c r="AW409" s="2" t="str">
        <f t="shared" si="273"/>
        <v>00</v>
      </c>
      <c r="AX409" s="2" t="str">
        <f t="shared" si="273"/>
        <v>00</v>
      </c>
      <c r="AY409" s="2" t="str">
        <f t="shared" si="273"/>
        <v>00</v>
      </c>
      <c r="AZ409" s="2" t="str">
        <f t="shared" ref="AZ409:BA409" si="277">IF(HEX2DEC(AZ295)&lt;16,CONCATENATE("0",AZ350), AZ350)</f>
        <v>00</v>
      </c>
      <c r="BA409" s="2" t="str">
        <f t="shared" si="277"/>
        <v>00</v>
      </c>
      <c r="BB409" s="2"/>
      <c r="BC409" s="2"/>
      <c r="BD409" s="2"/>
      <c r="BE409" s="2"/>
      <c r="BF409" s="2"/>
      <c r="BG409" s="2"/>
      <c r="BH409" s="2"/>
      <c r="BI409" s="2"/>
      <c r="BJ409" s="2"/>
      <c r="BK409" s="2"/>
      <c r="BL409" s="2"/>
      <c r="BM409" s="2"/>
      <c r="BN409" s="2"/>
      <c r="BO409" s="2"/>
      <c r="BP409" s="2"/>
      <c r="BQ409" s="2"/>
      <c r="BR409" s="2"/>
      <c r="BS409" s="2"/>
      <c r="BT409" s="2"/>
      <c r="BU409" s="2"/>
      <c r="BV409" s="2"/>
      <c r="BW409" s="2"/>
      <c r="BX409" s="2"/>
      <c r="BY409" s="2"/>
      <c r="BZ409" s="2"/>
      <c r="CA409" s="2"/>
      <c r="CB409" s="2"/>
      <c r="CC409" s="2"/>
      <c r="CD409" s="2"/>
      <c r="CE409" s="2"/>
      <c r="CF409" s="2"/>
      <c r="CG409" s="2"/>
      <c r="CH409" s="2"/>
      <c r="CI409" s="2"/>
      <c r="CJ409" s="2"/>
      <c r="CK409" s="2"/>
      <c r="CL409" s="2"/>
      <c r="CM409" s="2"/>
      <c r="CN409" s="2"/>
      <c r="CO409" s="2"/>
      <c r="CP409" s="2"/>
      <c r="CQ409" s="2"/>
      <c r="CR409" s="2"/>
      <c r="CS409" s="2"/>
      <c r="CT409" s="2"/>
      <c r="CU409" s="2"/>
      <c r="CV409" s="2"/>
      <c r="CW409" s="2"/>
      <c r="CX409" s="2"/>
      <c r="CY409" s="2"/>
      <c r="CZ409" s="2"/>
      <c r="DA409" s="2"/>
      <c r="DB409" s="2"/>
      <c r="DC409" s="2"/>
      <c r="DD409" s="2"/>
      <c r="DE409" s="2"/>
      <c r="DF409" s="2"/>
      <c r="DG409" s="2"/>
      <c r="DH409" s="2"/>
      <c r="DI409" s="2"/>
    </row>
    <row r="410" spans="1:113">
      <c r="C410" t="str">
        <f t="shared" si="253"/>
        <v>REC_07</v>
      </c>
      <c r="D410" s="2"/>
      <c r="E410" s="2" t="str">
        <f t="shared" ref="E410:F410" si="278">IF(HEX2DEC(E296)&lt;16,CONCATENATE("0",E351), E351)</f>
        <v>00</v>
      </c>
      <c r="F410" s="2" t="str">
        <f t="shared" si="278"/>
        <v>00</v>
      </c>
      <c r="G410" s="2"/>
      <c r="H410" s="2" t="str">
        <f t="shared" si="273"/>
        <v>00</v>
      </c>
      <c r="I410" s="2" t="str">
        <f t="shared" ref="I410:K410" si="279">IF(I296&lt;16,CONCATENATE("0",I351), I351)</f>
        <v>00</v>
      </c>
      <c r="J410" s="2" t="str">
        <f t="shared" si="279"/>
        <v>00</v>
      </c>
      <c r="K410" s="2" t="str">
        <f t="shared" si="279"/>
        <v>00</v>
      </c>
      <c r="L410" s="2" t="str">
        <f t="shared" si="273"/>
        <v>00</v>
      </c>
      <c r="M410" s="2" t="str">
        <f t="shared" si="273"/>
        <v>00</v>
      </c>
      <c r="N410" s="2" t="str">
        <f t="shared" si="273"/>
        <v>00</v>
      </c>
      <c r="O410" s="2" t="str">
        <f t="shared" si="273"/>
        <v>00</v>
      </c>
      <c r="P410" s="2" t="str">
        <f t="shared" si="273"/>
        <v>00</v>
      </c>
      <c r="Q410" s="2" t="str">
        <f t="shared" si="273"/>
        <v>00</v>
      </c>
      <c r="R410" s="2" t="str">
        <f t="shared" si="273"/>
        <v>00</v>
      </c>
      <c r="S410" s="2" t="str">
        <f t="shared" si="273"/>
        <v>00</v>
      </c>
      <c r="T410" s="2" t="str">
        <f t="shared" si="273"/>
        <v>00</v>
      </c>
      <c r="U410" s="2" t="str">
        <f t="shared" si="273"/>
        <v>00</v>
      </c>
      <c r="V410" s="2" t="str">
        <f t="shared" si="273"/>
        <v>00</v>
      </c>
      <c r="W410" s="2" t="str">
        <f t="shared" si="273"/>
        <v>00</v>
      </c>
      <c r="X410" s="2" t="str">
        <f t="shared" si="273"/>
        <v>00</v>
      </c>
      <c r="Y410" s="2" t="str">
        <f t="shared" si="273"/>
        <v>00</v>
      </c>
      <c r="Z410" s="2" t="str">
        <f t="shared" si="273"/>
        <v>00</v>
      </c>
      <c r="AA410" s="2" t="str">
        <f t="shared" si="273"/>
        <v>00</v>
      </c>
      <c r="AB410" s="2" t="str">
        <f t="shared" si="273"/>
        <v>00</v>
      </c>
      <c r="AC410" s="2" t="str">
        <f t="shared" si="273"/>
        <v>00</v>
      </c>
      <c r="AD410" s="2" t="str">
        <f t="shared" si="273"/>
        <v>00</v>
      </c>
      <c r="AE410" s="2" t="str">
        <f t="shared" si="273"/>
        <v>00</v>
      </c>
      <c r="AF410" s="2" t="str">
        <f t="shared" si="273"/>
        <v>00</v>
      </c>
      <c r="AG410" s="2" t="str">
        <f t="shared" si="273"/>
        <v>00</v>
      </c>
      <c r="AH410" s="2" t="str">
        <f t="shared" si="273"/>
        <v>00</v>
      </c>
      <c r="AI410" s="2" t="str">
        <f t="shared" si="273"/>
        <v>00</v>
      </c>
      <c r="AJ410" s="2" t="str">
        <f t="shared" si="273"/>
        <v>00</v>
      </c>
      <c r="AK410" s="2" t="str">
        <f t="shared" si="273"/>
        <v>00</v>
      </c>
      <c r="AL410" s="2" t="str">
        <f t="shared" si="273"/>
        <v>00</v>
      </c>
      <c r="AM410" s="2" t="str">
        <f t="shared" si="273"/>
        <v>00</v>
      </c>
      <c r="AN410" s="2" t="str">
        <f t="shared" si="273"/>
        <v>00</v>
      </c>
      <c r="AO410" s="2" t="str">
        <f t="shared" si="273"/>
        <v>00</v>
      </c>
      <c r="AP410" s="2" t="str">
        <f t="shared" si="273"/>
        <v>00</v>
      </c>
      <c r="AQ410" s="2" t="str">
        <f t="shared" si="273"/>
        <v>00</v>
      </c>
      <c r="AR410" s="2" t="str">
        <f t="shared" si="273"/>
        <v>00</v>
      </c>
      <c r="AS410" s="2" t="str">
        <f t="shared" si="273"/>
        <v>00</v>
      </c>
      <c r="AT410" s="2" t="str">
        <f t="shared" si="273"/>
        <v>00</v>
      </c>
      <c r="AU410" s="2" t="str">
        <f t="shared" si="273"/>
        <v>00</v>
      </c>
      <c r="AV410" s="2" t="str">
        <f t="shared" si="273"/>
        <v>00</v>
      </c>
      <c r="AW410" s="2" t="str">
        <f t="shared" si="273"/>
        <v>00</v>
      </c>
      <c r="AX410" s="2" t="str">
        <f t="shared" si="273"/>
        <v>00</v>
      </c>
      <c r="AY410" s="2" t="str">
        <f t="shared" si="273"/>
        <v>00</v>
      </c>
      <c r="AZ410" s="2" t="str">
        <f t="shared" ref="AZ410:BA410" si="280">IF(HEX2DEC(AZ296)&lt;16,CONCATENATE("0",AZ351), AZ351)</f>
        <v>00</v>
      </c>
      <c r="BA410" s="2" t="str">
        <f t="shared" si="280"/>
        <v>00</v>
      </c>
      <c r="BB410" s="2"/>
      <c r="BC410" s="2"/>
      <c r="BD410" s="2"/>
      <c r="BE410" s="2"/>
      <c r="BF410" s="2"/>
      <c r="BG410" s="2"/>
      <c r="BH410" s="2"/>
      <c r="BI410" s="2"/>
      <c r="BJ410" s="2"/>
      <c r="BK410" s="2"/>
      <c r="BL410" s="2"/>
      <c r="BM410" s="2"/>
      <c r="BN410" s="2"/>
      <c r="BO410" s="2"/>
      <c r="BP410" s="2"/>
      <c r="BQ410" s="2"/>
      <c r="BR410" s="2"/>
      <c r="BS410" s="2"/>
      <c r="BT410" s="2"/>
      <c r="BU410" s="2"/>
      <c r="BV410" s="2"/>
      <c r="BW410" s="2"/>
      <c r="BX410" s="2"/>
      <c r="BY410" s="2"/>
      <c r="BZ410" s="2"/>
      <c r="CA410" s="2"/>
      <c r="CB410" s="2"/>
      <c r="CC410" s="2"/>
      <c r="CD410" s="2"/>
      <c r="CE410" s="2"/>
      <c r="CF410" s="2"/>
      <c r="CG410" s="2"/>
      <c r="CH410" s="2"/>
      <c r="CI410" s="2"/>
      <c r="CJ410" s="2"/>
      <c r="CK410" s="2"/>
      <c r="CL410" s="2"/>
      <c r="CM410" s="2"/>
      <c r="CN410" s="2"/>
      <c r="CO410" s="2"/>
      <c r="CP410" s="2"/>
      <c r="CQ410" s="2"/>
      <c r="CR410" s="2"/>
      <c r="CS410" s="2"/>
      <c r="CT410" s="2"/>
      <c r="CU410" s="2"/>
      <c r="CV410" s="2"/>
      <c r="CW410" s="2"/>
      <c r="CX410" s="2"/>
      <c r="CY410" s="2"/>
      <c r="CZ410" s="2"/>
      <c r="DA410" s="2"/>
      <c r="DB410" s="2"/>
      <c r="DC410" s="2"/>
      <c r="DD410" s="2"/>
      <c r="DE410" s="2"/>
      <c r="DF410" s="2"/>
      <c r="DG410" s="2"/>
      <c r="DH410" s="2"/>
      <c r="DI410" s="2"/>
    </row>
    <row r="411" spans="1:113">
      <c r="C411" t="str">
        <f t="shared" si="253"/>
        <v>REC_08</v>
      </c>
      <c r="D411" s="2"/>
      <c r="E411" s="2" t="str">
        <f t="shared" ref="E411:F411" si="281">IF(HEX2DEC(E297)&lt;16,CONCATENATE("0",E352), E352)</f>
        <v>00</v>
      </c>
      <c r="F411" s="2" t="str">
        <f t="shared" si="281"/>
        <v>00</v>
      </c>
      <c r="G411" s="2"/>
      <c r="H411" s="2" t="str">
        <f t="shared" si="273"/>
        <v>00</v>
      </c>
      <c r="I411" s="2" t="str">
        <f t="shared" ref="I411:K411" si="282">IF(I297&lt;16,CONCATENATE("0",I352), I352)</f>
        <v>00</v>
      </c>
      <c r="J411" s="2" t="str">
        <f t="shared" si="282"/>
        <v>00</v>
      </c>
      <c r="K411" s="2" t="str">
        <f t="shared" si="282"/>
        <v>00</v>
      </c>
      <c r="L411" s="2" t="str">
        <f t="shared" si="273"/>
        <v>00</v>
      </c>
      <c r="M411" s="2" t="str">
        <f t="shared" si="273"/>
        <v>00</v>
      </c>
      <c r="N411" s="2" t="str">
        <f t="shared" si="273"/>
        <v>00</v>
      </c>
      <c r="O411" s="2" t="str">
        <f t="shared" si="273"/>
        <v>00</v>
      </c>
      <c r="P411" s="2" t="str">
        <f t="shared" si="273"/>
        <v>00</v>
      </c>
      <c r="Q411" s="2" t="str">
        <f t="shared" si="273"/>
        <v>00</v>
      </c>
      <c r="R411" s="2" t="str">
        <f t="shared" si="273"/>
        <v>00</v>
      </c>
      <c r="S411" s="2" t="str">
        <f t="shared" si="273"/>
        <v>00</v>
      </c>
      <c r="T411" s="2" t="str">
        <f t="shared" si="273"/>
        <v>00</v>
      </c>
      <c r="U411" s="2" t="str">
        <f t="shared" si="273"/>
        <v>00</v>
      </c>
      <c r="V411" s="2" t="str">
        <f t="shared" si="273"/>
        <v>00</v>
      </c>
      <c r="W411" s="2" t="str">
        <f t="shared" si="273"/>
        <v>00</v>
      </c>
      <c r="X411" s="2" t="str">
        <f t="shared" si="273"/>
        <v>00</v>
      </c>
      <c r="Y411" s="2" t="str">
        <f t="shared" si="273"/>
        <v>00</v>
      </c>
      <c r="Z411" s="2" t="str">
        <f t="shared" si="273"/>
        <v>00</v>
      </c>
      <c r="AA411" s="2" t="str">
        <f t="shared" si="273"/>
        <v>00</v>
      </c>
      <c r="AB411" s="2" t="str">
        <f t="shared" si="273"/>
        <v>00</v>
      </c>
      <c r="AC411" s="2" t="str">
        <f t="shared" si="273"/>
        <v>00</v>
      </c>
      <c r="AD411" s="2" t="str">
        <f t="shared" si="273"/>
        <v>00</v>
      </c>
      <c r="AE411" s="2" t="str">
        <f t="shared" si="273"/>
        <v>00</v>
      </c>
      <c r="AF411" s="2" t="str">
        <f t="shared" si="273"/>
        <v>00</v>
      </c>
      <c r="AG411" s="2" t="str">
        <f t="shared" si="273"/>
        <v>00</v>
      </c>
      <c r="AH411" s="2" t="str">
        <f t="shared" si="273"/>
        <v>00</v>
      </c>
      <c r="AI411" s="2" t="str">
        <f t="shared" si="273"/>
        <v>00</v>
      </c>
      <c r="AJ411" s="2" t="str">
        <f t="shared" si="273"/>
        <v>00</v>
      </c>
      <c r="AK411" s="2" t="str">
        <f t="shared" si="273"/>
        <v>00</v>
      </c>
      <c r="AL411" s="2" t="str">
        <f t="shared" si="273"/>
        <v>00</v>
      </c>
      <c r="AM411" s="2" t="str">
        <f t="shared" si="273"/>
        <v>00</v>
      </c>
      <c r="AN411" s="2" t="str">
        <f t="shared" si="273"/>
        <v>00</v>
      </c>
      <c r="AO411" s="2" t="str">
        <f t="shared" si="273"/>
        <v>00</v>
      </c>
      <c r="AP411" s="2" t="str">
        <f t="shared" si="273"/>
        <v>00</v>
      </c>
      <c r="AQ411" s="2" t="str">
        <f t="shared" si="273"/>
        <v>00</v>
      </c>
      <c r="AR411" s="2" t="str">
        <f t="shared" si="273"/>
        <v>00</v>
      </c>
      <c r="AS411" s="2" t="str">
        <f t="shared" si="273"/>
        <v>00</v>
      </c>
      <c r="AT411" s="2" t="str">
        <f t="shared" si="273"/>
        <v>00</v>
      </c>
      <c r="AU411" s="2" t="str">
        <f t="shared" si="273"/>
        <v>00</v>
      </c>
      <c r="AV411" s="2" t="str">
        <f t="shared" si="273"/>
        <v>00</v>
      </c>
      <c r="AW411" s="2" t="str">
        <f t="shared" si="273"/>
        <v>00</v>
      </c>
      <c r="AX411" s="2" t="str">
        <f t="shared" si="273"/>
        <v>00</v>
      </c>
      <c r="AY411" s="2" t="str">
        <f t="shared" si="273"/>
        <v>00</v>
      </c>
      <c r="AZ411" s="2" t="str">
        <f t="shared" ref="AZ411:BA411" si="283">IF(HEX2DEC(AZ297)&lt;16,CONCATENATE("0",AZ352), AZ352)</f>
        <v>00</v>
      </c>
      <c r="BA411" s="2" t="str">
        <f t="shared" si="283"/>
        <v>00</v>
      </c>
      <c r="BB411" s="2"/>
      <c r="BC411" s="2"/>
      <c r="BD411" s="2"/>
      <c r="BE411" s="2"/>
      <c r="BF411" s="2"/>
      <c r="BG411" s="2"/>
      <c r="BH411" s="2"/>
      <c r="BI411" s="2"/>
      <c r="BJ411" s="2"/>
      <c r="BK411" s="2"/>
      <c r="BL411" s="2"/>
      <c r="BM411" s="2"/>
      <c r="BN411" s="2"/>
      <c r="BO411" s="2"/>
      <c r="BP411" s="2"/>
      <c r="BQ411" s="2"/>
      <c r="BR411" s="2"/>
      <c r="BS411" s="2"/>
      <c r="BT411" s="2"/>
      <c r="BU411" s="2"/>
      <c r="BV411" s="2"/>
      <c r="BW411" s="2"/>
      <c r="BX411" s="2"/>
      <c r="BY411" s="2"/>
      <c r="BZ411" s="2"/>
      <c r="CA411" s="2"/>
      <c r="CB411" s="2"/>
      <c r="CC411" s="2"/>
      <c r="CD411" s="2"/>
      <c r="CE411" s="2"/>
      <c r="CF411" s="2"/>
      <c r="CG411" s="2"/>
      <c r="CH411" s="2"/>
      <c r="CI411" s="2"/>
      <c r="CJ411" s="2"/>
      <c r="CK411" s="2"/>
      <c r="CL411" s="2"/>
      <c r="CM411" s="2"/>
      <c r="CN411" s="2"/>
      <c r="CO411" s="2"/>
      <c r="CP411" s="2"/>
      <c r="CQ411" s="2"/>
      <c r="CR411" s="2"/>
      <c r="CS411" s="2"/>
      <c r="CT411" s="2"/>
      <c r="CU411" s="2"/>
      <c r="CV411" s="2"/>
      <c r="CW411" s="2"/>
      <c r="CX411" s="2"/>
      <c r="CY411" s="2"/>
      <c r="CZ411" s="2"/>
      <c r="DA411" s="2"/>
      <c r="DB411" s="2"/>
      <c r="DC411" s="2"/>
      <c r="DD411" s="2"/>
      <c r="DE411" s="2"/>
      <c r="DF411" s="2"/>
      <c r="DG411" s="2"/>
      <c r="DH411" s="2"/>
      <c r="DI411" s="2"/>
    </row>
    <row r="412" spans="1:113">
      <c r="C412" t="str">
        <f t="shared" si="253"/>
        <v>REC_09</v>
      </c>
      <c r="D412" s="2"/>
      <c r="E412" s="2" t="str">
        <f t="shared" ref="E412:F412" si="284">IF(HEX2DEC(E298)&lt;16,CONCATENATE("0",E353), E353)</f>
        <v>00</v>
      </c>
      <c r="F412" s="2" t="str">
        <f t="shared" si="284"/>
        <v>00</v>
      </c>
      <c r="G412" s="2"/>
      <c r="H412" s="2" t="str">
        <f t="shared" si="273"/>
        <v>00</v>
      </c>
      <c r="I412" s="2" t="str">
        <f t="shared" ref="I412:K412" si="285">IF(I298&lt;16,CONCATENATE("0",I353), I353)</f>
        <v>00</v>
      </c>
      <c r="J412" s="2" t="str">
        <f t="shared" si="285"/>
        <v>00</v>
      </c>
      <c r="K412" s="2" t="str">
        <f t="shared" si="285"/>
        <v>00</v>
      </c>
      <c r="L412" s="2" t="str">
        <f t="shared" si="273"/>
        <v>00</v>
      </c>
      <c r="M412" s="2" t="str">
        <f t="shared" si="273"/>
        <v>00</v>
      </c>
      <c r="N412" s="2" t="str">
        <f t="shared" si="273"/>
        <v>00</v>
      </c>
      <c r="O412" s="2" t="str">
        <f t="shared" si="273"/>
        <v>00</v>
      </c>
      <c r="P412" s="2" t="str">
        <f t="shared" si="273"/>
        <v>00</v>
      </c>
      <c r="Q412" s="2" t="str">
        <f t="shared" si="273"/>
        <v>00</v>
      </c>
      <c r="R412" s="2" t="str">
        <f t="shared" si="273"/>
        <v>00</v>
      </c>
      <c r="S412" s="2" t="str">
        <f t="shared" si="273"/>
        <v>00</v>
      </c>
      <c r="T412" s="2" t="str">
        <f t="shared" si="273"/>
        <v>00</v>
      </c>
      <c r="U412" s="2" t="str">
        <f t="shared" si="273"/>
        <v>00</v>
      </c>
      <c r="V412" s="2" t="str">
        <f t="shared" si="273"/>
        <v>00</v>
      </c>
      <c r="W412" s="2" t="str">
        <f t="shared" si="273"/>
        <v>00</v>
      </c>
      <c r="X412" s="2" t="str">
        <f t="shared" si="273"/>
        <v>00</v>
      </c>
      <c r="Y412" s="2" t="str">
        <f t="shared" si="273"/>
        <v>00</v>
      </c>
      <c r="Z412" s="2" t="str">
        <f t="shared" si="273"/>
        <v>00</v>
      </c>
      <c r="AA412" s="2" t="str">
        <f t="shared" si="273"/>
        <v>00</v>
      </c>
      <c r="AB412" s="2" t="str">
        <f t="shared" si="273"/>
        <v>00</v>
      </c>
      <c r="AC412" s="2" t="str">
        <f t="shared" si="273"/>
        <v>00</v>
      </c>
      <c r="AD412" s="2" t="str">
        <f t="shared" si="273"/>
        <v>00</v>
      </c>
      <c r="AE412" s="2" t="str">
        <f t="shared" si="273"/>
        <v>00</v>
      </c>
      <c r="AF412" s="2" t="str">
        <f t="shared" si="273"/>
        <v>00</v>
      </c>
      <c r="AG412" s="2" t="str">
        <f t="shared" si="273"/>
        <v>00</v>
      </c>
      <c r="AH412" s="2" t="str">
        <f t="shared" si="273"/>
        <v>00</v>
      </c>
      <c r="AI412" s="2" t="str">
        <f t="shared" si="273"/>
        <v>00</v>
      </c>
      <c r="AJ412" s="2" t="str">
        <f t="shared" si="273"/>
        <v>00</v>
      </c>
      <c r="AK412" s="2" t="str">
        <f t="shared" si="273"/>
        <v>00</v>
      </c>
      <c r="AL412" s="2" t="str">
        <f t="shared" si="273"/>
        <v>00</v>
      </c>
      <c r="AM412" s="2" t="str">
        <f t="shared" si="273"/>
        <v>00</v>
      </c>
      <c r="AN412" s="2" t="str">
        <f t="shared" si="273"/>
        <v>00</v>
      </c>
      <c r="AO412" s="2" t="str">
        <f t="shared" si="273"/>
        <v>00</v>
      </c>
      <c r="AP412" s="2" t="str">
        <f t="shared" si="273"/>
        <v>00</v>
      </c>
      <c r="AQ412" s="2" t="str">
        <f t="shared" si="273"/>
        <v>00</v>
      </c>
      <c r="AR412" s="2" t="str">
        <f t="shared" si="273"/>
        <v>00</v>
      </c>
      <c r="AS412" s="2" t="str">
        <f t="shared" si="273"/>
        <v>00</v>
      </c>
      <c r="AT412" s="2" t="str">
        <f t="shared" si="273"/>
        <v>00</v>
      </c>
      <c r="AU412" s="2" t="str">
        <f t="shared" si="273"/>
        <v>00</v>
      </c>
      <c r="AV412" s="2" t="str">
        <f t="shared" si="273"/>
        <v>00</v>
      </c>
      <c r="AW412" s="2" t="str">
        <f t="shared" si="273"/>
        <v>00</v>
      </c>
      <c r="AX412" s="2" t="str">
        <f t="shared" si="273"/>
        <v>00</v>
      </c>
      <c r="AY412" s="2" t="str">
        <f t="shared" si="273"/>
        <v>00</v>
      </c>
      <c r="AZ412" s="2" t="str">
        <f t="shared" ref="AZ412:BA412" si="286">IF(HEX2DEC(AZ298)&lt;16,CONCATENATE("0",AZ353), AZ353)</f>
        <v>00</v>
      </c>
      <c r="BA412" s="2" t="str">
        <f t="shared" si="286"/>
        <v>00</v>
      </c>
      <c r="BB412" s="2"/>
      <c r="BC412" s="2"/>
      <c r="BD412" s="2"/>
      <c r="BE412" s="2"/>
      <c r="BF412" s="2"/>
      <c r="BG412" s="2"/>
      <c r="BH412" s="2"/>
      <c r="BI412" s="2"/>
      <c r="BJ412" s="2"/>
      <c r="BK412" s="2"/>
      <c r="BL412" s="2"/>
      <c r="BM412" s="2"/>
      <c r="BN412" s="2"/>
      <c r="BO412" s="2"/>
      <c r="BP412" s="2"/>
      <c r="BQ412" s="2"/>
      <c r="BR412" s="2"/>
      <c r="BS412" s="2"/>
      <c r="BT412" s="2"/>
      <c r="BU412" s="2"/>
      <c r="BV412" s="2"/>
      <c r="BW412" s="2"/>
      <c r="BX412" s="2"/>
      <c r="BY412" s="2"/>
      <c r="BZ412" s="2"/>
      <c r="CA412" s="2"/>
      <c r="CB412" s="2"/>
      <c r="CC412" s="2"/>
      <c r="CD412" s="2"/>
      <c r="CE412" s="2"/>
      <c r="CF412" s="2"/>
      <c r="CG412" s="2"/>
      <c r="CH412" s="2"/>
      <c r="CI412" s="2"/>
      <c r="CJ412" s="2"/>
      <c r="CK412" s="2"/>
      <c r="CL412" s="2"/>
      <c r="CM412" s="2"/>
      <c r="CN412" s="2"/>
      <c r="CO412" s="2"/>
      <c r="CP412" s="2"/>
      <c r="CQ412" s="2"/>
      <c r="CR412" s="2"/>
      <c r="CS412" s="2"/>
      <c r="CT412" s="2"/>
      <c r="CU412" s="2"/>
      <c r="CV412" s="2"/>
      <c r="CW412" s="2"/>
      <c r="CX412" s="2"/>
      <c r="CY412" s="2"/>
      <c r="CZ412" s="2"/>
      <c r="DA412" s="2"/>
      <c r="DB412" s="2"/>
      <c r="DC412" s="2"/>
      <c r="DD412" s="2"/>
      <c r="DE412" s="2"/>
      <c r="DF412" s="2"/>
      <c r="DG412" s="2"/>
      <c r="DH412" s="2"/>
      <c r="DI412" s="2"/>
    </row>
    <row r="413" spans="1:113">
      <c r="C413" t="str">
        <f t="shared" si="253"/>
        <v>REC_0A</v>
      </c>
      <c r="D413" s="2"/>
      <c r="E413" s="2" t="str">
        <f t="shared" ref="E413:F413" si="287">IF(HEX2DEC(E299)&lt;16,CONCATENATE("0",E354), E354)</f>
        <v>00</v>
      </c>
      <c r="F413" s="2" t="str">
        <f t="shared" si="287"/>
        <v>00</v>
      </c>
      <c r="G413" s="2"/>
      <c r="H413" s="2" t="str">
        <f t="shared" si="273"/>
        <v>00</v>
      </c>
      <c r="I413" s="2" t="str">
        <f t="shared" ref="I413:K413" si="288">IF(I299&lt;16,CONCATENATE("0",I354), I354)</f>
        <v>00</v>
      </c>
      <c r="J413" s="2" t="str">
        <f t="shared" si="288"/>
        <v>00</v>
      </c>
      <c r="K413" s="2" t="str">
        <f t="shared" si="288"/>
        <v>00</v>
      </c>
      <c r="L413" s="2" t="str">
        <f t="shared" si="273"/>
        <v>00</v>
      </c>
      <c r="M413" s="2" t="str">
        <f t="shared" si="273"/>
        <v>00</v>
      </c>
      <c r="N413" s="2" t="str">
        <f t="shared" si="273"/>
        <v>00</v>
      </c>
      <c r="O413" s="2" t="str">
        <f t="shared" si="273"/>
        <v>00</v>
      </c>
      <c r="P413" s="2" t="str">
        <f t="shared" si="273"/>
        <v>00</v>
      </c>
      <c r="Q413" s="2" t="str">
        <f t="shared" si="273"/>
        <v>00</v>
      </c>
      <c r="R413" s="2" t="str">
        <f t="shared" si="273"/>
        <v>00</v>
      </c>
      <c r="S413" s="2" t="str">
        <f t="shared" si="273"/>
        <v>00</v>
      </c>
      <c r="T413" s="2" t="str">
        <f t="shared" si="273"/>
        <v>00</v>
      </c>
      <c r="U413" s="2" t="str">
        <f t="shared" si="273"/>
        <v>00</v>
      </c>
      <c r="V413" s="2" t="str">
        <f t="shared" si="273"/>
        <v>00</v>
      </c>
      <c r="W413" s="2" t="str">
        <f t="shared" si="273"/>
        <v>00</v>
      </c>
      <c r="X413" s="2" t="str">
        <f t="shared" si="273"/>
        <v>00</v>
      </c>
      <c r="Y413" s="2" t="str">
        <f t="shared" si="273"/>
        <v>00</v>
      </c>
      <c r="Z413" s="2" t="str">
        <f t="shared" si="273"/>
        <v>00</v>
      </c>
      <c r="AA413" s="2" t="str">
        <f t="shared" si="273"/>
        <v>00</v>
      </c>
      <c r="AB413" s="2" t="str">
        <f t="shared" si="273"/>
        <v>00</v>
      </c>
      <c r="AC413" s="2" t="str">
        <f t="shared" si="273"/>
        <v>00</v>
      </c>
      <c r="AD413" s="2" t="str">
        <f t="shared" si="273"/>
        <v>00</v>
      </c>
      <c r="AE413" s="2" t="str">
        <f t="shared" si="273"/>
        <v>00</v>
      </c>
      <c r="AF413" s="2" t="str">
        <f t="shared" si="273"/>
        <v>00</v>
      </c>
      <c r="AG413" s="2" t="str">
        <f t="shared" si="273"/>
        <v>00</v>
      </c>
      <c r="AH413" s="2" t="str">
        <f t="shared" si="273"/>
        <v>00</v>
      </c>
      <c r="AI413" s="2" t="str">
        <f t="shared" si="273"/>
        <v>00</v>
      </c>
      <c r="AJ413" s="2" t="str">
        <f t="shared" si="273"/>
        <v>00</v>
      </c>
      <c r="AK413" s="2" t="str">
        <f t="shared" si="273"/>
        <v>00</v>
      </c>
      <c r="AL413" s="2" t="str">
        <f t="shared" si="273"/>
        <v>00</v>
      </c>
      <c r="AM413" s="2" t="str">
        <f t="shared" si="273"/>
        <v>00</v>
      </c>
      <c r="AN413" s="2" t="str">
        <f t="shared" si="273"/>
        <v>00</v>
      </c>
      <c r="AO413" s="2" t="str">
        <f t="shared" si="273"/>
        <v>00</v>
      </c>
      <c r="AP413" s="2" t="str">
        <f t="shared" si="273"/>
        <v>00</v>
      </c>
      <c r="AQ413" s="2" t="str">
        <f t="shared" si="273"/>
        <v>00</v>
      </c>
      <c r="AR413" s="2" t="str">
        <f t="shared" si="273"/>
        <v>00</v>
      </c>
      <c r="AS413" s="2" t="str">
        <f t="shared" si="273"/>
        <v>00</v>
      </c>
      <c r="AT413" s="2" t="str">
        <f t="shared" si="273"/>
        <v>00</v>
      </c>
      <c r="AU413" s="2" t="str">
        <f t="shared" si="273"/>
        <v>00</v>
      </c>
      <c r="AV413" s="2" t="str">
        <f t="shared" si="273"/>
        <v>00</v>
      </c>
      <c r="AW413" s="2" t="str">
        <f t="shared" si="273"/>
        <v>00</v>
      </c>
      <c r="AX413" s="2" t="str">
        <f t="shared" si="273"/>
        <v>00</v>
      </c>
      <c r="AY413" s="2" t="str">
        <f t="shared" si="273"/>
        <v>00</v>
      </c>
      <c r="AZ413" s="2" t="str">
        <f t="shared" ref="AZ413:BA413" si="289">IF(HEX2DEC(AZ299)&lt;16,CONCATENATE("0",AZ354), AZ354)</f>
        <v>00</v>
      </c>
      <c r="BA413" s="2" t="str">
        <f t="shared" si="289"/>
        <v>00</v>
      </c>
      <c r="BB413" s="2"/>
      <c r="BC413" s="2"/>
      <c r="BD413" s="2"/>
      <c r="BE413" s="2"/>
      <c r="BF413" s="2"/>
      <c r="BG413" s="2"/>
      <c r="BH413" s="2"/>
      <c r="BI413" s="2"/>
      <c r="BJ413" s="2"/>
      <c r="BK413" s="2"/>
      <c r="BL413" s="2"/>
      <c r="BM413" s="2"/>
      <c r="BN413" s="2"/>
      <c r="BO413" s="2"/>
      <c r="BP413" s="2"/>
      <c r="BQ413" s="2"/>
      <c r="BR413" s="2"/>
      <c r="BS413" s="2"/>
      <c r="BT413" s="2"/>
      <c r="BU413" s="2"/>
      <c r="BV413" s="2"/>
      <c r="BW413" s="2"/>
      <c r="BX413" s="2"/>
      <c r="BY413" s="2"/>
      <c r="BZ413" s="2"/>
      <c r="CA413" s="2"/>
      <c r="CB413" s="2"/>
      <c r="CC413" s="2"/>
      <c r="CD413" s="2"/>
      <c r="CE413" s="2"/>
      <c r="CF413" s="2"/>
      <c r="CG413" s="2"/>
      <c r="CH413" s="2"/>
      <c r="CI413" s="2"/>
      <c r="CJ413" s="2"/>
      <c r="CK413" s="2"/>
      <c r="CL413" s="2"/>
      <c r="CM413" s="2"/>
      <c r="CN413" s="2"/>
      <c r="CO413" s="2"/>
      <c r="CP413" s="2"/>
      <c r="CQ413" s="2"/>
      <c r="CR413" s="2"/>
      <c r="CS413" s="2"/>
      <c r="CT413" s="2"/>
      <c r="CU413" s="2"/>
      <c r="CV413" s="2"/>
      <c r="CW413" s="2"/>
      <c r="CX413" s="2"/>
      <c r="CY413" s="2"/>
      <c r="CZ413" s="2"/>
      <c r="DA413" s="2"/>
      <c r="DB413" s="2"/>
      <c r="DC413" s="2"/>
      <c r="DD413" s="2"/>
      <c r="DE413" s="2"/>
      <c r="DF413" s="2"/>
      <c r="DG413" s="2"/>
      <c r="DH413" s="2"/>
      <c r="DI413" s="2"/>
    </row>
    <row r="414" spans="1:113">
      <c r="C414" t="str">
        <f t="shared" si="253"/>
        <v>REC_0B</v>
      </c>
      <c r="D414" s="2"/>
      <c r="E414" s="2" t="str">
        <f t="shared" ref="E414:F414" si="290">IF(HEX2DEC(E300)&lt;16,CONCATENATE("0",E355), E355)</f>
        <v>00</v>
      </c>
      <c r="F414" s="2" t="str">
        <f t="shared" si="290"/>
        <v>00</v>
      </c>
      <c r="G414" s="2"/>
      <c r="H414" s="2" t="str">
        <f t="shared" si="273"/>
        <v>00</v>
      </c>
      <c r="I414" s="2" t="str">
        <f t="shared" ref="I414:K414" si="291">IF(I300&lt;16,CONCATENATE("0",I355), I355)</f>
        <v>00</v>
      </c>
      <c r="J414" s="2" t="str">
        <f t="shared" si="291"/>
        <v>00</v>
      </c>
      <c r="K414" s="2" t="str">
        <f t="shared" si="291"/>
        <v>00</v>
      </c>
      <c r="L414" s="2" t="str">
        <f t="shared" si="273"/>
        <v>00</v>
      </c>
      <c r="M414" s="2" t="str">
        <f t="shared" si="273"/>
        <v>00</v>
      </c>
      <c r="N414" s="2" t="str">
        <f t="shared" si="273"/>
        <v>00</v>
      </c>
      <c r="O414" s="2" t="str">
        <f t="shared" si="273"/>
        <v>00</v>
      </c>
      <c r="P414" s="2" t="str">
        <f t="shared" si="273"/>
        <v>00</v>
      </c>
      <c r="Q414" s="2" t="str">
        <f t="shared" si="273"/>
        <v>00</v>
      </c>
      <c r="R414" s="2" t="str">
        <f t="shared" si="273"/>
        <v>00</v>
      </c>
      <c r="S414" s="2" t="str">
        <f t="shared" si="273"/>
        <v>00</v>
      </c>
      <c r="T414" s="2" t="str">
        <f t="shared" si="273"/>
        <v>00</v>
      </c>
      <c r="U414" s="2" t="str">
        <f t="shared" si="273"/>
        <v>00</v>
      </c>
      <c r="V414" s="2" t="str">
        <f t="shared" si="273"/>
        <v>00</v>
      </c>
      <c r="W414" s="2" t="str">
        <f t="shared" si="273"/>
        <v>00</v>
      </c>
      <c r="X414" s="2" t="str">
        <f t="shared" si="273"/>
        <v>00</v>
      </c>
      <c r="Y414" s="2" t="str">
        <f t="shared" si="273"/>
        <v>00</v>
      </c>
      <c r="Z414" s="2" t="str">
        <f t="shared" si="273"/>
        <v>00</v>
      </c>
      <c r="AA414" s="2" t="str">
        <f t="shared" ref="H414:AY419" si="292">IF(HEX2DEC(AA300)&lt;16,CONCATENATE("0",AA355), AA355)</f>
        <v>00</v>
      </c>
      <c r="AB414" s="2" t="str">
        <f t="shared" si="292"/>
        <v>00</v>
      </c>
      <c r="AC414" s="2" t="str">
        <f t="shared" si="292"/>
        <v>00</v>
      </c>
      <c r="AD414" s="2" t="str">
        <f t="shared" si="292"/>
        <v>00</v>
      </c>
      <c r="AE414" s="2" t="str">
        <f t="shared" si="292"/>
        <v>00</v>
      </c>
      <c r="AF414" s="2" t="str">
        <f t="shared" si="292"/>
        <v>00</v>
      </c>
      <c r="AG414" s="2" t="str">
        <f t="shared" si="292"/>
        <v>00</v>
      </c>
      <c r="AH414" s="2" t="str">
        <f t="shared" si="292"/>
        <v>00</v>
      </c>
      <c r="AI414" s="2" t="str">
        <f t="shared" si="292"/>
        <v>00</v>
      </c>
      <c r="AJ414" s="2" t="str">
        <f t="shared" si="292"/>
        <v>00</v>
      </c>
      <c r="AK414" s="2" t="str">
        <f t="shared" si="292"/>
        <v>00</v>
      </c>
      <c r="AL414" s="2" t="str">
        <f t="shared" si="292"/>
        <v>00</v>
      </c>
      <c r="AM414" s="2" t="str">
        <f t="shared" si="292"/>
        <v>00</v>
      </c>
      <c r="AN414" s="2" t="str">
        <f t="shared" si="292"/>
        <v>00</v>
      </c>
      <c r="AO414" s="2" t="str">
        <f t="shared" si="292"/>
        <v>00</v>
      </c>
      <c r="AP414" s="2" t="str">
        <f t="shared" si="292"/>
        <v>00</v>
      </c>
      <c r="AQ414" s="2" t="str">
        <f t="shared" si="292"/>
        <v>00</v>
      </c>
      <c r="AR414" s="2" t="str">
        <f t="shared" si="292"/>
        <v>00</v>
      </c>
      <c r="AS414" s="2" t="str">
        <f t="shared" si="292"/>
        <v>00</v>
      </c>
      <c r="AT414" s="2" t="str">
        <f t="shared" si="292"/>
        <v>00</v>
      </c>
      <c r="AU414" s="2" t="str">
        <f t="shared" si="292"/>
        <v>00</v>
      </c>
      <c r="AV414" s="2" t="str">
        <f t="shared" si="292"/>
        <v>00</v>
      </c>
      <c r="AW414" s="2" t="str">
        <f t="shared" si="292"/>
        <v>00</v>
      </c>
      <c r="AX414" s="2" t="str">
        <f t="shared" si="292"/>
        <v>00</v>
      </c>
      <c r="AY414" s="2" t="str">
        <f t="shared" si="292"/>
        <v>00</v>
      </c>
      <c r="AZ414" s="2" t="str">
        <f t="shared" ref="AZ414:BA414" si="293">IF(HEX2DEC(AZ300)&lt;16,CONCATENATE("0",AZ355), AZ355)</f>
        <v>00</v>
      </c>
      <c r="BA414" s="2" t="str">
        <f t="shared" si="293"/>
        <v>00</v>
      </c>
      <c r="BB414" s="2"/>
      <c r="BC414" s="2"/>
      <c r="BD414" s="2"/>
      <c r="BE414" s="2"/>
      <c r="BF414" s="2"/>
      <c r="BG414" s="2"/>
      <c r="BH414" s="2"/>
      <c r="BI414" s="2"/>
      <c r="BJ414" s="2"/>
      <c r="BK414" s="2"/>
      <c r="BL414" s="2"/>
      <c r="BM414" s="2"/>
      <c r="BN414" s="2"/>
      <c r="BO414" s="2"/>
      <c r="BP414" s="2"/>
      <c r="BQ414" s="2"/>
      <c r="BR414" s="2"/>
      <c r="BS414" s="2"/>
      <c r="BT414" s="2"/>
      <c r="BU414" s="2"/>
      <c r="BV414" s="2"/>
      <c r="BW414" s="2"/>
      <c r="BX414" s="2"/>
      <c r="BY414" s="2"/>
      <c r="BZ414" s="2"/>
      <c r="CA414" s="2"/>
      <c r="CB414" s="2"/>
      <c r="CC414" s="2"/>
      <c r="CD414" s="2"/>
      <c r="CE414" s="2"/>
      <c r="CF414" s="2"/>
      <c r="CG414" s="2"/>
      <c r="CH414" s="2"/>
      <c r="CI414" s="2"/>
      <c r="CJ414" s="2"/>
      <c r="CK414" s="2"/>
      <c r="CL414" s="2"/>
      <c r="CM414" s="2"/>
      <c r="CN414" s="2"/>
      <c r="CO414" s="2"/>
      <c r="CP414" s="2"/>
      <c r="CQ414" s="2"/>
      <c r="CR414" s="2"/>
      <c r="CS414" s="2"/>
      <c r="CT414" s="2"/>
      <c r="CU414" s="2"/>
      <c r="CV414" s="2"/>
      <c r="CW414" s="2"/>
      <c r="CX414" s="2"/>
      <c r="CY414" s="2"/>
      <c r="CZ414" s="2"/>
      <c r="DA414" s="2"/>
      <c r="DB414" s="2"/>
      <c r="DC414" s="2"/>
      <c r="DD414" s="2"/>
      <c r="DE414" s="2"/>
      <c r="DF414" s="2"/>
      <c r="DG414" s="2"/>
      <c r="DH414" s="2"/>
      <c r="DI414" s="2"/>
    </row>
    <row r="415" spans="1:113">
      <c r="C415" t="str">
        <f t="shared" si="253"/>
        <v>REC_0C</v>
      </c>
      <c r="D415" s="2"/>
      <c r="E415" s="2" t="str">
        <f t="shared" ref="E415:F415" si="294">IF(HEX2DEC(E301)&lt;16,CONCATENATE("0",E356), E356)</f>
        <v>00</v>
      </c>
      <c r="F415" s="2" t="str">
        <f t="shared" si="294"/>
        <v>00</v>
      </c>
      <c r="G415" s="2"/>
      <c r="H415" s="2" t="str">
        <f t="shared" si="292"/>
        <v>00</v>
      </c>
      <c r="I415" s="2" t="str">
        <f t="shared" ref="I415:K415" si="295">IF(I301&lt;16,CONCATENATE("0",I356), I356)</f>
        <v>00</v>
      </c>
      <c r="J415" s="2" t="str">
        <f t="shared" si="295"/>
        <v>00</v>
      </c>
      <c r="K415" s="2" t="str">
        <f t="shared" si="295"/>
        <v>00</v>
      </c>
      <c r="L415" s="2" t="str">
        <f t="shared" si="292"/>
        <v>00</v>
      </c>
      <c r="M415" s="2" t="str">
        <f t="shared" si="292"/>
        <v>00</v>
      </c>
      <c r="N415" s="2" t="str">
        <f t="shared" si="292"/>
        <v>00</v>
      </c>
      <c r="O415" s="2" t="str">
        <f t="shared" si="292"/>
        <v>00</v>
      </c>
      <c r="P415" s="2" t="str">
        <f t="shared" si="292"/>
        <v>00</v>
      </c>
      <c r="Q415" s="2" t="str">
        <f t="shared" si="292"/>
        <v>00</v>
      </c>
      <c r="R415" s="2" t="str">
        <f t="shared" si="292"/>
        <v>00</v>
      </c>
      <c r="S415" s="2" t="str">
        <f t="shared" si="292"/>
        <v>00</v>
      </c>
      <c r="T415" s="2" t="str">
        <f t="shared" si="292"/>
        <v>00</v>
      </c>
      <c r="U415" s="2" t="str">
        <f t="shared" si="292"/>
        <v>00</v>
      </c>
      <c r="V415" s="2" t="str">
        <f t="shared" si="292"/>
        <v>00</v>
      </c>
      <c r="W415" s="2" t="str">
        <f t="shared" si="292"/>
        <v>00</v>
      </c>
      <c r="X415" s="2" t="str">
        <f t="shared" si="292"/>
        <v>00</v>
      </c>
      <c r="Y415" s="2" t="str">
        <f t="shared" si="292"/>
        <v>00</v>
      </c>
      <c r="Z415" s="2" t="str">
        <f t="shared" si="292"/>
        <v>00</v>
      </c>
      <c r="AA415" s="2" t="str">
        <f t="shared" si="292"/>
        <v>00</v>
      </c>
      <c r="AB415" s="2" t="str">
        <f t="shared" si="292"/>
        <v>00</v>
      </c>
      <c r="AC415" s="2" t="str">
        <f t="shared" si="292"/>
        <v>00</v>
      </c>
      <c r="AD415" s="2" t="str">
        <f t="shared" si="292"/>
        <v>00</v>
      </c>
      <c r="AE415" s="2" t="str">
        <f t="shared" si="292"/>
        <v>00</v>
      </c>
      <c r="AF415" s="2" t="str">
        <f t="shared" si="292"/>
        <v>00</v>
      </c>
      <c r="AG415" s="2" t="str">
        <f t="shared" si="292"/>
        <v>00</v>
      </c>
      <c r="AH415" s="2" t="str">
        <f t="shared" si="292"/>
        <v>00</v>
      </c>
      <c r="AI415" s="2" t="str">
        <f t="shared" si="292"/>
        <v>00</v>
      </c>
      <c r="AJ415" s="2" t="str">
        <f t="shared" si="292"/>
        <v>00</v>
      </c>
      <c r="AK415" s="2" t="str">
        <f t="shared" si="292"/>
        <v>00</v>
      </c>
      <c r="AL415" s="2" t="str">
        <f t="shared" si="292"/>
        <v>00</v>
      </c>
      <c r="AM415" s="2" t="str">
        <f t="shared" si="292"/>
        <v>00</v>
      </c>
      <c r="AN415" s="2" t="str">
        <f t="shared" si="292"/>
        <v>00</v>
      </c>
      <c r="AO415" s="2" t="str">
        <f t="shared" si="292"/>
        <v>00</v>
      </c>
      <c r="AP415" s="2" t="str">
        <f t="shared" si="292"/>
        <v>00</v>
      </c>
      <c r="AQ415" s="2" t="str">
        <f t="shared" si="292"/>
        <v>00</v>
      </c>
      <c r="AR415" s="2" t="str">
        <f t="shared" si="292"/>
        <v>00</v>
      </c>
      <c r="AS415" s="2" t="str">
        <f t="shared" si="292"/>
        <v>00</v>
      </c>
      <c r="AT415" s="2" t="str">
        <f t="shared" si="292"/>
        <v>00</v>
      </c>
      <c r="AU415" s="2" t="str">
        <f t="shared" si="292"/>
        <v>00</v>
      </c>
      <c r="AV415" s="2" t="str">
        <f t="shared" si="292"/>
        <v>00</v>
      </c>
      <c r="AW415" s="2" t="str">
        <f t="shared" si="292"/>
        <v>00</v>
      </c>
      <c r="AX415" s="2" t="str">
        <f t="shared" si="292"/>
        <v>00</v>
      </c>
      <c r="AY415" s="2" t="str">
        <f t="shared" si="292"/>
        <v>00</v>
      </c>
      <c r="AZ415" s="2" t="str">
        <f t="shared" ref="AZ415:BA415" si="296">IF(HEX2DEC(AZ301)&lt;16,CONCATENATE("0",AZ356), AZ356)</f>
        <v>00</v>
      </c>
      <c r="BA415" s="2" t="str">
        <f t="shared" si="296"/>
        <v>00</v>
      </c>
      <c r="BB415" s="2"/>
      <c r="BC415" s="2"/>
      <c r="BD415" s="2"/>
      <c r="BE415" s="2"/>
      <c r="BF415" s="2"/>
      <c r="BG415" s="2"/>
      <c r="BH415" s="2"/>
      <c r="BI415" s="2"/>
      <c r="BJ415" s="2"/>
      <c r="BK415" s="2"/>
      <c r="BL415" s="2"/>
      <c r="BM415" s="2"/>
      <c r="BN415" s="2"/>
      <c r="BO415" s="2"/>
      <c r="BP415" s="2"/>
      <c r="BQ415" s="2"/>
      <c r="BR415" s="2"/>
      <c r="BS415" s="2"/>
      <c r="BT415" s="2"/>
      <c r="BU415" s="2"/>
      <c r="BV415" s="2"/>
      <c r="BW415" s="2"/>
      <c r="BX415" s="2"/>
      <c r="BY415" s="2"/>
      <c r="BZ415" s="2"/>
      <c r="CA415" s="2"/>
      <c r="CB415" s="2"/>
      <c r="CC415" s="2"/>
      <c r="CD415" s="2"/>
      <c r="CE415" s="2"/>
      <c r="CF415" s="2"/>
      <c r="CG415" s="2"/>
      <c r="CH415" s="2"/>
      <c r="CI415" s="2"/>
      <c r="CJ415" s="2"/>
      <c r="CK415" s="2"/>
      <c r="CL415" s="2"/>
      <c r="CM415" s="2"/>
      <c r="CN415" s="2"/>
      <c r="CO415" s="2"/>
      <c r="CP415" s="2"/>
      <c r="CQ415" s="2"/>
      <c r="CR415" s="2"/>
      <c r="CS415" s="2"/>
      <c r="CT415" s="2"/>
      <c r="CU415" s="2"/>
      <c r="CV415" s="2"/>
      <c r="CW415" s="2"/>
      <c r="CX415" s="2"/>
      <c r="CY415" s="2"/>
      <c r="CZ415" s="2"/>
      <c r="DA415" s="2"/>
      <c r="DB415" s="2"/>
      <c r="DC415" s="2"/>
      <c r="DD415" s="2"/>
      <c r="DE415" s="2"/>
      <c r="DF415" s="2"/>
      <c r="DG415" s="2"/>
      <c r="DH415" s="2"/>
      <c r="DI415" s="2"/>
    </row>
    <row r="416" spans="1:113">
      <c r="C416" t="str">
        <f t="shared" si="253"/>
        <v>REC_0D</v>
      </c>
      <c r="D416" s="2"/>
      <c r="E416" s="2" t="str">
        <f t="shared" ref="E416:F416" si="297">IF(HEX2DEC(E302)&lt;16,CONCATENATE("0",E357), E357)</f>
        <v>00</v>
      </c>
      <c r="F416" s="2" t="str">
        <f t="shared" si="297"/>
        <v>00</v>
      </c>
      <c r="G416" s="2"/>
      <c r="H416" s="2" t="str">
        <f t="shared" si="292"/>
        <v>00</v>
      </c>
      <c r="I416" s="2" t="str">
        <f t="shared" ref="I416:K416" si="298">IF(I302&lt;16,CONCATENATE("0",I357), I357)</f>
        <v>00</v>
      </c>
      <c r="J416" s="2" t="str">
        <f t="shared" si="298"/>
        <v>00</v>
      </c>
      <c r="K416" s="2" t="str">
        <f t="shared" si="298"/>
        <v>00</v>
      </c>
      <c r="L416" s="2" t="str">
        <f t="shared" si="292"/>
        <v>00</v>
      </c>
      <c r="M416" s="2" t="str">
        <f t="shared" si="292"/>
        <v>00</v>
      </c>
      <c r="N416" s="2" t="str">
        <f t="shared" si="292"/>
        <v>00</v>
      </c>
      <c r="O416" s="2" t="str">
        <f t="shared" si="292"/>
        <v>00</v>
      </c>
      <c r="P416" s="2" t="str">
        <f t="shared" si="292"/>
        <v>00</v>
      </c>
      <c r="Q416" s="2" t="str">
        <f t="shared" si="292"/>
        <v>00</v>
      </c>
      <c r="R416" s="2" t="str">
        <f t="shared" si="292"/>
        <v>00</v>
      </c>
      <c r="S416" s="2" t="str">
        <f t="shared" si="292"/>
        <v>00</v>
      </c>
      <c r="T416" s="2" t="str">
        <f t="shared" si="292"/>
        <v>00</v>
      </c>
      <c r="U416" s="2" t="str">
        <f t="shared" si="292"/>
        <v>00</v>
      </c>
      <c r="V416" s="2" t="str">
        <f t="shared" si="292"/>
        <v>00</v>
      </c>
      <c r="W416" s="2" t="str">
        <f t="shared" si="292"/>
        <v>00</v>
      </c>
      <c r="X416" s="2" t="str">
        <f t="shared" si="292"/>
        <v>00</v>
      </c>
      <c r="Y416" s="2" t="str">
        <f t="shared" si="292"/>
        <v>00</v>
      </c>
      <c r="Z416" s="2" t="str">
        <f t="shared" si="292"/>
        <v>00</v>
      </c>
      <c r="AA416" s="2" t="str">
        <f t="shared" si="292"/>
        <v>00</v>
      </c>
      <c r="AB416" s="2" t="str">
        <f t="shared" si="292"/>
        <v>00</v>
      </c>
      <c r="AC416" s="2" t="str">
        <f t="shared" si="292"/>
        <v>00</v>
      </c>
      <c r="AD416" s="2" t="str">
        <f t="shared" si="292"/>
        <v>00</v>
      </c>
      <c r="AE416" s="2" t="str">
        <f t="shared" si="292"/>
        <v>00</v>
      </c>
      <c r="AF416" s="2" t="str">
        <f t="shared" si="292"/>
        <v>00</v>
      </c>
      <c r="AG416" s="2" t="str">
        <f t="shared" si="292"/>
        <v>00</v>
      </c>
      <c r="AH416" s="2" t="str">
        <f t="shared" si="292"/>
        <v>00</v>
      </c>
      <c r="AI416" s="2" t="str">
        <f t="shared" si="292"/>
        <v>00</v>
      </c>
      <c r="AJ416" s="2" t="str">
        <f t="shared" si="292"/>
        <v>00</v>
      </c>
      <c r="AK416" s="2" t="str">
        <f t="shared" si="292"/>
        <v>00</v>
      </c>
      <c r="AL416" s="2" t="str">
        <f t="shared" si="292"/>
        <v>00</v>
      </c>
      <c r="AM416" s="2" t="str">
        <f t="shared" si="292"/>
        <v>00</v>
      </c>
      <c r="AN416" s="2" t="str">
        <f t="shared" si="292"/>
        <v>00</v>
      </c>
      <c r="AO416" s="2" t="str">
        <f t="shared" si="292"/>
        <v>00</v>
      </c>
      <c r="AP416" s="2" t="str">
        <f t="shared" si="292"/>
        <v>00</v>
      </c>
      <c r="AQ416" s="2" t="str">
        <f t="shared" si="292"/>
        <v>00</v>
      </c>
      <c r="AR416" s="2" t="str">
        <f t="shared" si="292"/>
        <v>00</v>
      </c>
      <c r="AS416" s="2" t="str">
        <f t="shared" si="292"/>
        <v>00</v>
      </c>
      <c r="AT416" s="2" t="str">
        <f t="shared" si="292"/>
        <v>00</v>
      </c>
      <c r="AU416" s="2" t="str">
        <f t="shared" si="292"/>
        <v>00</v>
      </c>
      <c r="AV416" s="2" t="str">
        <f t="shared" si="292"/>
        <v>00</v>
      </c>
      <c r="AW416" s="2" t="str">
        <f t="shared" si="292"/>
        <v>00</v>
      </c>
      <c r="AX416" s="2" t="str">
        <f t="shared" si="292"/>
        <v>00</v>
      </c>
      <c r="AY416" s="2" t="str">
        <f t="shared" si="292"/>
        <v>00</v>
      </c>
      <c r="AZ416" s="2" t="str">
        <f t="shared" ref="AZ416:BA416" si="299">IF(HEX2DEC(AZ302)&lt;16,CONCATENATE("0",AZ357), AZ357)</f>
        <v>00</v>
      </c>
      <c r="BA416" s="2" t="str">
        <f t="shared" si="299"/>
        <v>00</v>
      </c>
      <c r="BB416" s="2"/>
      <c r="BC416" s="2"/>
      <c r="BD416" s="2"/>
      <c r="BE416" s="2"/>
      <c r="BF416" s="2"/>
      <c r="BG416" s="2"/>
      <c r="BH416" s="2"/>
      <c r="BI416" s="2"/>
      <c r="BJ416" s="2"/>
      <c r="BK416" s="2"/>
      <c r="BL416" s="2"/>
      <c r="BM416" s="2"/>
      <c r="BN416" s="2"/>
      <c r="BO416" s="2"/>
      <c r="BP416" s="2"/>
      <c r="BQ416" s="2"/>
      <c r="BR416" s="2"/>
      <c r="BS416" s="2"/>
      <c r="BT416" s="2"/>
      <c r="BU416" s="2"/>
      <c r="BV416" s="2"/>
      <c r="BW416" s="2"/>
      <c r="BX416" s="2"/>
      <c r="BY416" s="2"/>
      <c r="BZ416" s="2"/>
      <c r="CA416" s="2"/>
      <c r="CB416" s="2"/>
      <c r="CC416" s="2"/>
      <c r="CD416" s="2"/>
      <c r="CE416" s="2"/>
      <c r="CF416" s="2"/>
      <c r="CG416" s="2"/>
      <c r="CH416" s="2"/>
      <c r="CI416" s="2"/>
      <c r="CJ416" s="2"/>
      <c r="CK416" s="2"/>
      <c r="CL416" s="2"/>
      <c r="CM416" s="2"/>
      <c r="CN416" s="2"/>
      <c r="CO416" s="2"/>
      <c r="CP416" s="2"/>
      <c r="CQ416" s="2"/>
      <c r="CR416" s="2"/>
      <c r="CS416" s="2"/>
      <c r="CT416" s="2"/>
      <c r="CU416" s="2"/>
      <c r="CV416" s="2"/>
      <c r="CW416" s="2"/>
      <c r="CX416" s="2"/>
      <c r="CY416" s="2"/>
      <c r="CZ416" s="2"/>
      <c r="DA416" s="2"/>
      <c r="DB416" s="2"/>
      <c r="DC416" s="2"/>
      <c r="DD416" s="2"/>
      <c r="DE416" s="2"/>
      <c r="DF416" s="2"/>
      <c r="DG416" s="2"/>
      <c r="DH416" s="2"/>
      <c r="DI416" s="2"/>
    </row>
    <row r="417" spans="3:113">
      <c r="C417" t="str">
        <f t="shared" si="253"/>
        <v>REC_0E</v>
      </c>
      <c r="D417" s="2"/>
      <c r="E417" s="2" t="str">
        <f t="shared" ref="E417:F417" si="300">IF(HEX2DEC(E303)&lt;16,CONCATENATE("0",E358), E358)</f>
        <v>00</v>
      </c>
      <c r="F417" s="2" t="str">
        <f t="shared" si="300"/>
        <v>00</v>
      </c>
      <c r="G417" s="2"/>
      <c r="H417" s="2" t="str">
        <f t="shared" si="292"/>
        <v>00</v>
      </c>
      <c r="I417" s="2" t="str">
        <f t="shared" ref="I417:K417" si="301">IF(I303&lt;16,CONCATENATE("0",I358), I358)</f>
        <v>00</v>
      </c>
      <c r="J417" s="2" t="str">
        <f t="shared" si="301"/>
        <v>00</v>
      </c>
      <c r="K417" s="2" t="str">
        <f t="shared" si="301"/>
        <v>00</v>
      </c>
      <c r="L417" s="2" t="str">
        <f t="shared" si="292"/>
        <v>00</v>
      </c>
      <c r="M417" s="2" t="str">
        <f t="shared" si="292"/>
        <v>00</v>
      </c>
      <c r="N417" s="2" t="str">
        <f t="shared" si="292"/>
        <v>00</v>
      </c>
      <c r="O417" s="2" t="str">
        <f t="shared" si="292"/>
        <v>00</v>
      </c>
      <c r="P417" s="2" t="str">
        <f t="shared" si="292"/>
        <v>00</v>
      </c>
      <c r="Q417" s="2" t="str">
        <f t="shared" si="292"/>
        <v>00</v>
      </c>
      <c r="R417" s="2" t="str">
        <f t="shared" si="292"/>
        <v>00</v>
      </c>
      <c r="S417" s="2" t="str">
        <f t="shared" si="292"/>
        <v>00</v>
      </c>
      <c r="T417" s="2" t="str">
        <f t="shared" si="292"/>
        <v>00</v>
      </c>
      <c r="U417" s="2" t="str">
        <f t="shared" si="292"/>
        <v>00</v>
      </c>
      <c r="V417" s="2" t="str">
        <f t="shared" si="292"/>
        <v>00</v>
      </c>
      <c r="W417" s="2" t="str">
        <f t="shared" si="292"/>
        <v>00</v>
      </c>
      <c r="X417" s="2" t="str">
        <f t="shared" si="292"/>
        <v>00</v>
      </c>
      <c r="Y417" s="2" t="str">
        <f t="shared" si="292"/>
        <v>00</v>
      </c>
      <c r="Z417" s="2" t="str">
        <f t="shared" si="292"/>
        <v>00</v>
      </c>
      <c r="AA417" s="2" t="str">
        <f t="shared" si="292"/>
        <v>00</v>
      </c>
      <c r="AB417" s="2" t="str">
        <f t="shared" si="292"/>
        <v>00</v>
      </c>
      <c r="AC417" s="2" t="str">
        <f t="shared" si="292"/>
        <v>00</v>
      </c>
      <c r="AD417" s="2" t="str">
        <f t="shared" si="292"/>
        <v>00</v>
      </c>
      <c r="AE417" s="2" t="str">
        <f t="shared" si="292"/>
        <v>00</v>
      </c>
      <c r="AF417" s="2" t="str">
        <f t="shared" si="292"/>
        <v>00</v>
      </c>
      <c r="AG417" s="2" t="str">
        <f t="shared" si="292"/>
        <v>00</v>
      </c>
      <c r="AH417" s="2" t="str">
        <f t="shared" si="292"/>
        <v>00</v>
      </c>
      <c r="AI417" s="2" t="str">
        <f t="shared" si="292"/>
        <v>00</v>
      </c>
      <c r="AJ417" s="2" t="str">
        <f t="shared" si="292"/>
        <v>00</v>
      </c>
      <c r="AK417" s="2" t="str">
        <f t="shared" si="292"/>
        <v>00</v>
      </c>
      <c r="AL417" s="2" t="str">
        <f t="shared" si="292"/>
        <v>00</v>
      </c>
      <c r="AM417" s="2" t="str">
        <f t="shared" si="292"/>
        <v>00</v>
      </c>
      <c r="AN417" s="2" t="str">
        <f t="shared" si="292"/>
        <v>00</v>
      </c>
      <c r="AO417" s="2" t="str">
        <f t="shared" si="292"/>
        <v>00</v>
      </c>
      <c r="AP417" s="2" t="str">
        <f t="shared" si="292"/>
        <v>00</v>
      </c>
      <c r="AQ417" s="2" t="str">
        <f t="shared" si="292"/>
        <v>00</v>
      </c>
      <c r="AR417" s="2" t="str">
        <f t="shared" si="292"/>
        <v>00</v>
      </c>
      <c r="AS417" s="2" t="str">
        <f t="shared" si="292"/>
        <v>00</v>
      </c>
      <c r="AT417" s="2" t="str">
        <f t="shared" si="292"/>
        <v>00</v>
      </c>
      <c r="AU417" s="2" t="str">
        <f t="shared" si="292"/>
        <v>00</v>
      </c>
      <c r="AV417" s="2" t="str">
        <f t="shared" si="292"/>
        <v>00</v>
      </c>
      <c r="AW417" s="2" t="str">
        <f t="shared" si="292"/>
        <v>00</v>
      </c>
      <c r="AX417" s="2" t="str">
        <f t="shared" si="292"/>
        <v>00</v>
      </c>
      <c r="AY417" s="2" t="str">
        <f t="shared" si="292"/>
        <v>00</v>
      </c>
      <c r="AZ417" s="2" t="str">
        <f t="shared" ref="AZ417:BA417" si="302">IF(HEX2DEC(AZ303)&lt;16,CONCATENATE("0",AZ358), AZ358)</f>
        <v>00</v>
      </c>
      <c r="BA417" s="2" t="str">
        <f t="shared" si="302"/>
        <v>00</v>
      </c>
      <c r="BB417" s="2"/>
      <c r="BC417" s="2"/>
      <c r="BD417" s="2"/>
      <c r="BE417" s="2"/>
      <c r="BF417" s="2"/>
      <c r="BG417" s="2"/>
      <c r="BH417" s="2"/>
      <c r="BI417" s="2"/>
      <c r="BJ417" s="2"/>
      <c r="BK417" s="2"/>
      <c r="BL417" s="2"/>
      <c r="BM417" s="2"/>
      <c r="BN417" s="2"/>
      <c r="BO417" s="2"/>
      <c r="BP417" s="2"/>
      <c r="BQ417" s="2"/>
      <c r="BR417" s="2"/>
      <c r="BS417" s="2"/>
      <c r="BT417" s="2"/>
      <c r="BU417" s="2"/>
      <c r="BV417" s="2"/>
      <c r="BW417" s="2"/>
      <c r="BX417" s="2"/>
      <c r="BY417" s="2"/>
      <c r="BZ417" s="2"/>
      <c r="CA417" s="2"/>
      <c r="CB417" s="2"/>
      <c r="CC417" s="2"/>
      <c r="CD417" s="2"/>
      <c r="CE417" s="2"/>
      <c r="CF417" s="2"/>
      <c r="CG417" s="2"/>
      <c r="CH417" s="2"/>
      <c r="CI417" s="2"/>
      <c r="CJ417" s="2"/>
      <c r="CK417" s="2"/>
      <c r="CL417" s="2"/>
      <c r="CM417" s="2"/>
      <c r="CN417" s="2"/>
      <c r="CO417" s="2"/>
      <c r="CP417" s="2"/>
      <c r="CQ417" s="2"/>
      <c r="CR417" s="2"/>
      <c r="CS417" s="2"/>
      <c r="CT417" s="2"/>
      <c r="CU417" s="2"/>
      <c r="CV417" s="2"/>
      <c r="CW417" s="2"/>
      <c r="CX417" s="2"/>
      <c r="CY417" s="2"/>
      <c r="CZ417" s="2"/>
      <c r="DA417" s="2"/>
      <c r="DB417" s="2"/>
      <c r="DC417" s="2"/>
      <c r="DD417" s="2"/>
      <c r="DE417" s="2"/>
      <c r="DF417" s="2"/>
      <c r="DG417" s="2"/>
      <c r="DH417" s="2"/>
      <c r="DI417" s="2"/>
    </row>
    <row r="418" spans="3:113">
      <c r="C418" t="str">
        <f t="shared" si="253"/>
        <v>REC_0F</v>
      </c>
      <c r="D418" s="2"/>
      <c r="E418" s="2" t="str">
        <f t="shared" ref="E418:F418" si="303">IF(HEX2DEC(E304)&lt;16,CONCATENATE("0",E359), E359)</f>
        <v>00</v>
      </c>
      <c r="F418" s="2" t="str">
        <f t="shared" si="303"/>
        <v>00</v>
      </c>
      <c r="G418" s="2"/>
      <c r="H418" s="2" t="str">
        <f t="shared" si="292"/>
        <v>00</v>
      </c>
      <c r="I418" s="2" t="str">
        <f t="shared" ref="I418:K418" si="304">IF(I304&lt;16,CONCATENATE("0",I359), I359)</f>
        <v>00</v>
      </c>
      <c r="J418" s="2" t="str">
        <f t="shared" si="304"/>
        <v>00</v>
      </c>
      <c r="K418" s="2" t="str">
        <f t="shared" si="304"/>
        <v>00</v>
      </c>
      <c r="L418" s="2" t="str">
        <f t="shared" si="292"/>
        <v>00</v>
      </c>
      <c r="M418" s="2" t="str">
        <f t="shared" si="292"/>
        <v>00</v>
      </c>
      <c r="N418" s="2" t="str">
        <f t="shared" si="292"/>
        <v>00</v>
      </c>
      <c r="O418" s="2" t="str">
        <f t="shared" si="292"/>
        <v>00</v>
      </c>
      <c r="P418" s="2" t="str">
        <f t="shared" si="292"/>
        <v>00</v>
      </c>
      <c r="Q418" s="2" t="str">
        <f t="shared" si="292"/>
        <v>00</v>
      </c>
      <c r="R418" s="2" t="str">
        <f t="shared" si="292"/>
        <v>00</v>
      </c>
      <c r="S418" s="2" t="str">
        <f t="shared" si="292"/>
        <v>00</v>
      </c>
      <c r="T418" s="2" t="str">
        <f t="shared" si="292"/>
        <v>00</v>
      </c>
      <c r="U418" s="2" t="str">
        <f t="shared" si="292"/>
        <v>00</v>
      </c>
      <c r="V418" s="2" t="str">
        <f t="shared" si="292"/>
        <v>00</v>
      </c>
      <c r="W418" s="2" t="str">
        <f t="shared" si="292"/>
        <v>00</v>
      </c>
      <c r="X418" s="2" t="str">
        <f t="shared" si="292"/>
        <v>00</v>
      </c>
      <c r="Y418" s="2" t="str">
        <f t="shared" si="292"/>
        <v>00</v>
      </c>
      <c r="Z418" s="2" t="str">
        <f t="shared" si="292"/>
        <v>00</v>
      </c>
      <c r="AA418" s="2" t="str">
        <f t="shared" si="292"/>
        <v>00</v>
      </c>
      <c r="AB418" s="2" t="str">
        <f t="shared" si="292"/>
        <v>00</v>
      </c>
      <c r="AC418" s="2" t="str">
        <f t="shared" si="292"/>
        <v>00</v>
      </c>
      <c r="AD418" s="2" t="str">
        <f t="shared" si="292"/>
        <v>00</v>
      </c>
      <c r="AE418" s="2" t="str">
        <f t="shared" si="292"/>
        <v>00</v>
      </c>
      <c r="AF418" s="2" t="str">
        <f t="shared" si="292"/>
        <v>00</v>
      </c>
      <c r="AG418" s="2" t="str">
        <f t="shared" si="292"/>
        <v>00</v>
      </c>
      <c r="AH418" s="2" t="str">
        <f t="shared" si="292"/>
        <v>00</v>
      </c>
      <c r="AI418" s="2" t="str">
        <f t="shared" si="292"/>
        <v>00</v>
      </c>
      <c r="AJ418" s="2" t="str">
        <f t="shared" si="292"/>
        <v>00</v>
      </c>
      <c r="AK418" s="2" t="str">
        <f t="shared" si="292"/>
        <v>00</v>
      </c>
      <c r="AL418" s="2" t="str">
        <f t="shared" si="292"/>
        <v>00</v>
      </c>
      <c r="AM418" s="2" t="str">
        <f t="shared" si="292"/>
        <v>00</v>
      </c>
      <c r="AN418" s="2" t="str">
        <f t="shared" si="292"/>
        <v>00</v>
      </c>
      <c r="AO418" s="2" t="str">
        <f t="shared" si="292"/>
        <v>00</v>
      </c>
      <c r="AP418" s="2" t="str">
        <f t="shared" si="292"/>
        <v>00</v>
      </c>
      <c r="AQ418" s="2" t="str">
        <f t="shared" si="292"/>
        <v>00</v>
      </c>
      <c r="AR418" s="2" t="str">
        <f t="shared" si="292"/>
        <v>00</v>
      </c>
      <c r="AS418" s="2" t="str">
        <f t="shared" si="292"/>
        <v>00</v>
      </c>
      <c r="AT418" s="2" t="str">
        <f t="shared" si="292"/>
        <v>00</v>
      </c>
      <c r="AU418" s="2" t="str">
        <f t="shared" si="292"/>
        <v>00</v>
      </c>
      <c r="AV418" s="2" t="str">
        <f t="shared" si="292"/>
        <v>00</v>
      </c>
      <c r="AW418" s="2" t="str">
        <f t="shared" si="292"/>
        <v>00</v>
      </c>
      <c r="AX418" s="2" t="str">
        <f t="shared" si="292"/>
        <v>00</v>
      </c>
      <c r="AY418" s="2" t="str">
        <f t="shared" si="292"/>
        <v>00</v>
      </c>
      <c r="AZ418" s="2" t="str">
        <f t="shared" ref="AZ418:BA418" si="305">IF(HEX2DEC(AZ304)&lt;16,CONCATENATE("0",AZ359), AZ359)</f>
        <v>00</v>
      </c>
      <c r="BA418" s="2" t="str">
        <f t="shared" si="305"/>
        <v>00</v>
      </c>
      <c r="BB418" s="2"/>
      <c r="BC418" s="2"/>
      <c r="BD418" s="2"/>
      <c r="BE418" s="2"/>
      <c r="BF418" s="2"/>
      <c r="BG418" s="2"/>
      <c r="BH418" s="2"/>
      <c r="BI418" s="2"/>
      <c r="BJ418" s="2"/>
      <c r="BK418" s="2"/>
      <c r="BL418" s="2"/>
      <c r="BM418" s="2"/>
      <c r="BN418" s="2"/>
      <c r="BO418" s="2"/>
      <c r="BP418" s="2"/>
      <c r="BQ418" s="2"/>
      <c r="BR418" s="2"/>
      <c r="BS418" s="2"/>
      <c r="BT418" s="2"/>
      <c r="BU418" s="2"/>
      <c r="BV418" s="2"/>
      <c r="BW418" s="2"/>
      <c r="BX418" s="2"/>
      <c r="BY418" s="2"/>
      <c r="BZ418" s="2"/>
      <c r="CA418" s="2"/>
      <c r="CB418" s="2"/>
      <c r="CC418" s="2"/>
      <c r="CD418" s="2"/>
      <c r="CE418" s="2"/>
      <c r="CF418" s="2"/>
      <c r="CG418" s="2"/>
      <c r="CH418" s="2"/>
      <c r="CI418" s="2"/>
      <c r="CJ418" s="2"/>
      <c r="CK418" s="2"/>
      <c r="CL418" s="2"/>
      <c r="CM418" s="2"/>
      <c r="CN418" s="2"/>
      <c r="CO418" s="2"/>
      <c r="CP418" s="2"/>
      <c r="CQ418" s="2"/>
      <c r="CR418" s="2"/>
      <c r="CS418" s="2"/>
      <c r="CT418" s="2"/>
      <c r="CU418" s="2"/>
      <c r="CV418" s="2"/>
      <c r="CW418" s="2"/>
      <c r="CX418" s="2"/>
      <c r="CY418" s="2"/>
      <c r="CZ418" s="2"/>
      <c r="DA418" s="2"/>
      <c r="DB418" s="2"/>
      <c r="DC418" s="2"/>
      <c r="DD418" s="2"/>
      <c r="DE418" s="2"/>
      <c r="DF418" s="2"/>
      <c r="DG418" s="2"/>
      <c r="DH418" s="2"/>
      <c r="DI418" s="2"/>
    </row>
    <row r="419" spans="3:113">
      <c r="C419" t="str">
        <f t="shared" si="253"/>
        <v>REC_010</v>
      </c>
      <c r="D419" s="2"/>
      <c r="E419" s="2" t="str">
        <f t="shared" ref="E419:F419" si="306">IF(HEX2DEC(E305)&lt;16,CONCATENATE("0",E360), E360)</f>
        <v>00</v>
      </c>
      <c r="F419" s="2" t="str">
        <f t="shared" si="306"/>
        <v>00</v>
      </c>
      <c r="G419" s="2"/>
      <c r="H419" s="2" t="str">
        <f t="shared" si="292"/>
        <v>00</v>
      </c>
      <c r="I419" s="2" t="str">
        <f t="shared" ref="I419:K419" si="307">IF(I305&lt;16,CONCATENATE("0",I360), I360)</f>
        <v>00</v>
      </c>
      <c r="J419" s="2" t="str">
        <f t="shared" si="307"/>
        <v>00</v>
      </c>
      <c r="K419" s="2" t="str">
        <f t="shared" si="307"/>
        <v>00</v>
      </c>
      <c r="L419" s="2" t="str">
        <f t="shared" si="292"/>
        <v>00</v>
      </c>
      <c r="M419" s="2" t="str">
        <f t="shared" si="292"/>
        <v>00</v>
      </c>
      <c r="N419" s="2" t="str">
        <f t="shared" si="292"/>
        <v>00</v>
      </c>
      <c r="O419" s="2" t="str">
        <f t="shared" si="292"/>
        <v>00</v>
      </c>
      <c r="P419" s="2" t="str">
        <f t="shared" si="292"/>
        <v>00</v>
      </c>
      <c r="Q419" s="2" t="str">
        <f t="shared" si="292"/>
        <v>00</v>
      </c>
      <c r="R419" s="2" t="str">
        <f t="shared" si="292"/>
        <v>00</v>
      </c>
      <c r="S419" s="2" t="str">
        <f t="shared" si="292"/>
        <v>00</v>
      </c>
      <c r="T419" s="2" t="str">
        <f t="shared" si="292"/>
        <v>00</v>
      </c>
      <c r="U419" s="2" t="str">
        <f t="shared" si="292"/>
        <v>00</v>
      </c>
      <c r="V419" s="2" t="str">
        <f t="shared" si="292"/>
        <v>00</v>
      </c>
      <c r="W419" s="2" t="str">
        <f t="shared" si="292"/>
        <v>00</v>
      </c>
      <c r="X419" s="2" t="str">
        <f t="shared" si="292"/>
        <v>00</v>
      </c>
      <c r="Y419" s="2" t="str">
        <f t="shared" si="292"/>
        <v>00</v>
      </c>
      <c r="Z419" s="2" t="str">
        <f t="shared" si="292"/>
        <v>00</v>
      </c>
      <c r="AA419" s="2" t="str">
        <f t="shared" si="292"/>
        <v>00</v>
      </c>
      <c r="AB419" s="2" t="str">
        <f t="shared" si="292"/>
        <v>00</v>
      </c>
      <c r="AC419" s="2" t="str">
        <f t="shared" si="292"/>
        <v>00</v>
      </c>
      <c r="AD419" s="2" t="str">
        <f t="shared" si="292"/>
        <v>00</v>
      </c>
      <c r="AE419" s="2" t="str">
        <f t="shared" si="292"/>
        <v>00</v>
      </c>
      <c r="AF419" s="2" t="str">
        <f t="shared" si="292"/>
        <v>00</v>
      </c>
      <c r="AG419" s="2" t="str">
        <f t="shared" si="292"/>
        <v>00</v>
      </c>
      <c r="AH419" s="2" t="str">
        <f t="shared" si="292"/>
        <v>00</v>
      </c>
      <c r="AI419" s="2" t="str">
        <f t="shared" si="292"/>
        <v>00</v>
      </c>
      <c r="AJ419" s="2" t="str">
        <f t="shared" si="292"/>
        <v>00</v>
      </c>
      <c r="AK419" s="2" t="str">
        <f t="shared" si="292"/>
        <v>00</v>
      </c>
      <c r="AL419" s="2" t="str">
        <f t="shared" si="292"/>
        <v>00</v>
      </c>
      <c r="AM419" s="2" t="str">
        <f t="shared" si="292"/>
        <v>00</v>
      </c>
      <c r="AN419" s="2" t="str">
        <f t="shared" si="292"/>
        <v>00</v>
      </c>
      <c r="AO419" s="2" t="str">
        <f t="shared" si="292"/>
        <v>00</v>
      </c>
      <c r="AP419" s="2" t="str">
        <f t="shared" si="292"/>
        <v>00</v>
      </c>
      <c r="AQ419" s="2" t="str">
        <f t="shared" si="292"/>
        <v>00</v>
      </c>
      <c r="AR419" s="2" t="str">
        <f t="shared" si="292"/>
        <v>00</v>
      </c>
      <c r="AS419" s="2" t="str">
        <f t="shared" si="292"/>
        <v>00</v>
      </c>
      <c r="AT419" s="2" t="str">
        <f t="shared" si="292"/>
        <v>00</v>
      </c>
      <c r="AU419" s="2" t="str">
        <f t="shared" si="292"/>
        <v>00</v>
      </c>
      <c r="AV419" s="2" t="str">
        <f t="shared" si="292"/>
        <v>00</v>
      </c>
      <c r="AW419" s="2" t="str">
        <f t="shared" si="292"/>
        <v>00</v>
      </c>
      <c r="AX419" s="2" t="str">
        <f t="shared" si="292"/>
        <v>00</v>
      </c>
      <c r="AY419" s="2" t="str">
        <f t="shared" si="292"/>
        <v>00</v>
      </c>
      <c r="AZ419" s="2" t="str">
        <f t="shared" ref="AZ419:BA419" si="308">IF(HEX2DEC(AZ305)&lt;16,CONCATENATE("0",AZ360), AZ360)</f>
        <v>00</v>
      </c>
      <c r="BA419" s="2" t="str">
        <f t="shared" si="308"/>
        <v>00</v>
      </c>
      <c r="BB419" s="2"/>
      <c r="BC419" s="2"/>
      <c r="BD419" s="2"/>
      <c r="BE419" s="2"/>
      <c r="BF419" s="2"/>
      <c r="BG419" s="2"/>
      <c r="BH419" s="2"/>
      <c r="BI419" s="2"/>
      <c r="BJ419" s="2"/>
      <c r="BK419" s="2"/>
      <c r="BL419" s="2"/>
      <c r="BM419" s="2"/>
      <c r="BN419" s="2"/>
      <c r="BO419" s="2"/>
      <c r="BP419" s="2"/>
      <c r="BQ419" s="2"/>
      <c r="BR419" s="2"/>
      <c r="BS419" s="2"/>
      <c r="BT419" s="2"/>
      <c r="BU419" s="2"/>
      <c r="BV419" s="2"/>
      <c r="BW419" s="2"/>
      <c r="BX419" s="2"/>
      <c r="BY419" s="2"/>
      <c r="BZ419" s="2"/>
      <c r="CA419" s="2"/>
      <c r="CB419" s="2"/>
      <c r="CC419" s="2"/>
      <c r="CD419" s="2"/>
      <c r="CE419" s="2"/>
      <c r="CF419" s="2"/>
      <c r="CG419" s="2"/>
      <c r="CH419" s="2"/>
      <c r="CI419" s="2"/>
      <c r="CJ419" s="2"/>
      <c r="CK419" s="2"/>
      <c r="CL419" s="2"/>
      <c r="CM419" s="2"/>
      <c r="CN419" s="2"/>
      <c r="CO419" s="2"/>
      <c r="CP419" s="2"/>
      <c r="CQ419" s="2"/>
      <c r="CR419" s="2"/>
      <c r="CS419" s="2"/>
      <c r="CT419" s="2"/>
      <c r="CU419" s="2"/>
      <c r="CV419" s="2"/>
      <c r="CW419" s="2"/>
      <c r="CX419" s="2"/>
      <c r="CY419" s="2"/>
      <c r="CZ419" s="2"/>
      <c r="DA419" s="2"/>
      <c r="DB419" s="2"/>
      <c r="DC419" s="2"/>
      <c r="DD419" s="2"/>
      <c r="DE419" s="2"/>
      <c r="DF419" s="2"/>
      <c r="DG419" s="2"/>
      <c r="DH419" s="2"/>
      <c r="DI419" s="2"/>
    </row>
    <row r="420" spans="3:113">
      <c r="C420" t="str">
        <f t="shared" si="253"/>
        <v>REC_011</v>
      </c>
      <c r="D420" s="2"/>
      <c r="E420" s="2" t="str">
        <f t="shared" ref="E420:F420" si="309">IF(HEX2DEC(E306)&lt;16,CONCATENATE("0",E361), E361)</f>
        <v>00</v>
      </c>
      <c r="F420" s="2" t="str">
        <f t="shared" si="309"/>
        <v>00</v>
      </c>
      <c r="G420" s="2"/>
      <c r="H420" s="2" t="str">
        <f t="shared" ref="H420:AY425" si="310">IF(HEX2DEC(H306)&lt;16,CONCATENATE("0",H361), H361)</f>
        <v>00</v>
      </c>
      <c r="I420" s="2" t="str">
        <f t="shared" ref="I420:K420" si="311">IF(I306&lt;16,CONCATENATE("0",I361), I361)</f>
        <v>00</v>
      </c>
      <c r="J420" s="2" t="str">
        <f t="shared" si="311"/>
        <v>00</v>
      </c>
      <c r="K420" s="2" t="str">
        <f t="shared" si="311"/>
        <v>00</v>
      </c>
      <c r="L420" s="2" t="str">
        <f t="shared" si="310"/>
        <v>00</v>
      </c>
      <c r="M420" s="2" t="str">
        <f t="shared" si="310"/>
        <v>00</v>
      </c>
      <c r="N420" s="2" t="str">
        <f t="shared" si="310"/>
        <v>00</v>
      </c>
      <c r="O420" s="2" t="str">
        <f t="shared" si="310"/>
        <v>00</v>
      </c>
      <c r="P420" s="2" t="str">
        <f t="shared" si="310"/>
        <v>00</v>
      </c>
      <c r="Q420" s="2" t="str">
        <f t="shared" si="310"/>
        <v>00</v>
      </c>
      <c r="R420" s="2" t="str">
        <f t="shared" si="310"/>
        <v>00</v>
      </c>
      <c r="S420" s="2" t="str">
        <f t="shared" si="310"/>
        <v>00</v>
      </c>
      <c r="T420" s="2" t="str">
        <f t="shared" si="310"/>
        <v>00</v>
      </c>
      <c r="U420" s="2" t="str">
        <f t="shared" si="310"/>
        <v>00</v>
      </c>
      <c r="V420" s="2" t="str">
        <f t="shared" si="310"/>
        <v>00</v>
      </c>
      <c r="W420" s="2" t="str">
        <f t="shared" si="310"/>
        <v>00</v>
      </c>
      <c r="X420" s="2" t="str">
        <f t="shared" si="310"/>
        <v>00</v>
      </c>
      <c r="Y420" s="2" t="str">
        <f t="shared" si="310"/>
        <v>00</v>
      </c>
      <c r="Z420" s="2" t="str">
        <f t="shared" si="310"/>
        <v>00</v>
      </c>
      <c r="AA420" s="2" t="str">
        <f t="shared" si="310"/>
        <v>00</v>
      </c>
      <c r="AB420" s="2" t="str">
        <f t="shared" si="310"/>
        <v>00</v>
      </c>
      <c r="AC420" s="2" t="str">
        <f t="shared" si="310"/>
        <v>00</v>
      </c>
      <c r="AD420" s="2" t="str">
        <f t="shared" si="310"/>
        <v>00</v>
      </c>
      <c r="AE420" s="2" t="str">
        <f t="shared" si="310"/>
        <v>00</v>
      </c>
      <c r="AF420" s="2" t="str">
        <f t="shared" si="310"/>
        <v>00</v>
      </c>
      <c r="AG420" s="2" t="str">
        <f t="shared" si="310"/>
        <v>00</v>
      </c>
      <c r="AH420" s="2" t="str">
        <f t="shared" si="310"/>
        <v>00</v>
      </c>
      <c r="AI420" s="2" t="str">
        <f t="shared" si="310"/>
        <v>00</v>
      </c>
      <c r="AJ420" s="2" t="str">
        <f t="shared" si="310"/>
        <v>00</v>
      </c>
      <c r="AK420" s="2" t="str">
        <f t="shared" si="310"/>
        <v>00</v>
      </c>
      <c r="AL420" s="2" t="str">
        <f t="shared" si="310"/>
        <v>00</v>
      </c>
      <c r="AM420" s="2" t="str">
        <f t="shared" si="310"/>
        <v>00</v>
      </c>
      <c r="AN420" s="2" t="str">
        <f t="shared" si="310"/>
        <v>00</v>
      </c>
      <c r="AO420" s="2" t="str">
        <f t="shared" si="310"/>
        <v>00</v>
      </c>
      <c r="AP420" s="2" t="str">
        <f t="shared" si="310"/>
        <v>00</v>
      </c>
      <c r="AQ420" s="2" t="str">
        <f t="shared" si="310"/>
        <v>00</v>
      </c>
      <c r="AR420" s="2" t="str">
        <f t="shared" si="310"/>
        <v>00</v>
      </c>
      <c r="AS420" s="2" t="str">
        <f t="shared" si="310"/>
        <v>00</v>
      </c>
      <c r="AT420" s="2" t="str">
        <f t="shared" si="310"/>
        <v>00</v>
      </c>
      <c r="AU420" s="2" t="str">
        <f t="shared" si="310"/>
        <v>00</v>
      </c>
      <c r="AV420" s="2" t="str">
        <f t="shared" si="310"/>
        <v>00</v>
      </c>
      <c r="AW420" s="2" t="str">
        <f t="shared" si="310"/>
        <v>00</v>
      </c>
      <c r="AX420" s="2" t="str">
        <f t="shared" si="310"/>
        <v>00</v>
      </c>
      <c r="AY420" s="2" t="str">
        <f t="shared" si="310"/>
        <v>00</v>
      </c>
      <c r="AZ420" s="2" t="str">
        <f t="shared" ref="AZ420:BA420" si="312">IF(HEX2DEC(AZ306)&lt;16,CONCATENATE("0",AZ361), AZ361)</f>
        <v>00</v>
      </c>
      <c r="BA420" s="2" t="str">
        <f t="shared" si="312"/>
        <v>00</v>
      </c>
      <c r="BB420" s="2"/>
      <c r="BC420" s="2"/>
      <c r="BD420" s="2"/>
      <c r="BE420" s="2"/>
      <c r="BF420" s="2"/>
      <c r="BG420" s="2"/>
      <c r="BH420" s="2"/>
      <c r="BI420" s="2"/>
      <c r="BJ420" s="2"/>
      <c r="BK420" s="2"/>
      <c r="BL420" s="2"/>
      <c r="BM420" s="2"/>
      <c r="BN420" s="2"/>
      <c r="BO420" s="2"/>
      <c r="BP420" s="2"/>
      <c r="BQ420" s="2"/>
      <c r="BR420" s="2"/>
      <c r="BS420" s="2"/>
      <c r="BT420" s="2"/>
      <c r="BU420" s="2"/>
      <c r="BV420" s="2"/>
      <c r="BW420" s="2"/>
      <c r="BX420" s="2"/>
      <c r="BY420" s="2"/>
      <c r="BZ420" s="2"/>
      <c r="CA420" s="2"/>
      <c r="CB420" s="2"/>
      <c r="CC420" s="2"/>
      <c r="CD420" s="2"/>
      <c r="CE420" s="2"/>
      <c r="CF420" s="2"/>
      <c r="CG420" s="2"/>
      <c r="CH420" s="2"/>
      <c r="CI420" s="2"/>
      <c r="CJ420" s="2"/>
      <c r="CK420" s="2"/>
      <c r="CL420" s="2"/>
      <c r="CM420" s="2"/>
      <c r="CN420" s="2"/>
      <c r="CO420" s="2"/>
      <c r="CP420" s="2"/>
      <c r="CQ420" s="2"/>
      <c r="CR420" s="2"/>
      <c r="CS420" s="2"/>
      <c r="CT420" s="2"/>
      <c r="CU420" s="2"/>
      <c r="CV420" s="2"/>
      <c r="CW420" s="2"/>
      <c r="CX420" s="2"/>
      <c r="CY420" s="2"/>
      <c r="CZ420" s="2"/>
      <c r="DA420" s="2"/>
      <c r="DB420" s="2"/>
      <c r="DC420" s="2"/>
      <c r="DD420" s="2"/>
      <c r="DE420" s="2"/>
      <c r="DF420" s="2"/>
      <c r="DG420" s="2"/>
      <c r="DH420" s="2"/>
      <c r="DI420" s="2"/>
    </row>
    <row r="421" spans="3:113">
      <c r="C421" t="str">
        <f t="shared" si="253"/>
        <v>REC_012</v>
      </c>
      <c r="D421" s="2"/>
      <c r="E421" s="2" t="str">
        <f t="shared" ref="E421:F421" si="313">IF(HEX2DEC(E307)&lt;16,CONCATENATE("0",E362), E362)</f>
        <v>00</v>
      </c>
      <c r="F421" s="2" t="str">
        <f t="shared" si="313"/>
        <v>00</v>
      </c>
      <c r="G421" s="2"/>
      <c r="H421" s="2" t="str">
        <f t="shared" si="310"/>
        <v>00</v>
      </c>
      <c r="I421" s="2" t="str">
        <f t="shared" ref="I421:K421" si="314">IF(I307&lt;16,CONCATENATE("0",I362), I362)</f>
        <v>00</v>
      </c>
      <c r="J421" s="2" t="str">
        <f t="shared" si="314"/>
        <v>00</v>
      </c>
      <c r="K421" s="2" t="str">
        <f t="shared" si="314"/>
        <v>00</v>
      </c>
      <c r="L421" s="2" t="str">
        <f t="shared" si="310"/>
        <v>00</v>
      </c>
      <c r="M421" s="2" t="str">
        <f t="shared" si="310"/>
        <v>00</v>
      </c>
      <c r="N421" s="2" t="str">
        <f t="shared" si="310"/>
        <v>00</v>
      </c>
      <c r="O421" s="2" t="str">
        <f t="shared" si="310"/>
        <v>00</v>
      </c>
      <c r="P421" s="2" t="str">
        <f t="shared" si="310"/>
        <v>00</v>
      </c>
      <c r="Q421" s="2" t="str">
        <f t="shared" si="310"/>
        <v>00</v>
      </c>
      <c r="R421" s="2" t="str">
        <f t="shared" si="310"/>
        <v>00</v>
      </c>
      <c r="S421" s="2" t="str">
        <f t="shared" si="310"/>
        <v>00</v>
      </c>
      <c r="T421" s="2" t="str">
        <f t="shared" si="310"/>
        <v>00</v>
      </c>
      <c r="U421" s="2" t="str">
        <f t="shared" si="310"/>
        <v>00</v>
      </c>
      <c r="V421" s="2" t="str">
        <f t="shared" si="310"/>
        <v>00</v>
      </c>
      <c r="W421" s="2" t="str">
        <f t="shared" si="310"/>
        <v>00</v>
      </c>
      <c r="X421" s="2" t="str">
        <f t="shared" si="310"/>
        <v>00</v>
      </c>
      <c r="Y421" s="2" t="str">
        <f t="shared" si="310"/>
        <v>00</v>
      </c>
      <c r="Z421" s="2" t="str">
        <f t="shared" si="310"/>
        <v>00</v>
      </c>
      <c r="AA421" s="2" t="str">
        <f t="shared" si="310"/>
        <v>00</v>
      </c>
      <c r="AB421" s="2" t="str">
        <f t="shared" si="310"/>
        <v>00</v>
      </c>
      <c r="AC421" s="2" t="str">
        <f t="shared" si="310"/>
        <v>00</v>
      </c>
      <c r="AD421" s="2" t="str">
        <f t="shared" si="310"/>
        <v>00</v>
      </c>
      <c r="AE421" s="2" t="str">
        <f t="shared" si="310"/>
        <v>00</v>
      </c>
      <c r="AF421" s="2" t="str">
        <f t="shared" si="310"/>
        <v>00</v>
      </c>
      <c r="AG421" s="2" t="str">
        <f t="shared" si="310"/>
        <v>00</v>
      </c>
      <c r="AH421" s="2" t="str">
        <f t="shared" si="310"/>
        <v>00</v>
      </c>
      <c r="AI421" s="2" t="str">
        <f t="shared" si="310"/>
        <v>00</v>
      </c>
      <c r="AJ421" s="2" t="str">
        <f t="shared" si="310"/>
        <v>00</v>
      </c>
      <c r="AK421" s="2" t="str">
        <f t="shared" si="310"/>
        <v>00</v>
      </c>
      <c r="AL421" s="2" t="str">
        <f t="shared" si="310"/>
        <v>00</v>
      </c>
      <c r="AM421" s="2" t="str">
        <f t="shared" si="310"/>
        <v>00</v>
      </c>
      <c r="AN421" s="2" t="str">
        <f t="shared" si="310"/>
        <v>00</v>
      </c>
      <c r="AO421" s="2" t="str">
        <f t="shared" si="310"/>
        <v>00</v>
      </c>
      <c r="AP421" s="2" t="str">
        <f t="shared" si="310"/>
        <v>00</v>
      </c>
      <c r="AQ421" s="2" t="str">
        <f t="shared" si="310"/>
        <v>00</v>
      </c>
      <c r="AR421" s="2" t="str">
        <f t="shared" si="310"/>
        <v>00</v>
      </c>
      <c r="AS421" s="2" t="str">
        <f t="shared" si="310"/>
        <v>00</v>
      </c>
      <c r="AT421" s="2" t="str">
        <f t="shared" si="310"/>
        <v>00</v>
      </c>
      <c r="AU421" s="2" t="str">
        <f t="shared" si="310"/>
        <v>00</v>
      </c>
      <c r="AV421" s="2" t="str">
        <f t="shared" si="310"/>
        <v>00</v>
      </c>
      <c r="AW421" s="2" t="str">
        <f t="shared" si="310"/>
        <v>00</v>
      </c>
      <c r="AX421" s="2" t="str">
        <f t="shared" si="310"/>
        <v>00</v>
      </c>
      <c r="AY421" s="2" t="str">
        <f t="shared" si="310"/>
        <v>00</v>
      </c>
      <c r="AZ421" s="2" t="str">
        <f t="shared" ref="AZ421:BA421" si="315">IF(HEX2DEC(AZ307)&lt;16,CONCATENATE("0",AZ362), AZ362)</f>
        <v>00</v>
      </c>
      <c r="BA421" s="2" t="str">
        <f t="shared" si="315"/>
        <v>00</v>
      </c>
      <c r="BB421" s="2"/>
      <c r="BC421" s="2"/>
      <c r="BD421" s="2"/>
      <c r="BE421" s="2"/>
      <c r="BF421" s="2"/>
      <c r="BG421" s="2"/>
      <c r="BH421" s="2"/>
      <c r="BI421" s="2"/>
      <c r="BJ421" s="2"/>
      <c r="BK421" s="2"/>
      <c r="BL421" s="2"/>
      <c r="BM421" s="2"/>
      <c r="BN421" s="2"/>
      <c r="BO421" s="2"/>
      <c r="BP421" s="2"/>
      <c r="BQ421" s="2"/>
      <c r="BR421" s="2"/>
      <c r="BS421" s="2"/>
      <c r="BT421" s="2"/>
      <c r="BU421" s="2"/>
      <c r="BV421" s="2"/>
      <c r="BW421" s="2"/>
      <c r="BX421" s="2"/>
      <c r="BY421" s="2"/>
      <c r="BZ421" s="2"/>
      <c r="CA421" s="2"/>
      <c r="CB421" s="2"/>
      <c r="CC421" s="2"/>
      <c r="CD421" s="2"/>
      <c r="CE421" s="2"/>
      <c r="CF421" s="2"/>
      <c r="CG421" s="2"/>
      <c r="CH421" s="2"/>
      <c r="CI421" s="2"/>
      <c r="CJ421" s="2"/>
      <c r="CK421" s="2"/>
      <c r="CL421" s="2"/>
      <c r="CM421" s="2"/>
      <c r="CN421" s="2"/>
      <c r="CO421" s="2"/>
      <c r="CP421" s="2"/>
      <c r="CQ421" s="2"/>
      <c r="CR421" s="2"/>
      <c r="CS421" s="2"/>
      <c r="CT421" s="2"/>
      <c r="CU421" s="2"/>
      <c r="CV421" s="2"/>
      <c r="CW421" s="2"/>
      <c r="CX421" s="2"/>
      <c r="CY421" s="2"/>
      <c r="CZ421" s="2"/>
      <c r="DA421" s="2"/>
      <c r="DB421" s="2"/>
      <c r="DC421" s="2"/>
      <c r="DD421" s="2"/>
      <c r="DE421" s="2"/>
      <c r="DF421" s="2"/>
      <c r="DG421" s="2"/>
      <c r="DH421" s="2"/>
      <c r="DI421" s="2"/>
    </row>
    <row r="422" spans="3:113">
      <c r="C422" t="str">
        <f t="shared" si="253"/>
        <v>REC_013</v>
      </c>
      <c r="D422" s="2"/>
      <c r="E422" s="2" t="str">
        <f t="shared" ref="E422:F422" si="316">IF(HEX2DEC(E308)&lt;16,CONCATENATE("0",E363), E363)</f>
        <v>00</v>
      </c>
      <c r="F422" s="2" t="str">
        <f t="shared" si="316"/>
        <v>00</v>
      </c>
      <c r="G422" s="2"/>
      <c r="H422" s="2" t="str">
        <f t="shared" si="310"/>
        <v>00</v>
      </c>
      <c r="I422" s="2" t="str">
        <f t="shared" ref="I422:K422" si="317">IF(I308&lt;16,CONCATENATE("0",I363), I363)</f>
        <v>00</v>
      </c>
      <c r="J422" s="2" t="str">
        <f t="shared" si="317"/>
        <v>00</v>
      </c>
      <c r="K422" s="2" t="str">
        <f t="shared" si="317"/>
        <v>00</v>
      </c>
      <c r="L422" s="2" t="str">
        <f t="shared" si="310"/>
        <v>00</v>
      </c>
      <c r="M422" s="2" t="str">
        <f t="shared" si="310"/>
        <v>00</v>
      </c>
      <c r="N422" s="2" t="str">
        <f t="shared" si="310"/>
        <v>00</v>
      </c>
      <c r="O422" s="2" t="str">
        <f t="shared" si="310"/>
        <v>00</v>
      </c>
      <c r="P422" s="2" t="str">
        <f t="shared" si="310"/>
        <v>00</v>
      </c>
      <c r="Q422" s="2" t="str">
        <f t="shared" si="310"/>
        <v>00</v>
      </c>
      <c r="R422" s="2" t="str">
        <f t="shared" si="310"/>
        <v>00</v>
      </c>
      <c r="S422" s="2" t="str">
        <f t="shared" si="310"/>
        <v>00</v>
      </c>
      <c r="T422" s="2" t="str">
        <f t="shared" si="310"/>
        <v>00</v>
      </c>
      <c r="U422" s="2" t="str">
        <f t="shared" si="310"/>
        <v>00</v>
      </c>
      <c r="V422" s="2" t="str">
        <f t="shared" si="310"/>
        <v>00</v>
      </c>
      <c r="W422" s="2" t="str">
        <f t="shared" si="310"/>
        <v>00</v>
      </c>
      <c r="X422" s="2" t="str">
        <f t="shared" si="310"/>
        <v>00</v>
      </c>
      <c r="Y422" s="2" t="str">
        <f t="shared" si="310"/>
        <v>00</v>
      </c>
      <c r="Z422" s="2" t="str">
        <f t="shared" si="310"/>
        <v>00</v>
      </c>
      <c r="AA422" s="2" t="str">
        <f t="shared" si="310"/>
        <v>00</v>
      </c>
      <c r="AB422" s="2" t="str">
        <f t="shared" si="310"/>
        <v>00</v>
      </c>
      <c r="AC422" s="2" t="str">
        <f t="shared" si="310"/>
        <v>00</v>
      </c>
      <c r="AD422" s="2" t="str">
        <f t="shared" si="310"/>
        <v>00</v>
      </c>
      <c r="AE422" s="2" t="str">
        <f t="shared" si="310"/>
        <v>00</v>
      </c>
      <c r="AF422" s="2" t="str">
        <f t="shared" si="310"/>
        <v>00</v>
      </c>
      <c r="AG422" s="2" t="str">
        <f t="shared" si="310"/>
        <v>00</v>
      </c>
      <c r="AH422" s="2" t="str">
        <f t="shared" si="310"/>
        <v>00</v>
      </c>
      <c r="AI422" s="2" t="str">
        <f t="shared" si="310"/>
        <v>00</v>
      </c>
      <c r="AJ422" s="2" t="str">
        <f t="shared" si="310"/>
        <v>00</v>
      </c>
      <c r="AK422" s="2" t="str">
        <f t="shared" si="310"/>
        <v>00</v>
      </c>
      <c r="AL422" s="2" t="str">
        <f t="shared" si="310"/>
        <v>00</v>
      </c>
      <c r="AM422" s="2" t="str">
        <f t="shared" si="310"/>
        <v>00</v>
      </c>
      <c r="AN422" s="2" t="str">
        <f t="shared" si="310"/>
        <v>00</v>
      </c>
      <c r="AO422" s="2" t="str">
        <f t="shared" si="310"/>
        <v>00</v>
      </c>
      <c r="AP422" s="2" t="str">
        <f t="shared" si="310"/>
        <v>00</v>
      </c>
      <c r="AQ422" s="2" t="str">
        <f t="shared" si="310"/>
        <v>00</v>
      </c>
      <c r="AR422" s="2" t="str">
        <f t="shared" si="310"/>
        <v>00</v>
      </c>
      <c r="AS422" s="2" t="str">
        <f t="shared" si="310"/>
        <v>00</v>
      </c>
      <c r="AT422" s="2" t="str">
        <f t="shared" si="310"/>
        <v>00</v>
      </c>
      <c r="AU422" s="2" t="str">
        <f t="shared" si="310"/>
        <v>00</v>
      </c>
      <c r="AV422" s="2" t="str">
        <f t="shared" si="310"/>
        <v>00</v>
      </c>
      <c r="AW422" s="2" t="str">
        <f t="shared" si="310"/>
        <v>00</v>
      </c>
      <c r="AX422" s="2" t="str">
        <f t="shared" si="310"/>
        <v>00</v>
      </c>
      <c r="AY422" s="2" t="str">
        <f t="shared" si="310"/>
        <v>00</v>
      </c>
      <c r="AZ422" s="2" t="str">
        <f t="shared" ref="AZ422:BA422" si="318">IF(HEX2DEC(AZ308)&lt;16,CONCATENATE("0",AZ363), AZ363)</f>
        <v>00</v>
      </c>
      <c r="BA422" s="2" t="str">
        <f t="shared" si="318"/>
        <v>00</v>
      </c>
      <c r="BB422" s="2"/>
      <c r="BC422" s="2"/>
      <c r="BD422" s="2"/>
      <c r="BE422" s="2"/>
      <c r="BF422" s="2"/>
      <c r="BG422" s="2"/>
      <c r="BH422" s="2"/>
      <c r="BI422" s="2"/>
      <c r="BJ422" s="2"/>
      <c r="BK422" s="2"/>
      <c r="BL422" s="2"/>
      <c r="BM422" s="2"/>
      <c r="BN422" s="2"/>
      <c r="BO422" s="2"/>
      <c r="BP422" s="2"/>
      <c r="BQ422" s="2"/>
      <c r="BR422" s="2"/>
      <c r="BS422" s="2"/>
      <c r="BT422" s="2"/>
      <c r="BU422" s="2"/>
      <c r="BV422" s="2"/>
      <c r="BW422" s="2"/>
      <c r="BX422" s="2"/>
      <c r="BY422" s="2"/>
      <c r="BZ422" s="2"/>
      <c r="CA422" s="2"/>
      <c r="CB422" s="2"/>
      <c r="CC422" s="2"/>
      <c r="CD422" s="2"/>
      <c r="CE422" s="2"/>
      <c r="CF422" s="2"/>
      <c r="CG422" s="2"/>
      <c r="CH422" s="2"/>
      <c r="CI422" s="2"/>
      <c r="CJ422" s="2"/>
      <c r="CK422" s="2"/>
      <c r="CL422" s="2"/>
      <c r="CM422" s="2"/>
      <c r="CN422" s="2"/>
      <c r="CO422" s="2"/>
      <c r="CP422" s="2"/>
      <c r="CQ422" s="2"/>
      <c r="CR422" s="2"/>
      <c r="CS422" s="2"/>
      <c r="CT422" s="2"/>
      <c r="CU422" s="2"/>
      <c r="CV422" s="2"/>
      <c r="CW422" s="2"/>
      <c r="CX422" s="2"/>
      <c r="CY422" s="2"/>
      <c r="CZ422" s="2"/>
      <c r="DA422" s="2"/>
      <c r="DB422" s="2"/>
      <c r="DC422" s="2"/>
      <c r="DD422" s="2"/>
      <c r="DE422" s="2"/>
      <c r="DF422" s="2"/>
      <c r="DG422" s="2"/>
      <c r="DH422" s="2"/>
      <c r="DI422" s="2"/>
    </row>
    <row r="423" spans="3:113">
      <c r="C423" t="str">
        <f t="shared" si="253"/>
        <v>REC_014</v>
      </c>
      <c r="D423" s="2"/>
      <c r="E423" s="2" t="str">
        <f t="shared" ref="E423:F423" si="319">IF(HEX2DEC(E309)&lt;16,CONCATENATE("0",E364), E364)</f>
        <v>00</v>
      </c>
      <c r="F423" s="2" t="str">
        <f t="shared" si="319"/>
        <v>00</v>
      </c>
      <c r="G423" s="2"/>
      <c r="H423" s="2" t="str">
        <f t="shared" si="310"/>
        <v>00</v>
      </c>
      <c r="I423" s="2" t="str">
        <f t="shared" ref="I423:K423" si="320">IF(I309&lt;16,CONCATENATE("0",I364), I364)</f>
        <v>00</v>
      </c>
      <c r="J423" s="2" t="str">
        <f t="shared" si="320"/>
        <v>00</v>
      </c>
      <c r="K423" s="2" t="str">
        <f t="shared" si="320"/>
        <v>00</v>
      </c>
      <c r="L423" s="2" t="str">
        <f t="shared" si="310"/>
        <v>00</v>
      </c>
      <c r="M423" s="2" t="str">
        <f t="shared" si="310"/>
        <v>00</v>
      </c>
      <c r="N423" s="2" t="str">
        <f t="shared" si="310"/>
        <v>00</v>
      </c>
      <c r="O423" s="2" t="str">
        <f t="shared" si="310"/>
        <v>00</v>
      </c>
      <c r="P423" s="2" t="str">
        <f t="shared" si="310"/>
        <v>00</v>
      </c>
      <c r="Q423" s="2" t="str">
        <f t="shared" si="310"/>
        <v>00</v>
      </c>
      <c r="R423" s="2" t="str">
        <f t="shared" si="310"/>
        <v>00</v>
      </c>
      <c r="S423" s="2" t="str">
        <f t="shared" si="310"/>
        <v>00</v>
      </c>
      <c r="T423" s="2" t="str">
        <f t="shared" si="310"/>
        <v>00</v>
      </c>
      <c r="U423" s="2" t="str">
        <f t="shared" si="310"/>
        <v>00</v>
      </c>
      <c r="V423" s="2" t="str">
        <f t="shared" si="310"/>
        <v>00</v>
      </c>
      <c r="W423" s="2" t="str">
        <f t="shared" si="310"/>
        <v>00</v>
      </c>
      <c r="X423" s="2" t="str">
        <f t="shared" si="310"/>
        <v>00</v>
      </c>
      <c r="Y423" s="2" t="str">
        <f t="shared" si="310"/>
        <v>00</v>
      </c>
      <c r="Z423" s="2" t="str">
        <f t="shared" si="310"/>
        <v>00</v>
      </c>
      <c r="AA423" s="2" t="str">
        <f t="shared" si="310"/>
        <v>00</v>
      </c>
      <c r="AB423" s="2" t="str">
        <f t="shared" si="310"/>
        <v>00</v>
      </c>
      <c r="AC423" s="2" t="str">
        <f t="shared" si="310"/>
        <v>00</v>
      </c>
      <c r="AD423" s="2" t="str">
        <f t="shared" si="310"/>
        <v>00</v>
      </c>
      <c r="AE423" s="2" t="str">
        <f t="shared" si="310"/>
        <v>00</v>
      </c>
      <c r="AF423" s="2" t="str">
        <f t="shared" si="310"/>
        <v>00</v>
      </c>
      <c r="AG423" s="2" t="str">
        <f t="shared" si="310"/>
        <v>00</v>
      </c>
      <c r="AH423" s="2" t="str">
        <f t="shared" si="310"/>
        <v>00</v>
      </c>
      <c r="AI423" s="2" t="str">
        <f t="shared" si="310"/>
        <v>00</v>
      </c>
      <c r="AJ423" s="2" t="str">
        <f t="shared" si="310"/>
        <v>00</v>
      </c>
      <c r="AK423" s="2" t="str">
        <f t="shared" si="310"/>
        <v>00</v>
      </c>
      <c r="AL423" s="2" t="str">
        <f t="shared" si="310"/>
        <v>00</v>
      </c>
      <c r="AM423" s="2" t="str">
        <f t="shared" si="310"/>
        <v>00</v>
      </c>
      <c r="AN423" s="2" t="str">
        <f t="shared" si="310"/>
        <v>00</v>
      </c>
      <c r="AO423" s="2" t="str">
        <f t="shared" si="310"/>
        <v>00</v>
      </c>
      <c r="AP423" s="2" t="str">
        <f t="shared" si="310"/>
        <v>00</v>
      </c>
      <c r="AQ423" s="2" t="str">
        <f t="shared" si="310"/>
        <v>00</v>
      </c>
      <c r="AR423" s="2" t="str">
        <f t="shared" si="310"/>
        <v>00</v>
      </c>
      <c r="AS423" s="2" t="str">
        <f t="shared" si="310"/>
        <v>00</v>
      </c>
      <c r="AT423" s="2" t="str">
        <f t="shared" si="310"/>
        <v>00</v>
      </c>
      <c r="AU423" s="2" t="str">
        <f t="shared" si="310"/>
        <v>00</v>
      </c>
      <c r="AV423" s="2" t="str">
        <f t="shared" si="310"/>
        <v>00</v>
      </c>
      <c r="AW423" s="2" t="str">
        <f t="shared" si="310"/>
        <v>00</v>
      </c>
      <c r="AX423" s="2" t="str">
        <f t="shared" si="310"/>
        <v>00</v>
      </c>
      <c r="AY423" s="2" t="str">
        <f t="shared" si="310"/>
        <v>00</v>
      </c>
      <c r="AZ423" s="2" t="str">
        <f t="shared" ref="AZ423:BA423" si="321">IF(HEX2DEC(AZ309)&lt;16,CONCATENATE("0",AZ364), AZ364)</f>
        <v>00</v>
      </c>
      <c r="BA423" s="2" t="str">
        <f t="shared" si="321"/>
        <v>00</v>
      </c>
      <c r="BB423" s="2"/>
      <c r="BC423" s="2"/>
      <c r="BD423" s="2"/>
      <c r="BE423" s="2"/>
      <c r="BF423" s="2"/>
      <c r="BG423" s="2"/>
      <c r="BH423" s="2"/>
      <c r="BI423" s="2"/>
      <c r="BJ423" s="2"/>
      <c r="BK423" s="2"/>
      <c r="BL423" s="2"/>
      <c r="BM423" s="2"/>
      <c r="BN423" s="2"/>
      <c r="BO423" s="2"/>
      <c r="BP423" s="2"/>
      <c r="BQ423" s="2"/>
      <c r="BR423" s="2"/>
      <c r="BS423" s="2"/>
      <c r="BT423" s="2"/>
      <c r="BU423" s="2"/>
      <c r="BV423" s="2"/>
      <c r="BW423" s="2"/>
      <c r="BX423" s="2"/>
      <c r="BY423" s="2"/>
      <c r="BZ423" s="2"/>
      <c r="CA423" s="2"/>
      <c r="CB423" s="2"/>
      <c r="CC423" s="2"/>
      <c r="CD423" s="2"/>
      <c r="CE423" s="2"/>
      <c r="CF423" s="2"/>
      <c r="CG423" s="2"/>
      <c r="CH423" s="2"/>
      <c r="CI423" s="2"/>
      <c r="CJ423" s="2"/>
      <c r="CK423" s="2"/>
      <c r="CL423" s="2"/>
      <c r="CM423" s="2"/>
      <c r="CN423" s="2"/>
      <c r="CO423" s="2"/>
      <c r="CP423" s="2"/>
      <c r="CQ423" s="2"/>
      <c r="CR423" s="2"/>
      <c r="CS423" s="2"/>
      <c r="CT423" s="2"/>
      <c r="CU423" s="2"/>
      <c r="CV423" s="2"/>
      <c r="CW423" s="2"/>
      <c r="CX423" s="2"/>
      <c r="CY423" s="2"/>
      <c r="CZ423" s="2"/>
      <c r="DA423" s="2"/>
      <c r="DB423" s="2"/>
      <c r="DC423" s="2"/>
      <c r="DD423" s="2"/>
      <c r="DE423" s="2"/>
      <c r="DF423" s="2"/>
      <c r="DG423" s="2"/>
      <c r="DH423" s="2"/>
      <c r="DI423" s="2"/>
    </row>
    <row r="424" spans="3:113">
      <c r="C424" t="str">
        <f t="shared" si="253"/>
        <v>REC_015</v>
      </c>
      <c r="D424" s="2"/>
      <c r="E424" s="2" t="str">
        <f t="shared" ref="E424:F424" si="322">IF(HEX2DEC(E310)&lt;16,CONCATENATE("0",E365), E365)</f>
        <v>00</v>
      </c>
      <c r="F424" s="2" t="str">
        <f t="shared" si="322"/>
        <v>00</v>
      </c>
      <c r="G424" s="2"/>
      <c r="H424" s="2" t="str">
        <f t="shared" si="310"/>
        <v>00</v>
      </c>
      <c r="I424" s="2" t="str">
        <f t="shared" ref="I424:K424" si="323">IF(I310&lt;16,CONCATENATE("0",I365), I365)</f>
        <v>00</v>
      </c>
      <c r="J424" s="2" t="str">
        <f t="shared" si="323"/>
        <v>00</v>
      </c>
      <c r="K424" s="2" t="str">
        <f t="shared" si="323"/>
        <v>00</v>
      </c>
      <c r="L424" s="2" t="str">
        <f t="shared" si="310"/>
        <v>00</v>
      </c>
      <c r="M424" s="2" t="str">
        <f t="shared" si="310"/>
        <v>00</v>
      </c>
      <c r="N424" s="2" t="str">
        <f t="shared" si="310"/>
        <v>00</v>
      </c>
      <c r="O424" s="2" t="str">
        <f t="shared" si="310"/>
        <v>00</v>
      </c>
      <c r="P424" s="2" t="str">
        <f t="shared" si="310"/>
        <v>00</v>
      </c>
      <c r="Q424" s="2" t="str">
        <f t="shared" si="310"/>
        <v>00</v>
      </c>
      <c r="R424" s="2" t="str">
        <f t="shared" si="310"/>
        <v>00</v>
      </c>
      <c r="S424" s="2" t="str">
        <f t="shared" si="310"/>
        <v>00</v>
      </c>
      <c r="T424" s="2" t="str">
        <f t="shared" si="310"/>
        <v>00</v>
      </c>
      <c r="U424" s="2" t="str">
        <f t="shared" si="310"/>
        <v>00</v>
      </c>
      <c r="V424" s="2" t="str">
        <f t="shared" si="310"/>
        <v>00</v>
      </c>
      <c r="W424" s="2" t="str">
        <f t="shared" si="310"/>
        <v>00</v>
      </c>
      <c r="X424" s="2" t="str">
        <f t="shared" si="310"/>
        <v>00</v>
      </c>
      <c r="Y424" s="2" t="str">
        <f t="shared" si="310"/>
        <v>00</v>
      </c>
      <c r="Z424" s="2" t="str">
        <f t="shared" si="310"/>
        <v>00</v>
      </c>
      <c r="AA424" s="2" t="str">
        <f t="shared" si="310"/>
        <v>00</v>
      </c>
      <c r="AB424" s="2" t="str">
        <f t="shared" si="310"/>
        <v>00</v>
      </c>
      <c r="AC424" s="2" t="str">
        <f t="shared" si="310"/>
        <v>00</v>
      </c>
      <c r="AD424" s="2" t="str">
        <f t="shared" si="310"/>
        <v>00</v>
      </c>
      <c r="AE424" s="2" t="str">
        <f t="shared" si="310"/>
        <v>00</v>
      </c>
      <c r="AF424" s="2" t="str">
        <f t="shared" si="310"/>
        <v>00</v>
      </c>
      <c r="AG424" s="2" t="str">
        <f t="shared" si="310"/>
        <v>00</v>
      </c>
      <c r="AH424" s="2" t="str">
        <f t="shared" si="310"/>
        <v>00</v>
      </c>
      <c r="AI424" s="2" t="str">
        <f t="shared" si="310"/>
        <v>00</v>
      </c>
      <c r="AJ424" s="2" t="str">
        <f t="shared" si="310"/>
        <v>00</v>
      </c>
      <c r="AK424" s="2" t="str">
        <f t="shared" si="310"/>
        <v>00</v>
      </c>
      <c r="AL424" s="2" t="str">
        <f t="shared" si="310"/>
        <v>00</v>
      </c>
      <c r="AM424" s="2" t="str">
        <f t="shared" si="310"/>
        <v>00</v>
      </c>
      <c r="AN424" s="2" t="str">
        <f t="shared" si="310"/>
        <v>00</v>
      </c>
      <c r="AO424" s="2" t="str">
        <f t="shared" si="310"/>
        <v>00</v>
      </c>
      <c r="AP424" s="2" t="str">
        <f t="shared" si="310"/>
        <v>00</v>
      </c>
      <c r="AQ424" s="2" t="str">
        <f t="shared" si="310"/>
        <v>00</v>
      </c>
      <c r="AR424" s="2" t="str">
        <f t="shared" si="310"/>
        <v>00</v>
      </c>
      <c r="AS424" s="2" t="str">
        <f t="shared" si="310"/>
        <v>00</v>
      </c>
      <c r="AT424" s="2" t="str">
        <f t="shared" si="310"/>
        <v>00</v>
      </c>
      <c r="AU424" s="2" t="str">
        <f t="shared" si="310"/>
        <v>00</v>
      </c>
      <c r="AV424" s="2" t="str">
        <f t="shared" si="310"/>
        <v>00</v>
      </c>
      <c r="AW424" s="2" t="str">
        <f t="shared" si="310"/>
        <v>00</v>
      </c>
      <c r="AX424" s="2" t="str">
        <f t="shared" si="310"/>
        <v>00</v>
      </c>
      <c r="AY424" s="2" t="str">
        <f t="shared" si="310"/>
        <v>00</v>
      </c>
      <c r="AZ424" s="2" t="str">
        <f t="shared" ref="AZ424:BA424" si="324">IF(HEX2DEC(AZ310)&lt;16,CONCATENATE("0",AZ365), AZ365)</f>
        <v>00</v>
      </c>
      <c r="BA424" s="2" t="str">
        <f t="shared" si="324"/>
        <v>00</v>
      </c>
      <c r="BB424" s="2"/>
      <c r="BC424" s="2"/>
      <c r="BD424" s="2"/>
      <c r="BE424" s="2"/>
      <c r="BF424" s="2"/>
      <c r="BG424" s="2"/>
      <c r="BH424" s="2"/>
      <c r="BI424" s="2"/>
      <c r="BJ424" s="2"/>
      <c r="BK424" s="2"/>
      <c r="BL424" s="2"/>
      <c r="BM424" s="2"/>
      <c r="BN424" s="2"/>
      <c r="BO424" s="2"/>
      <c r="BP424" s="2"/>
      <c r="BQ424" s="2"/>
      <c r="BR424" s="2"/>
      <c r="BS424" s="2"/>
      <c r="BT424" s="2"/>
      <c r="BU424" s="2"/>
      <c r="BV424" s="2"/>
      <c r="BW424" s="2"/>
      <c r="BX424" s="2"/>
      <c r="BY424" s="2"/>
      <c r="BZ424" s="2"/>
      <c r="CA424" s="2"/>
      <c r="CB424" s="2"/>
      <c r="CC424" s="2"/>
      <c r="CD424" s="2"/>
      <c r="CE424" s="2"/>
      <c r="CF424" s="2"/>
      <c r="CG424" s="2"/>
      <c r="CH424" s="2"/>
      <c r="CI424" s="2"/>
      <c r="CJ424" s="2"/>
      <c r="CK424" s="2"/>
      <c r="CL424" s="2"/>
      <c r="CM424" s="2"/>
      <c r="CN424" s="2"/>
      <c r="CO424" s="2"/>
      <c r="CP424" s="2"/>
      <c r="CQ424" s="2"/>
      <c r="CR424" s="2"/>
      <c r="CS424" s="2"/>
      <c r="CT424" s="2"/>
      <c r="CU424" s="2"/>
      <c r="CV424" s="2"/>
      <c r="CW424" s="2"/>
      <c r="CX424" s="2"/>
      <c r="CY424" s="2"/>
      <c r="CZ424" s="2"/>
      <c r="DA424" s="2"/>
      <c r="DB424" s="2"/>
      <c r="DC424" s="2"/>
      <c r="DD424" s="2"/>
      <c r="DE424" s="2"/>
      <c r="DF424" s="2"/>
      <c r="DG424" s="2"/>
      <c r="DH424" s="2"/>
      <c r="DI424" s="2"/>
    </row>
    <row r="425" spans="3:113">
      <c r="C425" t="str">
        <f t="shared" si="253"/>
        <v>REC_016</v>
      </c>
      <c r="D425" s="2"/>
      <c r="E425" s="2" t="str">
        <f t="shared" ref="E425:F425" si="325">IF(HEX2DEC(E311)&lt;16,CONCATENATE("0",E366), E366)</f>
        <v>00</v>
      </c>
      <c r="F425" s="2" t="str">
        <f t="shared" si="325"/>
        <v>00</v>
      </c>
      <c r="G425" s="2"/>
      <c r="H425" s="2" t="str">
        <f t="shared" si="310"/>
        <v>00</v>
      </c>
      <c r="I425" s="2" t="str">
        <f t="shared" ref="I425:K425" si="326">IF(I311&lt;16,CONCATENATE("0",I366), I366)</f>
        <v>00</v>
      </c>
      <c r="J425" s="2" t="str">
        <f t="shared" si="326"/>
        <v>00</v>
      </c>
      <c r="K425" s="2" t="str">
        <f t="shared" si="326"/>
        <v>00</v>
      </c>
      <c r="L425" s="2" t="str">
        <f t="shared" si="310"/>
        <v>00</v>
      </c>
      <c r="M425" s="2" t="str">
        <f t="shared" si="310"/>
        <v>00</v>
      </c>
      <c r="N425" s="2" t="str">
        <f t="shared" si="310"/>
        <v>00</v>
      </c>
      <c r="O425" s="2" t="str">
        <f t="shared" si="310"/>
        <v>00</v>
      </c>
      <c r="P425" s="2" t="str">
        <f t="shared" si="310"/>
        <v>00</v>
      </c>
      <c r="Q425" s="2" t="str">
        <f t="shared" si="310"/>
        <v>00</v>
      </c>
      <c r="R425" s="2" t="str">
        <f t="shared" si="310"/>
        <v>00</v>
      </c>
      <c r="S425" s="2" t="str">
        <f t="shared" si="310"/>
        <v>00</v>
      </c>
      <c r="T425" s="2" t="str">
        <f t="shared" si="310"/>
        <v>00</v>
      </c>
      <c r="U425" s="2" t="str">
        <f t="shared" si="310"/>
        <v>00</v>
      </c>
      <c r="V425" s="2" t="str">
        <f t="shared" si="310"/>
        <v>00</v>
      </c>
      <c r="W425" s="2" t="str">
        <f t="shared" si="310"/>
        <v>00</v>
      </c>
      <c r="X425" s="2" t="str">
        <f t="shared" si="310"/>
        <v>00</v>
      </c>
      <c r="Y425" s="2" t="str">
        <f t="shared" si="310"/>
        <v>00</v>
      </c>
      <c r="Z425" s="2" t="str">
        <f t="shared" si="310"/>
        <v>00</v>
      </c>
      <c r="AA425" s="2" t="str">
        <f t="shared" si="310"/>
        <v>00</v>
      </c>
      <c r="AB425" s="2" t="str">
        <f t="shared" si="310"/>
        <v>00</v>
      </c>
      <c r="AC425" s="2" t="str">
        <f t="shared" si="310"/>
        <v>00</v>
      </c>
      <c r="AD425" s="2" t="str">
        <f t="shared" si="310"/>
        <v>00</v>
      </c>
      <c r="AE425" s="2" t="str">
        <f t="shared" ref="H425:AY431" si="327">IF(HEX2DEC(AE311)&lt;16,CONCATENATE("0",AE366), AE366)</f>
        <v>00</v>
      </c>
      <c r="AF425" s="2" t="str">
        <f t="shared" si="327"/>
        <v>00</v>
      </c>
      <c r="AG425" s="2" t="str">
        <f t="shared" si="327"/>
        <v>00</v>
      </c>
      <c r="AH425" s="2" t="str">
        <f t="shared" si="327"/>
        <v>00</v>
      </c>
      <c r="AI425" s="2" t="str">
        <f t="shared" si="327"/>
        <v>00</v>
      </c>
      <c r="AJ425" s="2" t="str">
        <f t="shared" si="327"/>
        <v>00</v>
      </c>
      <c r="AK425" s="2" t="str">
        <f t="shared" si="327"/>
        <v>00</v>
      </c>
      <c r="AL425" s="2" t="str">
        <f t="shared" si="327"/>
        <v>00</v>
      </c>
      <c r="AM425" s="2" t="str">
        <f t="shared" si="327"/>
        <v>00</v>
      </c>
      <c r="AN425" s="2" t="str">
        <f t="shared" si="327"/>
        <v>00</v>
      </c>
      <c r="AO425" s="2" t="str">
        <f t="shared" si="327"/>
        <v>00</v>
      </c>
      <c r="AP425" s="2" t="str">
        <f t="shared" si="327"/>
        <v>00</v>
      </c>
      <c r="AQ425" s="2" t="str">
        <f t="shared" si="327"/>
        <v>00</v>
      </c>
      <c r="AR425" s="2" t="str">
        <f t="shared" si="327"/>
        <v>00</v>
      </c>
      <c r="AS425" s="2" t="str">
        <f t="shared" si="327"/>
        <v>00</v>
      </c>
      <c r="AT425" s="2" t="str">
        <f t="shared" si="327"/>
        <v>00</v>
      </c>
      <c r="AU425" s="2" t="str">
        <f t="shared" si="327"/>
        <v>00</v>
      </c>
      <c r="AV425" s="2" t="str">
        <f t="shared" si="327"/>
        <v>00</v>
      </c>
      <c r="AW425" s="2" t="str">
        <f t="shared" si="327"/>
        <v>00</v>
      </c>
      <c r="AX425" s="2" t="str">
        <f t="shared" si="327"/>
        <v>00</v>
      </c>
      <c r="AY425" s="2" t="str">
        <f t="shared" si="327"/>
        <v>00</v>
      </c>
      <c r="AZ425" s="2" t="str">
        <f t="shared" ref="AZ425:BA425" si="328">IF(HEX2DEC(AZ311)&lt;16,CONCATENATE("0",AZ366), AZ366)</f>
        <v>00</v>
      </c>
      <c r="BA425" s="2" t="str">
        <f t="shared" si="328"/>
        <v>00</v>
      </c>
      <c r="BB425" s="2"/>
      <c r="BC425" s="2"/>
      <c r="BD425" s="2"/>
      <c r="BE425" s="2"/>
      <c r="BF425" s="2"/>
      <c r="BG425" s="2"/>
      <c r="BH425" s="2"/>
      <c r="BI425" s="2"/>
      <c r="BJ425" s="2"/>
      <c r="BK425" s="2"/>
      <c r="BL425" s="2"/>
      <c r="BM425" s="2"/>
      <c r="BN425" s="2"/>
      <c r="BO425" s="2"/>
      <c r="BP425" s="2"/>
      <c r="BQ425" s="2"/>
      <c r="BR425" s="2"/>
      <c r="BS425" s="2"/>
      <c r="BT425" s="2"/>
      <c r="BU425" s="2"/>
      <c r="BV425" s="2"/>
      <c r="BW425" s="2"/>
      <c r="BX425" s="2"/>
      <c r="BY425" s="2"/>
      <c r="BZ425" s="2"/>
      <c r="CA425" s="2"/>
      <c r="CB425" s="2"/>
      <c r="CC425" s="2"/>
      <c r="CD425" s="2"/>
      <c r="CE425" s="2"/>
      <c r="CF425" s="2"/>
      <c r="CG425" s="2"/>
      <c r="CH425" s="2"/>
      <c r="CI425" s="2"/>
      <c r="CJ425" s="2"/>
      <c r="CK425" s="2"/>
      <c r="CL425" s="2"/>
      <c r="CM425" s="2"/>
      <c r="CN425" s="2"/>
      <c r="CO425" s="2"/>
      <c r="CP425" s="2"/>
      <c r="CQ425" s="2"/>
      <c r="CR425" s="2"/>
      <c r="CS425" s="2"/>
      <c r="CT425" s="2"/>
      <c r="CU425" s="2"/>
      <c r="CV425" s="2"/>
      <c r="CW425" s="2"/>
      <c r="CX425" s="2"/>
      <c r="CY425" s="2"/>
      <c r="CZ425" s="2"/>
      <c r="DA425" s="2"/>
      <c r="DB425" s="2"/>
      <c r="DC425" s="2"/>
      <c r="DD425" s="2"/>
      <c r="DE425" s="2"/>
      <c r="DF425" s="2"/>
      <c r="DG425" s="2"/>
      <c r="DH425" s="2"/>
      <c r="DI425" s="2"/>
    </row>
    <row r="426" spans="3:113">
      <c r="C426" t="str">
        <f t="shared" si="253"/>
        <v>REC_017</v>
      </c>
      <c r="D426" s="2"/>
      <c r="E426" s="2" t="str">
        <f t="shared" ref="E426:F426" si="329">IF(HEX2DEC(E312)&lt;16,CONCATENATE("0",E367), E367)</f>
        <v>00</v>
      </c>
      <c r="F426" s="2" t="str">
        <f t="shared" si="329"/>
        <v>00</v>
      </c>
      <c r="G426" s="2"/>
      <c r="H426" s="2" t="str">
        <f t="shared" si="327"/>
        <v>00</v>
      </c>
      <c r="I426" s="2" t="str">
        <f t="shared" ref="I426:K426" si="330">IF(I312&lt;16,CONCATENATE("0",I367), I367)</f>
        <v>00</v>
      </c>
      <c r="J426" s="2" t="str">
        <f t="shared" si="330"/>
        <v>00</v>
      </c>
      <c r="K426" s="2" t="str">
        <f t="shared" si="330"/>
        <v>00</v>
      </c>
      <c r="L426" s="2" t="str">
        <f t="shared" si="327"/>
        <v>00</v>
      </c>
      <c r="M426" s="2" t="str">
        <f t="shared" si="327"/>
        <v>00</v>
      </c>
      <c r="N426" s="2" t="str">
        <f t="shared" si="327"/>
        <v>00</v>
      </c>
      <c r="O426" s="2" t="str">
        <f t="shared" si="327"/>
        <v>00</v>
      </c>
      <c r="P426" s="2" t="str">
        <f t="shared" si="327"/>
        <v>00</v>
      </c>
      <c r="Q426" s="2" t="str">
        <f t="shared" si="327"/>
        <v>00</v>
      </c>
      <c r="R426" s="2" t="str">
        <f t="shared" si="327"/>
        <v>00</v>
      </c>
      <c r="S426" s="2" t="str">
        <f t="shared" si="327"/>
        <v>00</v>
      </c>
      <c r="T426" s="2" t="str">
        <f t="shared" si="327"/>
        <v>00</v>
      </c>
      <c r="U426" s="2" t="str">
        <f t="shared" si="327"/>
        <v>00</v>
      </c>
      <c r="V426" s="2" t="str">
        <f t="shared" si="327"/>
        <v>00</v>
      </c>
      <c r="W426" s="2" t="str">
        <f t="shared" si="327"/>
        <v>00</v>
      </c>
      <c r="X426" s="2" t="str">
        <f t="shared" si="327"/>
        <v>00</v>
      </c>
      <c r="Y426" s="2" t="str">
        <f t="shared" si="327"/>
        <v>00</v>
      </c>
      <c r="Z426" s="2" t="str">
        <f t="shared" si="327"/>
        <v>00</v>
      </c>
      <c r="AA426" s="2" t="str">
        <f t="shared" si="327"/>
        <v>00</v>
      </c>
      <c r="AB426" s="2" t="str">
        <f t="shared" si="327"/>
        <v>00</v>
      </c>
      <c r="AC426" s="2" t="str">
        <f t="shared" si="327"/>
        <v>00</v>
      </c>
      <c r="AD426" s="2" t="str">
        <f t="shared" si="327"/>
        <v>00</v>
      </c>
      <c r="AE426" s="2" t="str">
        <f t="shared" si="327"/>
        <v>00</v>
      </c>
      <c r="AF426" s="2" t="str">
        <f t="shared" si="327"/>
        <v>00</v>
      </c>
      <c r="AG426" s="2" t="str">
        <f t="shared" si="327"/>
        <v>00</v>
      </c>
      <c r="AH426" s="2" t="str">
        <f t="shared" si="327"/>
        <v>00</v>
      </c>
      <c r="AI426" s="2" t="str">
        <f t="shared" si="327"/>
        <v>00</v>
      </c>
      <c r="AJ426" s="2" t="str">
        <f t="shared" si="327"/>
        <v>00</v>
      </c>
      <c r="AK426" s="2" t="str">
        <f t="shared" si="327"/>
        <v>00</v>
      </c>
      <c r="AL426" s="2" t="str">
        <f t="shared" si="327"/>
        <v>00</v>
      </c>
      <c r="AM426" s="2" t="str">
        <f t="shared" si="327"/>
        <v>00</v>
      </c>
      <c r="AN426" s="2" t="str">
        <f t="shared" si="327"/>
        <v>00</v>
      </c>
      <c r="AO426" s="2" t="str">
        <f t="shared" si="327"/>
        <v>00</v>
      </c>
      <c r="AP426" s="2" t="str">
        <f t="shared" si="327"/>
        <v>00</v>
      </c>
      <c r="AQ426" s="2" t="str">
        <f t="shared" si="327"/>
        <v>00</v>
      </c>
      <c r="AR426" s="2" t="str">
        <f t="shared" si="327"/>
        <v>00</v>
      </c>
      <c r="AS426" s="2" t="str">
        <f t="shared" si="327"/>
        <v>00</v>
      </c>
      <c r="AT426" s="2" t="str">
        <f t="shared" si="327"/>
        <v>00</v>
      </c>
      <c r="AU426" s="2" t="str">
        <f t="shared" si="327"/>
        <v>00</v>
      </c>
      <c r="AV426" s="2" t="str">
        <f t="shared" si="327"/>
        <v>00</v>
      </c>
      <c r="AW426" s="2" t="str">
        <f t="shared" si="327"/>
        <v>00</v>
      </c>
      <c r="AX426" s="2" t="str">
        <f t="shared" si="327"/>
        <v>00</v>
      </c>
      <c r="AY426" s="2" t="str">
        <f t="shared" si="327"/>
        <v>00</v>
      </c>
      <c r="AZ426" s="2" t="str">
        <f t="shared" ref="AZ426:BA426" si="331">IF(HEX2DEC(AZ312)&lt;16,CONCATENATE("0",AZ367), AZ367)</f>
        <v>00</v>
      </c>
      <c r="BA426" s="2" t="str">
        <f t="shared" si="331"/>
        <v>00</v>
      </c>
      <c r="BB426" s="2"/>
      <c r="BC426" s="2"/>
      <c r="BD426" s="2"/>
      <c r="BE426" s="2"/>
      <c r="BF426" s="2"/>
      <c r="BG426" s="2"/>
      <c r="BH426" s="2"/>
      <c r="BI426" s="2"/>
      <c r="BJ426" s="2"/>
      <c r="BK426" s="2"/>
      <c r="BL426" s="2"/>
      <c r="BM426" s="2"/>
      <c r="BN426" s="2"/>
      <c r="BO426" s="2"/>
      <c r="BP426" s="2"/>
      <c r="BQ426" s="2"/>
      <c r="BR426" s="2"/>
      <c r="BS426" s="2"/>
      <c r="BT426" s="2"/>
      <c r="BU426" s="2"/>
      <c r="BV426" s="2"/>
      <c r="BW426" s="2"/>
      <c r="BX426" s="2"/>
      <c r="BY426" s="2"/>
      <c r="BZ426" s="2"/>
      <c r="CA426" s="2"/>
      <c r="CB426" s="2"/>
      <c r="CC426" s="2"/>
      <c r="CD426" s="2"/>
      <c r="CE426" s="2"/>
      <c r="CF426" s="2"/>
      <c r="CG426" s="2"/>
      <c r="CH426" s="2"/>
      <c r="CI426" s="2"/>
      <c r="CJ426" s="2"/>
      <c r="CK426" s="2"/>
      <c r="CL426" s="2"/>
      <c r="CM426" s="2"/>
      <c r="CN426" s="2"/>
      <c r="CO426" s="2"/>
      <c r="CP426" s="2"/>
      <c r="CQ426" s="2"/>
      <c r="CR426" s="2"/>
      <c r="CS426" s="2"/>
      <c r="CT426" s="2"/>
      <c r="CU426" s="2"/>
      <c r="CV426" s="2"/>
      <c r="CW426" s="2"/>
      <c r="CX426" s="2"/>
      <c r="CY426" s="2"/>
      <c r="CZ426" s="2"/>
      <c r="DA426" s="2"/>
      <c r="DB426" s="2"/>
      <c r="DC426" s="2"/>
      <c r="DD426" s="2"/>
      <c r="DE426" s="2"/>
      <c r="DF426" s="2"/>
      <c r="DG426" s="2"/>
      <c r="DH426" s="2"/>
      <c r="DI426" s="2"/>
    </row>
    <row r="427" spans="3:113">
      <c r="C427" t="str">
        <f t="shared" si="253"/>
        <v>REC_018</v>
      </c>
      <c r="D427" s="2"/>
      <c r="E427" s="2" t="str">
        <f t="shared" ref="E427:F427" si="332">IF(HEX2DEC(E313)&lt;16,CONCATENATE("0",E368), E368)</f>
        <v>00</v>
      </c>
      <c r="F427" s="2" t="str">
        <f t="shared" si="332"/>
        <v>00</v>
      </c>
      <c r="G427" s="2"/>
      <c r="H427" s="2" t="str">
        <f t="shared" si="327"/>
        <v>00</v>
      </c>
      <c r="I427" s="2" t="str">
        <f t="shared" ref="I427:K427" si="333">IF(I313&lt;16,CONCATENATE("0",I368), I368)</f>
        <v>00</v>
      </c>
      <c r="J427" s="2" t="str">
        <f t="shared" si="333"/>
        <v>00</v>
      </c>
      <c r="K427" s="2" t="str">
        <f t="shared" si="333"/>
        <v>00</v>
      </c>
      <c r="L427" s="2" t="str">
        <f t="shared" si="327"/>
        <v>00</v>
      </c>
      <c r="M427" s="2" t="str">
        <f t="shared" si="327"/>
        <v>00</v>
      </c>
      <c r="N427" s="2" t="str">
        <f t="shared" si="327"/>
        <v>00</v>
      </c>
      <c r="O427" s="2" t="str">
        <f t="shared" si="327"/>
        <v>00</v>
      </c>
      <c r="P427" s="2" t="str">
        <f t="shared" si="327"/>
        <v>00</v>
      </c>
      <c r="Q427" s="2" t="str">
        <f t="shared" si="327"/>
        <v>00</v>
      </c>
      <c r="R427" s="2" t="str">
        <f t="shared" si="327"/>
        <v>00</v>
      </c>
      <c r="S427" s="2" t="str">
        <f t="shared" si="327"/>
        <v>00</v>
      </c>
      <c r="T427" s="2" t="str">
        <f t="shared" si="327"/>
        <v>00</v>
      </c>
      <c r="U427" s="2" t="str">
        <f t="shared" si="327"/>
        <v>00</v>
      </c>
      <c r="V427" s="2" t="str">
        <f t="shared" si="327"/>
        <v>00</v>
      </c>
      <c r="W427" s="2" t="str">
        <f t="shared" si="327"/>
        <v>00</v>
      </c>
      <c r="X427" s="2" t="str">
        <f t="shared" si="327"/>
        <v>00</v>
      </c>
      <c r="Y427" s="2" t="str">
        <f t="shared" si="327"/>
        <v>00</v>
      </c>
      <c r="Z427" s="2" t="str">
        <f t="shared" si="327"/>
        <v>00</v>
      </c>
      <c r="AA427" s="2" t="str">
        <f t="shared" si="327"/>
        <v>00</v>
      </c>
      <c r="AB427" s="2" t="str">
        <f t="shared" si="327"/>
        <v>00</v>
      </c>
      <c r="AC427" s="2" t="str">
        <f t="shared" si="327"/>
        <v>00</v>
      </c>
      <c r="AD427" s="2" t="str">
        <f t="shared" si="327"/>
        <v>00</v>
      </c>
      <c r="AE427" s="2" t="str">
        <f t="shared" si="327"/>
        <v>00</v>
      </c>
      <c r="AF427" s="2" t="str">
        <f t="shared" si="327"/>
        <v>00</v>
      </c>
      <c r="AG427" s="2" t="str">
        <f t="shared" si="327"/>
        <v>00</v>
      </c>
      <c r="AH427" s="2" t="str">
        <f t="shared" si="327"/>
        <v>00</v>
      </c>
      <c r="AI427" s="2" t="str">
        <f t="shared" si="327"/>
        <v>00</v>
      </c>
      <c r="AJ427" s="2" t="str">
        <f t="shared" si="327"/>
        <v>00</v>
      </c>
      <c r="AK427" s="2" t="str">
        <f t="shared" si="327"/>
        <v>00</v>
      </c>
      <c r="AL427" s="2" t="str">
        <f t="shared" si="327"/>
        <v>00</v>
      </c>
      <c r="AM427" s="2" t="str">
        <f t="shared" si="327"/>
        <v>00</v>
      </c>
      <c r="AN427" s="2" t="str">
        <f t="shared" si="327"/>
        <v>00</v>
      </c>
      <c r="AO427" s="2" t="str">
        <f t="shared" si="327"/>
        <v>00</v>
      </c>
      <c r="AP427" s="2" t="str">
        <f t="shared" si="327"/>
        <v>00</v>
      </c>
      <c r="AQ427" s="2" t="str">
        <f t="shared" si="327"/>
        <v>00</v>
      </c>
      <c r="AR427" s="2" t="str">
        <f t="shared" si="327"/>
        <v>00</v>
      </c>
      <c r="AS427" s="2" t="str">
        <f t="shared" si="327"/>
        <v>00</v>
      </c>
      <c r="AT427" s="2" t="str">
        <f t="shared" si="327"/>
        <v>00</v>
      </c>
      <c r="AU427" s="2" t="str">
        <f t="shared" si="327"/>
        <v>00</v>
      </c>
      <c r="AV427" s="2" t="str">
        <f t="shared" si="327"/>
        <v>00</v>
      </c>
      <c r="AW427" s="2" t="str">
        <f t="shared" si="327"/>
        <v>00</v>
      </c>
      <c r="AX427" s="2" t="str">
        <f t="shared" si="327"/>
        <v>00</v>
      </c>
      <c r="AY427" s="2" t="str">
        <f t="shared" si="327"/>
        <v>00</v>
      </c>
      <c r="AZ427" s="2" t="str">
        <f t="shared" ref="AZ427:BA427" si="334">IF(HEX2DEC(AZ313)&lt;16,CONCATENATE("0",AZ368), AZ368)</f>
        <v>00</v>
      </c>
      <c r="BA427" s="2" t="str">
        <f t="shared" si="334"/>
        <v>00</v>
      </c>
      <c r="BB427" s="2"/>
      <c r="BC427" s="2"/>
      <c r="BD427" s="2"/>
      <c r="BE427" s="2"/>
      <c r="BF427" s="2"/>
      <c r="BG427" s="2"/>
      <c r="BH427" s="2"/>
      <c r="BI427" s="2"/>
      <c r="BJ427" s="2"/>
      <c r="BK427" s="2"/>
      <c r="BL427" s="2"/>
      <c r="BM427" s="2"/>
      <c r="BN427" s="2"/>
      <c r="BO427" s="2"/>
      <c r="BP427" s="2"/>
      <c r="BQ427" s="2"/>
      <c r="BR427" s="2"/>
      <c r="BS427" s="2"/>
      <c r="BT427" s="2"/>
      <c r="BU427" s="2"/>
      <c r="BV427" s="2"/>
      <c r="BW427" s="2"/>
      <c r="BX427" s="2"/>
      <c r="BY427" s="2"/>
      <c r="BZ427" s="2"/>
      <c r="CA427" s="2"/>
      <c r="CB427" s="2"/>
      <c r="CC427" s="2"/>
      <c r="CD427" s="2"/>
      <c r="CE427" s="2"/>
      <c r="CF427" s="2"/>
      <c r="CG427" s="2"/>
      <c r="CH427" s="2"/>
      <c r="CI427" s="2"/>
      <c r="CJ427" s="2"/>
      <c r="CK427" s="2"/>
      <c r="CL427" s="2"/>
      <c r="CM427" s="2"/>
      <c r="CN427" s="2"/>
      <c r="CO427" s="2"/>
      <c r="CP427" s="2"/>
      <c r="CQ427" s="2"/>
      <c r="CR427" s="2"/>
      <c r="CS427" s="2"/>
      <c r="CT427" s="2"/>
      <c r="CU427" s="2"/>
      <c r="CV427" s="2"/>
      <c r="CW427" s="2"/>
      <c r="CX427" s="2"/>
      <c r="CY427" s="2"/>
      <c r="CZ427" s="2"/>
      <c r="DA427" s="2"/>
      <c r="DB427" s="2"/>
      <c r="DC427" s="2"/>
      <c r="DD427" s="2"/>
      <c r="DE427" s="2"/>
      <c r="DF427" s="2"/>
      <c r="DG427" s="2"/>
      <c r="DH427" s="2"/>
      <c r="DI427" s="2"/>
    </row>
    <row r="428" spans="3:113">
      <c r="C428" t="str">
        <f t="shared" si="253"/>
        <v>REC_019</v>
      </c>
      <c r="D428" s="2"/>
      <c r="E428" s="2" t="str">
        <f t="shared" ref="E428:F428" si="335">IF(HEX2DEC(E314)&lt;16,CONCATENATE("0",E369), E369)</f>
        <v>00</v>
      </c>
      <c r="F428" s="2" t="str">
        <f t="shared" si="335"/>
        <v>00</v>
      </c>
      <c r="G428" s="2"/>
      <c r="H428" s="2" t="str">
        <f t="shared" si="327"/>
        <v>00</v>
      </c>
      <c r="I428" s="2" t="str">
        <f t="shared" ref="I428:K428" si="336">IF(I314&lt;16,CONCATENATE("0",I369), I369)</f>
        <v>00</v>
      </c>
      <c r="J428" s="2" t="str">
        <f t="shared" si="336"/>
        <v>00</v>
      </c>
      <c r="K428" s="2" t="str">
        <f t="shared" si="336"/>
        <v>00</v>
      </c>
      <c r="L428" s="2" t="str">
        <f t="shared" si="327"/>
        <v>00</v>
      </c>
      <c r="M428" s="2" t="str">
        <f t="shared" si="327"/>
        <v>00</v>
      </c>
      <c r="N428" s="2" t="str">
        <f t="shared" si="327"/>
        <v>00</v>
      </c>
      <c r="O428" s="2" t="str">
        <f t="shared" si="327"/>
        <v>00</v>
      </c>
      <c r="P428" s="2" t="str">
        <f t="shared" si="327"/>
        <v>00</v>
      </c>
      <c r="Q428" s="2" t="str">
        <f t="shared" si="327"/>
        <v>00</v>
      </c>
      <c r="R428" s="2" t="str">
        <f t="shared" si="327"/>
        <v>00</v>
      </c>
      <c r="S428" s="2" t="str">
        <f t="shared" si="327"/>
        <v>00</v>
      </c>
      <c r="T428" s="2" t="str">
        <f t="shared" si="327"/>
        <v>00</v>
      </c>
      <c r="U428" s="2" t="str">
        <f t="shared" si="327"/>
        <v>00</v>
      </c>
      <c r="V428" s="2" t="str">
        <f t="shared" si="327"/>
        <v>00</v>
      </c>
      <c r="W428" s="2" t="str">
        <f t="shared" si="327"/>
        <v>00</v>
      </c>
      <c r="X428" s="2" t="str">
        <f t="shared" si="327"/>
        <v>00</v>
      </c>
      <c r="Y428" s="2" t="str">
        <f t="shared" si="327"/>
        <v>00</v>
      </c>
      <c r="Z428" s="2" t="str">
        <f t="shared" si="327"/>
        <v>00</v>
      </c>
      <c r="AA428" s="2" t="str">
        <f t="shared" si="327"/>
        <v>00</v>
      </c>
      <c r="AB428" s="2" t="str">
        <f t="shared" si="327"/>
        <v>00</v>
      </c>
      <c r="AC428" s="2" t="str">
        <f t="shared" si="327"/>
        <v>00</v>
      </c>
      <c r="AD428" s="2" t="str">
        <f t="shared" si="327"/>
        <v>00</v>
      </c>
      <c r="AE428" s="2" t="str">
        <f t="shared" si="327"/>
        <v>00</v>
      </c>
      <c r="AF428" s="2" t="str">
        <f t="shared" si="327"/>
        <v>00</v>
      </c>
      <c r="AG428" s="2" t="str">
        <f t="shared" si="327"/>
        <v>00</v>
      </c>
      <c r="AH428" s="2" t="str">
        <f t="shared" si="327"/>
        <v>00</v>
      </c>
      <c r="AI428" s="2" t="str">
        <f t="shared" si="327"/>
        <v>00</v>
      </c>
      <c r="AJ428" s="2" t="str">
        <f t="shared" si="327"/>
        <v>00</v>
      </c>
      <c r="AK428" s="2" t="str">
        <f t="shared" si="327"/>
        <v>00</v>
      </c>
      <c r="AL428" s="2" t="str">
        <f t="shared" si="327"/>
        <v>00</v>
      </c>
      <c r="AM428" s="2" t="str">
        <f t="shared" si="327"/>
        <v>00</v>
      </c>
      <c r="AN428" s="2" t="str">
        <f t="shared" si="327"/>
        <v>00</v>
      </c>
      <c r="AO428" s="2" t="str">
        <f t="shared" si="327"/>
        <v>00</v>
      </c>
      <c r="AP428" s="2" t="str">
        <f t="shared" si="327"/>
        <v>00</v>
      </c>
      <c r="AQ428" s="2" t="str">
        <f t="shared" si="327"/>
        <v>00</v>
      </c>
      <c r="AR428" s="2" t="str">
        <f t="shared" si="327"/>
        <v>00</v>
      </c>
      <c r="AS428" s="2" t="str">
        <f t="shared" si="327"/>
        <v>00</v>
      </c>
      <c r="AT428" s="2" t="str">
        <f t="shared" si="327"/>
        <v>00</v>
      </c>
      <c r="AU428" s="2" t="str">
        <f t="shared" si="327"/>
        <v>00</v>
      </c>
      <c r="AV428" s="2" t="str">
        <f t="shared" si="327"/>
        <v>00</v>
      </c>
      <c r="AW428" s="2" t="str">
        <f t="shared" si="327"/>
        <v>00</v>
      </c>
      <c r="AX428" s="2" t="str">
        <f t="shared" si="327"/>
        <v>00</v>
      </c>
      <c r="AY428" s="2" t="str">
        <f t="shared" si="327"/>
        <v>00</v>
      </c>
      <c r="AZ428" s="2" t="str">
        <f t="shared" ref="AZ428:BA428" si="337">IF(HEX2DEC(AZ314)&lt;16,CONCATENATE("0",AZ369), AZ369)</f>
        <v>00</v>
      </c>
      <c r="BA428" s="2" t="str">
        <f t="shared" si="337"/>
        <v>00</v>
      </c>
      <c r="BB428" s="2"/>
      <c r="BC428" s="2"/>
      <c r="BD428" s="2"/>
      <c r="BE428" s="2"/>
      <c r="BF428" s="2"/>
      <c r="BG428" s="2"/>
      <c r="BH428" s="2"/>
      <c r="BI428" s="2"/>
      <c r="BJ428" s="2"/>
      <c r="BK428" s="2"/>
      <c r="BL428" s="2"/>
      <c r="BM428" s="2"/>
      <c r="BN428" s="2"/>
      <c r="BO428" s="2"/>
      <c r="BP428" s="2"/>
      <c r="BQ428" s="2"/>
      <c r="BR428" s="2"/>
      <c r="BS428" s="2"/>
      <c r="BT428" s="2"/>
      <c r="BU428" s="2"/>
      <c r="BV428" s="2"/>
      <c r="BW428" s="2"/>
      <c r="BX428" s="2"/>
      <c r="BY428" s="2"/>
      <c r="BZ428" s="2"/>
      <c r="CA428" s="2"/>
      <c r="CB428" s="2"/>
      <c r="CC428" s="2"/>
      <c r="CD428" s="2"/>
      <c r="CE428" s="2"/>
      <c r="CF428" s="2"/>
      <c r="CG428" s="2"/>
      <c r="CH428" s="2"/>
      <c r="CI428" s="2"/>
      <c r="CJ428" s="2"/>
      <c r="CK428" s="2"/>
      <c r="CL428" s="2"/>
      <c r="CM428" s="2"/>
      <c r="CN428" s="2"/>
      <c r="CO428" s="2"/>
      <c r="CP428" s="2"/>
      <c r="CQ428" s="2"/>
      <c r="CR428" s="2"/>
      <c r="CS428" s="2"/>
      <c r="CT428" s="2"/>
      <c r="CU428" s="2"/>
      <c r="CV428" s="2"/>
      <c r="CW428" s="2"/>
      <c r="CX428" s="2"/>
      <c r="CY428" s="2"/>
      <c r="CZ428" s="2"/>
      <c r="DA428" s="2"/>
      <c r="DB428" s="2"/>
      <c r="DC428" s="2"/>
      <c r="DD428" s="2"/>
      <c r="DE428" s="2"/>
      <c r="DF428" s="2"/>
      <c r="DG428" s="2"/>
      <c r="DH428" s="2"/>
      <c r="DI428" s="2"/>
    </row>
    <row r="429" spans="3:113">
      <c r="C429" t="str">
        <f t="shared" si="253"/>
        <v>REC_01A</v>
      </c>
      <c r="D429" s="2"/>
      <c r="E429" s="2" t="str">
        <f t="shared" ref="E429:F429" si="338">IF(HEX2DEC(E315)&lt;16,CONCATENATE("0",E370), E370)</f>
        <v>00</v>
      </c>
      <c r="F429" s="2" t="str">
        <f t="shared" si="338"/>
        <v>00</v>
      </c>
      <c r="G429" s="2"/>
      <c r="H429" s="2" t="str">
        <f t="shared" si="327"/>
        <v>00</v>
      </c>
      <c r="I429" s="2" t="str">
        <f t="shared" ref="I429:K429" si="339">IF(I315&lt;16,CONCATENATE("0",I370), I370)</f>
        <v>00</v>
      </c>
      <c r="J429" s="2" t="str">
        <f t="shared" si="339"/>
        <v>00</v>
      </c>
      <c r="K429" s="2" t="str">
        <f t="shared" si="339"/>
        <v>00</v>
      </c>
      <c r="L429" s="2" t="str">
        <f t="shared" si="327"/>
        <v>00</v>
      </c>
      <c r="M429" s="2" t="str">
        <f t="shared" si="327"/>
        <v>00</v>
      </c>
      <c r="N429" s="2" t="str">
        <f t="shared" si="327"/>
        <v>00</v>
      </c>
      <c r="O429" s="2" t="str">
        <f t="shared" si="327"/>
        <v>00</v>
      </c>
      <c r="P429" s="2" t="str">
        <f t="shared" si="327"/>
        <v>00</v>
      </c>
      <c r="Q429" s="2" t="str">
        <f t="shared" si="327"/>
        <v>00</v>
      </c>
      <c r="R429" s="2" t="str">
        <f t="shared" si="327"/>
        <v>00</v>
      </c>
      <c r="S429" s="2" t="str">
        <f t="shared" si="327"/>
        <v>00</v>
      </c>
      <c r="T429" s="2" t="str">
        <f t="shared" si="327"/>
        <v>00</v>
      </c>
      <c r="U429" s="2" t="str">
        <f t="shared" si="327"/>
        <v>00</v>
      </c>
      <c r="V429" s="2" t="str">
        <f t="shared" si="327"/>
        <v>00</v>
      </c>
      <c r="W429" s="2" t="str">
        <f t="shared" si="327"/>
        <v>00</v>
      </c>
      <c r="X429" s="2" t="str">
        <f t="shared" si="327"/>
        <v>00</v>
      </c>
      <c r="Y429" s="2" t="str">
        <f t="shared" si="327"/>
        <v>00</v>
      </c>
      <c r="Z429" s="2" t="str">
        <f t="shared" si="327"/>
        <v>00</v>
      </c>
      <c r="AA429" s="2" t="str">
        <f t="shared" si="327"/>
        <v>00</v>
      </c>
      <c r="AB429" s="2" t="str">
        <f t="shared" si="327"/>
        <v>00</v>
      </c>
      <c r="AC429" s="2" t="str">
        <f t="shared" si="327"/>
        <v>00</v>
      </c>
      <c r="AD429" s="2" t="str">
        <f t="shared" si="327"/>
        <v>00</v>
      </c>
      <c r="AE429" s="2" t="str">
        <f t="shared" si="327"/>
        <v>00</v>
      </c>
      <c r="AF429" s="2" t="str">
        <f t="shared" si="327"/>
        <v>00</v>
      </c>
      <c r="AG429" s="2" t="str">
        <f t="shared" si="327"/>
        <v>00</v>
      </c>
      <c r="AH429" s="2" t="str">
        <f t="shared" si="327"/>
        <v>00</v>
      </c>
      <c r="AI429" s="2" t="str">
        <f t="shared" si="327"/>
        <v>00</v>
      </c>
      <c r="AJ429" s="2" t="str">
        <f t="shared" si="327"/>
        <v>00</v>
      </c>
      <c r="AK429" s="2" t="str">
        <f t="shared" si="327"/>
        <v>00</v>
      </c>
      <c r="AL429" s="2" t="str">
        <f t="shared" si="327"/>
        <v>00</v>
      </c>
      <c r="AM429" s="2" t="str">
        <f t="shared" si="327"/>
        <v>00</v>
      </c>
      <c r="AN429" s="2" t="str">
        <f t="shared" si="327"/>
        <v>00</v>
      </c>
      <c r="AO429" s="2" t="str">
        <f t="shared" si="327"/>
        <v>00</v>
      </c>
      <c r="AP429" s="2" t="str">
        <f t="shared" si="327"/>
        <v>00</v>
      </c>
      <c r="AQ429" s="2" t="str">
        <f t="shared" si="327"/>
        <v>00</v>
      </c>
      <c r="AR429" s="2" t="str">
        <f t="shared" si="327"/>
        <v>00</v>
      </c>
      <c r="AS429" s="2" t="str">
        <f t="shared" si="327"/>
        <v>00</v>
      </c>
      <c r="AT429" s="2" t="str">
        <f t="shared" si="327"/>
        <v>00</v>
      </c>
      <c r="AU429" s="2" t="str">
        <f t="shared" si="327"/>
        <v>00</v>
      </c>
      <c r="AV429" s="2" t="str">
        <f t="shared" si="327"/>
        <v>00</v>
      </c>
      <c r="AW429" s="2" t="str">
        <f t="shared" si="327"/>
        <v>00</v>
      </c>
      <c r="AX429" s="2" t="str">
        <f t="shared" si="327"/>
        <v>00</v>
      </c>
      <c r="AY429" s="2" t="str">
        <f t="shared" si="327"/>
        <v>00</v>
      </c>
      <c r="AZ429" s="2" t="str">
        <f t="shared" ref="AZ429:BA429" si="340">IF(HEX2DEC(AZ315)&lt;16,CONCATENATE("0",AZ370), AZ370)</f>
        <v>00</v>
      </c>
      <c r="BA429" s="2" t="str">
        <f t="shared" si="340"/>
        <v>00</v>
      </c>
      <c r="BB429" s="2"/>
      <c r="BC429" s="2"/>
      <c r="BD429" s="2"/>
      <c r="BE429" s="2"/>
      <c r="BF429" s="2"/>
      <c r="BG429" s="2"/>
      <c r="BH429" s="2"/>
      <c r="BI429" s="2"/>
      <c r="BJ429" s="2"/>
      <c r="BK429" s="2"/>
      <c r="BL429" s="2"/>
      <c r="BM429" s="2"/>
      <c r="BN429" s="2"/>
      <c r="BO429" s="2"/>
      <c r="BP429" s="2"/>
      <c r="BQ429" s="2"/>
      <c r="BR429" s="2"/>
      <c r="BS429" s="2"/>
      <c r="BT429" s="2"/>
      <c r="BU429" s="2"/>
      <c r="BV429" s="2"/>
      <c r="BW429" s="2"/>
      <c r="BX429" s="2"/>
      <c r="BY429" s="2"/>
      <c r="BZ429" s="2"/>
      <c r="CA429" s="2"/>
      <c r="CB429" s="2"/>
      <c r="CC429" s="2"/>
      <c r="CD429" s="2"/>
      <c r="CE429" s="2"/>
      <c r="CF429" s="2"/>
      <c r="CG429" s="2"/>
      <c r="CH429" s="2"/>
      <c r="CI429" s="2"/>
      <c r="CJ429" s="2"/>
      <c r="CK429" s="2"/>
      <c r="CL429" s="2"/>
      <c r="CM429" s="2"/>
      <c r="CN429" s="2"/>
      <c r="CO429" s="2"/>
      <c r="CP429" s="2"/>
      <c r="CQ429" s="2"/>
      <c r="CR429" s="2"/>
      <c r="CS429" s="2"/>
      <c r="CT429" s="2"/>
      <c r="CU429" s="2"/>
      <c r="CV429" s="2"/>
      <c r="CW429" s="2"/>
      <c r="CX429" s="2"/>
      <c r="CY429" s="2"/>
      <c r="CZ429" s="2"/>
      <c r="DA429" s="2"/>
      <c r="DB429" s="2"/>
      <c r="DC429" s="2"/>
      <c r="DD429" s="2"/>
      <c r="DE429" s="2"/>
      <c r="DF429" s="2"/>
      <c r="DG429" s="2"/>
      <c r="DH429" s="2"/>
      <c r="DI429" s="2"/>
    </row>
    <row r="430" spans="3:113">
      <c r="C430" t="str">
        <f t="shared" si="253"/>
        <v>REC_01B</v>
      </c>
      <c r="D430" s="2"/>
      <c r="E430" s="2" t="str">
        <f t="shared" ref="E430:F430" si="341">IF(HEX2DEC(E316)&lt;16,CONCATENATE("0",E371), E371)</f>
        <v>03</v>
      </c>
      <c r="F430" s="2" t="str">
        <f t="shared" si="341"/>
        <v>08</v>
      </c>
      <c r="G430" s="2"/>
      <c r="H430" s="2" t="str">
        <f t="shared" si="327"/>
        <v>00</v>
      </c>
      <c r="I430" s="2" t="str">
        <f t="shared" ref="I430:K430" si="342">IF(I316&lt;16,CONCATENATE("0",I371), I371)</f>
        <v>5A</v>
      </c>
      <c r="J430" s="2" t="str">
        <f t="shared" si="342"/>
        <v>32</v>
      </c>
      <c r="K430" s="2" t="str">
        <f t="shared" si="342"/>
        <v>0A</v>
      </c>
      <c r="L430" s="2" t="str">
        <f t="shared" si="327"/>
        <v>01</v>
      </c>
      <c r="M430" s="2" t="str">
        <f t="shared" si="327"/>
        <v>00</v>
      </c>
      <c r="N430" s="2" t="str">
        <f t="shared" si="327"/>
        <v>01</v>
      </c>
      <c r="O430" s="2" t="str">
        <f t="shared" si="327"/>
        <v>01</v>
      </c>
      <c r="P430" s="2" t="str">
        <f t="shared" si="327"/>
        <v>01</v>
      </c>
      <c r="Q430" s="2" t="str">
        <f t="shared" si="327"/>
        <v>02</v>
      </c>
      <c r="R430" s="2" t="str">
        <f t="shared" si="327"/>
        <v>01</v>
      </c>
      <c r="S430" s="2" t="str">
        <f t="shared" si="327"/>
        <v>03</v>
      </c>
      <c r="T430" s="2" t="str">
        <f t="shared" si="327"/>
        <v>01</v>
      </c>
      <c r="U430" s="2" t="str">
        <f t="shared" si="327"/>
        <v>04</v>
      </c>
      <c r="V430" s="2" t="str">
        <f t="shared" si="327"/>
        <v>00</v>
      </c>
      <c r="W430" s="2" t="str">
        <f t="shared" si="327"/>
        <v>08</v>
      </c>
      <c r="X430" s="2" t="str">
        <f t="shared" si="327"/>
        <v>02</v>
      </c>
      <c r="Y430" s="2" t="str">
        <f t="shared" si="327"/>
        <v>01</v>
      </c>
      <c r="Z430" s="2" t="str">
        <f t="shared" si="327"/>
        <v>01</v>
      </c>
      <c r="AA430" s="2" t="str">
        <f t="shared" si="327"/>
        <v>07</v>
      </c>
      <c r="AB430" s="2" t="str">
        <f t="shared" si="327"/>
        <v>01</v>
      </c>
      <c r="AC430" s="2" t="str">
        <f t="shared" si="327"/>
        <v>08</v>
      </c>
      <c r="AD430" s="2" t="str">
        <f t="shared" si="327"/>
        <v>01</v>
      </c>
      <c r="AE430" s="2" t="str">
        <f t="shared" si="327"/>
        <v>09</v>
      </c>
      <c r="AF430" s="2" t="str">
        <f t="shared" si="327"/>
        <v>01</v>
      </c>
      <c r="AG430" s="2" t="str">
        <f t="shared" si="327"/>
        <v>0A</v>
      </c>
      <c r="AH430" s="2" t="str">
        <f t="shared" si="327"/>
        <v>01</v>
      </c>
      <c r="AI430" s="2" t="str">
        <f t="shared" si="327"/>
        <v>0B</v>
      </c>
      <c r="AJ430" s="2" t="str">
        <f t="shared" si="327"/>
        <v>01</v>
      </c>
      <c r="AK430" s="2" t="str">
        <f t="shared" si="327"/>
        <v>0C</v>
      </c>
      <c r="AL430" s="2" t="str">
        <f t="shared" si="327"/>
        <v>01</v>
      </c>
      <c r="AM430" s="2" t="str">
        <f t="shared" si="327"/>
        <v>0D</v>
      </c>
      <c r="AN430" s="2" t="str">
        <f t="shared" si="327"/>
        <v>01</v>
      </c>
      <c r="AO430" s="2" t="str">
        <f t="shared" si="327"/>
        <v>0E</v>
      </c>
      <c r="AP430" s="2" t="str">
        <f t="shared" si="327"/>
        <v>01</v>
      </c>
      <c r="AQ430" s="2" t="str">
        <f t="shared" si="327"/>
        <v>0F</v>
      </c>
      <c r="AR430" s="2" t="str">
        <f t="shared" si="327"/>
        <v>01</v>
      </c>
      <c r="AS430" s="2" t="str">
        <f t="shared" si="327"/>
        <v>10</v>
      </c>
      <c r="AT430" s="2" t="str">
        <f t="shared" si="327"/>
        <v>01</v>
      </c>
      <c r="AU430" s="2" t="str">
        <f t="shared" si="327"/>
        <v>11</v>
      </c>
      <c r="AV430" s="2" t="str">
        <f t="shared" si="327"/>
        <v>01</v>
      </c>
      <c r="AW430" s="2" t="str">
        <f t="shared" si="327"/>
        <v>12</v>
      </c>
      <c r="AX430" s="2" t="str">
        <f t="shared" si="327"/>
        <v>01</v>
      </c>
      <c r="AY430" s="2" t="str">
        <f t="shared" si="327"/>
        <v>13</v>
      </c>
      <c r="AZ430" s="2" t="str">
        <f t="shared" ref="AZ430:BA430" si="343">IF(HEX2DEC(AZ316)&lt;16,CONCATENATE("0",AZ371), AZ371)</f>
        <v>01</v>
      </c>
      <c r="BA430" s="2" t="str">
        <f t="shared" si="343"/>
        <v>14</v>
      </c>
      <c r="BB430" s="2"/>
      <c r="BC430" s="2"/>
      <c r="BD430" s="2"/>
      <c r="BE430" s="2"/>
      <c r="BF430" s="2"/>
      <c r="BG430" s="2"/>
      <c r="BH430" s="2"/>
      <c r="BI430" s="2"/>
      <c r="BJ430" s="2"/>
      <c r="BK430" s="2"/>
      <c r="BL430" s="2"/>
      <c r="BM430" s="2"/>
      <c r="BN430" s="2"/>
      <c r="BO430" s="2"/>
      <c r="BP430" s="2"/>
      <c r="BQ430" s="2"/>
      <c r="BR430" s="2"/>
      <c r="BS430" s="2"/>
      <c r="BT430" s="2"/>
      <c r="BU430" s="2"/>
      <c r="BV430" s="2"/>
      <c r="BW430" s="2"/>
      <c r="BX430" s="2"/>
      <c r="BY430" s="2"/>
      <c r="BZ430" s="2"/>
      <c r="CA430" s="2"/>
      <c r="CB430" s="2"/>
      <c r="CC430" s="2"/>
      <c r="CD430" s="2"/>
      <c r="CE430" s="2"/>
      <c r="CF430" s="2"/>
      <c r="CG430" s="2"/>
      <c r="CH430" s="2"/>
      <c r="CI430" s="2"/>
      <c r="CJ430" s="2"/>
      <c r="CK430" s="2"/>
      <c r="CL430" s="2"/>
      <c r="CM430" s="2"/>
      <c r="CN430" s="2"/>
      <c r="CO430" s="2"/>
      <c r="CP430" s="2"/>
      <c r="CQ430" s="2"/>
      <c r="CR430" s="2"/>
      <c r="CS430" s="2"/>
      <c r="CT430" s="2"/>
      <c r="CU430" s="2"/>
      <c r="CV430" s="2"/>
      <c r="CW430" s="2"/>
      <c r="CX430" s="2"/>
      <c r="CY430" s="2"/>
      <c r="CZ430" s="2"/>
      <c r="DA430" s="2"/>
      <c r="DB430" s="2"/>
      <c r="DC430" s="2"/>
      <c r="DD430" s="2"/>
      <c r="DE430" s="2"/>
      <c r="DF430" s="2"/>
      <c r="DG430" s="2"/>
      <c r="DH430" s="2"/>
      <c r="DI430" s="2"/>
    </row>
    <row r="431" spans="3:113">
      <c r="C431" t="str">
        <f t="shared" si="253"/>
        <v>REC_01C</v>
      </c>
      <c r="D431" s="2"/>
      <c r="E431" s="2" t="str">
        <f t="shared" ref="E431:F431" si="344">IF(HEX2DEC(E317)&lt;16,CONCATENATE("0",E372), E372)</f>
        <v>00</v>
      </c>
      <c r="F431" s="2" t="str">
        <f t="shared" si="344"/>
        <v>00</v>
      </c>
      <c r="G431" s="2"/>
      <c r="H431" s="2" t="str">
        <f t="shared" si="327"/>
        <v>00</v>
      </c>
      <c r="I431" s="2" t="str">
        <f t="shared" ref="I431:K431" si="345">IF(I317&lt;16,CONCATENATE("0",I372), I372)</f>
        <v>00</v>
      </c>
      <c r="J431" s="2" t="str">
        <f t="shared" si="345"/>
        <v>00</v>
      </c>
      <c r="K431" s="2" t="str">
        <f t="shared" si="345"/>
        <v>00</v>
      </c>
      <c r="L431" s="2" t="str">
        <f t="shared" ref="H431:AY436" si="346">IF(HEX2DEC(L317)&lt;16,CONCATENATE("0",L372), L372)</f>
        <v>00</v>
      </c>
      <c r="M431" s="2" t="str">
        <f t="shared" si="346"/>
        <v>00</v>
      </c>
      <c r="N431" s="2" t="str">
        <f t="shared" si="346"/>
        <v>00</v>
      </c>
      <c r="O431" s="2" t="str">
        <f t="shared" si="346"/>
        <v>00</v>
      </c>
      <c r="P431" s="2" t="str">
        <f t="shared" si="346"/>
        <v>00</v>
      </c>
      <c r="Q431" s="2" t="str">
        <f t="shared" si="346"/>
        <v>00</v>
      </c>
      <c r="R431" s="2" t="str">
        <f t="shared" si="346"/>
        <v>00</v>
      </c>
      <c r="S431" s="2" t="str">
        <f t="shared" si="346"/>
        <v>00</v>
      </c>
      <c r="T431" s="2" t="str">
        <f t="shared" si="346"/>
        <v>00</v>
      </c>
      <c r="U431" s="2" t="str">
        <f t="shared" si="346"/>
        <v>00</v>
      </c>
      <c r="V431" s="2" t="str">
        <f t="shared" si="346"/>
        <v>00</v>
      </c>
      <c r="W431" s="2" t="str">
        <f t="shared" si="346"/>
        <v>00</v>
      </c>
      <c r="X431" s="2" t="str">
        <f t="shared" si="346"/>
        <v>00</v>
      </c>
      <c r="Y431" s="2" t="str">
        <f t="shared" si="346"/>
        <v>00</v>
      </c>
      <c r="Z431" s="2" t="str">
        <f t="shared" si="346"/>
        <v>00</v>
      </c>
      <c r="AA431" s="2" t="str">
        <f t="shared" si="346"/>
        <v>00</v>
      </c>
      <c r="AB431" s="2" t="str">
        <f t="shared" si="346"/>
        <v>00</v>
      </c>
      <c r="AC431" s="2" t="str">
        <f t="shared" si="346"/>
        <v>00</v>
      </c>
      <c r="AD431" s="2" t="str">
        <f t="shared" si="346"/>
        <v>00</v>
      </c>
      <c r="AE431" s="2" t="str">
        <f t="shared" si="346"/>
        <v>00</v>
      </c>
      <c r="AF431" s="2" t="str">
        <f t="shared" si="346"/>
        <v>00</v>
      </c>
      <c r="AG431" s="2" t="str">
        <f t="shared" si="346"/>
        <v>00</v>
      </c>
      <c r="AH431" s="2" t="str">
        <f t="shared" si="346"/>
        <v>00</v>
      </c>
      <c r="AI431" s="2" t="str">
        <f t="shared" si="346"/>
        <v>00</v>
      </c>
      <c r="AJ431" s="2" t="str">
        <f t="shared" si="346"/>
        <v>00</v>
      </c>
      <c r="AK431" s="2" t="str">
        <f t="shared" si="346"/>
        <v>00</v>
      </c>
      <c r="AL431" s="2" t="str">
        <f t="shared" si="346"/>
        <v>00</v>
      </c>
      <c r="AM431" s="2" t="str">
        <f t="shared" si="346"/>
        <v>00</v>
      </c>
      <c r="AN431" s="2" t="str">
        <f t="shared" si="346"/>
        <v>00</v>
      </c>
      <c r="AO431" s="2" t="str">
        <f t="shared" si="346"/>
        <v>00</v>
      </c>
      <c r="AP431" s="2" t="str">
        <f t="shared" si="346"/>
        <v>00</v>
      </c>
      <c r="AQ431" s="2" t="str">
        <f t="shared" si="346"/>
        <v>00</v>
      </c>
      <c r="AR431" s="2" t="str">
        <f t="shared" si="346"/>
        <v>00</v>
      </c>
      <c r="AS431" s="2" t="str">
        <f t="shared" si="346"/>
        <v>00</v>
      </c>
      <c r="AT431" s="2" t="str">
        <f t="shared" si="346"/>
        <v>00</v>
      </c>
      <c r="AU431" s="2" t="str">
        <f t="shared" si="346"/>
        <v>00</v>
      </c>
      <c r="AV431" s="2" t="str">
        <f t="shared" si="346"/>
        <v>00</v>
      </c>
      <c r="AW431" s="2" t="str">
        <f t="shared" si="346"/>
        <v>00</v>
      </c>
      <c r="AX431" s="2" t="str">
        <f t="shared" si="346"/>
        <v>00</v>
      </c>
      <c r="AY431" s="2" t="str">
        <f t="shared" si="346"/>
        <v>00</v>
      </c>
      <c r="AZ431" s="2" t="str">
        <f t="shared" ref="AZ431:BA431" si="347">IF(HEX2DEC(AZ317)&lt;16,CONCATENATE("0",AZ372), AZ372)</f>
        <v>00</v>
      </c>
      <c r="BA431" s="2" t="str">
        <f t="shared" si="347"/>
        <v>00</v>
      </c>
      <c r="BB431" s="2"/>
      <c r="BC431" s="2"/>
      <c r="BD431" s="2"/>
      <c r="BE431" s="2"/>
      <c r="BF431" s="2"/>
      <c r="BG431" s="2"/>
      <c r="BH431" s="2"/>
      <c r="BI431" s="2"/>
      <c r="BJ431" s="2"/>
      <c r="BK431" s="2"/>
      <c r="BL431" s="2"/>
      <c r="BM431" s="2"/>
      <c r="BN431" s="2"/>
      <c r="BO431" s="2"/>
      <c r="BP431" s="2"/>
      <c r="BQ431" s="2"/>
      <c r="BR431" s="2"/>
      <c r="BS431" s="2"/>
      <c r="BT431" s="2"/>
      <c r="BU431" s="2"/>
      <c r="BV431" s="2"/>
      <c r="BW431" s="2"/>
      <c r="BX431" s="2"/>
      <c r="BY431" s="2"/>
      <c r="BZ431" s="2"/>
      <c r="CA431" s="2"/>
      <c r="CB431" s="2"/>
      <c r="CC431" s="2"/>
      <c r="CD431" s="2"/>
      <c r="CE431" s="2"/>
      <c r="CF431" s="2"/>
      <c r="CG431" s="2"/>
      <c r="CH431" s="2"/>
      <c r="CI431" s="2"/>
      <c r="CJ431" s="2"/>
      <c r="CK431" s="2"/>
      <c r="CL431" s="2"/>
      <c r="CM431" s="2"/>
      <c r="CN431" s="2"/>
      <c r="CO431" s="2"/>
      <c r="CP431" s="2"/>
      <c r="CQ431" s="2"/>
      <c r="CR431" s="2"/>
      <c r="CS431" s="2"/>
      <c r="CT431" s="2"/>
      <c r="CU431" s="2"/>
      <c r="CV431" s="2"/>
      <c r="CW431" s="2"/>
      <c r="CX431" s="2"/>
      <c r="CY431" s="2"/>
      <c r="CZ431" s="2"/>
      <c r="DA431" s="2"/>
      <c r="DB431" s="2"/>
      <c r="DC431" s="2"/>
      <c r="DD431" s="2"/>
      <c r="DE431" s="2"/>
      <c r="DF431" s="2"/>
      <c r="DG431" s="2"/>
      <c r="DH431" s="2"/>
      <c r="DI431" s="2"/>
    </row>
    <row r="432" spans="3:113">
      <c r="C432" t="str">
        <f t="shared" si="253"/>
        <v>REC_01D</v>
      </c>
      <c r="D432" s="2"/>
      <c r="E432" s="2" t="str">
        <f t="shared" ref="E432:F432" si="348">IF(HEX2DEC(E318)&lt;16,CONCATENATE("0",E373), E373)</f>
        <v>00</v>
      </c>
      <c r="F432" s="2" t="str">
        <f t="shared" si="348"/>
        <v>00</v>
      </c>
      <c r="G432" s="2"/>
      <c r="H432" s="2" t="str">
        <f t="shared" si="346"/>
        <v>00</v>
      </c>
      <c r="I432" s="2" t="str">
        <f t="shared" ref="I432:K432" si="349">IF(I318&lt;16,CONCATENATE("0",I373), I373)</f>
        <v>00</v>
      </c>
      <c r="J432" s="2" t="str">
        <f t="shared" si="349"/>
        <v>00</v>
      </c>
      <c r="K432" s="2" t="str">
        <f t="shared" si="349"/>
        <v>00</v>
      </c>
      <c r="L432" s="2" t="str">
        <f t="shared" si="346"/>
        <v>00</v>
      </c>
      <c r="M432" s="2" t="str">
        <f t="shared" si="346"/>
        <v>00</v>
      </c>
      <c r="N432" s="2" t="str">
        <f t="shared" si="346"/>
        <v>00</v>
      </c>
      <c r="O432" s="2" t="str">
        <f t="shared" si="346"/>
        <v>00</v>
      </c>
      <c r="P432" s="2" t="str">
        <f t="shared" si="346"/>
        <v>00</v>
      </c>
      <c r="Q432" s="2" t="str">
        <f t="shared" si="346"/>
        <v>00</v>
      </c>
      <c r="R432" s="2" t="str">
        <f t="shared" si="346"/>
        <v>00</v>
      </c>
      <c r="S432" s="2" t="str">
        <f t="shared" si="346"/>
        <v>00</v>
      </c>
      <c r="T432" s="2" t="str">
        <f t="shared" si="346"/>
        <v>00</v>
      </c>
      <c r="U432" s="2" t="str">
        <f t="shared" si="346"/>
        <v>00</v>
      </c>
      <c r="V432" s="2" t="str">
        <f t="shared" si="346"/>
        <v>00</v>
      </c>
      <c r="W432" s="2" t="str">
        <f t="shared" si="346"/>
        <v>00</v>
      </c>
      <c r="X432" s="2" t="str">
        <f t="shared" si="346"/>
        <v>00</v>
      </c>
      <c r="Y432" s="2" t="str">
        <f t="shared" si="346"/>
        <v>00</v>
      </c>
      <c r="Z432" s="2" t="str">
        <f t="shared" si="346"/>
        <v>00</v>
      </c>
      <c r="AA432" s="2" t="str">
        <f t="shared" si="346"/>
        <v>00</v>
      </c>
      <c r="AB432" s="2" t="str">
        <f t="shared" si="346"/>
        <v>00</v>
      </c>
      <c r="AC432" s="2" t="str">
        <f t="shared" si="346"/>
        <v>00</v>
      </c>
      <c r="AD432" s="2" t="str">
        <f t="shared" si="346"/>
        <v>00</v>
      </c>
      <c r="AE432" s="2" t="str">
        <f t="shared" si="346"/>
        <v>00</v>
      </c>
      <c r="AF432" s="2" t="str">
        <f t="shared" si="346"/>
        <v>00</v>
      </c>
      <c r="AG432" s="2" t="str">
        <f t="shared" si="346"/>
        <v>00</v>
      </c>
      <c r="AH432" s="2" t="str">
        <f t="shared" si="346"/>
        <v>00</v>
      </c>
      <c r="AI432" s="2" t="str">
        <f t="shared" si="346"/>
        <v>00</v>
      </c>
      <c r="AJ432" s="2" t="str">
        <f t="shared" si="346"/>
        <v>00</v>
      </c>
      <c r="AK432" s="2" t="str">
        <f t="shared" si="346"/>
        <v>00</v>
      </c>
      <c r="AL432" s="2" t="str">
        <f t="shared" si="346"/>
        <v>00</v>
      </c>
      <c r="AM432" s="2" t="str">
        <f t="shared" si="346"/>
        <v>00</v>
      </c>
      <c r="AN432" s="2" t="str">
        <f t="shared" si="346"/>
        <v>00</v>
      </c>
      <c r="AO432" s="2" t="str">
        <f t="shared" si="346"/>
        <v>00</v>
      </c>
      <c r="AP432" s="2" t="str">
        <f t="shared" si="346"/>
        <v>00</v>
      </c>
      <c r="AQ432" s="2" t="str">
        <f t="shared" si="346"/>
        <v>00</v>
      </c>
      <c r="AR432" s="2" t="str">
        <f t="shared" si="346"/>
        <v>00</v>
      </c>
      <c r="AS432" s="2" t="str">
        <f t="shared" si="346"/>
        <v>00</v>
      </c>
      <c r="AT432" s="2" t="str">
        <f t="shared" si="346"/>
        <v>00</v>
      </c>
      <c r="AU432" s="2" t="str">
        <f t="shared" si="346"/>
        <v>00</v>
      </c>
      <c r="AV432" s="2" t="str">
        <f t="shared" si="346"/>
        <v>00</v>
      </c>
      <c r="AW432" s="2" t="str">
        <f t="shared" si="346"/>
        <v>00</v>
      </c>
      <c r="AX432" s="2" t="str">
        <f t="shared" si="346"/>
        <v>00</v>
      </c>
      <c r="AY432" s="2" t="str">
        <f t="shared" si="346"/>
        <v>00</v>
      </c>
      <c r="AZ432" s="2" t="str">
        <f t="shared" ref="AZ432:BA432" si="350">IF(HEX2DEC(AZ318)&lt;16,CONCATENATE("0",AZ373), AZ373)</f>
        <v>00</v>
      </c>
      <c r="BA432" s="2" t="str">
        <f t="shared" si="350"/>
        <v>00</v>
      </c>
      <c r="BB432" s="2"/>
      <c r="BC432" s="2"/>
      <c r="BD432" s="2"/>
      <c r="BE432" s="2"/>
      <c r="BF432" s="2"/>
      <c r="BG432" s="2"/>
      <c r="BH432" s="2"/>
      <c r="BI432" s="2"/>
      <c r="BJ432" s="2"/>
      <c r="BK432" s="2"/>
      <c r="BL432" s="2"/>
      <c r="BM432" s="2"/>
      <c r="BN432" s="2"/>
      <c r="BO432" s="2"/>
      <c r="BP432" s="2"/>
      <c r="BQ432" s="2"/>
      <c r="BR432" s="2"/>
      <c r="BS432" s="2"/>
      <c r="BT432" s="2"/>
      <c r="BU432" s="2"/>
      <c r="BV432" s="2"/>
      <c r="BW432" s="2"/>
      <c r="BX432" s="2"/>
      <c r="BY432" s="2"/>
      <c r="BZ432" s="2"/>
      <c r="CA432" s="2"/>
      <c r="CB432" s="2"/>
      <c r="CC432" s="2"/>
      <c r="CD432" s="2"/>
      <c r="CE432" s="2"/>
      <c r="CF432" s="2"/>
      <c r="CG432" s="2"/>
      <c r="CH432" s="2"/>
      <c r="CI432" s="2"/>
      <c r="CJ432" s="2"/>
      <c r="CK432" s="2"/>
      <c r="CL432" s="2"/>
      <c r="CM432" s="2"/>
      <c r="CN432" s="2"/>
      <c r="CO432" s="2"/>
      <c r="CP432" s="2"/>
      <c r="CQ432" s="2"/>
      <c r="CR432" s="2"/>
      <c r="CS432" s="2"/>
      <c r="CT432" s="2"/>
      <c r="CU432" s="2"/>
      <c r="CV432" s="2"/>
      <c r="CW432" s="2"/>
      <c r="CX432" s="2"/>
      <c r="CY432" s="2"/>
      <c r="CZ432" s="2"/>
      <c r="DA432" s="2"/>
      <c r="DB432" s="2"/>
      <c r="DC432" s="2"/>
      <c r="DD432" s="2"/>
      <c r="DE432" s="2"/>
      <c r="DF432" s="2"/>
      <c r="DG432" s="2"/>
      <c r="DH432" s="2"/>
      <c r="DI432" s="2"/>
    </row>
    <row r="433" spans="3:113">
      <c r="C433" t="str">
        <f t="shared" si="253"/>
        <v>REC_01E</v>
      </c>
      <c r="D433" s="2"/>
      <c r="E433" s="2" t="str">
        <f t="shared" ref="E433:F433" si="351">IF(HEX2DEC(E319)&lt;16,CONCATENATE("0",E374), E374)</f>
        <v>00</v>
      </c>
      <c r="F433" s="2" t="str">
        <f t="shared" si="351"/>
        <v>00</v>
      </c>
      <c r="G433" s="2"/>
      <c r="H433" s="2" t="str">
        <f t="shared" si="346"/>
        <v>00</v>
      </c>
      <c r="I433" s="2" t="str">
        <f t="shared" ref="I433:K433" si="352">IF(I319&lt;16,CONCATENATE("0",I374), I374)</f>
        <v>00</v>
      </c>
      <c r="J433" s="2" t="str">
        <f t="shared" si="352"/>
        <v>00</v>
      </c>
      <c r="K433" s="2" t="str">
        <f t="shared" si="352"/>
        <v>00</v>
      </c>
      <c r="L433" s="2" t="str">
        <f t="shared" si="346"/>
        <v>00</v>
      </c>
      <c r="M433" s="2" t="str">
        <f t="shared" si="346"/>
        <v>00</v>
      </c>
      <c r="N433" s="2" t="str">
        <f t="shared" si="346"/>
        <v>00</v>
      </c>
      <c r="O433" s="2" t="str">
        <f t="shared" si="346"/>
        <v>00</v>
      </c>
      <c r="P433" s="2" t="str">
        <f t="shared" si="346"/>
        <v>00</v>
      </c>
      <c r="Q433" s="2" t="str">
        <f t="shared" si="346"/>
        <v>00</v>
      </c>
      <c r="R433" s="2" t="str">
        <f t="shared" si="346"/>
        <v>00</v>
      </c>
      <c r="S433" s="2" t="str">
        <f t="shared" si="346"/>
        <v>00</v>
      </c>
      <c r="T433" s="2" t="str">
        <f t="shared" si="346"/>
        <v>00</v>
      </c>
      <c r="U433" s="2" t="str">
        <f t="shared" si="346"/>
        <v>00</v>
      </c>
      <c r="V433" s="2" t="str">
        <f t="shared" si="346"/>
        <v>00</v>
      </c>
      <c r="W433" s="2" t="str">
        <f t="shared" si="346"/>
        <v>00</v>
      </c>
      <c r="X433" s="2" t="str">
        <f t="shared" si="346"/>
        <v>00</v>
      </c>
      <c r="Y433" s="2" t="str">
        <f t="shared" si="346"/>
        <v>00</v>
      </c>
      <c r="Z433" s="2" t="str">
        <f t="shared" si="346"/>
        <v>00</v>
      </c>
      <c r="AA433" s="2" t="str">
        <f t="shared" si="346"/>
        <v>00</v>
      </c>
      <c r="AB433" s="2" t="str">
        <f t="shared" si="346"/>
        <v>00</v>
      </c>
      <c r="AC433" s="2" t="str">
        <f t="shared" si="346"/>
        <v>00</v>
      </c>
      <c r="AD433" s="2" t="str">
        <f t="shared" si="346"/>
        <v>00</v>
      </c>
      <c r="AE433" s="2" t="str">
        <f t="shared" si="346"/>
        <v>00</v>
      </c>
      <c r="AF433" s="2" t="str">
        <f t="shared" si="346"/>
        <v>00</v>
      </c>
      <c r="AG433" s="2" t="str">
        <f t="shared" si="346"/>
        <v>00</v>
      </c>
      <c r="AH433" s="2" t="str">
        <f t="shared" si="346"/>
        <v>00</v>
      </c>
      <c r="AI433" s="2" t="str">
        <f t="shared" si="346"/>
        <v>00</v>
      </c>
      <c r="AJ433" s="2" t="str">
        <f t="shared" si="346"/>
        <v>00</v>
      </c>
      <c r="AK433" s="2" t="str">
        <f t="shared" si="346"/>
        <v>00</v>
      </c>
      <c r="AL433" s="2" t="str">
        <f t="shared" si="346"/>
        <v>00</v>
      </c>
      <c r="AM433" s="2" t="str">
        <f t="shared" si="346"/>
        <v>00</v>
      </c>
      <c r="AN433" s="2" t="str">
        <f t="shared" si="346"/>
        <v>00</v>
      </c>
      <c r="AO433" s="2" t="str">
        <f t="shared" si="346"/>
        <v>00</v>
      </c>
      <c r="AP433" s="2" t="str">
        <f t="shared" si="346"/>
        <v>00</v>
      </c>
      <c r="AQ433" s="2" t="str">
        <f t="shared" si="346"/>
        <v>00</v>
      </c>
      <c r="AR433" s="2" t="str">
        <f t="shared" si="346"/>
        <v>00</v>
      </c>
      <c r="AS433" s="2" t="str">
        <f t="shared" si="346"/>
        <v>00</v>
      </c>
      <c r="AT433" s="2" t="str">
        <f t="shared" si="346"/>
        <v>00</v>
      </c>
      <c r="AU433" s="2" t="str">
        <f t="shared" si="346"/>
        <v>00</v>
      </c>
      <c r="AV433" s="2" t="str">
        <f t="shared" si="346"/>
        <v>00</v>
      </c>
      <c r="AW433" s="2" t="str">
        <f t="shared" si="346"/>
        <v>00</v>
      </c>
      <c r="AX433" s="2" t="str">
        <f t="shared" si="346"/>
        <v>00</v>
      </c>
      <c r="AY433" s="2" t="str">
        <f t="shared" si="346"/>
        <v>00</v>
      </c>
      <c r="AZ433" s="2" t="str">
        <f t="shared" ref="AZ433:BA433" si="353">IF(HEX2DEC(AZ319)&lt;16,CONCATENATE("0",AZ374), AZ374)</f>
        <v>00</v>
      </c>
      <c r="BA433" s="2" t="str">
        <f t="shared" si="353"/>
        <v>00</v>
      </c>
      <c r="BB433" s="2"/>
      <c r="BC433" s="2"/>
      <c r="BD433" s="2"/>
      <c r="BE433" s="2"/>
      <c r="BF433" s="2"/>
      <c r="BG433" s="2"/>
      <c r="BH433" s="2"/>
      <c r="BI433" s="2"/>
      <c r="BJ433" s="2"/>
      <c r="BK433" s="2"/>
      <c r="BL433" s="2"/>
      <c r="BM433" s="2"/>
      <c r="BN433" s="2"/>
      <c r="BO433" s="2"/>
      <c r="BP433" s="2"/>
      <c r="BQ433" s="2"/>
      <c r="BR433" s="2"/>
      <c r="BS433" s="2"/>
      <c r="BT433" s="2"/>
      <c r="BU433" s="2"/>
      <c r="BV433" s="2"/>
      <c r="BW433" s="2"/>
      <c r="BX433" s="2"/>
      <c r="BY433" s="2"/>
      <c r="BZ433" s="2"/>
      <c r="CA433" s="2"/>
      <c r="CB433" s="2"/>
      <c r="CC433" s="2"/>
      <c r="CD433" s="2"/>
      <c r="CE433" s="2"/>
      <c r="CF433" s="2"/>
      <c r="CG433" s="2"/>
      <c r="CH433" s="2"/>
      <c r="CI433" s="2"/>
      <c r="CJ433" s="2"/>
      <c r="CK433" s="2"/>
      <c r="CL433" s="2"/>
      <c r="CM433" s="2"/>
      <c r="CN433" s="2"/>
      <c r="CO433" s="2"/>
      <c r="CP433" s="2"/>
      <c r="CQ433" s="2"/>
      <c r="CR433" s="2"/>
      <c r="CS433" s="2"/>
      <c r="CT433" s="2"/>
      <c r="CU433" s="2"/>
      <c r="CV433" s="2"/>
      <c r="CW433" s="2"/>
      <c r="CX433" s="2"/>
      <c r="CY433" s="2"/>
      <c r="CZ433" s="2"/>
      <c r="DA433" s="2"/>
      <c r="DB433" s="2"/>
      <c r="DC433" s="2"/>
      <c r="DD433" s="2"/>
      <c r="DE433" s="2"/>
      <c r="DF433" s="2"/>
      <c r="DG433" s="2"/>
      <c r="DH433" s="2"/>
      <c r="DI433" s="2"/>
    </row>
    <row r="434" spans="3:113">
      <c r="C434" t="str">
        <f t="shared" si="253"/>
        <v>REC_01F</v>
      </c>
      <c r="D434" s="2"/>
      <c r="E434" s="2" t="str">
        <f t="shared" ref="E434:F434" si="354">IF(HEX2DEC(E320)&lt;16,CONCATENATE("0",E375), E375)</f>
        <v>00</v>
      </c>
      <c r="F434" s="2" t="str">
        <f t="shared" si="354"/>
        <v>00</v>
      </c>
      <c r="G434" s="2"/>
      <c r="H434" s="2" t="str">
        <f t="shared" si="346"/>
        <v>00</v>
      </c>
      <c r="I434" s="2" t="str">
        <f t="shared" ref="I434:K434" si="355">IF(I320&lt;16,CONCATENATE("0",I375), I375)</f>
        <v>00</v>
      </c>
      <c r="J434" s="2" t="str">
        <f t="shared" si="355"/>
        <v>00</v>
      </c>
      <c r="K434" s="2" t="str">
        <f t="shared" si="355"/>
        <v>00</v>
      </c>
      <c r="L434" s="2" t="str">
        <f t="shared" si="346"/>
        <v>00</v>
      </c>
      <c r="M434" s="2" t="str">
        <f t="shared" si="346"/>
        <v>00</v>
      </c>
      <c r="N434" s="2" t="str">
        <f t="shared" si="346"/>
        <v>00</v>
      </c>
      <c r="O434" s="2" t="str">
        <f t="shared" si="346"/>
        <v>00</v>
      </c>
      <c r="P434" s="2" t="str">
        <f t="shared" si="346"/>
        <v>00</v>
      </c>
      <c r="Q434" s="2" t="str">
        <f t="shared" si="346"/>
        <v>00</v>
      </c>
      <c r="R434" s="2" t="str">
        <f t="shared" si="346"/>
        <v>00</v>
      </c>
      <c r="S434" s="2" t="str">
        <f t="shared" si="346"/>
        <v>00</v>
      </c>
      <c r="T434" s="2" t="str">
        <f t="shared" si="346"/>
        <v>00</v>
      </c>
      <c r="U434" s="2" t="str">
        <f t="shared" si="346"/>
        <v>00</v>
      </c>
      <c r="V434" s="2" t="str">
        <f t="shared" si="346"/>
        <v>00</v>
      </c>
      <c r="W434" s="2" t="str">
        <f t="shared" si="346"/>
        <v>00</v>
      </c>
      <c r="X434" s="2" t="str">
        <f t="shared" si="346"/>
        <v>00</v>
      </c>
      <c r="Y434" s="2" t="str">
        <f t="shared" si="346"/>
        <v>00</v>
      </c>
      <c r="Z434" s="2" t="str">
        <f t="shared" si="346"/>
        <v>00</v>
      </c>
      <c r="AA434" s="2" t="str">
        <f t="shared" si="346"/>
        <v>00</v>
      </c>
      <c r="AB434" s="2" t="str">
        <f t="shared" si="346"/>
        <v>00</v>
      </c>
      <c r="AC434" s="2" t="str">
        <f t="shared" si="346"/>
        <v>00</v>
      </c>
      <c r="AD434" s="2" t="str">
        <f t="shared" si="346"/>
        <v>00</v>
      </c>
      <c r="AE434" s="2" t="str">
        <f t="shared" si="346"/>
        <v>00</v>
      </c>
      <c r="AF434" s="2" t="str">
        <f t="shared" si="346"/>
        <v>00</v>
      </c>
      <c r="AG434" s="2" t="str">
        <f t="shared" si="346"/>
        <v>00</v>
      </c>
      <c r="AH434" s="2" t="str">
        <f t="shared" si="346"/>
        <v>00</v>
      </c>
      <c r="AI434" s="2" t="str">
        <f t="shared" si="346"/>
        <v>00</v>
      </c>
      <c r="AJ434" s="2" t="str">
        <f t="shared" si="346"/>
        <v>00</v>
      </c>
      <c r="AK434" s="2" t="str">
        <f t="shared" si="346"/>
        <v>00</v>
      </c>
      <c r="AL434" s="2" t="str">
        <f t="shared" si="346"/>
        <v>00</v>
      </c>
      <c r="AM434" s="2" t="str">
        <f t="shared" si="346"/>
        <v>00</v>
      </c>
      <c r="AN434" s="2" t="str">
        <f t="shared" si="346"/>
        <v>00</v>
      </c>
      <c r="AO434" s="2" t="str">
        <f t="shared" si="346"/>
        <v>00</v>
      </c>
      <c r="AP434" s="2" t="str">
        <f t="shared" si="346"/>
        <v>00</v>
      </c>
      <c r="AQ434" s="2" t="str">
        <f t="shared" si="346"/>
        <v>00</v>
      </c>
      <c r="AR434" s="2" t="str">
        <f t="shared" si="346"/>
        <v>00</v>
      </c>
      <c r="AS434" s="2" t="str">
        <f t="shared" si="346"/>
        <v>00</v>
      </c>
      <c r="AT434" s="2" t="str">
        <f t="shared" si="346"/>
        <v>00</v>
      </c>
      <c r="AU434" s="2" t="str">
        <f t="shared" si="346"/>
        <v>00</v>
      </c>
      <c r="AV434" s="2" t="str">
        <f t="shared" si="346"/>
        <v>00</v>
      </c>
      <c r="AW434" s="2" t="str">
        <f t="shared" si="346"/>
        <v>00</v>
      </c>
      <c r="AX434" s="2" t="str">
        <f t="shared" si="346"/>
        <v>00</v>
      </c>
      <c r="AY434" s="2" t="str">
        <f t="shared" si="346"/>
        <v>00</v>
      </c>
      <c r="AZ434" s="2" t="str">
        <f t="shared" ref="AZ434:BA434" si="356">IF(HEX2DEC(AZ320)&lt;16,CONCATENATE("0",AZ375), AZ375)</f>
        <v>00</v>
      </c>
      <c r="BA434" s="2" t="str">
        <f t="shared" si="356"/>
        <v>00</v>
      </c>
      <c r="BB434" s="2"/>
      <c r="BC434" s="2"/>
      <c r="BD434" s="2"/>
      <c r="BE434" s="2"/>
      <c r="BF434" s="2"/>
      <c r="BG434" s="2"/>
      <c r="BH434" s="2"/>
      <c r="BI434" s="2"/>
      <c r="BJ434" s="2"/>
      <c r="BK434" s="2"/>
      <c r="BL434" s="2"/>
      <c r="BM434" s="2"/>
      <c r="BN434" s="2"/>
      <c r="BO434" s="2"/>
      <c r="BP434" s="2"/>
      <c r="BQ434" s="2"/>
      <c r="BR434" s="2"/>
      <c r="BS434" s="2"/>
      <c r="BT434" s="2"/>
      <c r="BU434" s="2"/>
      <c r="BV434" s="2"/>
      <c r="BW434" s="2"/>
      <c r="BX434" s="2"/>
      <c r="BY434" s="2"/>
      <c r="BZ434" s="2"/>
      <c r="CA434" s="2"/>
      <c r="CB434" s="2"/>
      <c r="CC434" s="2"/>
      <c r="CD434" s="2"/>
      <c r="CE434" s="2"/>
      <c r="CF434" s="2"/>
      <c r="CG434" s="2"/>
      <c r="CH434" s="2"/>
      <c r="CI434" s="2"/>
      <c r="CJ434" s="2"/>
      <c r="CK434" s="2"/>
      <c r="CL434" s="2"/>
      <c r="CM434" s="2"/>
      <c r="CN434" s="2"/>
      <c r="CO434" s="2"/>
      <c r="CP434" s="2"/>
      <c r="CQ434" s="2"/>
      <c r="CR434" s="2"/>
      <c r="CS434" s="2"/>
      <c r="CT434" s="2"/>
      <c r="CU434" s="2"/>
      <c r="CV434" s="2"/>
      <c r="CW434" s="2"/>
      <c r="CX434" s="2"/>
      <c r="CY434" s="2"/>
      <c r="CZ434" s="2"/>
      <c r="DA434" s="2"/>
      <c r="DB434" s="2"/>
      <c r="DC434" s="2"/>
      <c r="DD434" s="2"/>
      <c r="DE434" s="2"/>
      <c r="DF434" s="2"/>
      <c r="DG434" s="2"/>
      <c r="DH434" s="2"/>
      <c r="DI434" s="2"/>
    </row>
    <row r="435" spans="3:113">
      <c r="C435" t="str">
        <f t="shared" si="253"/>
        <v>REC_020</v>
      </c>
      <c r="D435" s="2"/>
      <c r="E435" s="2" t="str">
        <f t="shared" ref="E435:F435" si="357">IF(HEX2DEC(E321)&lt;16,CONCATENATE("0",E376), E376)</f>
        <v>00</v>
      </c>
      <c r="F435" s="2" t="str">
        <f t="shared" si="357"/>
        <v>00</v>
      </c>
      <c r="G435" s="2"/>
      <c r="H435" s="2" t="str">
        <f t="shared" si="346"/>
        <v>00</v>
      </c>
      <c r="I435" s="2" t="str">
        <f t="shared" ref="I435:K435" si="358">IF(I321&lt;16,CONCATENATE("0",I376), I376)</f>
        <v>00</v>
      </c>
      <c r="J435" s="2" t="str">
        <f t="shared" si="358"/>
        <v>00</v>
      </c>
      <c r="K435" s="2" t="str">
        <f t="shared" si="358"/>
        <v>00</v>
      </c>
      <c r="L435" s="2" t="str">
        <f t="shared" si="346"/>
        <v>00</v>
      </c>
      <c r="M435" s="2" t="str">
        <f t="shared" si="346"/>
        <v>00</v>
      </c>
      <c r="N435" s="2" t="str">
        <f t="shared" si="346"/>
        <v>00</v>
      </c>
      <c r="O435" s="2" t="str">
        <f t="shared" si="346"/>
        <v>00</v>
      </c>
      <c r="P435" s="2" t="str">
        <f t="shared" si="346"/>
        <v>00</v>
      </c>
      <c r="Q435" s="2" t="str">
        <f t="shared" si="346"/>
        <v>00</v>
      </c>
      <c r="R435" s="2" t="str">
        <f t="shared" si="346"/>
        <v>00</v>
      </c>
      <c r="S435" s="2" t="str">
        <f t="shared" si="346"/>
        <v>00</v>
      </c>
      <c r="T435" s="2" t="str">
        <f t="shared" si="346"/>
        <v>00</v>
      </c>
      <c r="U435" s="2" t="str">
        <f t="shared" si="346"/>
        <v>00</v>
      </c>
      <c r="V435" s="2" t="str">
        <f t="shared" si="346"/>
        <v>00</v>
      </c>
      <c r="W435" s="2" t="str">
        <f t="shared" si="346"/>
        <v>00</v>
      </c>
      <c r="X435" s="2" t="str">
        <f t="shared" si="346"/>
        <v>00</v>
      </c>
      <c r="Y435" s="2" t="str">
        <f t="shared" si="346"/>
        <v>00</v>
      </c>
      <c r="Z435" s="2" t="str">
        <f t="shared" si="346"/>
        <v>00</v>
      </c>
      <c r="AA435" s="2" t="str">
        <f t="shared" si="346"/>
        <v>00</v>
      </c>
      <c r="AB435" s="2" t="str">
        <f t="shared" si="346"/>
        <v>00</v>
      </c>
      <c r="AC435" s="2" t="str">
        <f t="shared" si="346"/>
        <v>00</v>
      </c>
      <c r="AD435" s="2" t="str">
        <f t="shared" si="346"/>
        <v>00</v>
      </c>
      <c r="AE435" s="2" t="str">
        <f t="shared" si="346"/>
        <v>00</v>
      </c>
      <c r="AF435" s="2" t="str">
        <f t="shared" si="346"/>
        <v>00</v>
      </c>
      <c r="AG435" s="2" t="str">
        <f t="shared" si="346"/>
        <v>00</v>
      </c>
      <c r="AH435" s="2" t="str">
        <f t="shared" si="346"/>
        <v>00</v>
      </c>
      <c r="AI435" s="2" t="str">
        <f t="shared" si="346"/>
        <v>00</v>
      </c>
      <c r="AJ435" s="2" t="str">
        <f t="shared" si="346"/>
        <v>00</v>
      </c>
      <c r="AK435" s="2" t="str">
        <f t="shared" si="346"/>
        <v>00</v>
      </c>
      <c r="AL435" s="2" t="str">
        <f t="shared" si="346"/>
        <v>00</v>
      </c>
      <c r="AM435" s="2" t="str">
        <f t="shared" si="346"/>
        <v>00</v>
      </c>
      <c r="AN435" s="2" t="str">
        <f t="shared" si="346"/>
        <v>00</v>
      </c>
      <c r="AO435" s="2" t="str">
        <f t="shared" si="346"/>
        <v>00</v>
      </c>
      <c r="AP435" s="2" t="str">
        <f t="shared" si="346"/>
        <v>00</v>
      </c>
      <c r="AQ435" s="2" t="str">
        <f t="shared" si="346"/>
        <v>00</v>
      </c>
      <c r="AR435" s="2" t="str">
        <f t="shared" si="346"/>
        <v>00</v>
      </c>
      <c r="AS435" s="2" t="str">
        <f t="shared" si="346"/>
        <v>00</v>
      </c>
      <c r="AT435" s="2" t="str">
        <f t="shared" si="346"/>
        <v>00</v>
      </c>
      <c r="AU435" s="2" t="str">
        <f t="shared" si="346"/>
        <v>00</v>
      </c>
      <c r="AV435" s="2" t="str">
        <f t="shared" si="346"/>
        <v>00</v>
      </c>
      <c r="AW435" s="2" t="str">
        <f t="shared" si="346"/>
        <v>00</v>
      </c>
      <c r="AX435" s="2" t="str">
        <f t="shared" si="346"/>
        <v>00</v>
      </c>
      <c r="AY435" s="2" t="str">
        <f t="shared" si="346"/>
        <v>00</v>
      </c>
      <c r="AZ435" s="2" t="str">
        <f t="shared" ref="AZ435:BA435" si="359">IF(HEX2DEC(AZ321)&lt;16,CONCATENATE("0",AZ376), AZ376)</f>
        <v>00</v>
      </c>
      <c r="BA435" s="2" t="str">
        <f t="shared" si="359"/>
        <v>00</v>
      </c>
      <c r="BB435" s="2"/>
      <c r="BC435" s="2"/>
      <c r="BD435" s="2"/>
      <c r="BE435" s="2"/>
      <c r="BF435" s="2"/>
      <c r="BG435" s="2"/>
      <c r="BH435" s="2"/>
      <c r="BI435" s="2"/>
      <c r="BJ435" s="2"/>
      <c r="BK435" s="2"/>
      <c r="BL435" s="2"/>
      <c r="BM435" s="2"/>
      <c r="BN435" s="2"/>
      <c r="BO435" s="2"/>
      <c r="BP435" s="2"/>
      <c r="BQ435" s="2"/>
      <c r="BR435" s="2"/>
      <c r="BS435" s="2"/>
      <c r="BT435" s="2"/>
      <c r="BU435" s="2"/>
      <c r="BV435" s="2"/>
      <c r="BW435" s="2"/>
      <c r="BX435" s="2"/>
      <c r="BY435" s="2"/>
      <c r="BZ435" s="2"/>
      <c r="CA435" s="2"/>
      <c r="CB435" s="2"/>
      <c r="CC435" s="2"/>
      <c r="CD435" s="2"/>
      <c r="CE435" s="2"/>
      <c r="CF435" s="2"/>
      <c r="CG435" s="2"/>
      <c r="CH435" s="2"/>
      <c r="CI435" s="2"/>
      <c r="CJ435" s="2"/>
      <c r="CK435" s="2"/>
      <c r="CL435" s="2"/>
      <c r="CM435" s="2"/>
      <c r="CN435" s="2"/>
      <c r="CO435" s="2"/>
      <c r="CP435" s="2"/>
      <c r="CQ435" s="2"/>
      <c r="CR435" s="2"/>
      <c r="CS435" s="2"/>
      <c r="CT435" s="2"/>
      <c r="CU435" s="2"/>
      <c r="CV435" s="2"/>
      <c r="CW435" s="2"/>
      <c r="CX435" s="2"/>
      <c r="CY435" s="2"/>
      <c r="CZ435" s="2"/>
      <c r="DA435" s="2"/>
      <c r="DB435" s="2"/>
      <c r="DC435" s="2"/>
      <c r="DD435" s="2"/>
      <c r="DE435" s="2"/>
      <c r="DF435" s="2"/>
      <c r="DG435" s="2"/>
      <c r="DH435" s="2"/>
      <c r="DI435" s="2"/>
    </row>
    <row r="436" spans="3:113">
      <c r="C436" t="str">
        <f t="shared" si="253"/>
        <v>REC_021</v>
      </c>
      <c r="D436" s="2"/>
      <c r="E436" s="2" t="str">
        <f t="shared" ref="E436:F436" si="360">IF(HEX2DEC(E322)&lt;16,CONCATENATE("0",E377), E377)</f>
        <v>00</v>
      </c>
      <c r="F436" s="2" t="str">
        <f t="shared" si="360"/>
        <v>00</v>
      </c>
      <c r="G436" s="2"/>
      <c r="H436" s="2" t="str">
        <f t="shared" si="346"/>
        <v>00</v>
      </c>
      <c r="I436" s="2" t="str">
        <f t="shared" ref="I436:K436" si="361">IF(I322&lt;16,CONCATENATE("0",I377), I377)</f>
        <v>00</v>
      </c>
      <c r="J436" s="2" t="str">
        <f t="shared" si="361"/>
        <v>00</v>
      </c>
      <c r="K436" s="2" t="str">
        <f t="shared" si="361"/>
        <v>00</v>
      </c>
      <c r="L436" s="2" t="str">
        <f t="shared" si="346"/>
        <v>00</v>
      </c>
      <c r="M436" s="2" t="str">
        <f t="shared" si="346"/>
        <v>00</v>
      </c>
      <c r="N436" s="2" t="str">
        <f t="shared" si="346"/>
        <v>00</v>
      </c>
      <c r="O436" s="2" t="str">
        <f t="shared" si="346"/>
        <v>00</v>
      </c>
      <c r="P436" s="2" t="str">
        <f t="shared" si="346"/>
        <v>00</v>
      </c>
      <c r="Q436" s="2" t="str">
        <f t="shared" si="346"/>
        <v>00</v>
      </c>
      <c r="R436" s="2" t="str">
        <f t="shared" si="346"/>
        <v>00</v>
      </c>
      <c r="S436" s="2" t="str">
        <f t="shared" si="346"/>
        <v>00</v>
      </c>
      <c r="T436" s="2" t="str">
        <f t="shared" si="346"/>
        <v>00</v>
      </c>
      <c r="U436" s="2" t="str">
        <f t="shared" si="346"/>
        <v>00</v>
      </c>
      <c r="V436" s="2" t="str">
        <f t="shared" si="346"/>
        <v>00</v>
      </c>
      <c r="W436" s="2" t="str">
        <f t="shared" si="346"/>
        <v>00</v>
      </c>
      <c r="X436" s="2" t="str">
        <f t="shared" si="346"/>
        <v>00</v>
      </c>
      <c r="Y436" s="2" t="str">
        <f t="shared" si="346"/>
        <v>00</v>
      </c>
      <c r="Z436" s="2" t="str">
        <f t="shared" si="346"/>
        <v>00</v>
      </c>
      <c r="AA436" s="2" t="str">
        <f t="shared" si="346"/>
        <v>00</v>
      </c>
      <c r="AB436" s="2" t="str">
        <f t="shared" si="346"/>
        <v>00</v>
      </c>
      <c r="AC436" s="2" t="str">
        <f t="shared" si="346"/>
        <v>00</v>
      </c>
      <c r="AD436" s="2" t="str">
        <f t="shared" si="346"/>
        <v>00</v>
      </c>
      <c r="AE436" s="2" t="str">
        <f t="shared" si="346"/>
        <v>00</v>
      </c>
      <c r="AF436" s="2" t="str">
        <f t="shared" si="346"/>
        <v>00</v>
      </c>
      <c r="AG436" s="2" t="str">
        <f t="shared" si="346"/>
        <v>00</v>
      </c>
      <c r="AH436" s="2" t="str">
        <f t="shared" si="346"/>
        <v>00</v>
      </c>
      <c r="AI436" s="2" t="str">
        <f t="shared" ref="H436:AY442" si="362">IF(HEX2DEC(AI322)&lt;16,CONCATENATE("0",AI377), AI377)</f>
        <v>00</v>
      </c>
      <c r="AJ436" s="2" t="str">
        <f t="shared" si="362"/>
        <v>00</v>
      </c>
      <c r="AK436" s="2" t="str">
        <f t="shared" si="362"/>
        <v>00</v>
      </c>
      <c r="AL436" s="2" t="str">
        <f t="shared" si="362"/>
        <v>00</v>
      </c>
      <c r="AM436" s="2" t="str">
        <f t="shared" si="362"/>
        <v>00</v>
      </c>
      <c r="AN436" s="2" t="str">
        <f t="shared" si="362"/>
        <v>00</v>
      </c>
      <c r="AO436" s="2" t="str">
        <f t="shared" si="362"/>
        <v>00</v>
      </c>
      <c r="AP436" s="2" t="str">
        <f t="shared" si="362"/>
        <v>00</v>
      </c>
      <c r="AQ436" s="2" t="str">
        <f t="shared" si="362"/>
        <v>00</v>
      </c>
      <c r="AR436" s="2" t="str">
        <f t="shared" si="362"/>
        <v>00</v>
      </c>
      <c r="AS436" s="2" t="str">
        <f t="shared" si="362"/>
        <v>00</v>
      </c>
      <c r="AT436" s="2" t="str">
        <f t="shared" si="362"/>
        <v>00</v>
      </c>
      <c r="AU436" s="2" t="str">
        <f t="shared" si="362"/>
        <v>00</v>
      </c>
      <c r="AV436" s="2" t="str">
        <f t="shared" si="362"/>
        <v>00</v>
      </c>
      <c r="AW436" s="2" t="str">
        <f t="shared" si="362"/>
        <v>00</v>
      </c>
      <c r="AX436" s="2" t="str">
        <f t="shared" si="362"/>
        <v>00</v>
      </c>
      <c r="AY436" s="2" t="str">
        <f t="shared" si="362"/>
        <v>00</v>
      </c>
      <c r="AZ436" s="2" t="str">
        <f t="shared" ref="AZ436:BA436" si="363">IF(HEX2DEC(AZ322)&lt;16,CONCATENATE("0",AZ377), AZ377)</f>
        <v>00</v>
      </c>
      <c r="BA436" s="2" t="str">
        <f t="shared" si="363"/>
        <v>00</v>
      </c>
      <c r="BB436" s="2"/>
      <c r="BC436" s="2"/>
      <c r="BD436" s="2"/>
      <c r="BE436" s="2"/>
      <c r="BF436" s="2"/>
      <c r="BG436" s="2"/>
      <c r="BH436" s="2"/>
      <c r="BI436" s="2"/>
      <c r="BJ436" s="2"/>
      <c r="BK436" s="2"/>
      <c r="BL436" s="2"/>
      <c r="BM436" s="2"/>
      <c r="BN436" s="2"/>
      <c r="BO436" s="2"/>
      <c r="BP436" s="2"/>
      <c r="BQ436" s="2"/>
      <c r="BR436" s="2"/>
      <c r="BS436" s="2"/>
      <c r="BT436" s="2"/>
      <c r="BU436" s="2"/>
      <c r="BV436" s="2"/>
      <c r="BW436" s="2"/>
      <c r="BX436" s="2"/>
      <c r="BY436" s="2"/>
      <c r="BZ436" s="2"/>
      <c r="CA436" s="2"/>
      <c r="CB436" s="2"/>
      <c r="CC436" s="2"/>
      <c r="CD436" s="2"/>
      <c r="CE436" s="2"/>
      <c r="CF436" s="2"/>
      <c r="CG436" s="2"/>
      <c r="CH436" s="2"/>
      <c r="CI436" s="2"/>
      <c r="CJ436" s="2"/>
      <c r="CK436" s="2"/>
      <c r="CL436" s="2"/>
      <c r="CM436" s="2"/>
      <c r="CN436" s="2"/>
      <c r="CO436" s="2"/>
      <c r="CP436" s="2"/>
      <c r="CQ436" s="2"/>
      <c r="CR436" s="2"/>
      <c r="CS436" s="2"/>
      <c r="CT436" s="2"/>
      <c r="CU436" s="2"/>
      <c r="CV436" s="2"/>
      <c r="CW436" s="2"/>
      <c r="CX436" s="2"/>
      <c r="CY436" s="2"/>
      <c r="CZ436" s="2"/>
      <c r="DA436" s="2"/>
      <c r="DB436" s="2"/>
      <c r="DC436" s="2"/>
      <c r="DD436" s="2"/>
      <c r="DE436" s="2"/>
      <c r="DF436" s="2"/>
      <c r="DG436" s="2"/>
      <c r="DH436" s="2"/>
      <c r="DI436" s="2"/>
    </row>
    <row r="437" spans="3:113">
      <c r="C437" t="str">
        <f t="shared" si="253"/>
        <v>REC_022</v>
      </c>
      <c r="D437" s="2"/>
      <c r="E437" s="2" t="str">
        <f t="shared" ref="E437:F437" si="364">IF(HEX2DEC(E323)&lt;16,CONCATENATE("0",E378), E378)</f>
        <v>00</v>
      </c>
      <c r="F437" s="2" t="str">
        <f t="shared" si="364"/>
        <v>00</v>
      </c>
      <c r="G437" s="2"/>
      <c r="H437" s="2" t="str">
        <f t="shared" si="362"/>
        <v>00</v>
      </c>
      <c r="I437" s="2" t="str">
        <f t="shared" ref="I437:K437" si="365">IF(I323&lt;16,CONCATENATE("0",I378), I378)</f>
        <v>00</v>
      </c>
      <c r="J437" s="2" t="str">
        <f t="shared" si="365"/>
        <v>00</v>
      </c>
      <c r="K437" s="2" t="str">
        <f t="shared" si="365"/>
        <v>00</v>
      </c>
      <c r="L437" s="2" t="str">
        <f t="shared" si="362"/>
        <v>00</v>
      </c>
      <c r="M437" s="2" t="str">
        <f t="shared" si="362"/>
        <v>00</v>
      </c>
      <c r="N437" s="2" t="str">
        <f t="shared" si="362"/>
        <v>00</v>
      </c>
      <c r="O437" s="2" t="str">
        <f t="shared" si="362"/>
        <v>00</v>
      </c>
      <c r="P437" s="2" t="str">
        <f t="shared" si="362"/>
        <v>00</v>
      </c>
      <c r="Q437" s="2" t="str">
        <f t="shared" si="362"/>
        <v>00</v>
      </c>
      <c r="R437" s="2" t="str">
        <f t="shared" si="362"/>
        <v>00</v>
      </c>
      <c r="S437" s="2" t="str">
        <f t="shared" si="362"/>
        <v>00</v>
      </c>
      <c r="T437" s="2" t="str">
        <f t="shared" si="362"/>
        <v>00</v>
      </c>
      <c r="U437" s="2" t="str">
        <f t="shared" si="362"/>
        <v>00</v>
      </c>
      <c r="V437" s="2" t="str">
        <f t="shared" si="362"/>
        <v>00</v>
      </c>
      <c r="W437" s="2" t="str">
        <f t="shared" si="362"/>
        <v>00</v>
      </c>
      <c r="X437" s="2" t="str">
        <f t="shared" si="362"/>
        <v>00</v>
      </c>
      <c r="Y437" s="2" t="str">
        <f t="shared" si="362"/>
        <v>00</v>
      </c>
      <c r="Z437" s="2" t="str">
        <f t="shared" si="362"/>
        <v>00</v>
      </c>
      <c r="AA437" s="2" t="str">
        <f t="shared" si="362"/>
        <v>00</v>
      </c>
      <c r="AB437" s="2" t="str">
        <f t="shared" si="362"/>
        <v>00</v>
      </c>
      <c r="AC437" s="2" t="str">
        <f t="shared" si="362"/>
        <v>00</v>
      </c>
      <c r="AD437" s="2" t="str">
        <f t="shared" si="362"/>
        <v>00</v>
      </c>
      <c r="AE437" s="2" t="str">
        <f t="shared" si="362"/>
        <v>00</v>
      </c>
      <c r="AF437" s="2" t="str">
        <f t="shared" si="362"/>
        <v>00</v>
      </c>
      <c r="AG437" s="2" t="str">
        <f t="shared" si="362"/>
        <v>00</v>
      </c>
      <c r="AH437" s="2" t="str">
        <f t="shared" si="362"/>
        <v>00</v>
      </c>
      <c r="AI437" s="2" t="str">
        <f t="shared" si="362"/>
        <v>00</v>
      </c>
      <c r="AJ437" s="2" t="str">
        <f t="shared" si="362"/>
        <v>00</v>
      </c>
      <c r="AK437" s="2" t="str">
        <f t="shared" si="362"/>
        <v>00</v>
      </c>
      <c r="AL437" s="2" t="str">
        <f t="shared" si="362"/>
        <v>00</v>
      </c>
      <c r="AM437" s="2" t="str">
        <f t="shared" si="362"/>
        <v>00</v>
      </c>
      <c r="AN437" s="2" t="str">
        <f t="shared" si="362"/>
        <v>00</v>
      </c>
      <c r="AO437" s="2" t="str">
        <f t="shared" si="362"/>
        <v>00</v>
      </c>
      <c r="AP437" s="2" t="str">
        <f t="shared" si="362"/>
        <v>00</v>
      </c>
      <c r="AQ437" s="2" t="str">
        <f t="shared" si="362"/>
        <v>00</v>
      </c>
      <c r="AR437" s="2" t="str">
        <f t="shared" si="362"/>
        <v>00</v>
      </c>
      <c r="AS437" s="2" t="str">
        <f t="shared" si="362"/>
        <v>00</v>
      </c>
      <c r="AT437" s="2" t="str">
        <f t="shared" si="362"/>
        <v>00</v>
      </c>
      <c r="AU437" s="2" t="str">
        <f t="shared" si="362"/>
        <v>00</v>
      </c>
      <c r="AV437" s="2" t="str">
        <f t="shared" si="362"/>
        <v>00</v>
      </c>
      <c r="AW437" s="2" t="str">
        <f t="shared" si="362"/>
        <v>00</v>
      </c>
      <c r="AX437" s="2" t="str">
        <f t="shared" si="362"/>
        <v>00</v>
      </c>
      <c r="AY437" s="2" t="str">
        <f t="shared" si="362"/>
        <v>00</v>
      </c>
      <c r="AZ437" s="2" t="str">
        <f t="shared" ref="AZ437:BA437" si="366">IF(HEX2DEC(AZ323)&lt;16,CONCATENATE("0",AZ378), AZ378)</f>
        <v>00</v>
      </c>
      <c r="BA437" s="2" t="str">
        <f t="shared" si="366"/>
        <v>00</v>
      </c>
      <c r="BB437" s="2"/>
      <c r="BC437" s="2"/>
      <c r="BD437" s="2"/>
      <c r="BE437" s="2"/>
      <c r="BF437" s="2"/>
      <c r="BG437" s="2"/>
      <c r="BH437" s="2"/>
      <c r="BI437" s="2"/>
      <c r="BJ437" s="2"/>
      <c r="BK437" s="2"/>
      <c r="BL437" s="2"/>
      <c r="BM437" s="2"/>
      <c r="BN437" s="2"/>
      <c r="BO437" s="2"/>
      <c r="BP437" s="2"/>
      <c r="BQ437" s="2"/>
      <c r="BR437" s="2"/>
      <c r="BS437" s="2"/>
      <c r="BT437" s="2"/>
      <c r="BU437" s="2"/>
      <c r="BV437" s="2"/>
      <c r="BW437" s="2"/>
      <c r="BX437" s="2"/>
      <c r="BY437" s="2"/>
      <c r="BZ437" s="2"/>
      <c r="CA437" s="2"/>
      <c r="CB437" s="2"/>
      <c r="CC437" s="2"/>
      <c r="CD437" s="2"/>
      <c r="CE437" s="2"/>
      <c r="CF437" s="2"/>
      <c r="CG437" s="2"/>
      <c r="CH437" s="2"/>
      <c r="CI437" s="2"/>
      <c r="CJ437" s="2"/>
      <c r="CK437" s="2"/>
      <c r="CL437" s="2"/>
      <c r="CM437" s="2"/>
      <c r="CN437" s="2"/>
      <c r="CO437" s="2"/>
      <c r="CP437" s="2"/>
      <c r="CQ437" s="2"/>
      <c r="CR437" s="2"/>
      <c r="CS437" s="2"/>
      <c r="CT437" s="2"/>
      <c r="CU437" s="2"/>
      <c r="CV437" s="2"/>
      <c r="CW437" s="2"/>
      <c r="CX437" s="2"/>
      <c r="CY437" s="2"/>
      <c r="CZ437" s="2"/>
      <c r="DA437" s="2"/>
      <c r="DB437" s="2"/>
      <c r="DC437" s="2"/>
      <c r="DD437" s="2"/>
      <c r="DE437" s="2"/>
      <c r="DF437" s="2"/>
      <c r="DG437" s="2"/>
      <c r="DH437" s="2"/>
      <c r="DI437" s="2"/>
    </row>
    <row r="438" spans="3:113">
      <c r="C438" t="str">
        <f t="shared" si="253"/>
        <v>REC_023</v>
      </c>
      <c r="D438" s="2"/>
      <c r="E438" s="2" t="str">
        <f t="shared" ref="E438:F438" si="367">IF(HEX2DEC(E324)&lt;16,CONCATENATE("0",E379), E379)</f>
        <v>00</v>
      </c>
      <c r="F438" s="2" t="str">
        <f t="shared" si="367"/>
        <v>00</v>
      </c>
      <c r="G438" s="2"/>
      <c r="H438" s="2" t="str">
        <f t="shared" si="362"/>
        <v>00</v>
      </c>
      <c r="I438" s="2" t="str">
        <f t="shared" ref="I438:K438" si="368">IF(I324&lt;16,CONCATENATE("0",I379), I379)</f>
        <v>00</v>
      </c>
      <c r="J438" s="2" t="str">
        <f t="shared" si="368"/>
        <v>00</v>
      </c>
      <c r="K438" s="2" t="str">
        <f t="shared" si="368"/>
        <v>00</v>
      </c>
      <c r="L438" s="2" t="str">
        <f t="shared" si="362"/>
        <v>00</v>
      </c>
      <c r="M438" s="2" t="str">
        <f t="shared" si="362"/>
        <v>00</v>
      </c>
      <c r="N438" s="2" t="str">
        <f t="shared" si="362"/>
        <v>00</v>
      </c>
      <c r="O438" s="2" t="str">
        <f t="shared" si="362"/>
        <v>00</v>
      </c>
      <c r="P438" s="2" t="str">
        <f t="shared" si="362"/>
        <v>00</v>
      </c>
      <c r="Q438" s="2" t="str">
        <f t="shared" si="362"/>
        <v>00</v>
      </c>
      <c r="R438" s="2" t="str">
        <f t="shared" si="362"/>
        <v>00</v>
      </c>
      <c r="S438" s="2" t="str">
        <f t="shared" si="362"/>
        <v>00</v>
      </c>
      <c r="T438" s="2" t="str">
        <f t="shared" si="362"/>
        <v>00</v>
      </c>
      <c r="U438" s="2" t="str">
        <f t="shared" si="362"/>
        <v>00</v>
      </c>
      <c r="V438" s="2" t="str">
        <f t="shared" si="362"/>
        <v>00</v>
      </c>
      <c r="W438" s="2" t="str">
        <f t="shared" si="362"/>
        <v>00</v>
      </c>
      <c r="X438" s="2" t="str">
        <f t="shared" si="362"/>
        <v>00</v>
      </c>
      <c r="Y438" s="2" t="str">
        <f t="shared" si="362"/>
        <v>00</v>
      </c>
      <c r="Z438" s="2" t="str">
        <f t="shared" si="362"/>
        <v>00</v>
      </c>
      <c r="AA438" s="2" t="str">
        <f t="shared" si="362"/>
        <v>00</v>
      </c>
      <c r="AB438" s="2" t="str">
        <f t="shared" si="362"/>
        <v>00</v>
      </c>
      <c r="AC438" s="2" t="str">
        <f t="shared" si="362"/>
        <v>00</v>
      </c>
      <c r="AD438" s="2" t="str">
        <f t="shared" si="362"/>
        <v>00</v>
      </c>
      <c r="AE438" s="2" t="str">
        <f t="shared" si="362"/>
        <v>00</v>
      </c>
      <c r="AF438" s="2" t="str">
        <f t="shared" si="362"/>
        <v>00</v>
      </c>
      <c r="AG438" s="2" t="str">
        <f t="shared" si="362"/>
        <v>00</v>
      </c>
      <c r="AH438" s="2" t="str">
        <f t="shared" si="362"/>
        <v>00</v>
      </c>
      <c r="AI438" s="2" t="str">
        <f t="shared" si="362"/>
        <v>00</v>
      </c>
      <c r="AJ438" s="2" t="str">
        <f t="shared" si="362"/>
        <v>00</v>
      </c>
      <c r="AK438" s="2" t="str">
        <f t="shared" si="362"/>
        <v>00</v>
      </c>
      <c r="AL438" s="2" t="str">
        <f t="shared" si="362"/>
        <v>00</v>
      </c>
      <c r="AM438" s="2" t="str">
        <f t="shared" si="362"/>
        <v>00</v>
      </c>
      <c r="AN438" s="2" t="str">
        <f t="shared" si="362"/>
        <v>00</v>
      </c>
      <c r="AO438" s="2" t="str">
        <f t="shared" si="362"/>
        <v>00</v>
      </c>
      <c r="AP438" s="2" t="str">
        <f t="shared" si="362"/>
        <v>00</v>
      </c>
      <c r="AQ438" s="2" t="str">
        <f t="shared" si="362"/>
        <v>00</v>
      </c>
      <c r="AR438" s="2" t="str">
        <f t="shared" si="362"/>
        <v>00</v>
      </c>
      <c r="AS438" s="2" t="str">
        <f t="shared" si="362"/>
        <v>00</v>
      </c>
      <c r="AT438" s="2" t="str">
        <f t="shared" si="362"/>
        <v>00</v>
      </c>
      <c r="AU438" s="2" t="str">
        <f t="shared" si="362"/>
        <v>00</v>
      </c>
      <c r="AV438" s="2" t="str">
        <f t="shared" si="362"/>
        <v>00</v>
      </c>
      <c r="AW438" s="2" t="str">
        <f t="shared" si="362"/>
        <v>00</v>
      </c>
      <c r="AX438" s="2" t="str">
        <f t="shared" si="362"/>
        <v>00</v>
      </c>
      <c r="AY438" s="2" t="str">
        <f t="shared" si="362"/>
        <v>00</v>
      </c>
      <c r="AZ438" s="2" t="str">
        <f t="shared" ref="AZ438:BA438" si="369">IF(HEX2DEC(AZ324)&lt;16,CONCATENATE("0",AZ379), AZ379)</f>
        <v>00</v>
      </c>
      <c r="BA438" s="2" t="str">
        <f t="shared" si="369"/>
        <v>00</v>
      </c>
      <c r="BB438" s="2"/>
      <c r="BC438" s="2"/>
      <c r="BD438" s="2"/>
      <c r="BE438" s="2"/>
      <c r="BF438" s="2"/>
      <c r="BG438" s="2"/>
      <c r="BH438" s="2"/>
      <c r="BI438" s="2"/>
      <c r="BJ438" s="2"/>
      <c r="BK438" s="2"/>
      <c r="BL438" s="2"/>
      <c r="BM438" s="2"/>
      <c r="BN438" s="2"/>
      <c r="BO438" s="2"/>
      <c r="BP438" s="2"/>
      <c r="BQ438" s="2"/>
      <c r="BR438" s="2"/>
      <c r="BS438" s="2"/>
      <c r="BT438" s="2"/>
      <c r="BU438" s="2"/>
      <c r="BV438" s="2"/>
      <c r="BW438" s="2"/>
      <c r="BX438" s="2"/>
      <c r="BY438" s="2"/>
      <c r="BZ438" s="2"/>
      <c r="CA438" s="2"/>
      <c r="CB438" s="2"/>
      <c r="CC438" s="2"/>
      <c r="CD438" s="2"/>
      <c r="CE438" s="2"/>
      <c r="CF438" s="2"/>
      <c r="CG438" s="2"/>
      <c r="CH438" s="2"/>
      <c r="CI438" s="2"/>
      <c r="CJ438" s="2"/>
      <c r="CK438" s="2"/>
      <c r="CL438" s="2"/>
      <c r="CM438" s="2"/>
      <c r="CN438" s="2"/>
      <c r="CO438" s="2"/>
      <c r="CP438" s="2"/>
      <c r="CQ438" s="2"/>
      <c r="CR438" s="2"/>
      <c r="CS438" s="2"/>
      <c r="CT438" s="2"/>
      <c r="CU438" s="2"/>
      <c r="CV438" s="2"/>
      <c r="CW438" s="2"/>
      <c r="CX438" s="2"/>
      <c r="CY438" s="2"/>
      <c r="CZ438" s="2"/>
      <c r="DA438" s="2"/>
      <c r="DB438" s="2"/>
      <c r="DC438" s="2"/>
      <c r="DD438" s="2"/>
      <c r="DE438" s="2"/>
      <c r="DF438" s="2"/>
      <c r="DG438" s="2"/>
      <c r="DH438" s="2"/>
      <c r="DI438" s="2"/>
    </row>
    <row r="439" spans="3:113">
      <c r="C439" t="str">
        <f t="shared" si="253"/>
        <v>REC_024</v>
      </c>
      <c r="D439" s="2"/>
      <c r="E439" s="2" t="str">
        <f t="shared" ref="E439:F439" si="370">IF(HEX2DEC(E325)&lt;16,CONCATENATE("0",E380), E380)</f>
        <v>00</v>
      </c>
      <c r="F439" s="2" t="str">
        <f t="shared" si="370"/>
        <v>00</v>
      </c>
      <c r="G439" s="2"/>
      <c r="H439" s="2" t="str">
        <f t="shared" si="362"/>
        <v>00</v>
      </c>
      <c r="I439" s="2" t="str">
        <f t="shared" ref="I439:K439" si="371">IF(I325&lt;16,CONCATENATE("0",I380), I380)</f>
        <v>00</v>
      </c>
      <c r="J439" s="2" t="str">
        <f t="shared" si="371"/>
        <v>00</v>
      </c>
      <c r="K439" s="2" t="str">
        <f t="shared" si="371"/>
        <v>00</v>
      </c>
      <c r="L439" s="2" t="str">
        <f t="shared" si="362"/>
        <v>00</v>
      </c>
      <c r="M439" s="2" t="str">
        <f t="shared" si="362"/>
        <v>00</v>
      </c>
      <c r="N439" s="2" t="str">
        <f t="shared" si="362"/>
        <v>00</v>
      </c>
      <c r="O439" s="2" t="str">
        <f t="shared" si="362"/>
        <v>00</v>
      </c>
      <c r="P439" s="2" t="str">
        <f t="shared" si="362"/>
        <v>00</v>
      </c>
      <c r="Q439" s="2" t="str">
        <f t="shared" si="362"/>
        <v>00</v>
      </c>
      <c r="R439" s="2" t="str">
        <f t="shared" si="362"/>
        <v>00</v>
      </c>
      <c r="S439" s="2" t="str">
        <f t="shared" si="362"/>
        <v>00</v>
      </c>
      <c r="T439" s="2" t="str">
        <f t="shared" si="362"/>
        <v>00</v>
      </c>
      <c r="U439" s="2" t="str">
        <f t="shared" si="362"/>
        <v>00</v>
      </c>
      <c r="V439" s="2" t="str">
        <f t="shared" si="362"/>
        <v>00</v>
      </c>
      <c r="W439" s="2" t="str">
        <f t="shared" si="362"/>
        <v>00</v>
      </c>
      <c r="X439" s="2" t="str">
        <f t="shared" si="362"/>
        <v>00</v>
      </c>
      <c r="Y439" s="2" t="str">
        <f t="shared" si="362"/>
        <v>00</v>
      </c>
      <c r="Z439" s="2" t="str">
        <f t="shared" si="362"/>
        <v>00</v>
      </c>
      <c r="AA439" s="2" t="str">
        <f t="shared" si="362"/>
        <v>00</v>
      </c>
      <c r="AB439" s="2" t="str">
        <f t="shared" si="362"/>
        <v>00</v>
      </c>
      <c r="AC439" s="2" t="str">
        <f t="shared" si="362"/>
        <v>00</v>
      </c>
      <c r="AD439" s="2" t="str">
        <f t="shared" si="362"/>
        <v>00</v>
      </c>
      <c r="AE439" s="2" t="str">
        <f t="shared" si="362"/>
        <v>00</v>
      </c>
      <c r="AF439" s="2" t="str">
        <f t="shared" si="362"/>
        <v>00</v>
      </c>
      <c r="AG439" s="2" t="str">
        <f t="shared" si="362"/>
        <v>00</v>
      </c>
      <c r="AH439" s="2" t="str">
        <f t="shared" si="362"/>
        <v>00</v>
      </c>
      <c r="AI439" s="2" t="str">
        <f t="shared" si="362"/>
        <v>00</v>
      </c>
      <c r="AJ439" s="2" t="str">
        <f t="shared" si="362"/>
        <v>00</v>
      </c>
      <c r="AK439" s="2" t="str">
        <f t="shared" si="362"/>
        <v>00</v>
      </c>
      <c r="AL439" s="2" t="str">
        <f t="shared" si="362"/>
        <v>00</v>
      </c>
      <c r="AM439" s="2" t="str">
        <f t="shared" si="362"/>
        <v>00</v>
      </c>
      <c r="AN439" s="2" t="str">
        <f t="shared" si="362"/>
        <v>00</v>
      </c>
      <c r="AO439" s="2" t="str">
        <f t="shared" si="362"/>
        <v>00</v>
      </c>
      <c r="AP439" s="2" t="str">
        <f t="shared" si="362"/>
        <v>00</v>
      </c>
      <c r="AQ439" s="2" t="str">
        <f t="shared" si="362"/>
        <v>00</v>
      </c>
      <c r="AR439" s="2" t="str">
        <f t="shared" si="362"/>
        <v>00</v>
      </c>
      <c r="AS439" s="2" t="str">
        <f t="shared" si="362"/>
        <v>00</v>
      </c>
      <c r="AT439" s="2" t="str">
        <f t="shared" si="362"/>
        <v>00</v>
      </c>
      <c r="AU439" s="2" t="str">
        <f t="shared" si="362"/>
        <v>00</v>
      </c>
      <c r="AV439" s="2" t="str">
        <f t="shared" si="362"/>
        <v>00</v>
      </c>
      <c r="AW439" s="2" t="str">
        <f t="shared" si="362"/>
        <v>00</v>
      </c>
      <c r="AX439" s="2" t="str">
        <f t="shared" si="362"/>
        <v>00</v>
      </c>
      <c r="AY439" s="2" t="str">
        <f t="shared" si="362"/>
        <v>00</v>
      </c>
      <c r="AZ439" s="2" t="str">
        <f t="shared" ref="AZ439:BA439" si="372">IF(HEX2DEC(AZ325)&lt;16,CONCATENATE("0",AZ380), AZ380)</f>
        <v>00</v>
      </c>
      <c r="BA439" s="2" t="str">
        <f t="shared" si="372"/>
        <v>00</v>
      </c>
      <c r="BB439" s="2"/>
      <c r="BC439" s="2"/>
      <c r="BD439" s="2"/>
      <c r="BE439" s="2"/>
      <c r="BF439" s="2"/>
      <c r="BG439" s="2"/>
      <c r="BH439" s="2"/>
      <c r="BI439" s="2"/>
      <c r="BJ439" s="2"/>
      <c r="BK439" s="2"/>
      <c r="BL439" s="2"/>
      <c r="BM439" s="2"/>
      <c r="BN439" s="2"/>
      <c r="BO439" s="2"/>
      <c r="BP439" s="2"/>
      <c r="BQ439" s="2"/>
      <c r="BR439" s="2"/>
      <c r="BS439" s="2"/>
      <c r="BT439" s="2"/>
      <c r="BU439" s="2"/>
      <c r="BV439" s="2"/>
      <c r="BW439" s="2"/>
      <c r="BX439" s="2"/>
      <c r="BY439" s="2"/>
      <c r="BZ439" s="2"/>
      <c r="CA439" s="2"/>
      <c r="CB439" s="2"/>
      <c r="CC439" s="2"/>
      <c r="CD439" s="2"/>
      <c r="CE439" s="2"/>
      <c r="CF439" s="2"/>
      <c r="CG439" s="2"/>
      <c r="CH439" s="2"/>
      <c r="CI439" s="2"/>
      <c r="CJ439" s="2"/>
      <c r="CK439" s="2"/>
      <c r="CL439" s="2"/>
      <c r="CM439" s="2"/>
      <c r="CN439" s="2"/>
      <c r="CO439" s="2"/>
      <c r="CP439" s="2"/>
      <c r="CQ439" s="2"/>
      <c r="CR439" s="2"/>
      <c r="CS439" s="2"/>
      <c r="CT439" s="2"/>
      <c r="CU439" s="2"/>
      <c r="CV439" s="2"/>
      <c r="CW439" s="2"/>
      <c r="CX439" s="2"/>
      <c r="CY439" s="2"/>
      <c r="CZ439" s="2"/>
      <c r="DA439" s="2"/>
      <c r="DB439" s="2"/>
      <c r="DC439" s="2"/>
      <c r="DD439" s="2"/>
      <c r="DE439" s="2"/>
      <c r="DF439" s="2"/>
      <c r="DG439" s="2"/>
      <c r="DH439" s="2"/>
      <c r="DI439" s="2"/>
    </row>
    <row r="440" spans="3:113">
      <c r="C440" t="str">
        <f t="shared" si="253"/>
        <v>REC_025</v>
      </c>
      <c r="D440" s="2"/>
      <c r="E440" s="2" t="str">
        <f t="shared" ref="E440:F440" si="373">IF(HEX2DEC(E326)&lt;16,CONCATENATE("0",E381), E381)</f>
        <v>00</v>
      </c>
      <c r="F440" s="2" t="str">
        <f t="shared" si="373"/>
        <v>00</v>
      </c>
      <c r="G440" s="2"/>
      <c r="H440" s="2" t="str">
        <f t="shared" si="362"/>
        <v>00</v>
      </c>
      <c r="I440" s="2" t="str">
        <f t="shared" ref="I440:K440" si="374">IF(I326&lt;16,CONCATENATE("0",I381), I381)</f>
        <v>00</v>
      </c>
      <c r="J440" s="2" t="str">
        <f t="shared" si="374"/>
        <v>00</v>
      </c>
      <c r="K440" s="2" t="str">
        <f t="shared" si="374"/>
        <v>00</v>
      </c>
      <c r="L440" s="2" t="str">
        <f t="shared" si="362"/>
        <v>00</v>
      </c>
      <c r="M440" s="2" t="str">
        <f t="shared" si="362"/>
        <v>00</v>
      </c>
      <c r="N440" s="2" t="str">
        <f t="shared" si="362"/>
        <v>00</v>
      </c>
      <c r="O440" s="2" t="str">
        <f t="shared" si="362"/>
        <v>00</v>
      </c>
      <c r="P440" s="2" t="str">
        <f t="shared" si="362"/>
        <v>00</v>
      </c>
      <c r="Q440" s="2" t="str">
        <f t="shared" si="362"/>
        <v>00</v>
      </c>
      <c r="R440" s="2" t="str">
        <f t="shared" si="362"/>
        <v>00</v>
      </c>
      <c r="S440" s="2" t="str">
        <f t="shared" si="362"/>
        <v>00</v>
      </c>
      <c r="T440" s="2" t="str">
        <f t="shared" si="362"/>
        <v>00</v>
      </c>
      <c r="U440" s="2" t="str">
        <f t="shared" si="362"/>
        <v>00</v>
      </c>
      <c r="V440" s="2" t="str">
        <f t="shared" si="362"/>
        <v>00</v>
      </c>
      <c r="W440" s="2" t="str">
        <f t="shared" si="362"/>
        <v>00</v>
      </c>
      <c r="X440" s="2" t="str">
        <f t="shared" si="362"/>
        <v>00</v>
      </c>
      <c r="Y440" s="2" t="str">
        <f t="shared" si="362"/>
        <v>00</v>
      </c>
      <c r="Z440" s="2" t="str">
        <f t="shared" si="362"/>
        <v>00</v>
      </c>
      <c r="AA440" s="2" t="str">
        <f t="shared" si="362"/>
        <v>00</v>
      </c>
      <c r="AB440" s="2" t="str">
        <f t="shared" si="362"/>
        <v>00</v>
      </c>
      <c r="AC440" s="2" t="str">
        <f t="shared" si="362"/>
        <v>00</v>
      </c>
      <c r="AD440" s="2" t="str">
        <f t="shared" si="362"/>
        <v>00</v>
      </c>
      <c r="AE440" s="2" t="str">
        <f t="shared" si="362"/>
        <v>00</v>
      </c>
      <c r="AF440" s="2" t="str">
        <f t="shared" si="362"/>
        <v>00</v>
      </c>
      <c r="AG440" s="2" t="str">
        <f t="shared" si="362"/>
        <v>00</v>
      </c>
      <c r="AH440" s="2" t="str">
        <f t="shared" si="362"/>
        <v>00</v>
      </c>
      <c r="AI440" s="2" t="str">
        <f t="shared" si="362"/>
        <v>00</v>
      </c>
      <c r="AJ440" s="2" t="str">
        <f t="shared" si="362"/>
        <v>00</v>
      </c>
      <c r="AK440" s="2" t="str">
        <f t="shared" si="362"/>
        <v>00</v>
      </c>
      <c r="AL440" s="2" t="str">
        <f t="shared" si="362"/>
        <v>00</v>
      </c>
      <c r="AM440" s="2" t="str">
        <f t="shared" si="362"/>
        <v>00</v>
      </c>
      <c r="AN440" s="2" t="str">
        <f t="shared" si="362"/>
        <v>00</v>
      </c>
      <c r="AO440" s="2" t="str">
        <f t="shared" si="362"/>
        <v>00</v>
      </c>
      <c r="AP440" s="2" t="str">
        <f t="shared" si="362"/>
        <v>00</v>
      </c>
      <c r="AQ440" s="2" t="str">
        <f t="shared" si="362"/>
        <v>00</v>
      </c>
      <c r="AR440" s="2" t="str">
        <f t="shared" si="362"/>
        <v>00</v>
      </c>
      <c r="AS440" s="2" t="str">
        <f t="shared" si="362"/>
        <v>00</v>
      </c>
      <c r="AT440" s="2" t="str">
        <f t="shared" si="362"/>
        <v>00</v>
      </c>
      <c r="AU440" s="2" t="str">
        <f t="shared" si="362"/>
        <v>00</v>
      </c>
      <c r="AV440" s="2" t="str">
        <f t="shared" si="362"/>
        <v>00</v>
      </c>
      <c r="AW440" s="2" t="str">
        <f t="shared" si="362"/>
        <v>00</v>
      </c>
      <c r="AX440" s="2" t="str">
        <f t="shared" si="362"/>
        <v>00</v>
      </c>
      <c r="AY440" s="2" t="str">
        <f t="shared" si="362"/>
        <v>00</v>
      </c>
      <c r="AZ440" s="2" t="str">
        <f t="shared" ref="AZ440:BA440" si="375">IF(HEX2DEC(AZ326)&lt;16,CONCATENATE("0",AZ381), AZ381)</f>
        <v>00</v>
      </c>
      <c r="BA440" s="2" t="str">
        <f t="shared" si="375"/>
        <v>00</v>
      </c>
      <c r="BB440" s="2"/>
      <c r="BC440" s="2"/>
      <c r="BD440" s="2"/>
      <c r="BE440" s="2"/>
      <c r="BF440" s="2"/>
      <c r="BG440" s="2"/>
      <c r="BH440" s="2"/>
      <c r="BI440" s="2"/>
      <c r="BJ440" s="2"/>
      <c r="BK440" s="2"/>
      <c r="BL440" s="2"/>
      <c r="BM440" s="2"/>
      <c r="BN440" s="2"/>
      <c r="BO440" s="2"/>
      <c r="BP440" s="2"/>
      <c r="BQ440" s="2"/>
      <c r="BR440" s="2"/>
      <c r="BS440" s="2"/>
      <c r="BT440" s="2"/>
      <c r="BU440" s="2"/>
      <c r="BV440" s="2"/>
      <c r="BW440" s="2"/>
      <c r="BX440" s="2"/>
      <c r="BY440" s="2"/>
      <c r="BZ440" s="2"/>
      <c r="CA440" s="2"/>
      <c r="CB440" s="2"/>
      <c r="CC440" s="2"/>
      <c r="CD440" s="2"/>
      <c r="CE440" s="2"/>
      <c r="CF440" s="2"/>
      <c r="CG440" s="2"/>
      <c r="CH440" s="2"/>
      <c r="CI440" s="2"/>
      <c r="CJ440" s="2"/>
      <c r="CK440" s="2"/>
      <c r="CL440" s="2"/>
      <c r="CM440" s="2"/>
      <c r="CN440" s="2"/>
      <c r="CO440" s="2"/>
      <c r="CP440" s="2"/>
      <c r="CQ440" s="2"/>
      <c r="CR440" s="2"/>
      <c r="CS440" s="2"/>
      <c r="CT440" s="2"/>
      <c r="CU440" s="2"/>
      <c r="CV440" s="2"/>
      <c r="CW440" s="2"/>
      <c r="CX440" s="2"/>
      <c r="CY440" s="2"/>
      <c r="CZ440" s="2"/>
      <c r="DA440" s="2"/>
      <c r="DB440" s="2"/>
      <c r="DC440" s="2"/>
      <c r="DD440" s="2"/>
      <c r="DE440" s="2"/>
      <c r="DF440" s="2"/>
      <c r="DG440" s="2"/>
      <c r="DH440" s="2"/>
      <c r="DI440" s="2"/>
    </row>
    <row r="441" spans="3:113">
      <c r="C441" t="str">
        <f t="shared" si="253"/>
        <v>REC_026</v>
      </c>
      <c r="D441" s="2"/>
      <c r="E441" s="2" t="str">
        <f t="shared" ref="E441:F441" si="376">IF(HEX2DEC(E327)&lt;16,CONCATENATE("0",E382), E382)</f>
        <v>00</v>
      </c>
      <c r="F441" s="2" t="str">
        <f t="shared" si="376"/>
        <v>00</v>
      </c>
      <c r="G441" s="2"/>
      <c r="H441" s="2" t="str">
        <f t="shared" si="362"/>
        <v>00</v>
      </c>
      <c r="I441" s="2" t="str">
        <f t="shared" ref="I441:K441" si="377">IF(I327&lt;16,CONCATENATE("0",I382), I382)</f>
        <v>00</v>
      </c>
      <c r="J441" s="2" t="str">
        <f t="shared" si="377"/>
        <v>00</v>
      </c>
      <c r="K441" s="2" t="str">
        <f t="shared" si="377"/>
        <v>00</v>
      </c>
      <c r="L441" s="2" t="str">
        <f t="shared" si="362"/>
        <v>00</v>
      </c>
      <c r="M441" s="2" t="str">
        <f t="shared" si="362"/>
        <v>00</v>
      </c>
      <c r="N441" s="2" t="str">
        <f t="shared" si="362"/>
        <v>00</v>
      </c>
      <c r="O441" s="2" t="str">
        <f t="shared" si="362"/>
        <v>00</v>
      </c>
      <c r="P441" s="2" t="str">
        <f t="shared" si="362"/>
        <v>00</v>
      </c>
      <c r="Q441" s="2" t="str">
        <f t="shared" si="362"/>
        <v>00</v>
      </c>
      <c r="R441" s="2" t="str">
        <f t="shared" si="362"/>
        <v>00</v>
      </c>
      <c r="S441" s="2" t="str">
        <f t="shared" si="362"/>
        <v>00</v>
      </c>
      <c r="T441" s="2" t="str">
        <f t="shared" si="362"/>
        <v>00</v>
      </c>
      <c r="U441" s="2" t="str">
        <f t="shared" si="362"/>
        <v>00</v>
      </c>
      <c r="V441" s="2" t="str">
        <f t="shared" si="362"/>
        <v>00</v>
      </c>
      <c r="W441" s="2" t="str">
        <f t="shared" si="362"/>
        <v>00</v>
      </c>
      <c r="X441" s="2" t="str">
        <f t="shared" si="362"/>
        <v>00</v>
      </c>
      <c r="Y441" s="2" t="str">
        <f t="shared" si="362"/>
        <v>00</v>
      </c>
      <c r="Z441" s="2" t="str">
        <f t="shared" si="362"/>
        <v>00</v>
      </c>
      <c r="AA441" s="2" t="str">
        <f t="shared" si="362"/>
        <v>00</v>
      </c>
      <c r="AB441" s="2" t="str">
        <f t="shared" si="362"/>
        <v>00</v>
      </c>
      <c r="AC441" s="2" t="str">
        <f t="shared" si="362"/>
        <v>00</v>
      </c>
      <c r="AD441" s="2" t="str">
        <f t="shared" si="362"/>
        <v>00</v>
      </c>
      <c r="AE441" s="2" t="str">
        <f t="shared" si="362"/>
        <v>00</v>
      </c>
      <c r="AF441" s="2" t="str">
        <f t="shared" si="362"/>
        <v>00</v>
      </c>
      <c r="AG441" s="2" t="str">
        <f t="shared" si="362"/>
        <v>00</v>
      </c>
      <c r="AH441" s="2" t="str">
        <f t="shared" si="362"/>
        <v>00</v>
      </c>
      <c r="AI441" s="2" t="str">
        <f t="shared" si="362"/>
        <v>00</v>
      </c>
      <c r="AJ441" s="2" t="str">
        <f t="shared" si="362"/>
        <v>00</v>
      </c>
      <c r="AK441" s="2" t="str">
        <f t="shared" si="362"/>
        <v>00</v>
      </c>
      <c r="AL441" s="2" t="str">
        <f t="shared" si="362"/>
        <v>00</v>
      </c>
      <c r="AM441" s="2" t="str">
        <f t="shared" si="362"/>
        <v>00</v>
      </c>
      <c r="AN441" s="2" t="str">
        <f t="shared" si="362"/>
        <v>00</v>
      </c>
      <c r="AO441" s="2" t="str">
        <f t="shared" si="362"/>
        <v>00</v>
      </c>
      <c r="AP441" s="2" t="str">
        <f t="shared" si="362"/>
        <v>00</v>
      </c>
      <c r="AQ441" s="2" t="str">
        <f t="shared" si="362"/>
        <v>00</v>
      </c>
      <c r="AR441" s="2" t="str">
        <f t="shared" si="362"/>
        <v>00</v>
      </c>
      <c r="AS441" s="2" t="str">
        <f t="shared" si="362"/>
        <v>00</v>
      </c>
      <c r="AT441" s="2" t="str">
        <f t="shared" si="362"/>
        <v>00</v>
      </c>
      <c r="AU441" s="2" t="str">
        <f t="shared" si="362"/>
        <v>00</v>
      </c>
      <c r="AV441" s="2" t="str">
        <f t="shared" si="362"/>
        <v>00</v>
      </c>
      <c r="AW441" s="2" t="str">
        <f t="shared" si="362"/>
        <v>00</v>
      </c>
      <c r="AX441" s="2" t="str">
        <f t="shared" si="362"/>
        <v>00</v>
      </c>
      <c r="AY441" s="2" t="str">
        <f t="shared" si="362"/>
        <v>00</v>
      </c>
      <c r="AZ441" s="2" t="str">
        <f t="shared" ref="AZ441:BA441" si="378">IF(HEX2DEC(AZ327)&lt;16,CONCATENATE("0",AZ382), AZ382)</f>
        <v>00</v>
      </c>
      <c r="BA441" s="2" t="str">
        <f t="shared" si="378"/>
        <v>00</v>
      </c>
      <c r="BB441" s="2"/>
      <c r="BC441" s="2"/>
      <c r="BD441" s="2"/>
      <c r="BE441" s="2"/>
      <c r="BF441" s="2"/>
      <c r="BG441" s="2"/>
      <c r="BH441" s="2"/>
      <c r="BI441" s="2"/>
      <c r="BJ441" s="2"/>
      <c r="BK441" s="2"/>
      <c r="BL441" s="2"/>
      <c r="BM441" s="2"/>
      <c r="BN441" s="2"/>
      <c r="BO441" s="2"/>
      <c r="BP441" s="2"/>
      <c r="BQ441" s="2"/>
      <c r="BR441" s="2"/>
      <c r="BS441" s="2"/>
      <c r="BT441" s="2"/>
      <c r="BU441" s="2"/>
      <c r="BV441" s="2"/>
      <c r="BW441" s="2"/>
      <c r="BX441" s="2"/>
      <c r="BY441" s="2"/>
      <c r="BZ441" s="2"/>
      <c r="CA441" s="2"/>
      <c r="CB441" s="2"/>
      <c r="CC441" s="2"/>
      <c r="CD441" s="2"/>
      <c r="CE441" s="2"/>
      <c r="CF441" s="2"/>
      <c r="CG441" s="2"/>
      <c r="CH441" s="2"/>
      <c r="CI441" s="2"/>
      <c r="CJ441" s="2"/>
      <c r="CK441" s="2"/>
      <c r="CL441" s="2"/>
      <c r="CM441" s="2"/>
      <c r="CN441" s="2"/>
      <c r="CO441" s="2"/>
      <c r="CP441" s="2"/>
      <c r="CQ441" s="2"/>
      <c r="CR441" s="2"/>
      <c r="CS441" s="2"/>
      <c r="CT441" s="2"/>
      <c r="CU441" s="2"/>
      <c r="CV441" s="2"/>
      <c r="CW441" s="2"/>
      <c r="CX441" s="2"/>
      <c r="CY441" s="2"/>
      <c r="CZ441" s="2"/>
      <c r="DA441" s="2"/>
      <c r="DB441" s="2"/>
      <c r="DC441" s="2"/>
      <c r="DD441" s="2"/>
      <c r="DE441" s="2"/>
      <c r="DF441" s="2"/>
      <c r="DG441" s="2"/>
      <c r="DH441" s="2"/>
      <c r="DI441" s="2"/>
    </row>
    <row r="442" spans="3:113">
      <c r="C442" t="str">
        <f t="shared" si="253"/>
        <v>REC_027</v>
      </c>
      <c r="D442" s="2"/>
      <c r="E442" s="2" t="str">
        <f t="shared" ref="E442:F442" si="379">IF(HEX2DEC(E328)&lt;16,CONCATENATE("0",E383), E383)</f>
        <v>00</v>
      </c>
      <c r="F442" s="2" t="str">
        <f t="shared" si="379"/>
        <v>00</v>
      </c>
      <c r="G442" s="2"/>
      <c r="H442" s="2" t="str">
        <f t="shared" si="362"/>
        <v>00</v>
      </c>
      <c r="I442" s="2" t="str">
        <f t="shared" ref="I442:K442" si="380">IF(I328&lt;16,CONCATENATE("0",I383), I383)</f>
        <v>00</v>
      </c>
      <c r="J442" s="2" t="str">
        <f t="shared" si="380"/>
        <v>00</v>
      </c>
      <c r="K442" s="2" t="str">
        <f t="shared" si="380"/>
        <v>00</v>
      </c>
      <c r="L442" s="2" t="str">
        <f t="shared" si="362"/>
        <v>00</v>
      </c>
      <c r="M442" s="2" t="str">
        <f t="shared" si="362"/>
        <v>00</v>
      </c>
      <c r="N442" s="2" t="str">
        <f t="shared" ref="H442:AY447" si="381">IF(HEX2DEC(N328)&lt;16,CONCATENATE("0",N383), N383)</f>
        <v>00</v>
      </c>
      <c r="O442" s="2" t="str">
        <f t="shared" si="381"/>
        <v>00</v>
      </c>
      <c r="P442" s="2" t="str">
        <f t="shared" si="381"/>
        <v>00</v>
      </c>
      <c r="Q442" s="2" t="str">
        <f t="shared" si="381"/>
        <v>00</v>
      </c>
      <c r="R442" s="2" t="str">
        <f t="shared" si="381"/>
        <v>00</v>
      </c>
      <c r="S442" s="2" t="str">
        <f t="shared" si="381"/>
        <v>00</v>
      </c>
      <c r="T442" s="2" t="str">
        <f t="shared" si="381"/>
        <v>00</v>
      </c>
      <c r="U442" s="2" t="str">
        <f t="shared" si="381"/>
        <v>00</v>
      </c>
      <c r="V442" s="2" t="str">
        <f t="shared" si="381"/>
        <v>00</v>
      </c>
      <c r="W442" s="2" t="str">
        <f t="shared" si="381"/>
        <v>00</v>
      </c>
      <c r="X442" s="2" t="str">
        <f t="shared" si="381"/>
        <v>00</v>
      </c>
      <c r="Y442" s="2" t="str">
        <f t="shared" si="381"/>
        <v>00</v>
      </c>
      <c r="Z442" s="2" t="str">
        <f t="shared" si="381"/>
        <v>00</v>
      </c>
      <c r="AA442" s="2" t="str">
        <f t="shared" si="381"/>
        <v>00</v>
      </c>
      <c r="AB442" s="2" t="str">
        <f t="shared" si="381"/>
        <v>00</v>
      </c>
      <c r="AC442" s="2" t="str">
        <f t="shared" si="381"/>
        <v>00</v>
      </c>
      <c r="AD442" s="2" t="str">
        <f t="shared" si="381"/>
        <v>00</v>
      </c>
      <c r="AE442" s="2" t="str">
        <f t="shared" si="381"/>
        <v>00</v>
      </c>
      <c r="AF442" s="2" t="str">
        <f t="shared" si="381"/>
        <v>00</v>
      </c>
      <c r="AG442" s="2" t="str">
        <f t="shared" si="381"/>
        <v>00</v>
      </c>
      <c r="AH442" s="2" t="str">
        <f t="shared" si="381"/>
        <v>00</v>
      </c>
      <c r="AI442" s="2" t="str">
        <f t="shared" si="381"/>
        <v>00</v>
      </c>
      <c r="AJ442" s="2" t="str">
        <f t="shared" si="381"/>
        <v>00</v>
      </c>
      <c r="AK442" s="2" t="str">
        <f t="shared" si="381"/>
        <v>00</v>
      </c>
      <c r="AL442" s="2" t="str">
        <f t="shared" si="381"/>
        <v>00</v>
      </c>
      <c r="AM442" s="2" t="str">
        <f t="shared" si="381"/>
        <v>00</v>
      </c>
      <c r="AN442" s="2" t="str">
        <f t="shared" si="381"/>
        <v>00</v>
      </c>
      <c r="AO442" s="2" t="str">
        <f t="shared" si="381"/>
        <v>00</v>
      </c>
      <c r="AP442" s="2" t="str">
        <f t="shared" si="381"/>
        <v>00</v>
      </c>
      <c r="AQ442" s="2" t="str">
        <f t="shared" si="381"/>
        <v>00</v>
      </c>
      <c r="AR442" s="2" t="str">
        <f t="shared" si="381"/>
        <v>00</v>
      </c>
      <c r="AS442" s="2" t="str">
        <f t="shared" si="381"/>
        <v>00</v>
      </c>
      <c r="AT442" s="2" t="str">
        <f t="shared" si="381"/>
        <v>00</v>
      </c>
      <c r="AU442" s="2" t="str">
        <f t="shared" si="381"/>
        <v>00</v>
      </c>
      <c r="AV442" s="2" t="str">
        <f t="shared" si="381"/>
        <v>00</v>
      </c>
      <c r="AW442" s="2" t="str">
        <f t="shared" si="381"/>
        <v>00</v>
      </c>
      <c r="AX442" s="2" t="str">
        <f t="shared" si="381"/>
        <v>00</v>
      </c>
      <c r="AY442" s="2" t="str">
        <f t="shared" si="381"/>
        <v>00</v>
      </c>
      <c r="AZ442" s="2" t="str">
        <f t="shared" ref="AZ442:BA442" si="382">IF(HEX2DEC(AZ328)&lt;16,CONCATENATE("0",AZ383), AZ383)</f>
        <v>00</v>
      </c>
      <c r="BA442" s="2" t="str">
        <f t="shared" si="382"/>
        <v>00</v>
      </c>
      <c r="BB442" s="2"/>
      <c r="BC442" s="2"/>
      <c r="BD442" s="2"/>
      <c r="BE442" s="2"/>
      <c r="BF442" s="2"/>
      <c r="BG442" s="2"/>
      <c r="BH442" s="2"/>
      <c r="BI442" s="2"/>
      <c r="BJ442" s="2"/>
      <c r="BK442" s="2"/>
      <c r="BL442" s="2"/>
      <c r="BM442" s="2"/>
      <c r="BN442" s="2"/>
      <c r="BO442" s="2"/>
      <c r="BP442" s="2"/>
      <c r="BQ442" s="2"/>
      <c r="BR442" s="2"/>
      <c r="BS442" s="2"/>
      <c r="BT442" s="2"/>
      <c r="BU442" s="2"/>
      <c r="BV442" s="2"/>
      <c r="BW442" s="2"/>
      <c r="BX442" s="2"/>
      <c r="BY442" s="2"/>
      <c r="BZ442" s="2"/>
      <c r="CA442" s="2"/>
      <c r="CB442" s="2"/>
      <c r="CC442" s="2"/>
      <c r="CD442" s="2"/>
      <c r="CE442" s="2"/>
      <c r="CF442" s="2"/>
      <c r="CG442" s="2"/>
      <c r="CH442" s="2"/>
      <c r="CI442" s="2"/>
      <c r="CJ442" s="2"/>
      <c r="CK442" s="2"/>
      <c r="CL442" s="2"/>
      <c r="CM442" s="2"/>
      <c r="CN442" s="2"/>
      <c r="CO442" s="2"/>
      <c r="CP442" s="2"/>
      <c r="CQ442" s="2"/>
      <c r="CR442" s="2"/>
      <c r="CS442" s="2"/>
      <c r="CT442" s="2"/>
      <c r="CU442" s="2"/>
      <c r="CV442" s="2"/>
      <c r="CW442" s="2"/>
      <c r="CX442" s="2"/>
      <c r="CY442" s="2"/>
      <c r="CZ442" s="2"/>
      <c r="DA442" s="2"/>
      <c r="DB442" s="2"/>
      <c r="DC442" s="2"/>
      <c r="DD442" s="2"/>
      <c r="DE442" s="2"/>
      <c r="DF442" s="2"/>
      <c r="DG442" s="2"/>
      <c r="DH442" s="2"/>
      <c r="DI442" s="2"/>
    </row>
    <row r="443" spans="3:113">
      <c r="C443" t="str">
        <f t="shared" si="253"/>
        <v>REC_028</v>
      </c>
      <c r="D443" s="2"/>
      <c r="E443" s="2" t="str">
        <f t="shared" ref="E443:F443" si="383">IF(HEX2DEC(E329)&lt;16,CONCATENATE("0",E384), E384)</f>
        <v>00</v>
      </c>
      <c r="F443" s="2" t="str">
        <f t="shared" si="383"/>
        <v>00</v>
      </c>
      <c r="G443" s="2"/>
      <c r="H443" s="2" t="str">
        <f t="shared" si="381"/>
        <v>00</v>
      </c>
      <c r="I443" s="2" t="str">
        <f t="shared" ref="I443:K443" si="384">IF(I329&lt;16,CONCATENATE("0",I384), I384)</f>
        <v>00</v>
      </c>
      <c r="J443" s="2" t="str">
        <f t="shared" si="384"/>
        <v>00</v>
      </c>
      <c r="K443" s="2" t="str">
        <f t="shared" si="384"/>
        <v>00</v>
      </c>
      <c r="L443" s="2" t="str">
        <f t="shared" si="381"/>
        <v>00</v>
      </c>
      <c r="M443" s="2" t="str">
        <f t="shared" si="381"/>
        <v>00</v>
      </c>
      <c r="N443" s="2" t="str">
        <f t="shared" si="381"/>
        <v>00</v>
      </c>
      <c r="O443" s="2" t="str">
        <f t="shared" si="381"/>
        <v>00</v>
      </c>
      <c r="P443" s="2" t="str">
        <f t="shared" si="381"/>
        <v>00</v>
      </c>
      <c r="Q443" s="2" t="str">
        <f t="shared" si="381"/>
        <v>00</v>
      </c>
      <c r="R443" s="2" t="str">
        <f t="shared" si="381"/>
        <v>00</v>
      </c>
      <c r="S443" s="2" t="str">
        <f t="shared" si="381"/>
        <v>00</v>
      </c>
      <c r="T443" s="2" t="str">
        <f t="shared" si="381"/>
        <v>00</v>
      </c>
      <c r="U443" s="2" t="str">
        <f t="shared" si="381"/>
        <v>00</v>
      </c>
      <c r="V443" s="2" t="str">
        <f t="shared" si="381"/>
        <v>00</v>
      </c>
      <c r="W443" s="2" t="str">
        <f t="shared" si="381"/>
        <v>00</v>
      </c>
      <c r="X443" s="2" t="str">
        <f t="shared" si="381"/>
        <v>00</v>
      </c>
      <c r="Y443" s="2" t="str">
        <f t="shared" si="381"/>
        <v>00</v>
      </c>
      <c r="Z443" s="2" t="str">
        <f t="shared" si="381"/>
        <v>00</v>
      </c>
      <c r="AA443" s="2" t="str">
        <f t="shared" si="381"/>
        <v>00</v>
      </c>
      <c r="AB443" s="2" t="str">
        <f t="shared" si="381"/>
        <v>00</v>
      </c>
      <c r="AC443" s="2" t="str">
        <f t="shared" si="381"/>
        <v>00</v>
      </c>
      <c r="AD443" s="2" t="str">
        <f t="shared" si="381"/>
        <v>00</v>
      </c>
      <c r="AE443" s="2" t="str">
        <f t="shared" si="381"/>
        <v>00</v>
      </c>
      <c r="AF443" s="2" t="str">
        <f t="shared" si="381"/>
        <v>00</v>
      </c>
      <c r="AG443" s="2" t="str">
        <f t="shared" si="381"/>
        <v>00</v>
      </c>
      <c r="AH443" s="2" t="str">
        <f t="shared" si="381"/>
        <v>00</v>
      </c>
      <c r="AI443" s="2" t="str">
        <f t="shared" si="381"/>
        <v>00</v>
      </c>
      <c r="AJ443" s="2" t="str">
        <f t="shared" si="381"/>
        <v>00</v>
      </c>
      <c r="AK443" s="2" t="str">
        <f t="shared" si="381"/>
        <v>00</v>
      </c>
      <c r="AL443" s="2" t="str">
        <f t="shared" si="381"/>
        <v>00</v>
      </c>
      <c r="AM443" s="2" t="str">
        <f t="shared" si="381"/>
        <v>00</v>
      </c>
      <c r="AN443" s="2" t="str">
        <f t="shared" si="381"/>
        <v>00</v>
      </c>
      <c r="AO443" s="2" t="str">
        <f t="shared" si="381"/>
        <v>00</v>
      </c>
      <c r="AP443" s="2" t="str">
        <f t="shared" si="381"/>
        <v>00</v>
      </c>
      <c r="AQ443" s="2" t="str">
        <f t="shared" si="381"/>
        <v>00</v>
      </c>
      <c r="AR443" s="2" t="str">
        <f t="shared" si="381"/>
        <v>00</v>
      </c>
      <c r="AS443" s="2" t="str">
        <f t="shared" si="381"/>
        <v>00</v>
      </c>
      <c r="AT443" s="2" t="str">
        <f t="shared" si="381"/>
        <v>00</v>
      </c>
      <c r="AU443" s="2" t="str">
        <f t="shared" si="381"/>
        <v>00</v>
      </c>
      <c r="AV443" s="2" t="str">
        <f t="shared" si="381"/>
        <v>00</v>
      </c>
      <c r="AW443" s="2" t="str">
        <f t="shared" si="381"/>
        <v>00</v>
      </c>
      <c r="AX443" s="2" t="str">
        <f t="shared" si="381"/>
        <v>00</v>
      </c>
      <c r="AY443" s="2" t="str">
        <f t="shared" si="381"/>
        <v>00</v>
      </c>
      <c r="AZ443" s="2" t="str">
        <f t="shared" ref="AZ443:BA443" si="385">IF(HEX2DEC(AZ329)&lt;16,CONCATENATE("0",AZ384), AZ384)</f>
        <v>00</v>
      </c>
      <c r="BA443" s="2" t="str">
        <f t="shared" si="385"/>
        <v>00</v>
      </c>
      <c r="BB443" s="2"/>
      <c r="BC443" s="2"/>
      <c r="BD443" s="2"/>
      <c r="BE443" s="2"/>
      <c r="BF443" s="2"/>
      <c r="BG443" s="2"/>
      <c r="BH443" s="2"/>
      <c r="BI443" s="2"/>
      <c r="BJ443" s="2"/>
      <c r="BK443" s="2"/>
      <c r="BL443" s="2"/>
      <c r="BM443" s="2"/>
      <c r="BN443" s="2"/>
      <c r="BO443" s="2"/>
      <c r="BP443" s="2"/>
      <c r="BQ443" s="2"/>
      <c r="BR443" s="2"/>
      <c r="BS443" s="2"/>
      <c r="BT443" s="2"/>
      <c r="BU443" s="2"/>
      <c r="BV443" s="2"/>
      <c r="BW443" s="2"/>
      <c r="BX443" s="2"/>
      <c r="BY443" s="2"/>
      <c r="BZ443" s="2"/>
      <c r="CA443" s="2"/>
      <c r="CB443" s="2"/>
      <c r="CC443" s="2"/>
      <c r="CD443" s="2"/>
      <c r="CE443" s="2"/>
      <c r="CF443" s="2"/>
      <c r="CG443" s="2"/>
      <c r="CH443" s="2"/>
      <c r="CI443" s="2"/>
      <c r="CJ443" s="2"/>
      <c r="CK443" s="2"/>
      <c r="CL443" s="2"/>
      <c r="CM443" s="2"/>
      <c r="CN443" s="2"/>
      <c r="CO443" s="2"/>
      <c r="CP443" s="2"/>
      <c r="CQ443" s="2"/>
      <c r="CR443" s="2"/>
      <c r="CS443" s="2"/>
      <c r="CT443" s="2"/>
      <c r="CU443" s="2"/>
      <c r="CV443" s="2"/>
      <c r="CW443" s="2"/>
      <c r="CX443" s="2"/>
      <c r="CY443" s="2"/>
      <c r="CZ443" s="2"/>
      <c r="DA443" s="2"/>
      <c r="DB443" s="2"/>
      <c r="DC443" s="2"/>
      <c r="DD443" s="2"/>
      <c r="DE443" s="2"/>
      <c r="DF443" s="2"/>
      <c r="DG443" s="2"/>
      <c r="DH443" s="2"/>
      <c r="DI443" s="2"/>
    </row>
    <row r="444" spans="3:113">
      <c r="C444" t="str">
        <f t="shared" si="253"/>
        <v>REC_029</v>
      </c>
      <c r="D444" s="2"/>
      <c r="E444" s="2" t="str">
        <f t="shared" ref="E444:F444" si="386">IF(HEX2DEC(E330)&lt;16,CONCATENATE("0",E385), E385)</f>
        <v>00</v>
      </c>
      <c r="F444" s="2" t="str">
        <f t="shared" si="386"/>
        <v>00</v>
      </c>
      <c r="G444" s="2"/>
      <c r="H444" s="2" t="str">
        <f t="shared" si="381"/>
        <v>00</v>
      </c>
      <c r="I444" s="2" t="str">
        <f t="shared" ref="I444:K444" si="387">IF(I330&lt;16,CONCATENATE("0",I385), I385)</f>
        <v>00</v>
      </c>
      <c r="J444" s="2" t="str">
        <f t="shared" si="387"/>
        <v>00</v>
      </c>
      <c r="K444" s="2" t="str">
        <f t="shared" si="387"/>
        <v>00</v>
      </c>
      <c r="L444" s="2" t="str">
        <f t="shared" si="381"/>
        <v>00</v>
      </c>
      <c r="M444" s="2" t="str">
        <f t="shared" si="381"/>
        <v>00</v>
      </c>
      <c r="N444" s="2" t="str">
        <f t="shared" si="381"/>
        <v>00</v>
      </c>
      <c r="O444" s="2" t="str">
        <f t="shared" si="381"/>
        <v>00</v>
      </c>
      <c r="P444" s="2" t="str">
        <f t="shared" si="381"/>
        <v>00</v>
      </c>
      <c r="Q444" s="2" t="str">
        <f t="shared" si="381"/>
        <v>00</v>
      </c>
      <c r="R444" s="2" t="str">
        <f t="shared" si="381"/>
        <v>00</v>
      </c>
      <c r="S444" s="2" t="str">
        <f t="shared" si="381"/>
        <v>00</v>
      </c>
      <c r="T444" s="2" t="str">
        <f t="shared" si="381"/>
        <v>00</v>
      </c>
      <c r="U444" s="2" t="str">
        <f t="shared" si="381"/>
        <v>00</v>
      </c>
      <c r="V444" s="2" t="str">
        <f t="shared" si="381"/>
        <v>00</v>
      </c>
      <c r="W444" s="2" t="str">
        <f t="shared" si="381"/>
        <v>00</v>
      </c>
      <c r="X444" s="2" t="str">
        <f t="shared" si="381"/>
        <v>00</v>
      </c>
      <c r="Y444" s="2" t="str">
        <f t="shared" si="381"/>
        <v>00</v>
      </c>
      <c r="Z444" s="2" t="str">
        <f t="shared" si="381"/>
        <v>00</v>
      </c>
      <c r="AA444" s="2" t="str">
        <f t="shared" si="381"/>
        <v>00</v>
      </c>
      <c r="AB444" s="2" t="str">
        <f t="shared" si="381"/>
        <v>00</v>
      </c>
      <c r="AC444" s="2" t="str">
        <f t="shared" si="381"/>
        <v>00</v>
      </c>
      <c r="AD444" s="2" t="str">
        <f t="shared" si="381"/>
        <v>00</v>
      </c>
      <c r="AE444" s="2" t="str">
        <f t="shared" si="381"/>
        <v>00</v>
      </c>
      <c r="AF444" s="2" t="str">
        <f t="shared" si="381"/>
        <v>00</v>
      </c>
      <c r="AG444" s="2" t="str">
        <f t="shared" si="381"/>
        <v>00</v>
      </c>
      <c r="AH444" s="2" t="str">
        <f t="shared" si="381"/>
        <v>00</v>
      </c>
      <c r="AI444" s="2" t="str">
        <f t="shared" si="381"/>
        <v>00</v>
      </c>
      <c r="AJ444" s="2" t="str">
        <f t="shared" si="381"/>
        <v>00</v>
      </c>
      <c r="AK444" s="2" t="str">
        <f t="shared" si="381"/>
        <v>00</v>
      </c>
      <c r="AL444" s="2" t="str">
        <f t="shared" si="381"/>
        <v>00</v>
      </c>
      <c r="AM444" s="2" t="str">
        <f t="shared" si="381"/>
        <v>00</v>
      </c>
      <c r="AN444" s="2" t="str">
        <f t="shared" si="381"/>
        <v>00</v>
      </c>
      <c r="AO444" s="2" t="str">
        <f t="shared" si="381"/>
        <v>00</v>
      </c>
      <c r="AP444" s="2" t="str">
        <f t="shared" si="381"/>
        <v>00</v>
      </c>
      <c r="AQ444" s="2" t="str">
        <f t="shared" si="381"/>
        <v>00</v>
      </c>
      <c r="AR444" s="2" t="str">
        <f t="shared" si="381"/>
        <v>00</v>
      </c>
      <c r="AS444" s="2" t="str">
        <f t="shared" si="381"/>
        <v>00</v>
      </c>
      <c r="AT444" s="2" t="str">
        <f t="shared" si="381"/>
        <v>00</v>
      </c>
      <c r="AU444" s="2" t="str">
        <f t="shared" si="381"/>
        <v>00</v>
      </c>
      <c r="AV444" s="2" t="str">
        <f t="shared" si="381"/>
        <v>00</v>
      </c>
      <c r="AW444" s="2" t="str">
        <f t="shared" si="381"/>
        <v>00</v>
      </c>
      <c r="AX444" s="2" t="str">
        <f t="shared" si="381"/>
        <v>00</v>
      </c>
      <c r="AY444" s="2" t="str">
        <f t="shared" si="381"/>
        <v>00</v>
      </c>
      <c r="AZ444" s="2" t="str">
        <f t="shared" ref="AZ444:BA444" si="388">IF(HEX2DEC(AZ330)&lt;16,CONCATENATE("0",AZ385), AZ385)</f>
        <v>00</v>
      </c>
      <c r="BA444" s="2" t="str">
        <f t="shared" si="388"/>
        <v>00</v>
      </c>
      <c r="BB444" s="2"/>
      <c r="BC444" s="2"/>
      <c r="BD444" s="2"/>
      <c r="BE444" s="2"/>
      <c r="BF444" s="2"/>
      <c r="BG444" s="2"/>
      <c r="BH444" s="2"/>
      <c r="BI444" s="2"/>
      <c r="BJ444" s="2"/>
      <c r="BK444" s="2"/>
      <c r="BL444" s="2"/>
      <c r="BM444" s="2"/>
      <c r="BN444" s="2"/>
      <c r="BO444" s="2"/>
      <c r="BP444" s="2"/>
      <c r="BQ444" s="2"/>
      <c r="BR444" s="2"/>
      <c r="BS444" s="2"/>
      <c r="BT444" s="2"/>
      <c r="BU444" s="2"/>
      <c r="BV444" s="2"/>
      <c r="BW444" s="2"/>
      <c r="BX444" s="2"/>
      <c r="BY444" s="2"/>
      <c r="BZ444" s="2"/>
      <c r="CA444" s="2"/>
      <c r="CB444" s="2"/>
      <c r="CC444" s="2"/>
      <c r="CD444" s="2"/>
      <c r="CE444" s="2"/>
      <c r="CF444" s="2"/>
      <c r="CG444" s="2"/>
      <c r="CH444" s="2"/>
      <c r="CI444" s="2"/>
      <c r="CJ444" s="2"/>
      <c r="CK444" s="2"/>
      <c r="CL444" s="2"/>
      <c r="CM444" s="2"/>
      <c r="CN444" s="2"/>
      <c r="CO444" s="2"/>
      <c r="CP444" s="2"/>
      <c r="CQ444" s="2"/>
      <c r="CR444" s="2"/>
      <c r="CS444" s="2"/>
      <c r="CT444" s="2"/>
      <c r="CU444" s="2"/>
      <c r="CV444" s="2"/>
      <c r="CW444" s="2"/>
      <c r="CX444" s="2"/>
      <c r="CY444" s="2"/>
      <c r="CZ444" s="2"/>
      <c r="DA444" s="2"/>
      <c r="DB444" s="2"/>
      <c r="DC444" s="2"/>
      <c r="DD444" s="2"/>
      <c r="DE444" s="2"/>
      <c r="DF444" s="2"/>
      <c r="DG444" s="2"/>
      <c r="DH444" s="2"/>
      <c r="DI444" s="2"/>
    </row>
    <row r="445" spans="3:113">
      <c r="C445" t="str">
        <f t="shared" si="253"/>
        <v>REC_02A</v>
      </c>
      <c r="D445" s="2"/>
      <c r="E445" s="2" t="str">
        <f t="shared" ref="E445:F445" si="389">IF(HEX2DEC(E331)&lt;16,CONCATENATE("0",E386), E386)</f>
        <v>00</v>
      </c>
      <c r="F445" s="2" t="str">
        <f t="shared" si="389"/>
        <v>00</v>
      </c>
      <c r="G445" s="2"/>
      <c r="H445" s="2" t="str">
        <f t="shared" si="381"/>
        <v>00</v>
      </c>
      <c r="I445" s="2" t="str">
        <f t="shared" ref="I445:K445" si="390">IF(I331&lt;16,CONCATENATE("0",I386), I386)</f>
        <v>00</v>
      </c>
      <c r="J445" s="2" t="str">
        <f t="shared" si="390"/>
        <v>00</v>
      </c>
      <c r="K445" s="2" t="str">
        <f t="shared" si="390"/>
        <v>00</v>
      </c>
      <c r="L445" s="2" t="str">
        <f t="shared" si="381"/>
        <v>00</v>
      </c>
      <c r="M445" s="2" t="str">
        <f t="shared" si="381"/>
        <v>00</v>
      </c>
      <c r="N445" s="2" t="str">
        <f t="shared" si="381"/>
        <v>00</v>
      </c>
      <c r="O445" s="2" t="str">
        <f t="shared" si="381"/>
        <v>00</v>
      </c>
      <c r="P445" s="2" t="str">
        <f t="shared" si="381"/>
        <v>00</v>
      </c>
      <c r="Q445" s="2" t="str">
        <f t="shared" si="381"/>
        <v>00</v>
      </c>
      <c r="R445" s="2" t="str">
        <f t="shared" si="381"/>
        <v>00</v>
      </c>
      <c r="S445" s="2" t="str">
        <f t="shared" si="381"/>
        <v>00</v>
      </c>
      <c r="T445" s="2" t="str">
        <f t="shared" si="381"/>
        <v>00</v>
      </c>
      <c r="U445" s="2" t="str">
        <f t="shared" si="381"/>
        <v>00</v>
      </c>
      <c r="V445" s="2" t="str">
        <f t="shared" si="381"/>
        <v>00</v>
      </c>
      <c r="W445" s="2" t="str">
        <f t="shared" si="381"/>
        <v>00</v>
      </c>
      <c r="X445" s="2" t="str">
        <f t="shared" si="381"/>
        <v>00</v>
      </c>
      <c r="Y445" s="2" t="str">
        <f t="shared" si="381"/>
        <v>00</v>
      </c>
      <c r="Z445" s="2" t="str">
        <f t="shared" si="381"/>
        <v>00</v>
      </c>
      <c r="AA445" s="2" t="str">
        <f t="shared" si="381"/>
        <v>00</v>
      </c>
      <c r="AB445" s="2" t="str">
        <f t="shared" si="381"/>
        <v>00</v>
      </c>
      <c r="AC445" s="2" t="str">
        <f t="shared" si="381"/>
        <v>00</v>
      </c>
      <c r="AD445" s="2" t="str">
        <f t="shared" si="381"/>
        <v>00</v>
      </c>
      <c r="AE445" s="2" t="str">
        <f t="shared" si="381"/>
        <v>00</v>
      </c>
      <c r="AF445" s="2" t="str">
        <f t="shared" si="381"/>
        <v>00</v>
      </c>
      <c r="AG445" s="2" t="str">
        <f t="shared" si="381"/>
        <v>00</v>
      </c>
      <c r="AH445" s="2" t="str">
        <f t="shared" si="381"/>
        <v>00</v>
      </c>
      <c r="AI445" s="2" t="str">
        <f t="shared" si="381"/>
        <v>00</v>
      </c>
      <c r="AJ445" s="2" t="str">
        <f t="shared" si="381"/>
        <v>00</v>
      </c>
      <c r="AK445" s="2" t="str">
        <f t="shared" si="381"/>
        <v>00</v>
      </c>
      <c r="AL445" s="2" t="str">
        <f t="shared" si="381"/>
        <v>00</v>
      </c>
      <c r="AM445" s="2" t="str">
        <f t="shared" si="381"/>
        <v>00</v>
      </c>
      <c r="AN445" s="2" t="str">
        <f t="shared" si="381"/>
        <v>00</v>
      </c>
      <c r="AO445" s="2" t="str">
        <f t="shared" si="381"/>
        <v>00</v>
      </c>
      <c r="AP445" s="2" t="str">
        <f t="shared" si="381"/>
        <v>00</v>
      </c>
      <c r="AQ445" s="2" t="str">
        <f t="shared" si="381"/>
        <v>00</v>
      </c>
      <c r="AR445" s="2" t="str">
        <f t="shared" si="381"/>
        <v>00</v>
      </c>
      <c r="AS445" s="2" t="str">
        <f t="shared" si="381"/>
        <v>00</v>
      </c>
      <c r="AT445" s="2" t="str">
        <f t="shared" si="381"/>
        <v>00</v>
      </c>
      <c r="AU445" s="2" t="str">
        <f t="shared" si="381"/>
        <v>00</v>
      </c>
      <c r="AV445" s="2" t="str">
        <f t="shared" si="381"/>
        <v>00</v>
      </c>
      <c r="AW445" s="2" t="str">
        <f t="shared" si="381"/>
        <v>00</v>
      </c>
      <c r="AX445" s="2" t="str">
        <f t="shared" si="381"/>
        <v>00</v>
      </c>
      <c r="AY445" s="2" t="str">
        <f t="shared" si="381"/>
        <v>00</v>
      </c>
      <c r="AZ445" s="2" t="str">
        <f t="shared" ref="AZ445:BA445" si="391">IF(HEX2DEC(AZ331)&lt;16,CONCATENATE("0",AZ386), AZ386)</f>
        <v>00</v>
      </c>
      <c r="BA445" s="2" t="str">
        <f t="shared" si="391"/>
        <v>00</v>
      </c>
      <c r="BB445" s="2"/>
      <c r="BC445" s="2"/>
      <c r="BD445" s="2"/>
      <c r="BE445" s="2"/>
      <c r="BF445" s="2"/>
      <c r="BG445" s="2"/>
      <c r="BH445" s="2"/>
      <c r="BI445" s="2"/>
      <c r="BJ445" s="2"/>
      <c r="BK445" s="2"/>
      <c r="BL445" s="2"/>
      <c r="BM445" s="2"/>
      <c r="BN445" s="2"/>
      <c r="BO445" s="2"/>
      <c r="BP445" s="2"/>
      <c r="BQ445" s="2"/>
      <c r="BR445" s="2"/>
      <c r="BS445" s="2"/>
      <c r="BT445" s="2"/>
      <c r="BU445" s="2"/>
      <c r="BV445" s="2"/>
      <c r="BW445" s="2"/>
      <c r="BX445" s="2"/>
      <c r="BY445" s="2"/>
      <c r="BZ445" s="2"/>
      <c r="CA445" s="2"/>
      <c r="CB445" s="2"/>
      <c r="CC445" s="2"/>
      <c r="CD445" s="2"/>
      <c r="CE445" s="2"/>
      <c r="CF445" s="2"/>
      <c r="CG445" s="2"/>
      <c r="CH445" s="2"/>
      <c r="CI445" s="2"/>
      <c r="CJ445" s="2"/>
      <c r="CK445" s="2"/>
      <c r="CL445" s="2"/>
      <c r="CM445" s="2"/>
      <c r="CN445" s="2"/>
      <c r="CO445" s="2"/>
      <c r="CP445" s="2"/>
      <c r="CQ445" s="2"/>
      <c r="CR445" s="2"/>
      <c r="CS445" s="2"/>
      <c r="CT445" s="2"/>
      <c r="CU445" s="2"/>
      <c r="CV445" s="2"/>
      <c r="CW445" s="2"/>
      <c r="CX445" s="2"/>
      <c r="CY445" s="2"/>
      <c r="CZ445" s="2"/>
      <c r="DA445" s="2"/>
      <c r="DB445" s="2"/>
      <c r="DC445" s="2"/>
      <c r="DD445" s="2"/>
      <c r="DE445" s="2"/>
      <c r="DF445" s="2"/>
      <c r="DG445" s="2"/>
      <c r="DH445" s="2"/>
      <c r="DI445" s="2"/>
    </row>
    <row r="446" spans="3:113">
      <c r="C446" t="str">
        <f t="shared" si="253"/>
        <v>REC_02B</v>
      </c>
      <c r="D446" s="2"/>
      <c r="E446" s="2" t="str">
        <f t="shared" ref="E446:F446" si="392">IF(HEX2DEC(E332)&lt;16,CONCATENATE("0",E387), E387)</f>
        <v>00</v>
      </c>
      <c r="F446" s="2" t="str">
        <f t="shared" si="392"/>
        <v>00</v>
      </c>
      <c r="G446" s="2"/>
      <c r="H446" s="2" t="str">
        <f t="shared" si="381"/>
        <v>00</v>
      </c>
      <c r="I446" s="2" t="str">
        <f t="shared" ref="I446:K446" si="393">IF(I332&lt;16,CONCATENATE("0",I387), I387)</f>
        <v>00</v>
      </c>
      <c r="J446" s="2" t="str">
        <f t="shared" si="393"/>
        <v>00</v>
      </c>
      <c r="K446" s="2" t="str">
        <f t="shared" si="393"/>
        <v>00</v>
      </c>
      <c r="L446" s="2" t="str">
        <f t="shared" si="381"/>
        <v>00</v>
      </c>
      <c r="M446" s="2" t="str">
        <f t="shared" si="381"/>
        <v>00</v>
      </c>
      <c r="N446" s="2" t="str">
        <f t="shared" si="381"/>
        <v>00</v>
      </c>
      <c r="O446" s="2" t="str">
        <f t="shared" si="381"/>
        <v>00</v>
      </c>
      <c r="P446" s="2" t="str">
        <f t="shared" si="381"/>
        <v>00</v>
      </c>
      <c r="Q446" s="2" t="str">
        <f t="shared" si="381"/>
        <v>00</v>
      </c>
      <c r="R446" s="2" t="str">
        <f t="shared" si="381"/>
        <v>00</v>
      </c>
      <c r="S446" s="2" t="str">
        <f t="shared" si="381"/>
        <v>00</v>
      </c>
      <c r="T446" s="2" t="str">
        <f t="shared" si="381"/>
        <v>00</v>
      </c>
      <c r="U446" s="2" t="str">
        <f t="shared" si="381"/>
        <v>00</v>
      </c>
      <c r="V446" s="2" t="str">
        <f t="shared" si="381"/>
        <v>00</v>
      </c>
      <c r="W446" s="2" t="str">
        <f t="shared" si="381"/>
        <v>00</v>
      </c>
      <c r="X446" s="2" t="str">
        <f t="shared" si="381"/>
        <v>00</v>
      </c>
      <c r="Y446" s="2" t="str">
        <f t="shared" si="381"/>
        <v>00</v>
      </c>
      <c r="Z446" s="2" t="str">
        <f t="shared" si="381"/>
        <v>00</v>
      </c>
      <c r="AA446" s="2" t="str">
        <f t="shared" si="381"/>
        <v>00</v>
      </c>
      <c r="AB446" s="2" t="str">
        <f t="shared" si="381"/>
        <v>00</v>
      </c>
      <c r="AC446" s="2" t="str">
        <f t="shared" si="381"/>
        <v>00</v>
      </c>
      <c r="AD446" s="2" t="str">
        <f t="shared" si="381"/>
        <v>00</v>
      </c>
      <c r="AE446" s="2" t="str">
        <f t="shared" si="381"/>
        <v>00</v>
      </c>
      <c r="AF446" s="2" t="str">
        <f t="shared" si="381"/>
        <v>00</v>
      </c>
      <c r="AG446" s="2" t="str">
        <f t="shared" si="381"/>
        <v>00</v>
      </c>
      <c r="AH446" s="2" t="str">
        <f t="shared" si="381"/>
        <v>00</v>
      </c>
      <c r="AI446" s="2" t="str">
        <f t="shared" si="381"/>
        <v>00</v>
      </c>
      <c r="AJ446" s="2" t="str">
        <f t="shared" si="381"/>
        <v>00</v>
      </c>
      <c r="AK446" s="2" t="str">
        <f t="shared" si="381"/>
        <v>00</v>
      </c>
      <c r="AL446" s="2" t="str">
        <f t="shared" si="381"/>
        <v>00</v>
      </c>
      <c r="AM446" s="2" t="str">
        <f t="shared" si="381"/>
        <v>00</v>
      </c>
      <c r="AN446" s="2" t="str">
        <f t="shared" si="381"/>
        <v>00</v>
      </c>
      <c r="AO446" s="2" t="str">
        <f t="shared" si="381"/>
        <v>00</v>
      </c>
      <c r="AP446" s="2" t="str">
        <f t="shared" si="381"/>
        <v>00</v>
      </c>
      <c r="AQ446" s="2" t="str">
        <f t="shared" si="381"/>
        <v>00</v>
      </c>
      <c r="AR446" s="2" t="str">
        <f t="shared" si="381"/>
        <v>00</v>
      </c>
      <c r="AS446" s="2" t="str">
        <f t="shared" si="381"/>
        <v>00</v>
      </c>
      <c r="AT446" s="2" t="str">
        <f t="shared" si="381"/>
        <v>00</v>
      </c>
      <c r="AU446" s="2" t="str">
        <f t="shared" si="381"/>
        <v>00</v>
      </c>
      <c r="AV446" s="2" t="str">
        <f t="shared" si="381"/>
        <v>00</v>
      </c>
      <c r="AW446" s="2" t="str">
        <f t="shared" si="381"/>
        <v>00</v>
      </c>
      <c r="AX446" s="2" t="str">
        <f t="shared" si="381"/>
        <v>00</v>
      </c>
      <c r="AY446" s="2" t="str">
        <f t="shared" si="381"/>
        <v>00</v>
      </c>
      <c r="AZ446" s="2" t="str">
        <f t="shared" ref="AZ446:BA446" si="394">IF(HEX2DEC(AZ332)&lt;16,CONCATENATE("0",AZ387), AZ387)</f>
        <v>00</v>
      </c>
      <c r="BA446" s="2" t="str">
        <f t="shared" si="394"/>
        <v>00</v>
      </c>
      <c r="BB446" s="2"/>
      <c r="BC446" s="2"/>
      <c r="BD446" s="2"/>
      <c r="BE446" s="2"/>
      <c r="BF446" s="2"/>
      <c r="BG446" s="2"/>
      <c r="BH446" s="2"/>
      <c r="BI446" s="2"/>
      <c r="BJ446" s="2"/>
      <c r="BK446" s="2"/>
      <c r="BL446" s="2"/>
      <c r="BM446" s="2"/>
      <c r="BN446" s="2"/>
      <c r="BO446" s="2"/>
      <c r="BP446" s="2"/>
      <c r="BQ446" s="2"/>
      <c r="BR446" s="2"/>
      <c r="BS446" s="2"/>
      <c r="BT446" s="2"/>
      <c r="BU446" s="2"/>
      <c r="BV446" s="2"/>
      <c r="BW446" s="2"/>
      <c r="BX446" s="2"/>
      <c r="BY446" s="2"/>
      <c r="BZ446" s="2"/>
      <c r="CA446" s="2"/>
      <c r="CB446" s="2"/>
      <c r="CC446" s="2"/>
      <c r="CD446" s="2"/>
      <c r="CE446" s="2"/>
      <c r="CF446" s="2"/>
      <c r="CG446" s="2"/>
      <c r="CH446" s="2"/>
      <c r="CI446" s="2"/>
      <c r="CJ446" s="2"/>
      <c r="CK446" s="2"/>
      <c r="CL446" s="2"/>
      <c r="CM446" s="2"/>
      <c r="CN446" s="2"/>
      <c r="CO446" s="2"/>
      <c r="CP446" s="2"/>
      <c r="CQ446" s="2"/>
      <c r="CR446" s="2"/>
      <c r="CS446" s="2"/>
      <c r="CT446" s="2"/>
      <c r="CU446" s="2"/>
      <c r="CV446" s="2"/>
      <c r="CW446" s="2"/>
      <c r="CX446" s="2"/>
      <c r="CY446" s="2"/>
      <c r="CZ446" s="2"/>
      <c r="DA446" s="2"/>
      <c r="DB446" s="2"/>
      <c r="DC446" s="2"/>
      <c r="DD446" s="2"/>
      <c r="DE446" s="2"/>
      <c r="DF446" s="2"/>
      <c r="DG446" s="2"/>
      <c r="DH446" s="2"/>
      <c r="DI446" s="2"/>
    </row>
    <row r="447" spans="3:113">
      <c r="C447" t="str">
        <f t="shared" si="253"/>
        <v>REC_02C</v>
      </c>
      <c r="D447" s="2"/>
      <c r="E447" s="2" t="str">
        <f t="shared" ref="E447:F447" si="395">IF(HEX2DEC(E333)&lt;16,CONCATENATE("0",E388), E388)</f>
        <v>00</v>
      </c>
      <c r="F447" s="2" t="str">
        <f t="shared" si="395"/>
        <v>00</v>
      </c>
      <c r="G447" s="2"/>
      <c r="H447" s="2" t="str">
        <f t="shared" si="381"/>
        <v>00</v>
      </c>
      <c r="I447" s="2" t="str">
        <f t="shared" ref="I447:K447" si="396">IF(I333&lt;16,CONCATENATE("0",I388), I388)</f>
        <v>00</v>
      </c>
      <c r="J447" s="2" t="str">
        <f t="shared" si="396"/>
        <v>00</v>
      </c>
      <c r="K447" s="2" t="str">
        <f t="shared" si="396"/>
        <v>00</v>
      </c>
      <c r="L447" s="2" t="str">
        <f t="shared" si="381"/>
        <v>00</v>
      </c>
      <c r="M447" s="2" t="str">
        <f t="shared" si="381"/>
        <v>00</v>
      </c>
      <c r="N447" s="2" t="str">
        <f t="shared" si="381"/>
        <v>00</v>
      </c>
      <c r="O447" s="2" t="str">
        <f t="shared" si="381"/>
        <v>00</v>
      </c>
      <c r="P447" s="2" t="str">
        <f t="shared" si="381"/>
        <v>00</v>
      </c>
      <c r="Q447" s="2" t="str">
        <f t="shared" si="381"/>
        <v>00</v>
      </c>
      <c r="R447" s="2" t="str">
        <f t="shared" si="381"/>
        <v>00</v>
      </c>
      <c r="S447" s="2" t="str">
        <f t="shared" si="381"/>
        <v>00</v>
      </c>
      <c r="T447" s="2" t="str">
        <f t="shared" si="381"/>
        <v>00</v>
      </c>
      <c r="U447" s="2" t="str">
        <f t="shared" si="381"/>
        <v>00</v>
      </c>
      <c r="V447" s="2" t="str">
        <f t="shared" si="381"/>
        <v>00</v>
      </c>
      <c r="W447" s="2" t="str">
        <f t="shared" si="381"/>
        <v>00</v>
      </c>
      <c r="X447" s="2" t="str">
        <f t="shared" si="381"/>
        <v>00</v>
      </c>
      <c r="Y447" s="2" t="str">
        <f t="shared" si="381"/>
        <v>00</v>
      </c>
      <c r="Z447" s="2" t="str">
        <f t="shared" si="381"/>
        <v>00</v>
      </c>
      <c r="AA447" s="2" t="str">
        <f t="shared" si="381"/>
        <v>00</v>
      </c>
      <c r="AB447" s="2" t="str">
        <f t="shared" si="381"/>
        <v>00</v>
      </c>
      <c r="AC447" s="2" t="str">
        <f t="shared" si="381"/>
        <v>00</v>
      </c>
      <c r="AD447" s="2" t="str">
        <f t="shared" si="381"/>
        <v>00</v>
      </c>
      <c r="AE447" s="2" t="str">
        <f t="shared" si="381"/>
        <v>00</v>
      </c>
      <c r="AF447" s="2" t="str">
        <f t="shared" si="381"/>
        <v>00</v>
      </c>
      <c r="AG447" s="2" t="str">
        <f t="shared" si="381"/>
        <v>00</v>
      </c>
      <c r="AH447" s="2" t="str">
        <f t="shared" si="381"/>
        <v>00</v>
      </c>
      <c r="AI447" s="2" t="str">
        <f t="shared" si="381"/>
        <v>00</v>
      </c>
      <c r="AJ447" s="2" t="str">
        <f t="shared" si="381"/>
        <v>00</v>
      </c>
      <c r="AK447" s="2" t="str">
        <f t="shared" si="381"/>
        <v>00</v>
      </c>
      <c r="AL447" s="2" t="str">
        <f t="shared" si="381"/>
        <v>00</v>
      </c>
      <c r="AM447" s="2" t="str">
        <f t="shared" ref="H447:AY451" si="397">IF(HEX2DEC(AM333)&lt;16,CONCATENATE("0",AM388), AM388)</f>
        <v>00</v>
      </c>
      <c r="AN447" s="2" t="str">
        <f t="shared" si="397"/>
        <v>00</v>
      </c>
      <c r="AO447" s="2" t="str">
        <f t="shared" si="397"/>
        <v>00</v>
      </c>
      <c r="AP447" s="2" t="str">
        <f t="shared" si="397"/>
        <v>00</v>
      </c>
      <c r="AQ447" s="2" t="str">
        <f t="shared" si="397"/>
        <v>00</v>
      </c>
      <c r="AR447" s="2" t="str">
        <f t="shared" si="397"/>
        <v>00</v>
      </c>
      <c r="AS447" s="2" t="str">
        <f t="shared" si="397"/>
        <v>00</v>
      </c>
      <c r="AT447" s="2" t="str">
        <f t="shared" si="397"/>
        <v>00</v>
      </c>
      <c r="AU447" s="2" t="str">
        <f t="shared" si="397"/>
        <v>00</v>
      </c>
      <c r="AV447" s="2" t="str">
        <f t="shared" si="397"/>
        <v>00</v>
      </c>
      <c r="AW447" s="2" t="str">
        <f t="shared" si="397"/>
        <v>00</v>
      </c>
      <c r="AX447" s="2" t="str">
        <f t="shared" si="397"/>
        <v>00</v>
      </c>
      <c r="AY447" s="2" t="str">
        <f t="shared" si="397"/>
        <v>00</v>
      </c>
      <c r="AZ447" s="2" t="str">
        <f t="shared" ref="AZ447:BA447" si="398">IF(HEX2DEC(AZ333)&lt;16,CONCATENATE("0",AZ388), AZ388)</f>
        <v>00</v>
      </c>
      <c r="BA447" s="2" t="str">
        <f t="shared" si="398"/>
        <v>00</v>
      </c>
      <c r="BB447" s="2"/>
      <c r="BC447" s="2"/>
      <c r="BD447" s="2"/>
      <c r="BE447" s="2"/>
      <c r="BF447" s="2"/>
      <c r="BG447" s="2"/>
      <c r="BH447" s="2"/>
      <c r="BI447" s="2"/>
      <c r="BJ447" s="2"/>
      <c r="BK447" s="2"/>
      <c r="BL447" s="2"/>
      <c r="BM447" s="2"/>
      <c r="BN447" s="2"/>
      <c r="BO447" s="2"/>
      <c r="BP447" s="2"/>
      <c r="BQ447" s="2"/>
      <c r="BR447" s="2"/>
      <c r="BS447" s="2"/>
      <c r="BT447" s="2"/>
      <c r="BU447" s="2"/>
      <c r="BV447" s="2"/>
      <c r="BW447" s="2"/>
      <c r="BX447" s="2"/>
      <c r="BY447" s="2"/>
      <c r="BZ447" s="2"/>
      <c r="CA447" s="2"/>
      <c r="CB447" s="2"/>
      <c r="CC447" s="2"/>
      <c r="CD447" s="2"/>
      <c r="CE447" s="2"/>
      <c r="CF447" s="2"/>
      <c r="CG447" s="2"/>
      <c r="CH447" s="2"/>
      <c r="CI447" s="2"/>
      <c r="CJ447" s="2"/>
      <c r="CK447" s="2"/>
      <c r="CL447" s="2"/>
      <c r="CM447" s="2"/>
      <c r="CN447" s="2"/>
      <c r="CO447" s="2"/>
      <c r="CP447" s="2"/>
      <c r="CQ447" s="2"/>
      <c r="CR447" s="2"/>
      <c r="CS447" s="2"/>
      <c r="CT447" s="2"/>
      <c r="CU447" s="2"/>
      <c r="CV447" s="2"/>
      <c r="CW447" s="2"/>
      <c r="CX447" s="2"/>
      <c r="CY447" s="2"/>
      <c r="CZ447" s="2"/>
      <c r="DA447" s="2"/>
      <c r="DB447" s="2"/>
      <c r="DC447" s="2"/>
      <c r="DD447" s="2"/>
      <c r="DE447" s="2"/>
      <c r="DF447" s="2"/>
      <c r="DG447" s="2"/>
      <c r="DH447" s="2"/>
      <c r="DI447" s="2"/>
    </row>
    <row r="448" spans="3:113">
      <c r="C448" t="str">
        <f t="shared" si="253"/>
        <v>REC_02D</v>
      </c>
      <c r="D448" s="2"/>
      <c r="E448" s="2" t="str">
        <f t="shared" ref="E448:F448" si="399">IF(HEX2DEC(E334)&lt;16,CONCATENATE("0",E389), E389)</f>
        <v>00</v>
      </c>
      <c r="F448" s="2" t="str">
        <f t="shared" si="399"/>
        <v>00</v>
      </c>
      <c r="G448" s="2"/>
      <c r="H448" s="2" t="str">
        <f t="shared" si="397"/>
        <v>00</v>
      </c>
      <c r="I448" s="2" t="str">
        <f t="shared" ref="I448:K448" si="400">IF(I334&lt;16,CONCATENATE("0",I389), I389)</f>
        <v>00</v>
      </c>
      <c r="J448" s="2" t="str">
        <f t="shared" si="400"/>
        <v>00</v>
      </c>
      <c r="K448" s="2" t="str">
        <f t="shared" si="400"/>
        <v>00</v>
      </c>
      <c r="L448" s="2" t="str">
        <f t="shared" si="397"/>
        <v>00</v>
      </c>
      <c r="M448" s="2" t="str">
        <f t="shared" si="397"/>
        <v>00</v>
      </c>
      <c r="N448" s="2" t="str">
        <f t="shared" si="397"/>
        <v>00</v>
      </c>
      <c r="O448" s="2" t="str">
        <f t="shared" si="397"/>
        <v>00</v>
      </c>
      <c r="P448" s="2" t="str">
        <f t="shared" si="397"/>
        <v>00</v>
      </c>
      <c r="Q448" s="2" t="str">
        <f t="shared" si="397"/>
        <v>00</v>
      </c>
      <c r="R448" s="2" t="str">
        <f t="shared" si="397"/>
        <v>00</v>
      </c>
      <c r="S448" s="2" t="str">
        <f t="shared" si="397"/>
        <v>00</v>
      </c>
      <c r="T448" s="2" t="str">
        <f t="shared" si="397"/>
        <v>00</v>
      </c>
      <c r="U448" s="2" t="str">
        <f t="shared" si="397"/>
        <v>00</v>
      </c>
      <c r="V448" s="2" t="str">
        <f t="shared" si="397"/>
        <v>00</v>
      </c>
      <c r="W448" s="2" t="str">
        <f t="shared" si="397"/>
        <v>00</v>
      </c>
      <c r="X448" s="2" t="str">
        <f t="shared" si="397"/>
        <v>00</v>
      </c>
      <c r="Y448" s="2" t="str">
        <f t="shared" si="397"/>
        <v>00</v>
      </c>
      <c r="Z448" s="2" t="str">
        <f t="shared" si="397"/>
        <v>00</v>
      </c>
      <c r="AA448" s="2" t="str">
        <f t="shared" si="397"/>
        <v>00</v>
      </c>
      <c r="AB448" s="2" t="str">
        <f t="shared" si="397"/>
        <v>00</v>
      </c>
      <c r="AC448" s="2" t="str">
        <f t="shared" si="397"/>
        <v>00</v>
      </c>
      <c r="AD448" s="2" t="str">
        <f t="shared" si="397"/>
        <v>00</v>
      </c>
      <c r="AE448" s="2" t="str">
        <f t="shared" si="397"/>
        <v>00</v>
      </c>
      <c r="AF448" s="2" t="str">
        <f t="shared" si="397"/>
        <v>00</v>
      </c>
      <c r="AG448" s="2" t="str">
        <f t="shared" si="397"/>
        <v>00</v>
      </c>
      <c r="AH448" s="2" t="str">
        <f t="shared" si="397"/>
        <v>00</v>
      </c>
      <c r="AI448" s="2" t="str">
        <f t="shared" si="397"/>
        <v>00</v>
      </c>
      <c r="AJ448" s="2" t="str">
        <f t="shared" si="397"/>
        <v>00</v>
      </c>
      <c r="AK448" s="2" t="str">
        <f t="shared" si="397"/>
        <v>00</v>
      </c>
      <c r="AL448" s="2" t="str">
        <f t="shared" si="397"/>
        <v>00</v>
      </c>
      <c r="AM448" s="2" t="str">
        <f t="shared" si="397"/>
        <v>00</v>
      </c>
      <c r="AN448" s="2" t="str">
        <f t="shared" si="397"/>
        <v>00</v>
      </c>
      <c r="AO448" s="2" t="str">
        <f t="shared" si="397"/>
        <v>00</v>
      </c>
      <c r="AP448" s="2" t="str">
        <f t="shared" si="397"/>
        <v>00</v>
      </c>
      <c r="AQ448" s="2" t="str">
        <f t="shared" si="397"/>
        <v>00</v>
      </c>
      <c r="AR448" s="2" t="str">
        <f t="shared" si="397"/>
        <v>00</v>
      </c>
      <c r="AS448" s="2" t="str">
        <f t="shared" si="397"/>
        <v>00</v>
      </c>
      <c r="AT448" s="2" t="str">
        <f t="shared" si="397"/>
        <v>00</v>
      </c>
      <c r="AU448" s="2" t="str">
        <f t="shared" si="397"/>
        <v>00</v>
      </c>
      <c r="AV448" s="2" t="str">
        <f t="shared" si="397"/>
        <v>00</v>
      </c>
      <c r="AW448" s="2" t="str">
        <f t="shared" si="397"/>
        <v>00</v>
      </c>
      <c r="AX448" s="2" t="str">
        <f t="shared" si="397"/>
        <v>00</v>
      </c>
      <c r="AY448" s="2" t="str">
        <f t="shared" si="397"/>
        <v>00</v>
      </c>
      <c r="AZ448" s="2" t="str">
        <f t="shared" ref="AZ448:BA448" si="401">IF(HEX2DEC(AZ334)&lt;16,CONCATENATE("0",AZ389), AZ389)</f>
        <v>00</v>
      </c>
      <c r="BA448" s="2" t="str">
        <f t="shared" si="401"/>
        <v>00</v>
      </c>
      <c r="BB448" s="2"/>
      <c r="BC448" s="2"/>
      <c r="BD448" s="2"/>
      <c r="BE448" s="2"/>
      <c r="BF448" s="2"/>
      <c r="BG448" s="2"/>
      <c r="BH448" s="2"/>
      <c r="BI448" s="2"/>
      <c r="BJ448" s="2"/>
      <c r="BK448" s="2"/>
      <c r="BL448" s="2"/>
      <c r="BM448" s="2"/>
      <c r="BN448" s="2"/>
      <c r="BO448" s="2"/>
      <c r="BP448" s="2"/>
      <c r="BQ448" s="2"/>
      <c r="BR448" s="2"/>
      <c r="BS448" s="2"/>
      <c r="BT448" s="2"/>
      <c r="BU448" s="2"/>
      <c r="BV448" s="2"/>
      <c r="BW448" s="2"/>
      <c r="BX448" s="2"/>
      <c r="BY448" s="2"/>
      <c r="BZ448" s="2"/>
      <c r="CA448" s="2"/>
      <c r="CB448" s="2"/>
      <c r="CC448" s="2"/>
      <c r="CD448" s="2"/>
      <c r="CE448" s="2"/>
      <c r="CF448" s="2"/>
      <c r="CG448" s="2"/>
      <c r="CH448" s="2"/>
      <c r="CI448" s="2"/>
      <c r="CJ448" s="2"/>
      <c r="CK448" s="2"/>
      <c r="CL448" s="2"/>
      <c r="CM448" s="2"/>
      <c r="CN448" s="2"/>
      <c r="CO448" s="2"/>
      <c r="CP448" s="2"/>
      <c r="CQ448" s="2"/>
      <c r="CR448" s="2"/>
      <c r="CS448" s="2"/>
      <c r="CT448" s="2"/>
      <c r="CU448" s="2"/>
      <c r="CV448" s="2"/>
      <c r="CW448" s="2"/>
      <c r="CX448" s="2"/>
      <c r="CY448" s="2"/>
      <c r="CZ448" s="2"/>
      <c r="DA448" s="2"/>
      <c r="DB448" s="2"/>
      <c r="DC448" s="2"/>
      <c r="DD448" s="2"/>
      <c r="DE448" s="2"/>
      <c r="DF448" s="2"/>
      <c r="DG448" s="2"/>
      <c r="DH448" s="2"/>
      <c r="DI448" s="2"/>
    </row>
    <row r="449" spans="1:113">
      <c r="C449" t="str">
        <f t="shared" si="253"/>
        <v>REC_02E</v>
      </c>
      <c r="D449" s="2"/>
      <c r="E449" s="2" t="str">
        <f t="shared" ref="E449:F449" si="402">IF(HEX2DEC(E335)&lt;16,CONCATENATE("0",E390), E390)</f>
        <v>00</v>
      </c>
      <c r="F449" s="2" t="str">
        <f t="shared" si="402"/>
        <v>00</v>
      </c>
      <c r="G449" s="2"/>
      <c r="H449" s="2" t="str">
        <f t="shared" si="397"/>
        <v>00</v>
      </c>
      <c r="I449" s="2" t="str">
        <f t="shared" ref="I449:K449" si="403">IF(I335&lt;16,CONCATENATE("0",I390), I390)</f>
        <v>00</v>
      </c>
      <c r="J449" s="2" t="str">
        <f t="shared" si="403"/>
        <v>00</v>
      </c>
      <c r="K449" s="2" t="str">
        <f t="shared" si="403"/>
        <v>00</v>
      </c>
      <c r="L449" s="2" t="str">
        <f t="shared" si="397"/>
        <v>00</v>
      </c>
      <c r="M449" s="2" t="str">
        <f t="shared" si="397"/>
        <v>00</v>
      </c>
      <c r="N449" s="2" t="str">
        <f t="shared" si="397"/>
        <v>00</v>
      </c>
      <c r="O449" s="2" t="str">
        <f t="shared" si="397"/>
        <v>00</v>
      </c>
      <c r="P449" s="2" t="str">
        <f t="shared" si="397"/>
        <v>00</v>
      </c>
      <c r="Q449" s="2" t="str">
        <f t="shared" si="397"/>
        <v>00</v>
      </c>
      <c r="R449" s="2" t="str">
        <f t="shared" si="397"/>
        <v>00</v>
      </c>
      <c r="S449" s="2" t="str">
        <f t="shared" si="397"/>
        <v>00</v>
      </c>
      <c r="T449" s="2" t="str">
        <f t="shared" si="397"/>
        <v>00</v>
      </c>
      <c r="U449" s="2" t="str">
        <f t="shared" si="397"/>
        <v>00</v>
      </c>
      <c r="V449" s="2" t="str">
        <f t="shared" si="397"/>
        <v>00</v>
      </c>
      <c r="W449" s="2" t="str">
        <f t="shared" si="397"/>
        <v>00</v>
      </c>
      <c r="X449" s="2" t="str">
        <f t="shared" si="397"/>
        <v>00</v>
      </c>
      <c r="Y449" s="2" t="str">
        <f t="shared" si="397"/>
        <v>00</v>
      </c>
      <c r="Z449" s="2" t="str">
        <f t="shared" si="397"/>
        <v>00</v>
      </c>
      <c r="AA449" s="2" t="str">
        <f t="shared" si="397"/>
        <v>00</v>
      </c>
      <c r="AB449" s="2" t="str">
        <f t="shared" si="397"/>
        <v>00</v>
      </c>
      <c r="AC449" s="2" t="str">
        <f t="shared" si="397"/>
        <v>00</v>
      </c>
      <c r="AD449" s="2" t="str">
        <f t="shared" si="397"/>
        <v>00</v>
      </c>
      <c r="AE449" s="2" t="str">
        <f t="shared" si="397"/>
        <v>00</v>
      </c>
      <c r="AF449" s="2" t="str">
        <f t="shared" si="397"/>
        <v>00</v>
      </c>
      <c r="AG449" s="2" t="str">
        <f t="shared" si="397"/>
        <v>00</v>
      </c>
      <c r="AH449" s="2" t="str">
        <f t="shared" si="397"/>
        <v>00</v>
      </c>
      <c r="AI449" s="2" t="str">
        <f t="shared" si="397"/>
        <v>00</v>
      </c>
      <c r="AJ449" s="2" t="str">
        <f t="shared" si="397"/>
        <v>00</v>
      </c>
      <c r="AK449" s="2" t="str">
        <f t="shared" si="397"/>
        <v>00</v>
      </c>
      <c r="AL449" s="2" t="str">
        <f t="shared" si="397"/>
        <v>00</v>
      </c>
      <c r="AM449" s="2" t="str">
        <f t="shared" si="397"/>
        <v>00</v>
      </c>
      <c r="AN449" s="2" t="str">
        <f t="shared" si="397"/>
        <v>00</v>
      </c>
      <c r="AO449" s="2" t="str">
        <f t="shared" si="397"/>
        <v>00</v>
      </c>
      <c r="AP449" s="2" t="str">
        <f t="shared" si="397"/>
        <v>00</v>
      </c>
      <c r="AQ449" s="2" t="str">
        <f t="shared" si="397"/>
        <v>00</v>
      </c>
      <c r="AR449" s="2" t="str">
        <f t="shared" si="397"/>
        <v>00</v>
      </c>
      <c r="AS449" s="2" t="str">
        <f t="shared" si="397"/>
        <v>00</v>
      </c>
      <c r="AT449" s="2" t="str">
        <f t="shared" si="397"/>
        <v>00</v>
      </c>
      <c r="AU449" s="2" t="str">
        <f t="shared" si="397"/>
        <v>00</v>
      </c>
      <c r="AV449" s="2" t="str">
        <f t="shared" si="397"/>
        <v>00</v>
      </c>
      <c r="AW449" s="2" t="str">
        <f t="shared" si="397"/>
        <v>00</v>
      </c>
      <c r="AX449" s="2" t="str">
        <f t="shared" si="397"/>
        <v>00</v>
      </c>
      <c r="AY449" s="2" t="str">
        <f t="shared" si="397"/>
        <v>00</v>
      </c>
      <c r="AZ449" s="2" t="str">
        <f t="shared" ref="AZ449:BA449" si="404">IF(HEX2DEC(AZ335)&lt;16,CONCATENATE("0",AZ390), AZ390)</f>
        <v>00</v>
      </c>
      <c r="BA449" s="2" t="str">
        <f t="shared" si="404"/>
        <v>00</v>
      </c>
      <c r="BB449" s="2"/>
      <c r="BC449" s="2"/>
      <c r="BD449" s="2"/>
      <c r="BE449" s="2"/>
      <c r="BF449" s="2"/>
      <c r="BG449" s="2"/>
      <c r="BH449" s="2"/>
      <c r="BI449" s="2"/>
      <c r="BJ449" s="2"/>
      <c r="BK449" s="2"/>
      <c r="BL449" s="2"/>
      <c r="BM449" s="2"/>
      <c r="BN449" s="2"/>
      <c r="BO449" s="2"/>
      <c r="BP449" s="2"/>
      <c r="BQ449" s="2"/>
      <c r="BR449" s="2"/>
      <c r="BS449" s="2"/>
      <c r="BT449" s="2"/>
      <c r="BU449" s="2"/>
      <c r="BV449" s="2"/>
      <c r="BW449" s="2"/>
      <c r="BX449" s="2"/>
      <c r="BY449" s="2"/>
      <c r="BZ449" s="2"/>
      <c r="CA449" s="2"/>
      <c r="CB449" s="2"/>
      <c r="CC449" s="2"/>
      <c r="CD449" s="2"/>
      <c r="CE449" s="2"/>
      <c r="CF449" s="2"/>
      <c r="CG449" s="2"/>
      <c r="CH449" s="2"/>
      <c r="CI449" s="2"/>
      <c r="CJ449" s="2"/>
      <c r="CK449" s="2"/>
      <c r="CL449" s="2"/>
      <c r="CM449" s="2"/>
      <c r="CN449" s="2"/>
      <c r="CO449" s="2"/>
      <c r="CP449" s="2"/>
      <c r="CQ449" s="2"/>
      <c r="CR449" s="2"/>
      <c r="CS449" s="2"/>
      <c r="CT449" s="2"/>
      <c r="CU449" s="2"/>
      <c r="CV449" s="2"/>
      <c r="CW449" s="2"/>
      <c r="CX449" s="2"/>
      <c r="CY449" s="2"/>
      <c r="CZ449" s="2"/>
      <c r="DA449" s="2"/>
      <c r="DB449" s="2"/>
      <c r="DC449" s="2"/>
      <c r="DD449" s="2"/>
      <c r="DE449" s="2"/>
      <c r="DF449" s="2"/>
      <c r="DG449" s="2"/>
      <c r="DH449" s="2"/>
      <c r="DI449" s="2"/>
    </row>
    <row r="450" spans="1:113">
      <c r="C450" t="str">
        <f t="shared" si="253"/>
        <v>REC_02F</v>
      </c>
      <c r="D450" s="2"/>
      <c r="E450" s="2" t="str">
        <f t="shared" ref="E450:F450" si="405">IF(HEX2DEC(E336)&lt;16,CONCATENATE("0",E391), E391)</f>
        <v>00</v>
      </c>
      <c r="F450" s="2" t="str">
        <f t="shared" si="405"/>
        <v>00</v>
      </c>
      <c r="G450" s="2"/>
      <c r="H450" s="2" t="str">
        <f t="shared" si="397"/>
        <v>00</v>
      </c>
      <c r="I450" s="2" t="str">
        <f t="shared" ref="I450:K450" si="406">IF(I336&lt;16,CONCATENATE("0",I391), I391)</f>
        <v>00</v>
      </c>
      <c r="J450" s="2" t="str">
        <f t="shared" si="406"/>
        <v>00</v>
      </c>
      <c r="K450" s="2" t="str">
        <f t="shared" si="406"/>
        <v>00</v>
      </c>
      <c r="L450" s="2" t="str">
        <f t="shared" si="397"/>
        <v>00</v>
      </c>
      <c r="M450" s="2" t="str">
        <f t="shared" si="397"/>
        <v>00</v>
      </c>
      <c r="N450" s="2" t="str">
        <f t="shared" si="397"/>
        <v>00</v>
      </c>
      <c r="O450" s="2" t="str">
        <f t="shared" si="397"/>
        <v>00</v>
      </c>
      <c r="P450" s="2" t="str">
        <f t="shared" si="397"/>
        <v>00</v>
      </c>
      <c r="Q450" s="2" t="str">
        <f t="shared" si="397"/>
        <v>00</v>
      </c>
      <c r="R450" s="2" t="str">
        <f t="shared" si="397"/>
        <v>00</v>
      </c>
      <c r="S450" s="2" t="str">
        <f t="shared" si="397"/>
        <v>00</v>
      </c>
      <c r="T450" s="2" t="str">
        <f t="shared" si="397"/>
        <v>00</v>
      </c>
      <c r="U450" s="2" t="str">
        <f t="shared" si="397"/>
        <v>00</v>
      </c>
      <c r="V450" s="2" t="str">
        <f t="shared" si="397"/>
        <v>00</v>
      </c>
      <c r="W450" s="2" t="str">
        <f t="shared" si="397"/>
        <v>00</v>
      </c>
      <c r="X450" s="2" t="str">
        <f t="shared" si="397"/>
        <v>00</v>
      </c>
      <c r="Y450" s="2" t="str">
        <f t="shared" si="397"/>
        <v>00</v>
      </c>
      <c r="Z450" s="2" t="str">
        <f t="shared" si="397"/>
        <v>00</v>
      </c>
      <c r="AA450" s="2" t="str">
        <f t="shared" si="397"/>
        <v>00</v>
      </c>
      <c r="AB450" s="2" t="str">
        <f t="shared" si="397"/>
        <v>00</v>
      </c>
      <c r="AC450" s="2" t="str">
        <f t="shared" si="397"/>
        <v>00</v>
      </c>
      <c r="AD450" s="2" t="str">
        <f t="shared" si="397"/>
        <v>00</v>
      </c>
      <c r="AE450" s="2" t="str">
        <f t="shared" si="397"/>
        <v>00</v>
      </c>
      <c r="AF450" s="2" t="str">
        <f t="shared" si="397"/>
        <v>00</v>
      </c>
      <c r="AG450" s="2" t="str">
        <f t="shared" si="397"/>
        <v>00</v>
      </c>
      <c r="AH450" s="2" t="str">
        <f t="shared" si="397"/>
        <v>00</v>
      </c>
      <c r="AI450" s="2" t="str">
        <f t="shared" si="397"/>
        <v>00</v>
      </c>
      <c r="AJ450" s="2" t="str">
        <f t="shared" si="397"/>
        <v>00</v>
      </c>
      <c r="AK450" s="2" t="str">
        <f t="shared" si="397"/>
        <v>00</v>
      </c>
      <c r="AL450" s="2" t="str">
        <f t="shared" si="397"/>
        <v>00</v>
      </c>
      <c r="AM450" s="2" t="str">
        <f t="shared" si="397"/>
        <v>00</v>
      </c>
      <c r="AN450" s="2" t="str">
        <f t="shared" si="397"/>
        <v>00</v>
      </c>
      <c r="AO450" s="2" t="str">
        <f t="shared" si="397"/>
        <v>00</v>
      </c>
      <c r="AP450" s="2" t="str">
        <f t="shared" si="397"/>
        <v>00</v>
      </c>
      <c r="AQ450" s="2" t="str">
        <f t="shared" si="397"/>
        <v>00</v>
      </c>
      <c r="AR450" s="2" t="str">
        <f t="shared" si="397"/>
        <v>00</v>
      </c>
      <c r="AS450" s="2" t="str">
        <f t="shared" si="397"/>
        <v>00</v>
      </c>
      <c r="AT450" s="2" t="str">
        <f t="shared" si="397"/>
        <v>00</v>
      </c>
      <c r="AU450" s="2" t="str">
        <f t="shared" si="397"/>
        <v>00</v>
      </c>
      <c r="AV450" s="2" t="str">
        <f t="shared" si="397"/>
        <v>00</v>
      </c>
      <c r="AW450" s="2" t="str">
        <f t="shared" si="397"/>
        <v>00</v>
      </c>
      <c r="AX450" s="2" t="str">
        <f t="shared" si="397"/>
        <v>00</v>
      </c>
      <c r="AY450" s="2" t="str">
        <f t="shared" si="397"/>
        <v>00</v>
      </c>
      <c r="AZ450" s="2" t="str">
        <f t="shared" ref="AZ450:BA450" si="407">IF(HEX2DEC(AZ336)&lt;16,CONCATENATE("0",AZ391), AZ391)</f>
        <v>00</v>
      </c>
      <c r="BA450" s="2" t="str">
        <f t="shared" si="407"/>
        <v>00</v>
      </c>
      <c r="BB450" s="2"/>
      <c r="BC450" s="2"/>
      <c r="BD450" s="2"/>
      <c r="BE450" s="2"/>
      <c r="BF450" s="2"/>
      <c r="BG450" s="2"/>
      <c r="BH450" s="2"/>
      <c r="BI450" s="2"/>
      <c r="BJ450" s="2"/>
      <c r="BK450" s="2"/>
      <c r="BL450" s="2"/>
      <c r="BM450" s="2"/>
      <c r="BN450" s="2"/>
      <c r="BO450" s="2"/>
      <c r="BP450" s="2"/>
      <c r="BQ450" s="2"/>
      <c r="BR450" s="2"/>
      <c r="BS450" s="2"/>
      <c r="BT450" s="2"/>
      <c r="BU450" s="2"/>
      <c r="BV450" s="2"/>
      <c r="BW450" s="2"/>
      <c r="BX450" s="2"/>
      <c r="BY450" s="2"/>
      <c r="BZ450" s="2"/>
      <c r="CA450" s="2"/>
      <c r="CB450" s="2"/>
      <c r="CC450" s="2"/>
      <c r="CD450" s="2"/>
      <c r="CE450" s="2"/>
      <c r="CF450" s="2"/>
      <c r="CG450" s="2"/>
      <c r="CH450" s="2"/>
      <c r="CI450" s="2"/>
      <c r="CJ450" s="2"/>
      <c r="CK450" s="2"/>
      <c r="CL450" s="2"/>
      <c r="CM450" s="2"/>
      <c r="CN450" s="2"/>
      <c r="CO450" s="2"/>
      <c r="CP450" s="2"/>
      <c r="CQ450" s="2"/>
      <c r="CR450" s="2"/>
      <c r="CS450" s="2"/>
      <c r="CT450" s="2"/>
      <c r="CU450" s="2"/>
      <c r="CV450" s="2"/>
      <c r="CW450" s="2"/>
      <c r="CX450" s="2"/>
      <c r="CY450" s="2"/>
      <c r="CZ450" s="2"/>
      <c r="DA450" s="2"/>
      <c r="DB450" s="2"/>
      <c r="DC450" s="2"/>
      <c r="DD450" s="2"/>
      <c r="DE450" s="2"/>
      <c r="DF450" s="2"/>
      <c r="DG450" s="2"/>
      <c r="DH450" s="2"/>
      <c r="DI450" s="2"/>
    </row>
    <row r="451" spans="1:113">
      <c r="C451" t="str">
        <f t="shared" si="253"/>
        <v>REC_030</v>
      </c>
      <c r="D451" s="2"/>
      <c r="E451" s="2" t="str">
        <f t="shared" ref="E451:F451" si="408">IF(HEX2DEC(E337)&lt;16,CONCATENATE("0",E392), E392)</f>
        <v>00</v>
      </c>
      <c r="F451" s="2" t="str">
        <f t="shared" si="408"/>
        <v>00</v>
      </c>
      <c r="G451" s="2"/>
      <c r="H451" s="2" t="str">
        <f t="shared" si="397"/>
        <v>00</v>
      </c>
      <c r="I451" s="2" t="str">
        <f t="shared" ref="I451:K451" si="409">IF(I337&lt;16,CONCATENATE("0",I392), I392)</f>
        <v>00</v>
      </c>
      <c r="J451" s="2" t="str">
        <f t="shared" si="409"/>
        <v>00</v>
      </c>
      <c r="K451" s="2" t="str">
        <f t="shared" si="409"/>
        <v>00</v>
      </c>
      <c r="L451" s="2" t="str">
        <f t="shared" si="397"/>
        <v>00</v>
      </c>
      <c r="M451" s="2" t="str">
        <f t="shared" si="397"/>
        <v>00</v>
      </c>
      <c r="N451" s="2" t="str">
        <f t="shared" si="397"/>
        <v>00</v>
      </c>
      <c r="O451" s="2" t="str">
        <f t="shared" si="397"/>
        <v>00</v>
      </c>
      <c r="P451" s="2" t="str">
        <f t="shared" si="397"/>
        <v>00</v>
      </c>
      <c r="Q451" s="2" t="str">
        <f t="shared" si="397"/>
        <v>00</v>
      </c>
      <c r="R451" s="2" t="str">
        <f t="shared" si="397"/>
        <v>00</v>
      </c>
      <c r="S451" s="2" t="str">
        <f t="shared" si="397"/>
        <v>00</v>
      </c>
      <c r="T451" s="2" t="str">
        <f t="shared" si="397"/>
        <v>00</v>
      </c>
      <c r="U451" s="2" t="str">
        <f t="shared" si="397"/>
        <v>00</v>
      </c>
      <c r="V451" s="2" t="str">
        <f t="shared" si="397"/>
        <v>00</v>
      </c>
      <c r="W451" s="2" t="str">
        <f t="shared" si="397"/>
        <v>00</v>
      </c>
      <c r="X451" s="2" t="str">
        <f t="shared" si="397"/>
        <v>00</v>
      </c>
      <c r="Y451" s="2" t="str">
        <f t="shared" si="397"/>
        <v>00</v>
      </c>
      <c r="Z451" s="2" t="str">
        <f t="shared" si="397"/>
        <v>00</v>
      </c>
      <c r="AA451" s="2" t="str">
        <f t="shared" si="397"/>
        <v>00</v>
      </c>
      <c r="AB451" s="2" t="str">
        <f t="shared" si="397"/>
        <v>00</v>
      </c>
      <c r="AC451" s="2" t="str">
        <f t="shared" si="397"/>
        <v>00</v>
      </c>
      <c r="AD451" s="2" t="str">
        <f t="shared" si="397"/>
        <v>00</v>
      </c>
      <c r="AE451" s="2" t="str">
        <f t="shared" si="397"/>
        <v>00</v>
      </c>
      <c r="AF451" s="2" t="str">
        <f t="shared" si="397"/>
        <v>00</v>
      </c>
      <c r="AG451" s="2" t="str">
        <f t="shared" si="397"/>
        <v>00</v>
      </c>
      <c r="AH451" s="2" t="str">
        <f t="shared" si="397"/>
        <v>00</v>
      </c>
      <c r="AI451" s="2" t="str">
        <f t="shared" si="397"/>
        <v>00</v>
      </c>
      <c r="AJ451" s="2" t="str">
        <f t="shared" si="397"/>
        <v>00</v>
      </c>
      <c r="AK451" s="2" t="str">
        <f t="shared" si="397"/>
        <v>00</v>
      </c>
      <c r="AL451" s="2" t="str">
        <f t="shared" si="397"/>
        <v>00</v>
      </c>
      <c r="AM451" s="2" t="str">
        <f t="shared" si="397"/>
        <v>00</v>
      </c>
      <c r="AN451" s="2" t="str">
        <f t="shared" si="397"/>
        <v>00</v>
      </c>
      <c r="AO451" s="2" t="str">
        <f t="shared" si="397"/>
        <v>00</v>
      </c>
      <c r="AP451" s="2" t="str">
        <f t="shared" si="397"/>
        <v>00</v>
      </c>
      <c r="AQ451" s="2" t="str">
        <f t="shared" si="397"/>
        <v>00</v>
      </c>
      <c r="AR451" s="2" t="str">
        <f t="shared" si="397"/>
        <v>00</v>
      </c>
      <c r="AS451" s="2" t="str">
        <f t="shared" si="397"/>
        <v>00</v>
      </c>
      <c r="AT451" s="2" t="str">
        <f t="shared" si="397"/>
        <v>00</v>
      </c>
      <c r="AU451" s="2" t="str">
        <f t="shared" si="397"/>
        <v>00</v>
      </c>
      <c r="AV451" s="2" t="str">
        <f t="shared" si="397"/>
        <v>00</v>
      </c>
      <c r="AW451" s="2" t="str">
        <f t="shared" si="397"/>
        <v>00</v>
      </c>
      <c r="AX451" s="2" t="str">
        <f t="shared" si="397"/>
        <v>00</v>
      </c>
      <c r="AY451" s="2" t="str">
        <f t="shared" si="397"/>
        <v>00</v>
      </c>
      <c r="AZ451" s="2" t="str">
        <f t="shared" ref="AZ451:BA451" si="410">IF(HEX2DEC(AZ337)&lt;16,CONCATENATE("0",AZ392), AZ392)</f>
        <v>00</v>
      </c>
      <c r="BA451" s="2" t="str">
        <f t="shared" si="410"/>
        <v>00</v>
      </c>
      <c r="BB451" s="2"/>
      <c r="BC451" s="2"/>
      <c r="BD451" s="2"/>
      <c r="BE451" s="2"/>
      <c r="BF451" s="2"/>
      <c r="BG451" s="2"/>
      <c r="BH451" s="2"/>
      <c r="BI451" s="2"/>
      <c r="BJ451" s="2"/>
      <c r="BK451" s="2"/>
      <c r="BL451" s="2"/>
      <c r="BM451" s="2"/>
      <c r="BN451" s="2"/>
      <c r="BO451" s="2"/>
      <c r="BP451" s="2"/>
      <c r="BQ451" s="2"/>
      <c r="BR451" s="2"/>
      <c r="BS451" s="2"/>
      <c r="BT451" s="2"/>
      <c r="BU451" s="2"/>
      <c r="BV451" s="2"/>
      <c r="BW451" s="2"/>
      <c r="BX451" s="2"/>
      <c r="BY451" s="2"/>
      <c r="BZ451" s="2"/>
      <c r="CA451" s="2"/>
      <c r="CB451" s="2"/>
      <c r="CC451" s="2"/>
      <c r="CD451" s="2"/>
      <c r="CE451" s="2"/>
      <c r="CF451" s="2"/>
      <c r="CG451" s="2"/>
      <c r="CH451" s="2"/>
      <c r="CI451" s="2"/>
      <c r="CJ451" s="2"/>
      <c r="CK451" s="2"/>
      <c r="CL451" s="2"/>
      <c r="CM451" s="2"/>
      <c r="CN451" s="2"/>
      <c r="CO451" s="2"/>
      <c r="CP451" s="2"/>
      <c r="CQ451" s="2"/>
      <c r="CR451" s="2"/>
      <c r="CS451" s="2"/>
      <c r="CT451" s="2"/>
      <c r="CU451" s="2"/>
      <c r="CV451" s="2"/>
      <c r="CW451" s="2"/>
      <c r="CX451" s="2"/>
      <c r="CY451" s="2"/>
      <c r="CZ451" s="2"/>
      <c r="DA451" s="2"/>
      <c r="DB451" s="2"/>
      <c r="DC451" s="2"/>
      <c r="DD451" s="2"/>
      <c r="DE451" s="2"/>
      <c r="DF451" s="2"/>
      <c r="DG451" s="2"/>
      <c r="DH451" s="2"/>
      <c r="DI451" s="2"/>
    </row>
    <row r="452" spans="1:113">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c r="BA452" s="2"/>
      <c r="BB452" s="2"/>
      <c r="BC452" s="2"/>
      <c r="BD452" s="2"/>
      <c r="BE452" s="2"/>
      <c r="BF452" s="2"/>
      <c r="BG452" s="2"/>
      <c r="BH452" s="2"/>
      <c r="BI452" s="2"/>
      <c r="BJ452" s="2"/>
      <c r="BK452" s="2"/>
      <c r="BL452" s="2"/>
      <c r="BM452" s="2"/>
      <c r="BN452" s="2"/>
      <c r="BO452" s="2"/>
      <c r="BP452" s="2"/>
      <c r="BQ452" s="2"/>
      <c r="BR452" s="2"/>
      <c r="BS452" s="2"/>
      <c r="BT452" s="2"/>
      <c r="BU452" s="2"/>
      <c r="BV452" s="2"/>
      <c r="BW452" s="2"/>
      <c r="BX452" s="2"/>
      <c r="BY452" s="2"/>
      <c r="BZ452" s="2"/>
      <c r="CA452" s="2"/>
      <c r="CB452" s="2"/>
      <c r="CC452" s="2"/>
      <c r="CD452" s="2"/>
      <c r="CE452" s="2"/>
      <c r="CF452" s="2"/>
      <c r="CG452" s="2"/>
      <c r="CH452" s="2"/>
      <c r="CI452" s="2"/>
      <c r="CJ452" s="2"/>
      <c r="CK452" s="2"/>
      <c r="CL452" s="2"/>
      <c r="CM452" s="2"/>
      <c r="CN452" s="2"/>
      <c r="CO452" s="2"/>
      <c r="CP452" s="2"/>
      <c r="CQ452" s="2"/>
      <c r="CR452" s="2"/>
      <c r="CS452" s="2"/>
      <c r="CT452" s="2"/>
      <c r="CU452" s="2"/>
      <c r="CV452" s="2"/>
      <c r="CW452" s="2"/>
      <c r="CX452" s="2"/>
      <c r="CY452" s="2"/>
      <c r="CZ452" s="2"/>
      <c r="DA452" s="2"/>
      <c r="DB452" s="2"/>
      <c r="DC452" s="2"/>
      <c r="DD452" s="2"/>
      <c r="DE452" s="2"/>
      <c r="DF452" s="2"/>
      <c r="DG452" s="2"/>
      <c r="DH452" s="2"/>
      <c r="DI452" s="2"/>
    </row>
    <row r="453" spans="1:113">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c r="BA453" s="2"/>
      <c r="BB453" s="2"/>
      <c r="BC453" s="2"/>
      <c r="BD453" s="2"/>
      <c r="BE453" s="2"/>
      <c r="BF453" s="2"/>
      <c r="BG453" s="2"/>
      <c r="BH453" s="2"/>
      <c r="BI453" s="2"/>
      <c r="BJ453" s="2"/>
      <c r="BK453" s="2"/>
      <c r="BL453" s="2"/>
      <c r="BM453" s="2"/>
      <c r="BN453" s="2"/>
      <c r="BO453" s="2"/>
      <c r="BP453" s="2"/>
      <c r="BQ453" s="2"/>
      <c r="BR453" s="2"/>
      <c r="BS453" s="2"/>
      <c r="BT453" s="2"/>
      <c r="BU453" s="2"/>
      <c r="BV453" s="2"/>
      <c r="BW453" s="2"/>
      <c r="BX453" s="2"/>
      <c r="BY453" s="2"/>
      <c r="BZ453" s="2"/>
      <c r="CA453" s="2"/>
      <c r="CB453" s="2"/>
      <c r="CC453" s="2"/>
      <c r="CD453" s="2"/>
      <c r="CE453" s="2"/>
      <c r="CF453" s="2"/>
      <c r="CG453" s="2"/>
      <c r="CH453" s="2"/>
      <c r="CI453" s="2"/>
      <c r="CJ453" s="2"/>
      <c r="CK453" s="2"/>
      <c r="CL453" s="2"/>
      <c r="CM453" s="2"/>
      <c r="CN453" s="2"/>
      <c r="CO453" s="2"/>
      <c r="CP453" s="2"/>
      <c r="CQ453" s="2"/>
      <c r="CR453" s="2"/>
      <c r="CS453" s="2"/>
      <c r="CT453" s="2"/>
      <c r="CU453" s="2"/>
      <c r="CV453" s="2"/>
      <c r="CW453" s="2"/>
      <c r="CX453" s="2"/>
      <c r="CY453" s="2"/>
      <c r="CZ453" s="2"/>
      <c r="DA453" s="2"/>
      <c r="DB453" s="2"/>
      <c r="DC453" s="2"/>
      <c r="DD453" s="2"/>
      <c r="DE453" s="2"/>
      <c r="DF453" s="2"/>
      <c r="DG453" s="2"/>
      <c r="DH453" s="2"/>
      <c r="DI453" s="2"/>
    </row>
    <row r="454" spans="1:113">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c r="BA454" s="2"/>
      <c r="BB454" s="2"/>
      <c r="BC454" s="2"/>
      <c r="BD454" s="2"/>
      <c r="BE454" s="2"/>
      <c r="BF454" s="2"/>
      <c r="BG454" s="2"/>
      <c r="BH454" s="2"/>
      <c r="BI454" s="2"/>
      <c r="BJ454" s="2"/>
      <c r="BK454" s="2"/>
      <c r="BL454" s="2"/>
      <c r="BM454" s="2"/>
      <c r="BN454" s="2"/>
      <c r="BO454" s="2"/>
      <c r="BP454" s="2"/>
      <c r="BQ454" s="2"/>
      <c r="BR454" s="2"/>
      <c r="BS454" s="2"/>
      <c r="BT454" s="2"/>
      <c r="BU454" s="2"/>
      <c r="BV454" s="2"/>
      <c r="BW454" s="2"/>
      <c r="BX454" s="2"/>
      <c r="BY454" s="2"/>
      <c r="BZ454" s="2"/>
      <c r="CA454" s="2"/>
      <c r="CB454" s="2"/>
      <c r="CC454" s="2"/>
      <c r="CD454" s="2"/>
      <c r="CE454" s="2"/>
      <c r="CF454" s="2"/>
      <c r="CG454" s="2"/>
      <c r="CH454" s="2"/>
      <c r="CI454" s="2"/>
      <c r="CJ454" s="2"/>
      <c r="CK454" s="2"/>
      <c r="CL454" s="2"/>
      <c r="CM454" s="2"/>
      <c r="CN454" s="2"/>
      <c r="CO454" s="2"/>
      <c r="CP454" s="2"/>
      <c r="CQ454" s="2"/>
      <c r="CR454" s="2"/>
      <c r="CS454" s="2"/>
      <c r="CT454" s="2"/>
      <c r="CU454" s="2"/>
      <c r="CV454" s="2"/>
      <c r="CW454" s="2"/>
      <c r="CX454" s="2"/>
      <c r="CY454" s="2"/>
      <c r="CZ454" s="2"/>
      <c r="DA454" s="2"/>
      <c r="DB454" s="2"/>
      <c r="DC454" s="2"/>
      <c r="DD454" s="2"/>
      <c r="DE454" s="2"/>
      <c r="DF454" s="2"/>
      <c r="DG454" s="2"/>
      <c r="DH454" s="2"/>
      <c r="DI454" s="2"/>
    </row>
    <row r="455" spans="1:113">
      <c r="D455" s="2"/>
      <c r="F455" s="2"/>
      <c r="G455" s="2"/>
    </row>
    <row r="456" spans="1:113">
      <c r="C456" s="1" t="s">
        <v>70</v>
      </c>
      <c r="BF456" s="1"/>
      <c r="BG456" s="1"/>
      <c r="BH456" s="1"/>
      <c r="BI456" s="1"/>
      <c r="BJ456" s="1"/>
      <c r="BK456" s="1"/>
      <c r="BL456" s="1"/>
      <c r="BM456" s="1"/>
      <c r="BN456" s="1"/>
      <c r="BO456" s="1"/>
      <c r="BP456" s="1"/>
      <c r="BQ456" s="1"/>
      <c r="BR456" s="1"/>
      <c r="BS456" s="1"/>
      <c r="BT456" s="1"/>
      <c r="BU456" s="1"/>
      <c r="BV456" s="1"/>
      <c r="BW456" s="1"/>
      <c r="BX456" s="1"/>
      <c r="BY456" s="1"/>
      <c r="BZ456" s="1"/>
      <c r="CA456" s="1"/>
      <c r="CB456" s="1"/>
      <c r="CC456" s="1"/>
      <c r="CD456" s="1"/>
      <c r="CE456" s="1"/>
      <c r="CF456" s="1"/>
      <c r="CG456" s="1"/>
      <c r="CH456" s="1"/>
      <c r="CI456" s="1"/>
      <c r="CJ456" s="1"/>
      <c r="CK456" s="1"/>
      <c r="CL456" s="1"/>
      <c r="CM456" s="1"/>
      <c r="CN456" s="1"/>
      <c r="CO456" s="1"/>
      <c r="CP456" s="1"/>
      <c r="CQ456" s="1"/>
      <c r="CR456" s="1"/>
      <c r="CS456" s="1"/>
      <c r="CT456" s="1"/>
      <c r="CU456" s="1"/>
      <c r="CV456" s="1"/>
      <c r="CW456" s="1"/>
      <c r="CX456" s="1"/>
      <c r="CY456" s="1"/>
      <c r="CZ456" s="1"/>
      <c r="DA456" s="1"/>
      <c r="DB456" s="1"/>
      <c r="DC456" s="1"/>
      <c r="DD456" s="1"/>
      <c r="DE456" s="1"/>
      <c r="DH456" s="1"/>
    </row>
    <row r="457" spans="1:113">
      <c r="A457">
        <f t="shared" ref="A457:A462" si="411">A289</f>
        <v>0</v>
      </c>
      <c r="C457" t="str">
        <f t="shared" ref="C457:C505" si="412">C289</f>
        <v>REC_00</v>
      </c>
      <c r="E457" t="str">
        <f>E403</f>
        <v>01</v>
      </c>
      <c r="F457" t="str">
        <f>CONCATENATE(E457,".",F403)</f>
        <v>01.01</v>
      </c>
      <c r="H457" t="str">
        <f>H403</f>
        <v>00</v>
      </c>
      <c r="I457" t="str">
        <f>CONCATENATE(H457,".",I403)</f>
        <v>00.5A</v>
      </c>
      <c r="J457" t="str">
        <f t="shared" ref="J457:AY457" si="413">CONCATENATE(I457,".",J403)</f>
        <v>00.5A.32</v>
      </c>
      <c r="K457" t="str">
        <f t="shared" si="413"/>
        <v>00.5A.32.0A</v>
      </c>
      <c r="L457" t="str">
        <f t="shared" si="413"/>
        <v>00.5A.32.0A.01</v>
      </c>
      <c r="M457" t="str">
        <f t="shared" si="413"/>
        <v>00.5A.32.0A.01.00</v>
      </c>
      <c r="N457" t="str">
        <f t="shared" si="413"/>
        <v>00.5A.32.0A.01.00.01</v>
      </c>
      <c r="O457" t="str">
        <f t="shared" si="413"/>
        <v>00.5A.32.0A.01.00.01.01</v>
      </c>
      <c r="P457" t="str">
        <f t="shared" si="413"/>
        <v>00.5A.32.0A.01.00.01.01.01</v>
      </c>
      <c r="Q457" t="str">
        <f t="shared" si="413"/>
        <v>00.5A.32.0A.01.00.01.01.01.02</v>
      </c>
      <c r="R457" t="str">
        <f t="shared" si="413"/>
        <v>00.5A.32.0A.01.00.01.01.01.02.01</v>
      </c>
      <c r="S457" t="str">
        <f t="shared" si="413"/>
        <v>00.5A.32.0A.01.00.01.01.01.02.01.03</v>
      </c>
      <c r="T457" t="str">
        <f t="shared" si="413"/>
        <v>00.5A.32.0A.01.00.01.01.01.02.01.03.01</v>
      </c>
      <c r="U457" t="str">
        <f t="shared" si="413"/>
        <v>00.5A.32.0A.01.00.01.01.01.02.01.03.01.04</v>
      </c>
      <c r="V457" t="str">
        <f t="shared" si="413"/>
        <v>00.5A.32.0A.01.00.01.01.01.02.01.03.01.04.00</v>
      </c>
      <c r="W457" t="str">
        <f t="shared" si="413"/>
        <v>00.5A.32.0A.01.00.01.01.01.02.01.03.01.04.00.08</v>
      </c>
      <c r="X457" t="str">
        <f t="shared" si="413"/>
        <v>00.5A.32.0A.01.00.01.01.01.02.01.03.01.04.00.08.02</v>
      </c>
      <c r="Y457" t="str">
        <f t="shared" si="413"/>
        <v>00.5A.32.0A.01.00.01.01.01.02.01.03.01.04.00.08.02.01</v>
      </c>
      <c r="Z457" t="str">
        <f t="shared" si="413"/>
        <v>00.5A.32.0A.01.00.01.01.01.02.01.03.01.04.00.08.02.01.01</v>
      </c>
      <c r="AA457" t="str">
        <f t="shared" si="413"/>
        <v>00.5A.32.0A.01.00.01.01.01.02.01.03.01.04.00.08.02.01.01.07</v>
      </c>
      <c r="AB457" t="str">
        <f t="shared" si="413"/>
        <v>00.5A.32.0A.01.00.01.01.01.02.01.03.01.04.00.08.02.01.01.07.01</v>
      </c>
      <c r="AC457" t="str">
        <f t="shared" si="413"/>
        <v>00.5A.32.0A.01.00.01.01.01.02.01.03.01.04.00.08.02.01.01.07.01.08</v>
      </c>
      <c r="AD457" t="str">
        <f t="shared" si="413"/>
        <v>00.5A.32.0A.01.00.01.01.01.02.01.03.01.04.00.08.02.01.01.07.01.08.01</v>
      </c>
      <c r="AE457" t="str">
        <f t="shared" si="413"/>
        <v>00.5A.32.0A.01.00.01.01.01.02.01.03.01.04.00.08.02.01.01.07.01.08.01.09</v>
      </c>
      <c r="AF457" t="str">
        <f t="shared" si="413"/>
        <v>00.5A.32.0A.01.00.01.01.01.02.01.03.01.04.00.08.02.01.01.07.01.08.01.09.01</v>
      </c>
      <c r="AG457" t="str">
        <f t="shared" si="413"/>
        <v>00.5A.32.0A.01.00.01.01.01.02.01.03.01.04.00.08.02.01.01.07.01.08.01.09.01.0A</v>
      </c>
      <c r="AH457" t="str">
        <f t="shared" si="413"/>
        <v>00.5A.32.0A.01.00.01.01.01.02.01.03.01.04.00.08.02.01.01.07.01.08.01.09.01.0A.01</v>
      </c>
      <c r="AI457" t="str">
        <f t="shared" si="413"/>
        <v>00.5A.32.0A.01.00.01.01.01.02.01.03.01.04.00.08.02.01.01.07.01.08.01.09.01.0A.01.0B</v>
      </c>
      <c r="AJ457" t="str">
        <f t="shared" si="413"/>
        <v>00.5A.32.0A.01.00.01.01.01.02.01.03.01.04.00.08.02.01.01.07.01.08.01.09.01.0A.01.0B.01</v>
      </c>
      <c r="AK457" t="str">
        <f t="shared" si="413"/>
        <v>00.5A.32.0A.01.00.01.01.01.02.01.03.01.04.00.08.02.01.01.07.01.08.01.09.01.0A.01.0B.01.0C</v>
      </c>
      <c r="AL457" t="str">
        <f t="shared" si="413"/>
        <v>00.5A.32.0A.01.00.01.01.01.02.01.03.01.04.00.08.02.01.01.07.01.08.01.09.01.0A.01.0B.01.0C.01</v>
      </c>
      <c r="AM457" t="str">
        <f t="shared" si="413"/>
        <v>00.5A.32.0A.01.00.01.01.01.02.01.03.01.04.00.08.02.01.01.07.01.08.01.09.01.0A.01.0B.01.0C.01.0D</v>
      </c>
      <c r="AN457" t="str">
        <f t="shared" si="413"/>
        <v>00.5A.32.0A.01.00.01.01.01.02.01.03.01.04.00.08.02.01.01.07.01.08.01.09.01.0A.01.0B.01.0C.01.0D.01</v>
      </c>
      <c r="AO457" t="str">
        <f t="shared" si="413"/>
        <v>00.5A.32.0A.01.00.01.01.01.02.01.03.01.04.00.08.02.01.01.07.01.08.01.09.01.0A.01.0B.01.0C.01.0D.01.0E</v>
      </c>
      <c r="AP457" t="str">
        <f t="shared" si="413"/>
        <v>00.5A.32.0A.01.00.01.01.01.02.01.03.01.04.00.08.02.01.01.07.01.08.01.09.01.0A.01.0B.01.0C.01.0D.01.0E.01</v>
      </c>
      <c r="AQ457" t="str">
        <f t="shared" si="413"/>
        <v>00.5A.32.0A.01.00.01.01.01.02.01.03.01.04.00.08.02.01.01.07.01.08.01.09.01.0A.01.0B.01.0C.01.0D.01.0E.01.0F</v>
      </c>
      <c r="AR457" t="str">
        <f t="shared" si="413"/>
        <v>00.5A.32.0A.01.00.01.01.01.02.01.03.01.04.00.08.02.01.01.07.01.08.01.09.01.0A.01.0B.01.0C.01.0D.01.0E.01.0F.01</v>
      </c>
      <c r="AS457" t="str">
        <f t="shared" si="413"/>
        <v>00.5A.32.0A.01.00.01.01.01.02.01.03.01.04.00.08.02.01.01.07.01.08.01.09.01.0A.01.0B.01.0C.01.0D.01.0E.01.0F.01.10</v>
      </c>
      <c r="AT457" t="str">
        <f t="shared" si="413"/>
        <v>00.5A.32.0A.01.00.01.01.01.02.01.03.01.04.00.08.02.01.01.07.01.08.01.09.01.0A.01.0B.01.0C.01.0D.01.0E.01.0F.01.10.01</v>
      </c>
      <c r="AU457" t="str">
        <f t="shared" si="413"/>
        <v>00.5A.32.0A.01.00.01.01.01.02.01.03.01.04.00.08.02.01.01.07.01.08.01.09.01.0A.01.0B.01.0C.01.0D.01.0E.01.0F.01.10.01.11</v>
      </c>
      <c r="AV457" t="str">
        <f t="shared" si="413"/>
        <v>00.5A.32.0A.01.00.01.01.01.02.01.03.01.04.00.08.02.01.01.07.01.08.01.09.01.0A.01.0B.01.0C.01.0D.01.0E.01.0F.01.10.01.11.01</v>
      </c>
      <c r="AW457" t="str">
        <f t="shared" si="413"/>
        <v>00.5A.32.0A.01.00.01.01.01.02.01.03.01.04.00.08.02.01.01.07.01.08.01.09.01.0A.01.0B.01.0C.01.0D.01.0E.01.0F.01.10.01.11.01.12</v>
      </c>
      <c r="AX457" t="str">
        <f t="shared" si="413"/>
        <v>00.5A.32.0A.01.00.01.01.01.02.01.03.01.04.00.08.02.01.01.07.01.08.01.09.01.0A.01.0B.01.0C.01.0D.01.0E.01.0F.01.10.01.11.01.12.01</v>
      </c>
      <c r="AY457" t="str">
        <f t="shared" si="413"/>
        <v>00.5A.32.0A.01.00.01.01.01.02.01.03.01.04.00.08.02.01.01.07.01.08.01.09.01.0A.01.0B.01.0C.01.0D.01.0E.01.0F.01.10.01.11.01.12.01.13</v>
      </c>
      <c r="AZ457" t="str">
        <f t="shared" ref="AZ457:BA457" si="414">CONCATENATE(AY457,".",AZ403)</f>
        <v>00.5A.32.0A.01.00.01.01.01.02.01.03.01.04.00.08.02.01.01.07.01.08.01.09.01.0A.01.0B.01.0C.01.0D.01.0E.01.0F.01.10.01.11.01.12.01.13.01</v>
      </c>
      <c r="BA457" t="str">
        <f t="shared" si="414"/>
        <v>00.5A.32.0A.01.00.01.01.01.02.01.03.01.04.00.08.02.01.01.07.01.08.01.09.01.0A.01.0B.01.0C.01.0D.01.0E.01.0F.01.10.01.11.01.12.01.13.01.14</v>
      </c>
    </row>
    <row r="458" spans="1:113">
      <c r="A458">
        <f t="shared" si="411"/>
        <v>0</v>
      </c>
      <c r="C458" t="str">
        <f t="shared" si="412"/>
        <v>REC_01</v>
      </c>
      <c r="E458" t="str">
        <f t="shared" ref="E458:E505" si="415">E404</f>
        <v>00</v>
      </c>
      <c r="F458" t="str">
        <f t="shared" ref="F458:F505" si="416">CONCATENATE(E458,".",F404)</f>
        <v>00.00</v>
      </c>
      <c r="H458" t="str">
        <f t="shared" ref="H458:H505" si="417">H404</f>
        <v>00</v>
      </c>
      <c r="I458" t="str">
        <f t="shared" ref="I458:AY458" si="418">CONCATENATE(H458,".",I404)</f>
        <v>00.00</v>
      </c>
      <c r="J458" t="str">
        <f t="shared" si="418"/>
        <v>00.00.00</v>
      </c>
      <c r="K458" t="str">
        <f t="shared" si="418"/>
        <v>00.00.00.00</v>
      </c>
      <c r="L458" t="str">
        <f t="shared" si="418"/>
        <v>00.00.00.00.01</v>
      </c>
      <c r="M458" t="str">
        <f t="shared" si="418"/>
        <v>00.00.00.00.01.03</v>
      </c>
      <c r="N458" t="str">
        <f t="shared" si="418"/>
        <v>00.00.00.00.01.03.01</v>
      </c>
      <c r="O458" t="str">
        <f t="shared" si="418"/>
        <v>00.00.00.00.01.03.01.02</v>
      </c>
      <c r="P458" t="str">
        <f t="shared" si="418"/>
        <v>00.00.00.00.01.03.01.02.01</v>
      </c>
      <c r="Q458" t="str">
        <f t="shared" si="418"/>
        <v>00.00.00.00.01.03.01.02.01.01</v>
      </c>
      <c r="R458" t="str">
        <f t="shared" si="418"/>
        <v>00.00.00.00.01.03.01.02.01.01.01</v>
      </c>
      <c r="S458" t="str">
        <f t="shared" si="418"/>
        <v>00.00.00.00.01.03.01.02.01.01.01.00</v>
      </c>
      <c r="T458" t="str">
        <f t="shared" si="418"/>
        <v>00.00.00.00.01.03.01.02.01.01.01.00.01</v>
      </c>
      <c r="U458" t="str">
        <f t="shared" si="418"/>
        <v>00.00.00.00.01.03.01.02.01.01.01.00.01.04</v>
      </c>
      <c r="V458" t="str">
        <f t="shared" si="418"/>
        <v>00.00.00.00.01.03.01.02.01.01.01.00.01.04.01</v>
      </c>
      <c r="W458" t="str">
        <f t="shared" si="418"/>
        <v>00.00.00.00.01.03.01.02.01.01.01.00.01.04.01.04</v>
      </c>
      <c r="X458" t="str">
        <f t="shared" si="418"/>
        <v>00.00.00.00.01.03.01.02.01.01.01.00.01.04.01.04.01</v>
      </c>
      <c r="Y458" t="str">
        <f t="shared" si="418"/>
        <v>00.00.00.00.01.03.01.02.01.01.01.00.01.04.01.04.01.04</v>
      </c>
      <c r="Z458" t="str">
        <f t="shared" si="418"/>
        <v>00.00.00.00.01.03.01.02.01.01.01.00.01.04.01.04.01.04.01</v>
      </c>
      <c r="AA458" t="str">
        <f t="shared" si="418"/>
        <v>00.00.00.00.01.03.01.02.01.01.01.00.01.04.01.04.01.04.01.04</v>
      </c>
      <c r="AB458" t="str">
        <f t="shared" si="418"/>
        <v>00.00.00.00.01.03.01.02.01.01.01.00.01.04.01.04.01.04.01.04.01</v>
      </c>
      <c r="AC458" t="str">
        <f t="shared" si="418"/>
        <v>00.00.00.00.01.03.01.02.01.01.01.00.01.04.01.04.01.04.01.04.01.04</v>
      </c>
      <c r="AD458" t="str">
        <f t="shared" si="418"/>
        <v>00.00.00.00.01.03.01.02.01.01.01.00.01.04.01.04.01.04.01.04.01.04.01</v>
      </c>
      <c r="AE458" t="str">
        <f t="shared" si="418"/>
        <v>00.00.00.00.01.03.01.02.01.01.01.00.01.04.01.04.01.04.01.04.01.04.01.04</v>
      </c>
      <c r="AF458" t="str">
        <f t="shared" si="418"/>
        <v>00.00.00.00.01.03.01.02.01.01.01.00.01.04.01.04.01.04.01.04.01.04.01.04.01</v>
      </c>
      <c r="AG458" t="str">
        <f t="shared" si="418"/>
        <v>00.00.00.00.01.03.01.02.01.01.01.00.01.04.01.04.01.04.01.04.01.04.01.04.01.04</v>
      </c>
      <c r="AH458" t="str">
        <f t="shared" si="418"/>
        <v>00.00.00.00.01.03.01.02.01.01.01.00.01.04.01.04.01.04.01.04.01.04.01.04.01.04.01</v>
      </c>
      <c r="AI458" t="str">
        <f t="shared" si="418"/>
        <v>00.00.00.00.01.03.01.02.01.01.01.00.01.04.01.04.01.04.01.04.01.04.01.04.01.04.01.04</v>
      </c>
      <c r="AJ458" t="str">
        <f t="shared" si="418"/>
        <v>00.00.00.00.01.03.01.02.01.01.01.00.01.04.01.04.01.04.01.04.01.04.01.04.01.04.01.04.01</v>
      </c>
      <c r="AK458" t="str">
        <f t="shared" si="418"/>
        <v>00.00.00.00.01.03.01.02.01.01.01.00.01.04.01.04.01.04.01.04.01.04.01.04.01.04.01.04.01.04</v>
      </c>
      <c r="AL458" t="str">
        <f t="shared" si="418"/>
        <v>00.00.00.00.01.03.01.02.01.01.01.00.01.04.01.04.01.04.01.04.01.04.01.04.01.04.01.04.01.04.01</v>
      </c>
      <c r="AM458" t="str">
        <f t="shared" si="418"/>
        <v>00.00.00.00.01.03.01.02.01.01.01.00.01.04.01.04.01.04.01.04.01.04.01.04.01.04.01.04.01.04.01.04</v>
      </c>
      <c r="AN458" t="str">
        <f t="shared" si="418"/>
        <v>00.00.00.00.01.03.01.02.01.01.01.00.01.04.01.04.01.04.01.04.01.04.01.04.01.04.01.04.01.04.01.04.01</v>
      </c>
      <c r="AO458" t="str">
        <f t="shared" si="418"/>
        <v>00.00.00.00.01.03.01.02.01.01.01.00.01.04.01.04.01.04.01.04.01.04.01.04.01.04.01.04.01.04.01.04.01.04</v>
      </c>
      <c r="AP458" t="str">
        <f t="shared" si="418"/>
        <v>00.00.00.00.01.03.01.02.01.01.01.00.01.04.01.04.01.04.01.04.01.04.01.04.01.04.01.04.01.04.01.04.01.04.01</v>
      </c>
      <c r="AQ458" t="str">
        <f t="shared" si="418"/>
        <v>00.00.00.00.01.03.01.02.01.01.01.00.01.04.01.04.01.04.01.04.01.04.01.04.01.04.01.04.01.04.01.04.01.04.01.04</v>
      </c>
      <c r="AR458" t="str">
        <f t="shared" si="418"/>
        <v>00.00.00.00.01.03.01.02.01.01.01.00.01.04.01.04.01.04.01.04.01.04.01.04.01.04.01.04.01.04.01.04.01.04.01.04.01</v>
      </c>
      <c r="AS458" t="str">
        <f t="shared" si="418"/>
        <v>00.00.00.00.01.03.01.02.01.01.01.00.01.04.01.04.01.04.01.04.01.04.01.04.01.04.01.04.01.04.01.04.01.04.01.04.01.04</v>
      </c>
      <c r="AT458" t="str">
        <f t="shared" si="418"/>
        <v>00.00.00.00.01.03.01.02.01.01.01.00.01.04.01.04.01.04.01.04.01.04.01.04.01.04.01.04.01.04.01.04.01.04.01.04.01.04.01</v>
      </c>
      <c r="AU458" t="str">
        <f t="shared" si="418"/>
        <v>00.00.00.00.01.03.01.02.01.01.01.00.01.04.01.04.01.04.01.04.01.04.01.04.01.04.01.04.01.04.01.04.01.04.01.04.01.04.01.04</v>
      </c>
      <c r="AV458" t="str">
        <f t="shared" si="418"/>
        <v>00.00.00.00.01.03.01.02.01.01.01.00.01.04.01.04.01.04.01.04.01.04.01.04.01.04.01.04.01.04.01.04.01.04.01.04.01.04.01.04.01</v>
      </c>
      <c r="AW458" t="str">
        <f t="shared" si="418"/>
        <v>00.00.00.00.01.03.01.02.01.01.01.00.01.04.01.04.01.04.01.04.01.04.01.04.01.04.01.04.01.04.01.04.01.04.01.04.01.04.01.04.01.04</v>
      </c>
      <c r="AX458" t="str">
        <f t="shared" si="418"/>
        <v>00.00.00.00.01.03.01.02.01.01.01.00.01.04.01.04.01.04.01.04.01.04.01.04.01.04.01.04.01.04.01.04.01.04.01.04.01.04.01.04.01.04.01</v>
      </c>
      <c r="AY458" t="str">
        <f t="shared" si="418"/>
        <v>00.00.00.00.01.03.01.02.01.01.01.00.01.04.01.04.01.04.01.04.01.04.01.04.01.04.01.04.01.04.01.04.01.04.01.04.01.04.01.04.01.04.01.04</v>
      </c>
      <c r="AZ458" t="str">
        <f t="shared" ref="AZ458:BA458" si="419">CONCATENATE(AY458,".",AZ404)</f>
        <v>00.00.00.00.01.03.01.02.01.01.01.00.01.04.01.04.01.04.01.04.01.04.01.04.01.04.01.04.01.04.01.04.01.04.01.04.01.04.01.04.01.04.01.04.01</v>
      </c>
      <c r="BA458" t="str">
        <f t="shared" si="419"/>
        <v>00.00.00.00.01.03.01.02.01.01.01.00.01.04.01.04.01.04.01.04.01.04.01.04.01.04.01.04.01.04.01.04.01.04.01.04.01.04.01.04.01.04.01.04.01.05</v>
      </c>
    </row>
    <row r="459" spans="1:113">
      <c r="A459">
        <f t="shared" si="411"/>
        <v>0</v>
      </c>
      <c r="C459" t="str">
        <f t="shared" si="412"/>
        <v>REC_02</v>
      </c>
      <c r="E459" t="str">
        <f t="shared" si="415"/>
        <v>00</v>
      </c>
      <c r="F459" t="str">
        <f t="shared" si="416"/>
        <v>00.00</v>
      </c>
      <c r="H459" t="str">
        <f t="shared" si="417"/>
        <v>00</v>
      </c>
      <c r="I459" t="str">
        <f t="shared" ref="I459:AY459" si="420">CONCATENATE(H459,".",I405)</f>
        <v>00.00</v>
      </c>
      <c r="J459" t="str">
        <f t="shared" si="420"/>
        <v>00.00.00</v>
      </c>
      <c r="K459" t="str">
        <f t="shared" si="420"/>
        <v>00.00.00.00</v>
      </c>
      <c r="L459" t="str">
        <f t="shared" si="420"/>
        <v>00.00.00.00.01</v>
      </c>
      <c r="M459" t="str">
        <f t="shared" si="420"/>
        <v>00.00.00.00.01.04</v>
      </c>
      <c r="N459" t="str">
        <f t="shared" si="420"/>
        <v>00.00.00.00.01.04.01</v>
      </c>
      <c r="O459" t="str">
        <f t="shared" si="420"/>
        <v>00.00.00.00.01.04.01.03</v>
      </c>
      <c r="P459" t="str">
        <f t="shared" si="420"/>
        <v>00.00.00.00.01.04.01.03.01</v>
      </c>
      <c r="Q459" t="str">
        <f t="shared" si="420"/>
        <v>00.00.00.00.01.04.01.03.01.02</v>
      </c>
      <c r="R459" t="str">
        <f t="shared" si="420"/>
        <v>00.00.00.00.01.04.01.03.01.02.01</v>
      </c>
      <c r="S459" t="str">
        <f t="shared" si="420"/>
        <v>00.00.00.00.01.04.01.03.01.02.01.01</v>
      </c>
      <c r="T459" t="str">
        <f t="shared" si="420"/>
        <v>00.00.00.00.01.04.01.03.01.02.01.01.01</v>
      </c>
      <c r="U459" t="str">
        <f t="shared" si="420"/>
        <v>00.00.00.00.01.04.01.03.01.02.01.01.01.04</v>
      </c>
      <c r="V459" t="str">
        <f t="shared" si="420"/>
        <v>00.00.00.00.01.04.01.03.01.02.01.01.01.04.01</v>
      </c>
      <c r="W459" t="str">
        <f t="shared" si="420"/>
        <v>00.00.00.00.01.04.01.03.01.02.01.01.01.04.01.04</v>
      </c>
      <c r="X459" t="str">
        <f t="shared" si="420"/>
        <v>00.00.00.00.01.04.01.03.01.02.01.01.01.04.01.04.01</v>
      </c>
      <c r="Y459" t="str">
        <f t="shared" si="420"/>
        <v>00.00.00.00.01.04.01.03.01.02.01.01.01.04.01.04.01.04</v>
      </c>
      <c r="Z459" t="str">
        <f t="shared" si="420"/>
        <v>00.00.00.00.01.04.01.03.01.02.01.01.01.04.01.04.01.04.01</v>
      </c>
      <c r="AA459" t="str">
        <f t="shared" si="420"/>
        <v>00.00.00.00.01.04.01.03.01.02.01.01.01.04.01.04.01.04.01.04</v>
      </c>
      <c r="AB459" t="str">
        <f t="shared" si="420"/>
        <v>00.00.00.00.01.04.01.03.01.02.01.01.01.04.01.04.01.04.01.04.01</v>
      </c>
      <c r="AC459" t="str">
        <f t="shared" si="420"/>
        <v>00.00.00.00.01.04.01.03.01.02.01.01.01.04.01.04.01.04.01.04.01.04</v>
      </c>
      <c r="AD459" t="str">
        <f t="shared" si="420"/>
        <v>00.00.00.00.01.04.01.03.01.02.01.01.01.04.01.04.01.04.01.04.01.04.01</v>
      </c>
      <c r="AE459" t="str">
        <f t="shared" si="420"/>
        <v>00.00.00.00.01.04.01.03.01.02.01.01.01.04.01.04.01.04.01.04.01.04.01.04</v>
      </c>
      <c r="AF459" t="str">
        <f t="shared" si="420"/>
        <v>00.00.00.00.01.04.01.03.01.02.01.01.01.04.01.04.01.04.01.04.01.04.01.04.01</v>
      </c>
      <c r="AG459" t="str">
        <f t="shared" si="420"/>
        <v>00.00.00.00.01.04.01.03.01.02.01.01.01.04.01.04.01.04.01.04.01.04.01.04.01.04</v>
      </c>
      <c r="AH459" t="str">
        <f t="shared" si="420"/>
        <v>00.00.00.00.01.04.01.03.01.02.01.01.01.04.01.04.01.04.01.04.01.04.01.04.01.04.01</v>
      </c>
      <c r="AI459" t="str">
        <f t="shared" si="420"/>
        <v>00.00.00.00.01.04.01.03.01.02.01.01.01.04.01.04.01.04.01.04.01.04.01.04.01.04.01.04</v>
      </c>
      <c r="AJ459" t="str">
        <f t="shared" si="420"/>
        <v>00.00.00.00.01.04.01.03.01.02.01.01.01.04.01.04.01.04.01.04.01.04.01.04.01.04.01.04.01</v>
      </c>
      <c r="AK459" t="str">
        <f t="shared" si="420"/>
        <v>00.00.00.00.01.04.01.03.01.02.01.01.01.04.01.04.01.04.01.04.01.04.01.04.01.04.01.04.01.04</v>
      </c>
      <c r="AL459" t="str">
        <f t="shared" si="420"/>
        <v>00.00.00.00.01.04.01.03.01.02.01.01.01.04.01.04.01.04.01.04.01.04.01.04.01.04.01.04.01.04.01</v>
      </c>
      <c r="AM459" t="str">
        <f t="shared" si="420"/>
        <v>00.00.00.00.01.04.01.03.01.02.01.01.01.04.01.04.01.04.01.04.01.04.01.04.01.04.01.04.01.04.01.04</v>
      </c>
      <c r="AN459" t="str">
        <f t="shared" si="420"/>
        <v>00.00.00.00.01.04.01.03.01.02.01.01.01.04.01.04.01.04.01.04.01.04.01.04.01.04.01.04.01.04.01.04.01</v>
      </c>
      <c r="AO459" t="str">
        <f t="shared" si="420"/>
        <v>00.00.00.00.01.04.01.03.01.02.01.01.01.04.01.04.01.04.01.04.01.04.01.04.01.04.01.04.01.04.01.04.01.04</v>
      </c>
      <c r="AP459" t="str">
        <f t="shared" si="420"/>
        <v>00.00.00.00.01.04.01.03.01.02.01.01.01.04.01.04.01.04.01.04.01.04.01.04.01.04.01.04.01.04.01.04.01.04.01</v>
      </c>
      <c r="AQ459" t="str">
        <f t="shared" si="420"/>
        <v>00.00.00.00.01.04.01.03.01.02.01.01.01.04.01.04.01.04.01.04.01.04.01.04.01.04.01.04.01.04.01.04.01.04.01.04</v>
      </c>
      <c r="AR459" t="str">
        <f t="shared" si="420"/>
        <v>00.00.00.00.01.04.01.03.01.02.01.01.01.04.01.04.01.04.01.04.01.04.01.04.01.04.01.04.01.04.01.04.01.04.01.04.01</v>
      </c>
      <c r="AS459" t="str">
        <f t="shared" si="420"/>
        <v>00.00.00.00.01.04.01.03.01.02.01.01.01.04.01.04.01.04.01.04.01.04.01.04.01.04.01.04.01.04.01.04.01.04.01.04.01.04</v>
      </c>
      <c r="AT459" t="str">
        <f t="shared" si="420"/>
        <v>00.00.00.00.01.04.01.03.01.02.01.01.01.04.01.04.01.04.01.04.01.04.01.04.01.04.01.04.01.04.01.04.01.04.01.04.01.04.01</v>
      </c>
      <c r="AU459" t="str">
        <f t="shared" si="420"/>
        <v>00.00.00.00.01.04.01.03.01.02.01.01.01.04.01.04.01.04.01.04.01.04.01.04.01.04.01.04.01.04.01.04.01.04.01.04.01.04.01.04</v>
      </c>
      <c r="AV459" t="str">
        <f t="shared" si="420"/>
        <v>00.00.00.00.01.04.01.03.01.02.01.01.01.04.01.04.01.04.01.04.01.04.01.04.01.04.01.04.01.04.01.04.01.04.01.04.01.04.01.04.01</v>
      </c>
      <c r="AW459" t="str">
        <f t="shared" si="420"/>
        <v>00.00.00.00.01.04.01.03.01.02.01.01.01.04.01.04.01.04.01.04.01.04.01.04.01.04.01.04.01.04.01.04.01.04.01.04.01.04.01.04.01.04</v>
      </c>
      <c r="AX459" t="str">
        <f t="shared" si="420"/>
        <v>00.00.00.00.01.04.01.03.01.02.01.01.01.04.01.04.01.04.01.04.01.04.01.04.01.04.01.04.01.04.01.04.01.04.01.04.01.04.01.04.01.04.01</v>
      </c>
      <c r="AY459" t="str">
        <f t="shared" si="420"/>
        <v>00.00.00.00.01.04.01.03.01.02.01.01.01.04.01.04.01.04.01.04.01.04.01.04.01.04.01.04.01.04.01.04.01.04.01.04.01.04.01.04.01.04.01.04</v>
      </c>
      <c r="AZ459" t="str">
        <f t="shared" ref="AZ459:BA459" si="421">CONCATENATE(AY459,".",AZ405)</f>
        <v>00.00.00.00.01.04.01.03.01.02.01.01.01.04.01.04.01.04.01.04.01.04.01.04.01.04.01.04.01.04.01.04.01.04.01.04.01.04.01.04.01.04.01.04.01</v>
      </c>
      <c r="BA459" t="str">
        <f t="shared" si="421"/>
        <v>00.00.00.00.01.04.01.03.01.02.01.01.01.04.01.04.01.04.01.04.01.04.01.04.01.04.01.04.01.04.01.04.01.04.01.04.01.04.01.04.01.04.01.04.01.06</v>
      </c>
    </row>
    <row r="460" spans="1:113">
      <c r="A460">
        <f t="shared" si="411"/>
        <v>0</v>
      </c>
      <c r="C460" t="str">
        <f t="shared" si="412"/>
        <v>REC_03</v>
      </c>
      <c r="E460" t="str">
        <f t="shared" si="415"/>
        <v>02</v>
      </c>
      <c r="F460" t="str">
        <f t="shared" si="416"/>
        <v>02.02</v>
      </c>
      <c r="H460" t="str">
        <f t="shared" si="417"/>
        <v>00</v>
      </c>
      <c r="I460" t="str">
        <f t="shared" ref="I460:AY460" si="422">CONCATENATE(H460,".",I406)</f>
        <v>00.5A</v>
      </c>
      <c r="J460" t="str">
        <f t="shared" si="422"/>
        <v>00.5A.32</v>
      </c>
      <c r="K460" t="str">
        <f t="shared" si="422"/>
        <v>00.5A.32.0A</v>
      </c>
      <c r="L460" t="str">
        <f t="shared" si="422"/>
        <v>00.5A.32.0A.01</v>
      </c>
      <c r="M460" t="str">
        <f t="shared" si="422"/>
        <v>00.5A.32.0A.01.00</v>
      </c>
      <c r="N460" t="str">
        <f t="shared" si="422"/>
        <v>00.5A.32.0A.01.00.01</v>
      </c>
      <c r="O460" t="str">
        <f t="shared" si="422"/>
        <v>00.5A.32.0A.01.00.01.01</v>
      </c>
      <c r="P460" t="str">
        <f t="shared" si="422"/>
        <v>00.5A.32.0A.01.00.01.01.01</v>
      </c>
      <c r="Q460" t="str">
        <f t="shared" si="422"/>
        <v>00.5A.32.0A.01.00.01.01.01.02</v>
      </c>
      <c r="R460" t="str">
        <f t="shared" si="422"/>
        <v>00.5A.32.0A.01.00.01.01.01.02.01</v>
      </c>
      <c r="S460" t="str">
        <f t="shared" si="422"/>
        <v>00.5A.32.0A.01.00.01.01.01.02.01.03</v>
      </c>
      <c r="T460" t="str">
        <f t="shared" si="422"/>
        <v>00.5A.32.0A.01.00.01.01.01.02.01.03.01</v>
      </c>
      <c r="U460" t="str">
        <f t="shared" si="422"/>
        <v>00.5A.32.0A.01.00.01.01.01.02.01.03.01.04</v>
      </c>
      <c r="V460" t="str">
        <f t="shared" si="422"/>
        <v>00.5A.32.0A.01.00.01.01.01.02.01.03.01.04.00</v>
      </c>
      <c r="W460" t="str">
        <f t="shared" si="422"/>
        <v>00.5A.32.0A.01.00.01.01.01.02.01.03.01.04.00.08</v>
      </c>
      <c r="X460" t="str">
        <f t="shared" si="422"/>
        <v>00.5A.32.0A.01.00.01.01.01.02.01.03.01.04.00.08.02</v>
      </c>
      <c r="Y460" t="str">
        <f t="shared" si="422"/>
        <v>00.5A.32.0A.01.00.01.01.01.02.01.03.01.04.00.08.02.01</v>
      </c>
      <c r="Z460" t="str">
        <f t="shared" si="422"/>
        <v>00.5A.32.0A.01.00.01.01.01.02.01.03.01.04.00.08.02.01.01</v>
      </c>
      <c r="AA460" t="str">
        <f t="shared" si="422"/>
        <v>00.5A.32.0A.01.00.01.01.01.02.01.03.01.04.00.08.02.01.01.07</v>
      </c>
      <c r="AB460" t="str">
        <f t="shared" si="422"/>
        <v>00.5A.32.0A.01.00.01.01.01.02.01.03.01.04.00.08.02.01.01.07.01</v>
      </c>
      <c r="AC460" t="str">
        <f t="shared" si="422"/>
        <v>00.5A.32.0A.01.00.01.01.01.02.01.03.01.04.00.08.02.01.01.07.01.08</v>
      </c>
      <c r="AD460" t="str">
        <f t="shared" si="422"/>
        <v>00.5A.32.0A.01.00.01.01.01.02.01.03.01.04.00.08.02.01.01.07.01.08.01</v>
      </c>
      <c r="AE460" t="str">
        <f t="shared" si="422"/>
        <v>00.5A.32.0A.01.00.01.01.01.02.01.03.01.04.00.08.02.01.01.07.01.08.01.09</v>
      </c>
      <c r="AF460" t="str">
        <f t="shared" si="422"/>
        <v>00.5A.32.0A.01.00.01.01.01.02.01.03.01.04.00.08.02.01.01.07.01.08.01.09.01</v>
      </c>
      <c r="AG460" t="str">
        <f t="shared" si="422"/>
        <v>00.5A.32.0A.01.00.01.01.01.02.01.03.01.04.00.08.02.01.01.07.01.08.01.09.01.0A</v>
      </c>
      <c r="AH460" t="str">
        <f t="shared" si="422"/>
        <v>00.5A.32.0A.01.00.01.01.01.02.01.03.01.04.00.08.02.01.01.07.01.08.01.09.01.0A.01</v>
      </c>
      <c r="AI460" t="str">
        <f t="shared" si="422"/>
        <v>00.5A.32.0A.01.00.01.01.01.02.01.03.01.04.00.08.02.01.01.07.01.08.01.09.01.0A.01.0B</v>
      </c>
      <c r="AJ460" t="str">
        <f t="shared" si="422"/>
        <v>00.5A.32.0A.01.00.01.01.01.02.01.03.01.04.00.08.02.01.01.07.01.08.01.09.01.0A.01.0B.01</v>
      </c>
      <c r="AK460" t="str">
        <f t="shared" si="422"/>
        <v>00.5A.32.0A.01.00.01.01.01.02.01.03.01.04.00.08.02.01.01.07.01.08.01.09.01.0A.01.0B.01.0C</v>
      </c>
      <c r="AL460" t="str">
        <f t="shared" si="422"/>
        <v>00.5A.32.0A.01.00.01.01.01.02.01.03.01.04.00.08.02.01.01.07.01.08.01.09.01.0A.01.0B.01.0C.01</v>
      </c>
      <c r="AM460" t="str">
        <f t="shared" si="422"/>
        <v>00.5A.32.0A.01.00.01.01.01.02.01.03.01.04.00.08.02.01.01.07.01.08.01.09.01.0A.01.0B.01.0C.01.0D</v>
      </c>
      <c r="AN460" t="str">
        <f t="shared" si="422"/>
        <v>00.5A.32.0A.01.00.01.01.01.02.01.03.01.04.00.08.02.01.01.07.01.08.01.09.01.0A.01.0B.01.0C.01.0D.01</v>
      </c>
      <c r="AO460" t="str">
        <f t="shared" si="422"/>
        <v>00.5A.32.0A.01.00.01.01.01.02.01.03.01.04.00.08.02.01.01.07.01.08.01.09.01.0A.01.0B.01.0C.01.0D.01.0E</v>
      </c>
      <c r="AP460" t="str">
        <f t="shared" si="422"/>
        <v>00.5A.32.0A.01.00.01.01.01.02.01.03.01.04.00.08.02.01.01.07.01.08.01.09.01.0A.01.0B.01.0C.01.0D.01.0E.01</v>
      </c>
      <c r="AQ460" t="str">
        <f t="shared" si="422"/>
        <v>00.5A.32.0A.01.00.01.01.01.02.01.03.01.04.00.08.02.01.01.07.01.08.01.09.01.0A.01.0B.01.0C.01.0D.01.0E.01.0F</v>
      </c>
      <c r="AR460" t="str">
        <f t="shared" si="422"/>
        <v>00.5A.32.0A.01.00.01.01.01.02.01.03.01.04.00.08.02.01.01.07.01.08.01.09.01.0A.01.0B.01.0C.01.0D.01.0E.01.0F.01</v>
      </c>
      <c r="AS460" t="str">
        <f t="shared" si="422"/>
        <v>00.5A.32.0A.01.00.01.01.01.02.01.03.01.04.00.08.02.01.01.07.01.08.01.09.01.0A.01.0B.01.0C.01.0D.01.0E.01.0F.01.10</v>
      </c>
      <c r="AT460" t="str">
        <f t="shared" si="422"/>
        <v>00.5A.32.0A.01.00.01.01.01.02.01.03.01.04.00.08.02.01.01.07.01.08.01.09.01.0A.01.0B.01.0C.01.0D.01.0E.01.0F.01.10.01</v>
      </c>
      <c r="AU460" t="str">
        <f t="shared" si="422"/>
        <v>00.5A.32.0A.01.00.01.01.01.02.01.03.01.04.00.08.02.01.01.07.01.08.01.09.01.0A.01.0B.01.0C.01.0D.01.0E.01.0F.01.10.01.11</v>
      </c>
      <c r="AV460" t="str">
        <f t="shared" si="422"/>
        <v>00.5A.32.0A.01.00.01.01.01.02.01.03.01.04.00.08.02.01.01.07.01.08.01.09.01.0A.01.0B.01.0C.01.0D.01.0E.01.0F.01.10.01.11.01</v>
      </c>
      <c r="AW460" t="str">
        <f t="shared" si="422"/>
        <v>00.5A.32.0A.01.00.01.01.01.02.01.03.01.04.00.08.02.01.01.07.01.08.01.09.01.0A.01.0B.01.0C.01.0D.01.0E.01.0F.01.10.01.11.01.12</v>
      </c>
      <c r="AX460" t="str">
        <f t="shared" si="422"/>
        <v>00.5A.32.0A.01.00.01.01.01.02.01.03.01.04.00.08.02.01.01.07.01.08.01.09.01.0A.01.0B.01.0C.01.0D.01.0E.01.0F.01.10.01.11.01.12.01</v>
      </c>
      <c r="AY460" t="str">
        <f t="shared" si="422"/>
        <v>00.5A.32.0A.01.00.01.01.01.02.01.03.01.04.00.08.02.01.01.07.01.08.01.09.01.0A.01.0B.01.0C.01.0D.01.0E.01.0F.01.10.01.11.01.12.01.13</v>
      </c>
      <c r="AZ460" t="str">
        <f t="shared" ref="AZ460:BA460" si="423">CONCATENATE(AY460,".",AZ406)</f>
        <v>00.5A.32.0A.01.00.01.01.01.02.01.03.01.04.00.08.02.01.01.07.01.08.01.09.01.0A.01.0B.01.0C.01.0D.01.0E.01.0F.01.10.01.11.01.12.01.13.01</v>
      </c>
      <c r="BA460" t="str">
        <f t="shared" si="423"/>
        <v>00.5A.32.0A.01.00.01.01.01.02.01.03.01.04.00.08.02.01.01.07.01.08.01.09.01.0A.01.0B.01.0C.01.0D.01.0E.01.0F.01.10.01.11.01.12.01.13.01.14</v>
      </c>
    </row>
    <row r="461" spans="1:113">
      <c r="A461">
        <f t="shared" si="411"/>
        <v>0</v>
      </c>
      <c r="C461" t="str">
        <f t="shared" si="412"/>
        <v>REC_04</v>
      </c>
      <c r="E461" t="str">
        <f t="shared" si="415"/>
        <v>00</v>
      </c>
      <c r="F461" t="str">
        <f t="shared" si="416"/>
        <v>00.00</v>
      </c>
      <c r="H461" t="str">
        <f t="shared" si="417"/>
        <v>00</v>
      </c>
      <c r="I461" t="str">
        <f t="shared" ref="I461:AY461" si="424">CONCATENATE(H461,".",I407)</f>
        <v>00.00</v>
      </c>
      <c r="J461" t="str">
        <f t="shared" si="424"/>
        <v>00.00.00</v>
      </c>
      <c r="K461" t="str">
        <f t="shared" si="424"/>
        <v>00.00.00.00</v>
      </c>
      <c r="L461" t="str">
        <f t="shared" si="424"/>
        <v>00.00.00.00.00</v>
      </c>
      <c r="M461" t="str">
        <f t="shared" si="424"/>
        <v>00.00.00.00.00.00</v>
      </c>
      <c r="N461" t="str">
        <f t="shared" si="424"/>
        <v>00.00.00.00.00.00.00</v>
      </c>
      <c r="O461" t="str">
        <f t="shared" si="424"/>
        <v>00.00.00.00.00.00.00.00</v>
      </c>
      <c r="P461" t="str">
        <f t="shared" si="424"/>
        <v>00.00.00.00.00.00.00.00.00</v>
      </c>
      <c r="Q461" t="str">
        <f t="shared" si="424"/>
        <v>00.00.00.00.00.00.00.00.00.00</v>
      </c>
      <c r="R461" t="str">
        <f t="shared" si="424"/>
        <v>00.00.00.00.00.00.00.00.00.00.00</v>
      </c>
      <c r="S461" t="str">
        <f t="shared" si="424"/>
        <v>00.00.00.00.00.00.00.00.00.00.00.00</v>
      </c>
      <c r="T461" t="str">
        <f t="shared" si="424"/>
        <v>00.00.00.00.00.00.00.00.00.00.00.00.00</v>
      </c>
      <c r="U461" t="str">
        <f t="shared" si="424"/>
        <v>00.00.00.00.00.00.00.00.00.00.00.00.00.00</v>
      </c>
      <c r="V461" t="str">
        <f t="shared" si="424"/>
        <v>00.00.00.00.00.00.00.00.00.00.00.00.00.00.00</v>
      </c>
      <c r="W461" t="str">
        <f t="shared" si="424"/>
        <v>00.00.00.00.00.00.00.00.00.00.00.00.00.00.00.00</v>
      </c>
      <c r="X461" t="str">
        <f t="shared" si="424"/>
        <v>00.00.00.00.00.00.00.00.00.00.00.00.00.00.00.00.00</v>
      </c>
      <c r="Y461" t="str">
        <f t="shared" si="424"/>
        <v>00.00.00.00.00.00.00.00.00.00.00.00.00.00.00.00.00.00</v>
      </c>
      <c r="Z461" t="str">
        <f t="shared" si="424"/>
        <v>00.00.00.00.00.00.00.00.00.00.00.00.00.00.00.00.00.00.00</v>
      </c>
      <c r="AA461" t="str">
        <f t="shared" si="424"/>
        <v>00.00.00.00.00.00.00.00.00.00.00.00.00.00.00.00.00.00.00.00</v>
      </c>
      <c r="AB461" t="str">
        <f t="shared" si="424"/>
        <v>00.00.00.00.00.00.00.00.00.00.00.00.00.00.00.00.00.00.00.00.00</v>
      </c>
      <c r="AC461" t="str">
        <f t="shared" si="424"/>
        <v>00.00.00.00.00.00.00.00.00.00.00.00.00.00.00.00.00.00.00.00.00.00</v>
      </c>
      <c r="AD461" t="str">
        <f t="shared" si="424"/>
        <v>00.00.00.00.00.00.00.00.00.00.00.00.00.00.00.00.00.00.00.00.00.00.00</v>
      </c>
      <c r="AE461" t="str">
        <f t="shared" si="424"/>
        <v>00.00.00.00.00.00.00.00.00.00.00.00.00.00.00.00.00.00.00.00.00.00.00.00</v>
      </c>
      <c r="AF461" t="str">
        <f t="shared" si="424"/>
        <v>00.00.00.00.00.00.00.00.00.00.00.00.00.00.00.00.00.00.00.00.00.00.00.00.00</v>
      </c>
      <c r="AG461" t="str">
        <f t="shared" si="424"/>
        <v>00.00.00.00.00.00.00.00.00.00.00.00.00.00.00.00.00.00.00.00.00.00.00.00.00.00</v>
      </c>
      <c r="AH461" t="str">
        <f t="shared" si="424"/>
        <v>00.00.00.00.00.00.00.00.00.00.00.00.00.00.00.00.00.00.00.00.00.00.00.00.00.00.00</v>
      </c>
      <c r="AI461" t="str">
        <f t="shared" si="424"/>
        <v>00.00.00.00.00.00.00.00.00.00.00.00.00.00.00.00.00.00.00.00.00.00.00.00.00.00.00.00</v>
      </c>
      <c r="AJ461" t="str">
        <f t="shared" si="424"/>
        <v>00.00.00.00.00.00.00.00.00.00.00.00.00.00.00.00.00.00.00.00.00.00.00.00.00.00.00.00.00</v>
      </c>
      <c r="AK461" t="str">
        <f t="shared" si="424"/>
        <v>00.00.00.00.00.00.00.00.00.00.00.00.00.00.00.00.00.00.00.00.00.00.00.00.00.00.00.00.00.00</v>
      </c>
      <c r="AL461" t="str">
        <f t="shared" si="424"/>
        <v>00.00.00.00.00.00.00.00.00.00.00.00.00.00.00.00.00.00.00.00.00.00.00.00.00.00.00.00.00.00.00</v>
      </c>
      <c r="AM461" t="str">
        <f t="shared" si="424"/>
        <v>00.00.00.00.00.00.00.00.00.00.00.00.00.00.00.00.00.00.00.00.00.00.00.00.00.00.00.00.00.00.00.00</v>
      </c>
      <c r="AN461" t="str">
        <f t="shared" si="424"/>
        <v>00.00.00.00.00.00.00.00.00.00.00.00.00.00.00.00.00.00.00.00.00.00.00.00.00.00.00.00.00.00.00.00.00</v>
      </c>
      <c r="AO461" t="str">
        <f t="shared" si="424"/>
        <v>00.00.00.00.00.00.00.00.00.00.00.00.00.00.00.00.00.00.00.00.00.00.00.00.00.00.00.00.00.00.00.00.00.00</v>
      </c>
      <c r="AP461" t="str">
        <f t="shared" si="424"/>
        <v>00.00.00.00.00.00.00.00.00.00.00.00.00.00.00.00.00.00.00.00.00.00.00.00.00.00.00.00.00.00.00.00.00.00.00</v>
      </c>
      <c r="AQ461" t="str">
        <f t="shared" si="424"/>
        <v>00.00.00.00.00.00.00.00.00.00.00.00.00.00.00.00.00.00.00.00.00.00.00.00.00.00.00.00.00.00.00.00.00.00.00.00</v>
      </c>
      <c r="AR461" t="str">
        <f t="shared" si="424"/>
        <v>00.00.00.00.00.00.00.00.00.00.00.00.00.00.00.00.00.00.00.00.00.00.00.00.00.00.00.00.00.00.00.00.00.00.00.00.00</v>
      </c>
      <c r="AS461" t="str">
        <f t="shared" si="424"/>
        <v>00.00.00.00.00.00.00.00.00.00.00.00.00.00.00.00.00.00.00.00.00.00.00.00.00.00.00.00.00.00.00.00.00.00.00.00.00.00</v>
      </c>
      <c r="AT461" t="str">
        <f t="shared" si="424"/>
        <v>00.00.00.00.00.00.00.00.00.00.00.00.00.00.00.00.00.00.00.00.00.00.00.00.00.00.00.00.00.00.00.00.00.00.00.00.00.00.00</v>
      </c>
      <c r="AU461" t="str">
        <f t="shared" si="424"/>
        <v>00.00.00.00.00.00.00.00.00.00.00.00.00.00.00.00.00.00.00.00.00.00.00.00.00.00.00.00.00.00.00.00.00.00.00.00.00.00.00.00</v>
      </c>
      <c r="AV461" t="str">
        <f t="shared" si="424"/>
        <v>00.00.00.00.00.00.00.00.00.00.00.00.00.00.00.00.00.00.00.00.00.00.00.00.00.00.00.00.00.00.00.00.00.00.00.00.00.00.00.00.00</v>
      </c>
      <c r="AW461" t="str">
        <f t="shared" si="424"/>
        <v>00.00.00.00.00.00.00.00.00.00.00.00.00.00.00.00.00.00.00.00.00.00.00.00.00.00.00.00.00.00.00.00.00.00.00.00.00.00.00.00.00.00</v>
      </c>
      <c r="AX461" t="str">
        <f t="shared" si="424"/>
        <v>00.00.00.00.00.00.00.00.00.00.00.00.00.00.00.00.00.00.00.00.00.00.00.00.00.00.00.00.00.00.00.00.00.00.00.00.00.00.00.00.00.00.00</v>
      </c>
      <c r="AY461" t="str">
        <f t="shared" si="424"/>
        <v>00.00.00.00.00.00.00.00.00.00.00.00.00.00.00.00.00.00.00.00.00.00.00.00.00.00.00.00.00.00.00.00.00.00.00.00.00.00.00.00.00.00.00.00</v>
      </c>
      <c r="AZ461" t="str">
        <f t="shared" ref="AZ461:BA461" si="425">CONCATENATE(AY461,".",AZ407)</f>
        <v>00.00.00.00.00.00.00.00.00.00.00.00.00.00.00.00.00.00.00.00.00.00.00.00.00.00.00.00.00.00.00.00.00.00.00.00.00.00.00.00.00.00.00.00.00</v>
      </c>
      <c r="BA461" t="str">
        <f t="shared" si="425"/>
        <v>00.00.00.00.00.00.00.00.00.00.00.00.00.00.00.00.00.00.00.00.00.00.00.00.00.00.00.00.00.00.00.00.00.00.00.00.00.00.00.00.00.00.00.00.00.00</v>
      </c>
    </row>
    <row r="462" spans="1:113">
      <c r="A462">
        <f t="shared" si="411"/>
        <v>0</v>
      </c>
      <c r="C462" t="str">
        <f t="shared" si="412"/>
        <v>REC_05</v>
      </c>
      <c r="E462" t="str">
        <f t="shared" si="415"/>
        <v>00</v>
      </c>
      <c r="F462" t="str">
        <f t="shared" si="416"/>
        <v>00.00</v>
      </c>
      <c r="H462" t="str">
        <f t="shared" si="417"/>
        <v>00</v>
      </c>
      <c r="I462" t="str">
        <f t="shared" ref="I462:AY462" si="426">CONCATENATE(H462,".",I408)</f>
        <v>00.00</v>
      </c>
      <c r="J462" t="str">
        <f t="shared" si="426"/>
        <v>00.00.00</v>
      </c>
      <c r="K462" t="str">
        <f t="shared" si="426"/>
        <v>00.00.00.00</v>
      </c>
      <c r="L462" t="str">
        <f t="shared" si="426"/>
        <v>00.00.00.00.00</v>
      </c>
      <c r="M462" t="str">
        <f t="shared" si="426"/>
        <v>00.00.00.00.00.00</v>
      </c>
      <c r="N462" t="str">
        <f t="shared" si="426"/>
        <v>00.00.00.00.00.00.00</v>
      </c>
      <c r="O462" t="str">
        <f t="shared" si="426"/>
        <v>00.00.00.00.00.00.00.00</v>
      </c>
      <c r="P462" t="str">
        <f t="shared" si="426"/>
        <v>00.00.00.00.00.00.00.00.00</v>
      </c>
      <c r="Q462" t="str">
        <f t="shared" si="426"/>
        <v>00.00.00.00.00.00.00.00.00.00</v>
      </c>
      <c r="R462" t="str">
        <f t="shared" si="426"/>
        <v>00.00.00.00.00.00.00.00.00.00.00</v>
      </c>
      <c r="S462" t="str">
        <f t="shared" si="426"/>
        <v>00.00.00.00.00.00.00.00.00.00.00.00</v>
      </c>
      <c r="T462" t="str">
        <f t="shared" si="426"/>
        <v>00.00.00.00.00.00.00.00.00.00.00.00.00</v>
      </c>
      <c r="U462" t="str">
        <f t="shared" si="426"/>
        <v>00.00.00.00.00.00.00.00.00.00.00.00.00.00</v>
      </c>
      <c r="V462" t="str">
        <f t="shared" si="426"/>
        <v>00.00.00.00.00.00.00.00.00.00.00.00.00.00.00</v>
      </c>
      <c r="W462" t="str">
        <f t="shared" si="426"/>
        <v>00.00.00.00.00.00.00.00.00.00.00.00.00.00.00.00</v>
      </c>
      <c r="X462" t="str">
        <f t="shared" si="426"/>
        <v>00.00.00.00.00.00.00.00.00.00.00.00.00.00.00.00.00</v>
      </c>
      <c r="Y462" t="str">
        <f t="shared" si="426"/>
        <v>00.00.00.00.00.00.00.00.00.00.00.00.00.00.00.00.00.00</v>
      </c>
      <c r="Z462" t="str">
        <f t="shared" si="426"/>
        <v>00.00.00.00.00.00.00.00.00.00.00.00.00.00.00.00.00.00.00</v>
      </c>
      <c r="AA462" t="str">
        <f t="shared" si="426"/>
        <v>00.00.00.00.00.00.00.00.00.00.00.00.00.00.00.00.00.00.00.00</v>
      </c>
      <c r="AB462" t="str">
        <f t="shared" si="426"/>
        <v>00.00.00.00.00.00.00.00.00.00.00.00.00.00.00.00.00.00.00.00.00</v>
      </c>
      <c r="AC462" t="str">
        <f t="shared" si="426"/>
        <v>00.00.00.00.00.00.00.00.00.00.00.00.00.00.00.00.00.00.00.00.00.00</v>
      </c>
      <c r="AD462" t="str">
        <f t="shared" si="426"/>
        <v>00.00.00.00.00.00.00.00.00.00.00.00.00.00.00.00.00.00.00.00.00.00.00</v>
      </c>
      <c r="AE462" t="str">
        <f t="shared" si="426"/>
        <v>00.00.00.00.00.00.00.00.00.00.00.00.00.00.00.00.00.00.00.00.00.00.00.00</v>
      </c>
      <c r="AF462" t="str">
        <f t="shared" si="426"/>
        <v>00.00.00.00.00.00.00.00.00.00.00.00.00.00.00.00.00.00.00.00.00.00.00.00.00</v>
      </c>
      <c r="AG462" t="str">
        <f t="shared" si="426"/>
        <v>00.00.00.00.00.00.00.00.00.00.00.00.00.00.00.00.00.00.00.00.00.00.00.00.00.00</v>
      </c>
      <c r="AH462" t="str">
        <f t="shared" si="426"/>
        <v>00.00.00.00.00.00.00.00.00.00.00.00.00.00.00.00.00.00.00.00.00.00.00.00.00.00.00</v>
      </c>
      <c r="AI462" t="str">
        <f t="shared" si="426"/>
        <v>00.00.00.00.00.00.00.00.00.00.00.00.00.00.00.00.00.00.00.00.00.00.00.00.00.00.00.00</v>
      </c>
      <c r="AJ462" t="str">
        <f t="shared" si="426"/>
        <v>00.00.00.00.00.00.00.00.00.00.00.00.00.00.00.00.00.00.00.00.00.00.00.00.00.00.00.00.00</v>
      </c>
      <c r="AK462" t="str">
        <f t="shared" si="426"/>
        <v>00.00.00.00.00.00.00.00.00.00.00.00.00.00.00.00.00.00.00.00.00.00.00.00.00.00.00.00.00.00</v>
      </c>
      <c r="AL462" t="str">
        <f t="shared" si="426"/>
        <v>00.00.00.00.00.00.00.00.00.00.00.00.00.00.00.00.00.00.00.00.00.00.00.00.00.00.00.00.00.00.00</v>
      </c>
      <c r="AM462" t="str">
        <f t="shared" si="426"/>
        <v>00.00.00.00.00.00.00.00.00.00.00.00.00.00.00.00.00.00.00.00.00.00.00.00.00.00.00.00.00.00.00.00</v>
      </c>
      <c r="AN462" t="str">
        <f t="shared" si="426"/>
        <v>00.00.00.00.00.00.00.00.00.00.00.00.00.00.00.00.00.00.00.00.00.00.00.00.00.00.00.00.00.00.00.00.00</v>
      </c>
      <c r="AO462" t="str">
        <f t="shared" si="426"/>
        <v>00.00.00.00.00.00.00.00.00.00.00.00.00.00.00.00.00.00.00.00.00.00.00.00.00.00.00.00.00.00.00.00.00.00</v>
      </c>
      <c r="AP462" t="str">
        <f t="shared" si="426"/>
        <v>00.00.00.00.00.00.00.00.00.00.00.00.00.00.00.00.00.00.00.00.00.00.00.00.00.00.00.00.00.00.00.00.00.00.00</v>
      </c>
      <c r="AQ462" t="str">
        <f t="shared" si="426"/>
        <v>00.00.00.00.00.00.00.00.00.00.00.00.00.00.00.00.00.00.00.00.00.00.00.00.00.00.00.00.00.00.00.00.00.00.00.00</v>
      </c>
      <c r="AR462" t="str">
        <f t="shared" si="426"/>
        <v>00.00.00.00.00.00.00.00.00.00.00.00.00.00.00.00.00.00.00.00.00.00.00.00.00.00.00.00.00.00.00.00.00.00.00.00.00</v>
      </c>
      <c r="AS462" t="str">
        <f t="shared" si="426"/>
        <v>00.00.00.00.00.00.00.00.00.00.00.00.00.00.00.00.00.00.00.00.00.00.00.00.00.00.00.00.00.00.00.00.00.00.00.00.00.00</v>
      </c>
      <c r="AT462" t="str">
        <f t="shared" si="426"/>
        <v>00.00.00.00.00.00.00.00.00.00.00.00.00.00.00.00.00.00.00.00.00.00.00.00.00.00.00.00.00.00.00.00.00.00.00.00.00.00.00</v>
      </c>
      <c r="AU462" t="str">
        <f t="shared" si="426"/>
        <v>00.00.00.00.00.00.00.00.00.00.00.00.00.00.00.00.00.00.00.00.00.00.00.00.00.00.00.00.00.00.00.00.00.00.00.00.00.00.00.00</v>
      </c>
      <c r="AV462" t="str">
        <f t="shared" si="426"/>
        <v>00.00.00.00.00.00.00.00.00.00.00.00.00.00.00.00.00.00.00.00.00.00.00.00.00.00.00.00.00.00.00.00.00.00.00.00.00.00.00.00.00</v>
      </c>
      <c r="AW462" t="str">
        <f t="shared" si="426"/>
        <v>00.00.00.00.00.00.00.00.00.00.00.00.00.00.00.00.00.00.00.00.00.00.00.00.00.00.00.00.00.00.00.00.00.00.00.00.00.00.00.00.00.00</v>
      </c>
      <c r="AX462" t="str">
        <f t="shared" si="426"/>
        <v>00.00.00.00.00.00.00.00.00.00.00.00.00.00.00.00.00.00.00.00.00.00.00.00.00.00.00.00.00.00.00.00.00.00.00.00.00.00.00.00.00.00.00</v>
      </c>
      <c r="AY462" t="str">
        <f t="shared" si="426"/>
        <v>00.00.00.00.00.00.00.00.00.00.00.00.00.00.00.00.00.00.00.00.00.00.00.00.00.00.00.00.00.00.00.00.00.00.00.00.00.00.00.00.00.00.00.00</v>
      </c>
      <c r="AZ462" t="str">
        <f t="shared" ref="AZ462:BA462" si="427">CONCATENATE(AY462,".",AZ408)</f>
        <v>00.00.00.00.00.00.00.00.00.00.00.00.00.00.00.00.00.00.00.00.00.00.00.00.00.00.00.00.00.00.00.00.00.00.00.00.00.00.00.00.00.00.00.00.00</v>
      </c>
      <c r="BA462" t="str">
        <f t="shared" si="427"/>
        <v>00.00.00.00.00.00.00.00.00.00.00.00.00.00.00.00.00.00.00.00.00.00.00.00.00.00.00.00.00.00.00.00.00.00.00.00.00.00.00.00.00.00.00.00.00.00</v>
      </c>
    </row>
    <row r="463" spans="1:113">
      <c r="A463" s="1"/>
      <c r="B463" s="1"/>
      <c r="C463" t="str">
        <f t="shared" si="412"/>
        <v>REC_06</v>
      </c>
      <c r="E463" t="str">
        <f t="shared" si="415"/>
        <v>00</v>
      </c>
      <c r="F463" t="str">
        <f t="shared" si="416"/>
        <v>00.00</v>
      </c>
      <c r="H463" t="str">
        <f t="shared" si="417"/>
        <v>00</v>
      </c>
      <c r="I463" t="str">
        <f t="shared" ref="I463:AY463" si="428">CONCATENATE(H463,".",I409)</f>
        <v>00.00</v>
      </c>
      <c r="J463" t="str">
        <f t="shared" si="428"/>
        <v>00.00.00</v>
      </c>
      <c r="K463" t="str">
        <f t="shared" si="428"/>
        <v>00.00.00.00</v>
      </c>
      <c r="L463" t="str">
        <f t="shared" si="428"/>
        <v>00.00.00.00.00</v>
      </c>
      <c r="M463" t="str">
        <f t="shared" si="428"/>
        <v>00.00.00.00.00.00</v>
      </c>
      <c r="N463" t="str">
        <f t="shared" si="428"/>
        <v>00.00.00.00.00.00.00</v>
      </c>
      <c r="O463" t="str">
        <f t="shared" si="428"/>
        <v>00.00.00.00.00.00.00.00</v>
      </c>
      <c r="P463" t="str">
        <f t="shared" si="428"/>
        <v>00.00.00.00.00.00.00.00.00</v>
      </c>
      <c r="Q463" t="str">
        <f t="shared" si="428"/>
        <v>00.00.00.00.00.00.00.00.00.00</v>
      </c>
      <c r="R463" t="str">
        <f t="shared" si="428"/>
        <v>00.00.00.00.00.00.00.00.00.00.00</v>
      </c>
      <c r="S463" t="str">
        <f t="shared" si="428"/>
        <v>00.00.00.00.00.00.00.00.00.00.00.00</v>
      </c>
      <c r="T463" t="str">
        <f t="shared" si="428"/>
        <v>00.00.00.00.00.00.00.00.00.00.00.00.00</v>
      </c>
      <c r="U463" t="str">
        <f t="shared" si="428"/>
        <v>00.00.00.00.00.00.00.00.00.00.00.00.00.00</v>
      </c>
      <c r="V463" t="str">
        <f t="shared" si="428"/>
        <v>00.00.00.00.00.00.00.00.00.00.00.00.00.00.00</v>
      </c>
      <c r="W463" t="str">
        <f t="shared" si="428"/>
        <v>00.00.00.00.00.00.00.00.00.00.00.00.00.00.00.00</v>
      </c>
      <c r="X463" t="str">
        <f t="shared" si="428"/>
        <v>00.00.00.00.00.00.00.00.00.00.00.00.00.00.00.00.00</v>
      </c>
      <c r="Y463" t="str">
        <f t="shared" si="428"/>
        <v>00.00.00.00.00.00.00.00.00.00.00.00.00.00.00.00.00.00</v>
      </c>
      <c r="Z463" t="str">
        <f t="shared" si="428"/>
        <v>00.00.00.00.00.00.00.00.00.00.00.00.00.00.00.00.00.00.00</v>
      </c>
      <c r="AA463" t="str">
        <f t="shared" si="428"/>
        <v>00.00.00.00.00.00.00.00.00.00.00.00.00.00.00.00.00.00.00.00</v>
      </c>
      <c r="AB463" t="str">
        <f t="shared" si="428"/>
        <v>00.00.00.00.00.00.00.00.00.00.00.00.00.00.00.00.00.00.00.00.00</v>
      </c>
      <c r="AC463" t="str">
        <f t="shared" si="428"/>
        <v>00.00.00.00.00.00.00.00.00.00.00.00.00.00.00.00.00.00.00.00.00.00</v>
      </c>
      <c r="AD463" t="str">
        <f t="shared" si="428"/>
        <v>00.00.00.00.00.00.00.00.00.00.00.00.00.00.00.00.00.00.00.00.00.00.00</v>
      </c>
      <c r="AE463" t="str">
        <f t="shared" si="428"/>
        <v>00.00.00.00.00.00.00.00.00.00.00.00.00.00.00.00.00.00.00.00.00.00.00.00</v>
      </c>
      <c r="AF463" t="str">
        <f t="shared" si="428"/>
        <v>00.00.00.00.00.00.00.00.00.00.00.00.00.00.00.00.00.00.00.00.00.00.00.00.00</v>
      </c>
      <c r="AG463" t="str">
        <f t="shared" si="428"/>
        <v>00.00.00.00.00.00.00.00.00.00.00.00.00.00.00.00.00.00.00.00.00.00.00.00.00.00</v>
      </c>
      <c r="AH463" t="str">
        <f t="shared" si="428"/>
        <v>00.00.00.00.00.00.00.00.00.00.00.00.00.00.00.00.00.00.00.00.00.00.00.00.00.00.00</v>
      </c>
      <c r="AI463" t="str">
        <f t="shared" si="428"/>
        <v>00.00.00.00.00.00.00.00.00.00.00.00.00.00.00.00.00.00.00.00.00.00.00.00.00.00.00.00</v>
      </c>
      <c r="AJ463" t="str">
        <f t="shared" si="428"/>
        <v>00.00.00.00.00.00.00.00.00.00.00.00.00.00.00.00.00.00.00.00.00.00.00.00.00.00.00.00.00</v>
      </c>
      <c r="AK463" t="str">
        <f t="shared" si="428"/>
        <v>00.00.00.00.00.00.00.00.00.00.00.00.00.00.00.00.00.00.00.00.00.00.00.00.00.00.00.00.00.00</v>
      </c>
      <c r="AL463" t="str">
        <f t="shared" si="428"/>
        <v>00.00.00.00.00.00.00.00.00.00.00.00.00.00.00.00.00.00.00.00.00.00.00.00.00.00.00.00.00.00.00</v>
      </c>
      <c r="AM463" t="str">
        <f t="shared" si="428"/>
        <v>00.00.00.00.00.00.00.00.00.00.00.00.00.00.00.00.00.00.00.00.00.00.00.00.00.00.00.00.00.00.00.00</v>
      </c>
      <c r="AN463" t="str">
        <f t="shared" si="428"/>
        <v>00.00.00.00.00.00.00.00.00.00.00.00.00.00.00.00.00.00.00.00.00.00.00.00.00.00.00.00.00.00.00.00.00</v>
      </c>
      <c r="AO463" t="str">
        <f t="shared" si="428"/>
        <v>00.00.00.00.00.00.00.00.00.00.00.00.00.00.00.00.00.00.00.00.00.00.00.00.00.00.00.00.00.00.00.00.00.00</v>
      </c>
      <c r="AP463" t="str">
        <f t="shared" si="428"/>
        <v>00.00.00.00.00.00.00.00.00.00.00.00.00.00.00.00.00.00.00.00.00.00.00.00.00.00.00.00.00.00.00.00.00.00.00</v>
      </c>
      <c r="AQ463" t="str">
        <f t="shared" si="428"/>
        <v>00.00.00.00.00.00.00.00.00.00.00.00.00.00.00.00.00.00.00.00.00.00.00.00.00.00.00.00.00.00.00.00.00.00.00.00</v>
      </c>
      <c r="AR463" t="str">
        <f t="shared" si="428"/>
        <v>00.00.00.00.00.00.00.00.00.00.00.00.00.00.00.00.00.00.00.00.00.00.00.00.00.00.00.00.00.00.00.00.00.00.00.00.00</v>
      </c>
      <c r="AS463" t="str">
        <f t="shared" si="428"/>
        <v>00.00.00.00.00.00.00.00.00.00.00.00.00.00.00.00.00.00.00.00.00.00.00.00.00.00.00.00.00.00.00.00.00.00.00.00.00.00</v>
      </c>
      <c r="AT463" t="str">
        <f t="shared" si="428"/>
        <v>00.00.00.00.00.00.00.00.00.00.00.00.00.00.00.00.00.00.00.00.00.00.00.00.00.00.00.00.00.00.00.00.00.00.00.00.00.00.00</v>
      </c>
      <c r="AU463" t="str">
        <f t="shared" si="428"/>
        <v>00.00.00.00.00.00.00.00.00.00.00.00.00.00.00.00.00.00.00.00.00.00.00.00.00.00.00.00.00.00.00.00.00.00.00.00.00.00.00.00</v>
      </c>
      <c r="AV463" t="str">
        <f t="shared" si="428"/>
        <v>00.00.00.00.00.00.00.00.00.00.00.00.00.00.00.00.00.00.00.00.00.00.00.00.00.00.00.00.00.00.00.00.00.00.00.00.00.00.00.00.00</v>
      </c>
      <c r="AW463" t="str">
        <f t="shared" si="428"/>
        <v>00.00.00.00.00.00.00.00.00.00.00.00.00.00.00.00.00.00.00.00.00.00.00.00.00.00.00.00.00.00.00.00.00.00.00.00.00.00.00.00.00.00</v>
      </c>
      <c r="AX463" t="str">
        <f t="shared" si="428"/>
        <v>00.00.00.00.00.00.00.00.00.00.00.00.00.00.00.00.00.00.00.00.00.00.00.00.00.00.00.00.00.00.00.00.00.00.00.00.00.00.00.00.00.00.00</v>
      </c>
      <c r="AY463" t="str">
        <f t="shared" si="428"/>
        <v>00.00.00.00.00.00.00.00.00.00.00.00.00.00.00.00.00.00.00.00.00.00.00.00.00.00.00.00.00.00.00.00.00.00.00.00.00.00.00.00.00.00.00.00</v>
      </c>
      <c r="AZ463" t="str">
        <f t="shared" ref="AZ463:BA463" si="429">CONCATENATE(AY463,".",AZ409)</f>
        <v>00.00.00.00.00.00.00.00.00.00.00.00.00.00.00.00.00.00.00.00.00.00.00.00.00.00.00.00.00.00.00.00.00.00.00.00.00.00.00.00.00.00.00.00.00</v>
      </c>
      <c r="BA463" t="str">
        <f t="shared" si="429"/>
        <v>00.00.00.00.00.00.00.00.00.00.00.00.00.00.00.00.00.00.00.00.00.00.00.00.00.00.00.00.00.00.00.00.00.00.00.00.00.00.00.00.00.00.00.00.00.00</v>
      </c>
    </row>
    <row r="464" spans="1:113">
      <c r="A464" s="1"/>
      <c r="B464" s="1"/>
      <c r="C464" t="str">
        <f t="shared" si="412"/>
        <v>REC_07</v>
      </c>
      <c r="E464" t="str">
        <f t="shared" si="415"/>
        <v>00</v>
      </c>
      <c r="F464" t="str">
        <f t="shared" si="416"/>
        <v>00.00</v>
      </c>
      <c r="H464" t="str">
        <f t="shared" si="417"/>
        <v>00</v>
      </c>
      <c r="I464" t="str">
        <f t="shared" ref="I464:AY464" si="430">CONCATENATE(H464,".",I410)</f>
        <v>00.00</v>
      </c>
      <c r="J464" t="str">
        <f t="shared" si="430"/>
        <v>00.00.00</v>
      </c>
      <c r="K464" t="str">
        <f t="shared" si="430"/>
        <v>00.00.00.00</v>
      </c>
      <c r="L464" t="str">
        <f t="shared" si="430"/>
        <v>00.00.00.00.00</v>
      </c>
      <c r="M464" t="str">
        <f t="shared" si="430"/>
        <v>00.00.00.00.00.00</v>
      </c>
      <c r="N464" t="str">
        <f t="shared" si="430"/>
        <v>00.00.00.00.00.00.00</v>
      </c>
      <c r="O464" t="str">
        <f t="shared" si="430"/>
        <v>00.00.00.00.00.00.00.00</v>
      </c>
      <c r="P464" t="str">
        <f t="shared" si="430"/>
        <v>00.00.00.00.00.00.00.00.00</v>
      </c>
      <c r="Q464" t="str">
        <f t="shared" si="430"/>
        <v>00.00.00.00.00.00.00.00.00.00</v>
      </c>
      <c r="R464" t="str">
        <f t="shared" si="430"/>
        <v>00.00.00.00.00.00.00.00.00.00.00</v>
      </c>
      <c r="S464" t="str">
        <f t="shared" si="430"/>
        <v>00.00.00.00.00.00.00.00.00.00.00.00</v>
      </c>
      <c r="T464" t="str">
        <f t="shared" si="430"/>
        <v>00.00.00.00.00.00.00.00.00.00.00.00.00</v>
      </c>
      <c r="U464" t="str">
        <f t="shared" si="430"/>
        <v>00.00.00.00.00.00.00.00.00.00.00.00.00.00</v>
      </c>
      <c r="V464" t="str">
        <f t="shared" si="430"/>
        <v>00.00.00.00.00.00.00.00.00.00.00.00.00.00.00</v>
      </c>
      <c r="W464" t="str">
        <f t="shared" si="430"/>
        <v>00.00.00.00.00.00.00.00.00.00.00.00.00.00.00.00</v>
      </c>
      <c r="X464" t="str">
        <f t="shared" si="430"/>
        <v>00.00.00.00.00.00.00.00.00.00.00.00.00.00.00.00.00</v>
      </c>
      <c r="Y464" t="str">
        <f t="shared" si="430"/>
        <v>00.00.00.00.00.00.00.00.00.00.00.00.00.00.00.00.00.00</v>
      </c>
      <c r="Z464" t="str">
        <f t="shared" si="430"/>
        <v>00.00.00.00.00.00.00.00.00.00.00.00.00.00.00.00.00.00.00</v>
      </c>
      <c r="AA464" t="str">
        <f t="shared" si="430"/>
        <v>00.00.00.00.00.00.00.00.00.00.00.00.00.00.00.00.00.00.00.00</v>
      </c>
      <c r="AB464" t="str">
        <f t="shared" si="430"/>
        <v>00.00.00.00.00.00.00.00.00.00.00.00.00.00.00.00.00.00.00.00.00</v>
      </c>
      <c r="AC464" t="str">
        <f t="shared" si="430"/>
        <v>00.00.00.00.00.00.00.00.00.00.00.00.00.00.00.00.00.00.00.00.00.00</v>
      </c>
      <c r="AD464" t="str">
        <f t="shared" si="430"/>
        <v>00.00.00.00.00.00.00.00.00.00.00.00.00.00.00.00.00.00.00.00.00.00.00</v>
      </c>
      <c r="AE464" t="str">
        <f t="shared" si="430"/>
        <v>00.00.00.00.00.00.00.00.00.00.00.00.00.00.00.00.00.00.00.00.00.00.00.00</v>
      </c>
      <c r="AF464" t="str">
        <f t="shared" si="430"/>
        <v>00.00.00.00.00.00.00.00.00.00.00.00.00.00.00.00.00.00.00.00.00.00.00.00.00</v>
      </c>
      <c r="AG464" t="str">
        <f t="shared" si="430"/>
        <v>00.00.00.00.00.00.00.00.00.00.00.00.00.00.00.00.00.00.00.00.00.00.00.00.00.00</v>
      </c>
      <c r="AH464" t="str">
        <f t="shared" si="430"/>
        <v>00.00.00.00.00.00.00.00.00.00.00.00.00.00.00.00.00.00.00.00.00.00.00.00.00.00.00</v>
      </c>
      <c r="AI464" t="str">
        <f t="shared" si="430"/>
        <v>00.00.00.00.00.00.00.00.00.00.00.00.00.00.00.00.00.00.00.00.00.00.00.00.00.00.00.00</v>
      </c>
      <c r="AJ464" t="str">
        <f t="shared" si="430"/>
        <v>00.00.00.00.00.00.00.00.00.00.00.00.00.00.00.00.00.00.00.00.00.00.00.00.00.00.00.00.00</v>
      </c>
      <c r="AK464" t="str">
        <f t="shared" si="430"/>
        <v>00.00.00.00.00.00.00.00.00.00.00.00.00.00.00.00.00.00.00.00.00.00.00.00.00.00.00.00.00.00</v>
      </c>
      <c r="AL464" t="str">
        <f t="shared" si="430"/>
        <v>00.00.00.00.00.00.00.00.00.00.00.00.00.00.00.00.00.00.00.00.00.00.00.00.00.00.00.00.00.00.00</v>
      </c>
      <c r="AM464" t="str">
        <f t="shared" si="430"/>
        <v>00.00.00.00.00.00.00.00.00.00.00.00.00.00.00.00.00.00.00.00.00.00.00.00.00.00.00.00.00.00.00.00</v>
      </c>
      <c r="AN464" t="str">
        <f t="shared" si="430"/>
        <v>00.00.00.00.00.00.00.00.00.00.00.00.00.00.00.00.00.00.00.00.00.00.00.00.00.00.00.00.00.00.00.00.00</v>
      </c>
      <c r="AO464" t="str">
        <f t="shared" si="430"/>
        <v>00.00.00.00.00.00.00.00.00.00.00.00.00.00.00.00.00.00.00.00.00.00.00.00.00.00.00.00.00.00.00.00.00.00</v>
      </c>
      <c r="AP464" t="str">
        <f t="shared" si="430"/>
        <v>00.00.00.00.00.00.00.00.00.00.00.00.00.00.00.00.00.00.00.00.00.00.00.00.00.00.00.00.00.00.00.00.00.00.00</v>
      </c>
      <c r="AQ464" t="str">
        <f t="shared" si="430"/>
        <v>00.00.00.00.00.00.00.00.00.00.00.00.00.00.00.00.00.00.00.00.00.00.00.00.00.00.00.00.00.00.00.00.00.00.00.00</v>
      </c>
      <c r="AR464" t="str">
        <f t="shared" si="430"/>
        <v>00.00.00.00.00.00.00.00.00.00.00.00.00.00.00.00.00.00.00.00.00.00.00.00.00.00.00.00.00.00.00.00.00.00.00.00.00</v>
      </c>
      <c r="AS464" t="str">
        <f t="shared" si="430"/>
        <v>00.00.00.00.00.00.00.00.00.00.00.00.00.00.00.00.00.00.00.00.00.00.00.00.00.00.00.00.00.00.00.00.00.00.00.00.00.00</v>
      </c>
      <c r="AT464" t="str">
        <f t="shared" si="430"/>
        <v>00.00.00.00.00.00.00.00.00.00.00.00.00.00.00.00.00.00.00.00.00.00.00.00.00.00.00.00.00.00.00.00.00.00.00.00.00.00.00</v>
      </c>
      <c r="AU464" t="str">
        <f t="shared" si="430"/>
        <v>00.00.00.00.00.00.00.00.00.00.00.00.00.00.00.00.00.00.00.00.00.00.00.00.00.00.00.00.00.00.00.00.00.00.00.00.00.00.00.00</v>
      </c>
      <c r="AV464" t="str">
        <f t="shared" si="430"/>
        <v>00.00.00.00.00.00.00.00.00.00.00.00.00.00.00.00.00.00.00.00.00.00.00.00.00.00.00.00.00.00.00.00.00.00.00.00.00.00.00.00.00</v>
      </c>
      <c r="AW464" t="str">
        <f t="shared" si="430"/>
        <v>00.00.00.00.00.00.00.00.00.00.00.00.00.00.00.00.00.00.00.00.00.00.00.00.00.00.00.00.00.00.00.00.00.00.00.00.00.00.00.00.00.00</v>
      </c>
      <c r="AX464" t="str">
        <f t="shared" si="430"/>
        <v>00.00.00.00.00.00.00.00.00.00.00.00.00.00.00.00.00.00.00.00.00.00.00.00.00.00.00.00.00.00.00.00.00.00.00.00.00.00.00.00.00.00.00</v>
      </c>
      <c r="AY464" t="str">
        <f t="shared" si="430"/>
        <v>00.00.00.00.00.00.00.00.00.00.00.00.00.00.00.00.00.00.00.00.00.00.00.00.00.00.00.00.00.00.00.00.00.00.00.00.00.00.00.00.00.00.00.00</v>
      </c>
      <c r="AZ464" t="str">
        <f t="shared" ref="AZ464:BA464" si="431">CONCATENATE(AY464,".",AZ410)</f>
        <v>00.00.00.00.00.00.00.00.00.00.00.00.00.00.00.00.00.00.00.00.00.00.00.00.00.00.00.00.00.00.00.00.00.00.00.00.00.00.00.00.00.00.00.00.00</v>
      </c>
      <c r="BA464" t="str">
        <f t="shared" si="431"/>
        <v>00.00.00.00.00.00.00.00.00.00.00.00.00.00.00.00.00.00.00.00.00.00.00.00.00.00.00.00.00.00.00.00.00.00.00.00.00.00.00.00.00.00.00.00.00.00</v>
      </c>
    </row>
    <row r="465" spans="3:53">
      <c r="C465" t="str">
        <f t="shared" si="412"/>
        <v>REC_08</v>
      </c>
      <c r="E465" t="str">
        <f t="shared" si="415"/>
        <v>00</v>
      </c>
      <c r="F465" t="str">
        <f t="shared" si="416"/>
        <v>00.00</v>
      </c>
      <c r="H465" t="str">
        <f t="shared" si="417"/>
        <v>00</v>
      </c>
      <c r="I465" t="str">
        <f t="shared" ref="I465:AY465" si="432">CONCATENATE(H465,".",I411)</f>
        <v>00.00</v>
      </c>
      <c r="J465" t="str">
        <f t="shared" si="432"/>
        <v>00.00.00</v>
      </c>
      <c r="K465" t="str">
        <f t="shared" si="432"/>
        <v>00.00.00.00</v>
      </c>
      <c r="L465" t="str">
        <f t="shared" si="432"/>
        <v>00.00.00.00.00</v>
      </c>
      <c r="M465" t="str">
        <f t="shared" si="432"/>
        <v>00.00.00.00.00.00</v>
      </c>
      <c r="N465" t="str">
        <f t="shared" si="432"/>
        <v>00.00.00.00.00.00.00</v>
      </c>
      <c r="O465" t="str">
        <f t="shared" si="432"/>
        <v>00.00.00.00.00.00.00.00</v>
      </c>
      <c r="P465" t="str">
        <f t="shared" si="432"/>
        <v>00.00.00.00.00.00.00.00.00</v>
      </c>
      <c r="Q465" t="str">
        <f t="shared" si="432"/>
        <v>00.00.00.00.00.00.00.00.00.00</v>
      </c>
      <c r="R465" t="str">
        <f t="shared" si="432"/>
        <v>00.00.00.00.00.00.00.00.00.00.00</v>
      </c>
      <c r="S465" t="str">
        <f t="shared" si="432"/>
        <v>00.00.00.00.00.00.00.00.00.00.00.00</v>
      </c>
      <c r="T465" t="str">
        <f t="shared" si="432"/>
        <v>00.00.00.00.00.00.00.00.00.00.00.00.00</v>
      </c>
      <c r="U465" t="str">
        <f t="shared" si="432"/>
        <v>00.00.00.00.00.00.00.00.00.00.00.00.00.00</v>
      </c>
      <c r="V465" t="str">
        <f t="shared" si="432"/>
        <v>00.00.00.00.00.00.00.00.00.00.00.00.00.00.00</v>
      </c>
      <c r="W465" t="str">
        <f t="shared" si="432"/>
        <v>00.00.00.00.00.00.00.00.00.00.00.00.00.00.00.00</v>
      </c>
      <c r="X465" t="str">
        <f t="shared" si="432"/>
        <v>00.00.00.00.00.00.00.00.00.00.00.00.00.00.00.00.00</v>
      </c>
      <c r="Y465" t="str">
        <f t="shared" si="432"/>
        <v>00.00.00.00.00.00.00.00.00.00.00.00.00.00.00.00.00.00</v>
      </c>
      <c r="Z465" t="str">
        <f t="shared" si="432"/>
        <v>00.00.00.00.00.00.00.00.00.00.00.00.00.00.00.00.00.00.00</v>
      </c>
      <c r="AA465" t="str">
        <f t="shared" si="432"/>
        <v>00.00.00.00.00.00.00.00.00.00.00.00.00.00.00.00.00.00.00.00</v>
      </c>
      <c r="AB465" t="str">
        <f t="shared" si="432"/>
        <v>00.00.00.00.00.00.00.00.00.00.00.00.00.00.00.00.00.00.00.00.00</v>
      </c>
      <c r="AC465" t="str">
        <f t="shared" si="432"/>
        <v>00.00.00.00.00.00.00.00.00.00.00.00.00.00.00.00.00.00.00.00.00.00</v>
      </c>
      <c r="AD465" t="str">
        <f t="shared" si="432"/>
        <v>00.00.00.00.00.00.00.00.00.00.00.00.00.00.00.00.00.00.00.00.00.00.00</v>
      </c>
      <c r="AE465" t="str">
        <f t="shared" si="432"/>
        <v>00.00.00.00.00.00.00.00.00.00.00.00.00.00.00.00.00.00.00.00.00.00.00.00</v>
      </c>
      <c r="AF465" t="str">
        <f t="shared" si="432"/>
        <v>00.00.00.00.00.00.00.00.00.00.00.00.00.00.00.00.00.00.00.00.00.00.00.00.00</v>
      </c>
      <c r="AG465" t="str">
        <f t="shared" si="432"/>
        <v>00.00.00.00.00.00.00.00.00.00.00.00.00.00.00.00.00.00.00.00.00.00.00.00.00.00</v>
      </c>
      <c r="AH465" t="str">
        <f t="shared" si="432"/>
        <v>00.00.00.00.00.00.00.00.00.00.00.00.00.00.00.00.00.00.00.00.00.00.00.00.00.00.00</v>
      </c>
      <c r="AI465" t="str">
        <f t="shared" si="432"/>
        <v>00.00.00.00.00.00.00.00.00.00.00.00.00.00.00.00.00.00.00.00.00.00.00.00.00.00.00.00</v>
      </c>
      <c r="AJ465" t="str">
        <f t="shared" si="432"/>
        <v>00.00.00.00.00.00.00.00.00.00.00.00.00.00.00.00.00.00.00.00.00.00.00.00.00.00.00.00.00</v>
      </c>
      <c r="AK465" t="str">
        <f t="shared" si="432"/>
        <v>00.00.00.00.00.00.00.00.00.00.00.00.00.00.00.00.00.00.00.00.00.00.00.00.00.00.00.00.00.00</v>
      </c>
      <c r="AL465" t="str">
        <f t="shared" si="432"/>
        <v>00.00.00.00.00.00.00.00.00.00.00.00.00.00.00.00.00.00.00.00.00.00.00.00.00.00.00.00.00.00.00</v>
      </c>
      <c r="AM465" t="str">
        <f t="shared" si="432"/>
        <v>00.00.00.00.00.00.00.00.00.00.00.00.00.00.00.00.00.00.00.00.00.00.00.00.00.00.00.00.00.00.00.00</v>
      </c>
      <c r="AN465" t="str">
        <f t="shared" si="432"/>
        <v>00.00.00.00.00.00.00.00.00.00.00.00.00.00.00.00.00.00.00.00.00.00.00.00.00.00.00.00.00.00.00.00.00</v>
      </c>
      <c r="AO465" t="str">
        <f t="shared" si="432"/>
        <v>00.00.00.00.00.00.00.00.00.00.00.00.00.00.00.00.00.00.00.00.00.00.00.00.00.00.00.00.00.00.00.00.00.00</v>
      </c>
      <c r="AP465" t="str">
        <f t="shared" si="432"/>
        <v>00.00.00.00.00.00.00.00.00.00.00.00.00.00.00.00.00.00.00.00.00.00.00.00.00.00.00.00.00.00.00.00.00.00.00</v>
      </c>
      <c r="AQ465" t="str">
        <f t="shared" si="432"/>
        <v>00.00.00.00.00.00.00.00.00.00.00.00.00.00.00.00.00.00.00.00.00.00.00.00.00.00.00.00.00.00.00.00.00.00.00.00</v>
      </c>
      <c r="AR465" t="str">
        <f t="shared" si="432"/>
        <v>00.00.00.00.00.00.00.00.00.00.00.00.00.00.00.00.00.00.00.00.00.00.00.00.00.00.00.00.00.00.00.00.00.00.00.00.00</v>
      </c>
      <c r="AS465" t="str">
        <f t="shared" si="432"/>
        <v>00.00.00.00.00.00.00.00.00.00.00.00.00.00.00.00.00.00.00.00.00.00.00.00.00.00.00.00.00.00.00.00.00.00.00.00.00.00</v>
      </c>
      <c r="AT465" t="str">
        <f t="shared" si="432"/>
        <v>00.00.00.00.00.00.00.00.00.00.00.00.00.00.00.00.00.00.00.00.00.00.00.00.00.00.00.00.00.00.00.00.00.00.00.00.00.00.00</v>
      </c>
      <c r="AU465" t="str">
        <f t="shared" si="432"/>
        <v>00.00.00.00.00.00.00.00.00.00.00.00.00.00.00.00.00.00.00.00.00.00.00.00.00.00.00.00.00.00.00.00.00.00.00.00.00.00.00.00</v>
      </c>
      <c r="AV465" t="str">
        <f t="shared" si="432"/>
        <v>00.00.00.00.00.00.00.00.00.00.00.00.00.00.00.00.00.00.00.00.00.00.00.00.00.00.00.00.00.00.00.00.00.00.00.00.00.00.00.00.00</v>
      </c>
      <c r="AW465" t="str">
        <f t="shared" si="432"/>
        <v>00.00.00.00.00.00.00.00.00.00.00.00.00.00.00.00.00.00.00.00.00.00.00.00.00.00.00.00.00.00.00.00.00.00.00.00.00.00.00.00.00.00</v>
      </c>
      <c r="AX465" t="str">
        <f t="shared" si="432"/>
        <v>00.00.00.00.00.00.00.00.00.00.00.00.00.00.00.00.00.00.00.00.00.00.00.00.00.00.00.00.00.00.00.00.00.00.00.00.00.00.00.00.00.00.00</v>
      </c>
      <c r="AY465" t="str">
        <f t="shared" si="432"/>
        <v>00.00.00.00.00.00.00.00.00.00.00.00.00.00.00.00.00.00.00.00.00.00.00.00.00.00.00.00.00.00.00.00.00.00.00.00.00.00.00.00.00.00.00.00</v>
      </c>
      <c r="AZ465" t="str">
        <f t="shared" ref="AZ465:BA465" si="433">CONCATENATE(AY465,".",AZ411)</f>
        <v>00.00.00.00.00.00.00.00.00.00.00.00.00.00.00.00.00.00.00.00.00.00.00.00.00.00.00.00.00.00.00.00.00.00.00.00.00.00.00.00.00.00.00.00.00</v>
      </c>
      <c r="BA465" t="str">
        <f t="shared" si="433"/>
        <v>00.00.00.00.00.00.00.00.00.00.00.00.00.00.00.00.00.00.00.00.00.00.00.00.00.00.00.00.00.00.00.00.00.00.00.00.00.00.00.00.00.00.00.00.00.00</v>
      </c>
    </row>
    <row r="466" spans="3:53">
      <c r="C466" t="str">
        <f t="shared" si="412"/>
        <v>REC_09</v>
      </c>
      <c r="E466" t="str">
        <f t="shared" si="415"/>
        <v>00</v>
      </c>
      <c r="F466" t="str">
        <f t="shared" si="416"/>
        <v>00.00</v>
      </c>
      <c r="H466" t="str">
        <f t="shared" si="417"/>
        <v>00</v>
      </c>
      <c r="I466" t="str">
        <f t="shared" ref="I466:AY466" si="434">CONCATENATE(H466,".",I412)</f>
        <v>00.00</v>
      </c>
      <c r="J466" t="str">
        <f t="shared" si="434"/>
        <v>00.00.00</v>
      </c>
      <c r="K466" t="str">
        <f t="shared" si="434"/>
        <v>00.00.00.00</v>
      </c>
      <c r="L466" t="str">
        <f t="shared" si="434"/>
        <v>00.00.00.00.00</v>
      </c>
      <c r="M466" t="str">
        <f t="shared" si="434"/>
        <v>00.00.00.00.00.00</v>
      </c>
      <c r="N466" t="str">
        <f t="shared" si="434"/>
        <v>00.00.00.00.00.00.00</v>
      </c>
      <c r="O466" t="str">
        <f t="shared" si="434"/>
        <v>00.00.00.00.00.00.00.00</v>
      </c>
      <c r="P466" t="str">
        <f t="shared" si="434"/>
        <v>00.00.00.00.00.00.00.00.00</v>
      </c>
      <c r="Q466" t="str">
        <f t="shared" si="434"/>
        <v>00.00.00.00.00.00.00.00.00.00</v>
      </c>
      <c r="R466" t="str">
        <f t="shared" si="434"/>
        <v>00.00.00.00.00.00.00.00.00.00.00</v>
      </c>
      <c r="S466" t="str">
        <f t="shared" si="434"/>
        <v>00.00.00.00.00.00.00.00.00.00.00.00</v>
      </c>
      <c r="T466" t="str">
        <f t="shared" si="434"/>
        <v>00.00.00.00.00.00.00.00.00.00.00.00.00</v>
      </c>
      <c r="U466" t="str">
        <f t="shared" si="434"/>
        <v>00.00.00.00.00.00.00.00.00.00.00.00.00.00</v>
      </c>
      <c r="V466" t="str">
        <f t="shared" si="434"/>
        <v>00.00.00.00.00.00.00.00.00.00.00.00.00.00.00</v>
      </c>
      <c r="W466" t="str">
        <f t="shared" si="434"/>
        <v>00.00.00.00.00.00.00.00.00.00.00.00.00.00.00.00</v>
      </c>
      <c r="X466" t="str">
        <f t="shared" si="434"/>
        <v>00.00.00.00.00.00.00.00.00.00.00.00.00.00.00.00.00</v>
      </c>
      <c r="Y466" t="str">
        <f t="shared" si="434"/>
        <v>00.00.00.00.00.00.00.00.00.00.00.00.00.00.00.00.00.00</v>
      </c>
      <c r="Z466" t="str">
        <f t="shared" si="434"/>
        <v>00.00.00.00.00.00.00.00.00.00.00.00.00.00.00.00.00.00.00</v>
      </c>
      <c r="AA466" t="str">
        <f t="shared" si="434"/>
        <v>00.00.00.00.00.00.00.00.00.00.00.00.00.00.00.00.00.00.00.00</v>
      </c>
      <c r="AB466" t="str">
        <f t="shared" si="434"/>
        <v>00.00.00.00.00.00.00.00.00.00.00.00.00.00.00.00.00.00.00.00.00</v>
      </c>
      <c r="AC466" t="str">
        <f t="shared" si="434"/>
        <v>00.00.00.00.00.00.00.00.00.00.00.00.00.00.00.00.00.00.00.00.00.00</v>
      </c>
      <c r="AD466" t="str">
        <f t="shared" si="434"/>
        <v>00.00.00.00.00.00.00.00.00.00.00.00.00.00.00.00.00.00.00.00.00.00.00</v>
      </c>
      <c r="AE466" t="str">
        <f t="shared" si="434"/>
        <v>00.00.00.00.00.00.00.00.00.00.00.00.00.00.00.00.00.00.00.00.00.00.00.00</v>
      </c>
      <c r="AF466" t="str">
        <f t="shared" si="434"/>
        <v>00.00.00.00.00.00.00.00.00.00.00.00.00.00.00.00.00.00.00.00.00.00.00.00.00</v>
      </c>
      <c r="AG466" t="str">
        <f t="shared" si="434"/>
        <v>00.00.00.00.00.00.00.00.00.00.00.00.00.00.00.00.00.00.00.00.00.00.00.00.00.00</v>
      </c>
      <c r="AH466" t="str">
        <f t="shared" si="434"/>
        <v>00.00.00.00.00.00.00.00.00.00.00.00.00.00.00.00.00.00.00.00.00.00.00.00.00.00.00</v>
      </c>
      <c r="AI466" t="str">
        <f t="shared" si="434"/>
        <v>00.00.00.00.00.00.00.00.00.00.00.00.00.00.00.00.00.00.00.00.00.00.00.00.00.00.00.00</v>
      </c>
      <c r="AJ466" t="str">
        <f t="shared" si="434"/>
        <v>00.00.00.00.00.00.00.00.00.00.00.00.00.00.00.00.00.00.00.00.00.00.00.00.00.00.00.00.00</v>
      </c>
      <c r="AK466" t="str">
        <f t="shared" si="434"/>
        <v>00.00.00.00.00.00.00.00.00.00.00.00.00.00.00.00.00.00.00.00.00.00.00.00.00.00.00.00.00.00</v>
      </c>
      <c r="AL466" t="str">
        <f t="shared" si="434"/>
        <v>00.00.00.00.00.00.00.00.00.00.00.00.00.00.00.00.00.00.00.00.00.00.00.00.00.00.00.00.00.00.00</v>
      </c>
      <c r="AM466" t="str">
        <f t="shared" si="434"/>
        <v>00.00.00.00.00.00.00.00.00.00.00.00.00.00.00.00.00.00.00.00.00.00.00.00.00.00.00.00.00.00.00.00</v>
      </c>
      <c r="AN466" t="str">
        <f t="shared" si="434"/>
        <v>00.00.00.00.00.00.00.00.00.00.00.00.00.00.00.00.00.00.00.00.00.00.00.00.00.00.00.00.00.00.00.00.00</v>
      </c>
      <c r="AO466" t="str">
        <f t="shared" si="434"/>
        <v>00.00.00.00.00.00.00.00.00.00.00.00.00.00.00.00.00.00.00.00.00.00.00.00.00.00.00.00.00.00.00.00.00.00</v>
      </c>
      <c r="AP466" t="str">
        <f t="shared" si="434"/>
        <v>00.00.00.00.00.00.00.00.00.00.00.00.00.00.00.00.00.00.00.00.00.00.00.00.00.00.00.00.00.00.00.00.00.00.00</v>
      </c>
      <c r="AQ466" t="str">
        <f t="shared" si="434"/>
        <v>00.00.00.00.00.00.00.00.00.00.00.00.00.00.00.00.00.00.00.00.00.00.00.00.00.00.00.00.00.00.00.00.00.00.00.00</v>
      </c>
      <c r="AR466" t="str">
        <f t="shared" si="434"/>
        <v>00.00.00.00.00.00.00.00.00.00.00.00.00.00.00.00.00.00.00.00.00.00.00.00.00.00.00.00.00.00.00.00.00.00.00.00.00</v>
      </c>
      <c r="AS466" t="str">
        <f t="shared" si="434"/>
        <v>00.00.00.00.00.00.00.00.00.00.00.00.00.00.00.00.00.00.00.00.00.00.00.00.00.00.00.00.00.00.00.00.00.00.00.00.00.00</v>
      </c>
      <c r="AT466" t="str">
        <f t="shared" si="434"/>
        <v>00.00.00.00.00.00.00.00.00.00.00.00.00.00.00.00.00.00.00.00.00.00.00.00.00.00.00.00.00.00.00.00.00.00.00.00.00.00.00</v>
      </c>
      <c r="AU466" t="str">
        <f t="shared" si="434"/>
        <v>00.00.00.00.00.00.00.00.00.00.00.00.00.00.00.00.00.00.00.00.00.00.00.00.00.00.00.00.00.00.00.00.00.00.00.00.00.00.00.00</v>
      </c>
      <c r="AV466" t="str">
        <f t="shared" si="434"/>
        <v>00.00.00.00.00.00.00.00.00.00.00.00.00.00.00.00.00.00.00.00.00.00.00.00.00.00.00.00.00.00.00.00.00.00.00.00.00.00.00.00.00</v>
      </c>
      <c r="AW466" t="str">
        <f t="shared" si="434"/>
        <v>00.00.00.00.00.00.00.00.00.00.00.00.00.00.00.00.00.00.00.00.00.00.00.00.00.00.00.00.00.00.00.00.00.00.00.00.00.00.00.00.00.00</v>
      </c>
      <c r="AX466" t="str">
        <f t="shared" si="434"/>
        <v>00.00.00.00.00.00.00.00.00.00.00.00.00.00.00.00.00.00.00.00.00.00.00.00.00.00.00.00.00.00.00.00.00.00.00.00.00.00.00.00.00.00.00</v>
      </c>
      <c r="AY466" t="str">
        <f t="shared" si="434"/>
        <v>00.00.00.00.00.00.00.00.00.00.00.00.00.00.00.00.00.00.00.00.00.00.00.00.00.00.00.00.00.00.00.00.00.00.00.00.00.00.00.00.00.00.00.00</v>
      </c>
      <c r="AZ466" t="str">
        <f t="shared" ref="AZ466:BA466" si="435">CONCATENATE(AY466,".",AZ412)</f>
        <v>00.00.00.00.00.00.00.00.00.00.00.00.00.00.00.00.00.00.00.00.00.00.00.00.00.00.00.00.00.00.00.00.00.00.00.00.00.00.00.00.00.00.00.00.00</v>
      </c>
      <c r="BA466" t="str">
        <f t="shared" si="435"/>
        <v>00.00.00.00.00.00.00.00.00.00.00.00.00.00.00.00.00.00.00.00.00.00.00.00.00.00.00.00.00.00.00.00.00.00.00.00.00.00.00.00.00.00.00.00.00.00</v>
      </c>
    </row>
    <row r="467" spans="3:53">
      <c r="C467" t="str">
        <f t="shared" si="412"/>
        <v>REC_0A</v>
      </c>
      <c r="E467" t="str">
        <f t="shared" si="415"/>
        <v>00</v>
      </c>
      <c r="F467" t="str">
        <f t="shared" si="416"/>
        <v>00.00</v>
      </c>
      <c r="H467" t="str">
        <f t="shared" si="417"/>
        <v>00</v>
      </c>
      <c r="I467" t="str">
        <f t="shared" ref="I467:AY467" si="436">CONCATENATE(H467,".",I413)</f>
        <v>00.00</v>
      </c>
      <c r="J467" t="str">
        <f t="shared" si="436"/>
        <v>00.00.00</v>
      </c>
      <c r="K467" t="str">
        <f t="shared" si="436"/>
        <v>00.00.00.00</v>
      </c>
      <c r="L467" t="str">
        <f t="shared" si="436"/>
        <v>00.00.00.00.00</v>
      </c>
      <c r="M467" t="str">
        <f t="shared" si="436"/>
        <v>00.00.00.00.00.00</v>
      </c>
      <c r="N467" t="str">
        <f t="shared" si="436"/>
        <v>00.00.00.00.00.00.00</v>
      </c>
      <c r="O467" t="str">
        <f t="shared" si="436"/>
        <v>00.00.00.00.00.00.00.00</v>
      </c>
      <c r="P467" t="str">
        <f t="shared" si="436"/>
        <v>00.00.00.00.00.00.00.00.00</v>
      </c>
      <c r="Q467" t="str">
        <f t="shared" si="436"/>
        <v>00.00.00.00.00.00.00.00.00.00</v>
      </c>
      <c r="R467" t="str">
        <f t="shared" si="436"/>
        <v>00.00.00.00.00.00.00.00.00.00.00</v>
      </c>
      <c r="S467" t="str">
        <f t="shared" si="436"/>
        <v>00.00.00.00.00.00.00.00.00.00.00.00</v>
      </c>
      <c r="T467" t="str">
        <f t="shared" si="436"/>
        <v>00.00.00.00.00.00.00.00.00.00.00.00.00</v>
      </c>
      <c r="U467" t="str">
        <f t="shared" si="436"/>
        <v>00.00.00.00.00.00.00.00.00.00.00.00.00.00</v>
      </c>
      <c r="V467" t="str">
        <f t="shared" si="436"/>
        <v>00.00.00.00.00.00.00.00.00.00.00.00.00.00.00</v>
      </c>
      <c r="W467" t="str">
        <f t="shared" si="436"/>
        <v>00.00.00.00.00.00.00.00.00.00.00.00.00.00.00.00</v>
      </c>
      <c r="X467" t="str">
        <f t="shared" si="436"/>
        <v>00.00.00.00.00.00.00.00.00.00.00.00.00.00.00.00.00</v>
      </c>
      <c r="Y467" t="str">
        <f t="shared" si="436"/>
        <v>00.00.00.00.00.00.00.00.00.00.00.00.00.00.00.00.00.00</v>
      </c>
      <c r="Z467" t="str">
        <f t="shared" si="436"/>
        <v>00.00.00.00.00.00.00.00.00.00.00.00.00.00.00.00.00.00.00</v>
      </c>
      <c r="AA467" t="str">
        <f t="shared" si="436"/>
        <v>00.00.00.00.00.00.00.00.00.00.00.00.00.00.00.00.00.00.00.00</v>
      </c>
      <c r="AB467" t="str">
        <f t="shared" si="436"/>
        <v>00.00.00.00.00.00.00.00.00.00.00.00.00.00.00.00.00.00.00.00.00</v>
      </c>
      <c r="AC467" t="str">
        <f t="shared" si="436"/>
        <v>00.00.00.00.00.00.00.00.00.00.00.00.00.00.00.00.00.00.00.00.00.00</v>
      </c>
      <c r="AD467" t="str">
        <f t="shared" si="436"/>
        <v>00.00.00.00.00.00.00.00.00.00.00.00.00.00.00.00.00.00.00.00.00.00.00</v>
      </c>
      <c r="AE467" t="str">
        <f t="shared" si="436"/>
        <v>00.00.00.00.00.00.00.00.00.00.00.00.00.00.00.00.00.00.00.00.00.00.00.00</v>
      </c>
      <c r="AF467" t="str">
        <f t="shared" si="436"/>
        <v>00.00.00.00.00.00.00.00.00.00.00.00.00.00.00.00.00.00.00.00.00.00.00.00.00</v>
      </c>
      <c r="AG467" t="str">
        <f t="shared" si="436"/>
        <v>00.00.00.00.00.00.00.00.00.00.00.00.00.00.00.00.00.00.00.00.00.00.00.00.00.00</v>
      </c>
      <c r="AH467" t="str">
        <f t="shared" si="436"/>
        <v>00.00.00.00.00.00.00.00.00.00.00.00.00.00.00.00.00.00.00.00.00.00.00.00.00.00.00</v>
      </c>
      <c r="AI467" t="str">
        <f t="shared" si="436"/>
        <v>00.00.00.00.00.00.00.00.00.00.00.00.00.00.00.00.00.00.00.00.00.00.00.00.00.00.00.00</v>
      </c>
      <c r="AJ467" t="str">
        <f t="shared" si="436"/>
        <v>00.00.00.00.00.00.00.00.00.00.00.00.00.00.00.00.00.00.00.00.00.00.00.00.00.00.00.00.00</v>
      </c>
      <c r="AK467" t="str">
        <f t="shared" si="436"/>
        <v>00.00.00.00.00.00.00.00.00.00.00.00.00.00.00.00.00.00.00.00.00.00.00.00.00.00.00.00.00.00</v>
      </c>
      <c r="AL467" t="str">
        <f t="shared" si="436"/>
        <v>00.00.00.00.00.00.00.00.00.00.00.00.00.00.00.00.00.00.00.00.00.00.00.00.00.00.00.00.00.00.00</v>
      </c>
      <c r="AM467" t="str">
        <f t="shared" si="436"/>
        <v>00.00.00.00.00.00.00.00.00.00.00.00.00.00.00.00.00.00.00.00.00.00.00.00.00.00.00.00.00.00.00.00</v>
      </c>
      <c r="AN467" t="str">
        <f t="shared" si="436"/>
        <v>00.00.00.00.00.00.00.00.00.00.00.00.00.00.00.00.00.00.00.00.00.00.00.00.00.00.00.00.00.00.00.00.00</v>
      </c>
      <c r="AO467" t="str">
        <f t="shared" si="436"/>
        <v>00.00.00.00.00.00.00.00.00.00.00.00.00.00.00.00.00.00.00.00.00.00.00.00.00.00.00.00.00.00.00.00.00.00</v>
      </c>
      <c r="AP467" t="str">
        <f t="shared" si="436"/>
        <v>00.00.00.00.00.00.00.00.00.00.00.00.00.00.00.00.00.00.00.00.00.00.00.00.00.00.00.00.00.00.00.00.00.00.00</v>
      </c>
      <c r="AQ467" t="str">
        <f t="shared" si="436"/>
        <v>00.00.00.00.00.00.00.00.00.00.00.00.00.00.00.00.00.00.00.00.00.00.00.00.00.00.00.00.00.00.00.00.00.00.00.00</v>
      </c>
      <c r="AR467" t="str">
        <f t="shared" si="436"/>
        <v>00.00.00.00.00.00.00.00.00.00.00.00.00.00.00.00.00.00.00.00.00.00.00.00.00.00.00.00.00.00.00.00.00.00.00.00.00</v>
      </c>
      <c r="AS467" t="str">
        <f t="shared" si="436"/>
        <v>00.00.00.00.00.00.00.00.00.00.00.00.00.00.00.00.00.00.00.00.00.00.00.00.00.00.00.00.00.00.00.00.00.00.00.00.00.00</v>
      </c>
      <c r="AT467" t="str">
        <f t="shared" si="436"/>
        <v>00.00.00.00.00.00.00.00.00.00.00.00.00.00.00.00.00.00.00.00.00.00.00.00.00.00.00.00.00.00.00.00.00.00.00.00.00.00.00</v>
      </c>
      <c r="AU467" t="str">
        <f t="shared" si="436"/>
        <v>00.00.00.00.00.00.00.00.00.00.00.00.00.00.00.00.00.00.00.00.00.00.00.00.00.00.00.00.00.00.00.00.00.00.00.00.00.00.00.00</v>
      </c>
      <c r="AV467" t="str">
        <f t="shared" si="436"/>
        <v>00.00.00.00.00.00.00.00.00.00.00.00.00.00.00.00.00.00.00.00.00.00.00.00.00.00.00.00.00.00.00.00.00.00.00.00.00.00.00.00.00</v>
      </c>
      <c r="AW467" t="str">
        <f t="shared" si="436"/>
        <v>00.00.00.00.00.00.00.00.00.00.00.00.00.00.00.00.00.00.00.00.00.00.00.00.00.00.00.00.00.00.00.00.00.00.00.00.00.00.00.00.00.00</v>
      </c>
      <c r="AX467" t="str">
        <f t="shared" si="436"/>
        <v>00.00.00.00.00.00.00.00.00.00.00.00.00.00.00.00.00.00.00.00.00.00.00.00.00.00.00.00.00.00.00.00.00.00.00.00.00.00.00.00.00.00.00</v>
      </c>
      <c r="AY467" t="str">
        <f t="shared" si="436"/>
        <v>00.00.00.00.00.00.00.00.00.00.00.00.00.00.00.00.00.00.00.00.00.00.00.00.00.00.00.00.00.00.00.00.00.00.00.00.00.00.00.00.00.00.00.00</v>
      </c>
      <c r="AZ467" t="str">
        <f t="shared" ref="AZ467:BA467" si="437">CONCATENATE(AY467,".",AZ413)</f>
        <v>00.00.00.00.00.00.00.00.00.00.00.00.00.00.00.00.00.00.00.00.00.00.00.00.00.00.00.00.00.00.00.00.00.00.00.00.00.00.00.00.00.00.00.00.00</v>
      </c>
      <c r="BA467" t="str">
        <f t="shared" si="437"/>
        <v>00.00.00.00.00.00.00.00.00.00.00.00.00.00.00.00.00.00.00.00.00.00.00.00.00.00.00.00.00.00.00.00.00.00.00.00.00.00.00.00.00.00.00.00.00.00</v>
      </c>
    </row>
    <row r="468" spans="3:53">
      <c r="C468" t="str">
        <f t="shared" si="412"/>
        <v>REC_0B</v>
      </c>
      <c r="E468" t="str">
        <f t="shared" si="415"/>
        <v>00</v>
      </c>
      <c r="F468" t="str">
        <f t="shared" si="416"/>
        <v>00.00</v>
      </c>
      <c r="H468" t="str">
        <f t="shared" si="417"/>
        <v>00</v>
      </c>
      <c r="I468" t="str">
        <f t="shared" ref="I468:AY468" si="438">CONCATENATE(H468,".",I414)</f>
        <v>00.00</v>
      </c>
      <c r="J468" t="str">
        <f t="shared" si="438"/>
        <v>00.00.00</v>
      </c>
      <c r="K468" t="str">
        <f t="shared" si="438"/>
        <v>00.00.00.00</v>
      </c>
      <c r="L468" t="str">
        <f t="shared" si="438"/>
        <v>00.00.00.00.00</v>
      </c>
      <c r="M468" t="str">
        <f t="shared" si="438"/>
        <v>00.00.00.00.00.00</v>
      </c>
      <c r="N468" t="str">
        <f t="shared" si="438"/>
        <v>00.00.00.00.00.00.00</v>
      </c>
      <c r="O468" t="str">
        <f t="shared" si="438"/>
        <v>00.00.00.00.00.00.00.00</v>
      </c>
      <c r="P468" t="str">
        <f t="shared" si="438"/>
        <v>00.00.00.00.00.00.00.00.00</v>
      </c>
      <c r="Q468" t="str">
        <f t="shared" si="438"/>
        <v>00.00.00.00.00.00.00.00.00.00</v>
      </c>
      <c r="R468" t="str">
        <f t="shared" si="438"/>
        <v>00.00.00.00.00.00.00.00.00.00.00</v>
      </c>
      <c r="S468" t="str">
        <f t="shared" si="438"/>
        <v>00.00.00.00.00.00.00.00.00.00.00.00</v>
      </c>
      <c r="T468" t="str">
        <f t="shared" si="438"/>
        <v>00.00.00.00.00.00.00.00.00.00.00.00.00</v>
      </c>
      <c r="U468" t="str">
        <f t="shared" si="438"/>
        <v>00.00.00.00.00.00.00.00.00.00.00.00.00.00</v>
      </c>
      <c r="V468" t="str">
        <f t="shared" si="438"/>
        <v>00.00.00.00.00.00.00.00.00.00.00.00.00.00.00</v>
      </c>
      <c r="W468" t="str">
        <f t="shared" si="438"/>
        <v>00.00.00.00.00.00.00.00.00.00.00.00.00.00.00.00</v>
      </c>
      <c r="X468" t="str">
        <f t="shared" si="438"/>
        <v>00.00.00.00.00.00.00.00.00.00.00.00.00.00.00.00.00</v>
      </c>
      <c r="Y468" t="str">
        <f t="shared" si="438"/>
        <v>00.00.00.00.00.00.00.00.00.00.00.00.00.00.00.00.00.00</v>
      </c>
      <c r="Z468" t="str">
        <f t="shared" si="438"/>
        <v>00.00.00.00.00.00.00.00.00.00.00.00.00.00.00.00.00.00.00</v>
      </c>
      <c r="AA468" t="str">
        <f t="shared" si="438"/>
        <v>00.00.00.00.00.00.00.00.00.00.00.00.00.00.00.00.00.00.00.00</v>
      </c>
      <c r="AB468" t="str">
        <f t="shared" si="438"/>
        <v>00.00.00.00.00.00.00.00.00.00.00.00.00.00.00.00.00.00.00.00.00</v>
      </c>
      <c r="AC468" t="str">
        <f t="shared" si="438"/>
        <v>00.00.00.00.00.00.00.00.00.00.00.00.00.00.00.00.00.00.00.00.00.00</v>
      </c>
      <c r="AD468" t="str">
        <f t="shared" si="438"/>
        <v>00.00.00.00.00.00.00.00.00.00.00.00.00.00.00.00.00.00.00.00.00.00.00</v>
      </c>
      <c r="AE468" t="str">
        <f t="shared" si="438"/>
        <v>00.00.00.00.00.00.00.00.00.00.00.00.00.00.00.00.00.00.00.00.00.00.00.00</v>
      </c>
      <c r="AF468" t="str">
        <f t="shared" si="438"/>
        <v>00.00.00.00.00.00.00.00.00.00.00.00.00.00.00.00.00.00.00.00.00.00.00.00.00</v>
      </c>
      <c r="AG468" t="str">
        <f t="shared" si="438"/>
        <v>00.00.00.00.00.00.00.00.00.00.00.00.00.00.00.00.00.00.00.00.00.00.00.00.00.00</v>
      </c>
      <c r="AH468" t="str">
        <f t="shared" si="438"/>
        <v>00.00.00.00.00.00.00.00.00.00.00.00.00.00.00.00.00.00.00.00.00.00.00.00.00.00.00</v>
      </c>
      <c r="AI468" t="str">
        <f t="shared" si="438"/>
        <v>00.00.00.00.00.00.00.00.00.00.00.00.00.00.00.00.00.00.00.00.00.00.00.00.00.00.00.00</v>
      </c>
      <c r="AJ468" t="str">
        <f t="shared" si="438"/>
        <v>00.00.00.00.00.00.00.00.00.00.00.00.00.00.00.00.00.00.00.00.00.00.00.00.00.00.00.00.00</v>
      </c>
      <c r="AK468" t="str">
        <f t="shared" si="438"/>
        <v>00.00.00.00.00.00.00.00.00.00.00.00.00.00.00.00.00.00.00.00.00.00.00.00.00.00.00.00.00.00</v>
      </c>
      <c r="AL468" t="str">
        <f t="shared" si="438"/>
        <v>00.00.00.00.00.00.00.00.00.00.00.00.00.00.00.00.00.00.00.00.00.00.00.00.00.00.00.00.00.00.00</v>
      </c>
      <c r="AM468" t="str">
        <f t="shared" si="438"/>
        <v>00.00.00.00.00.00.00.00.00.00.00.00.00.00.00.00.00.00.00.00.00.00.00.00.00.00.00.00.00.00.00.00</v>
      </c>
      <c r="AN468" t="str">
        <f t="shared" si="438"/>
        <v>00.00.00.00.00.00.00.00.00.00.00.00.00.00.00.00.00.00.00.00.00.00.00.00.00.00.00.00.00.00.00.00.00</v>
      </c>
      <c r="AO468" t="str">
        <f t="shared" si="438"/>
        <v>00.00.00.00.00.00.00.00.00.00.00.00.00.00.00.00.00.00.00.00.00.00.00.00.00.00.00.00.00.00.00.00.00.00</v>
      </c>
      <c r="AP468" t="str">
        <f t="shared" si="438"/>
        <v>00.00.00.00.00.00.00.00.00.00.00.00.00.00.00.00.00.00.00.00.00.00.00.00.00.00.00.00.00.00.00.00.00.00.00</v>
      </c>
      <c r="AQ468" t="str">
        <f t="shared" si="438"/>
        <v>00.00.00.00.00.00.00.00.00.00.00.00.00.00.00.00.00.00.00.00.00.00.00.00.00.00.00.00.00.00.00.00.00.00.00.00</v>
      </c>
      <c r="AR468" t="str">
        <f t="shared" si="438"/>
        <v>00.00.00.00.00.00.00.00.00.00.00.00.00.00.00.00.00.00.00.00.00.00.00.00.00.00.00.00.00.00.00.00.00.00.00.00.00</v>
      </c>
      <c r="AS468" t="str">
        <f t="shared" si="438"/>
        <v>00.00.00.00.00.00.00.00.00.00.00.00.00.00.00.00.00.00.00.00.00.00.00.00.00.00.00.00.00.00.00.00.00.00.00.00.00.00</v>
      </c>
      <c r="AT468" t="str">
        <f t="shared" si="438"/>
        <v>00.00.00.00.00.00.00.00.00.00.00.00.00.00.00.00.00.00.00.00.00.00.00.00.00.00.00.00.00.00.00.00.00.00.00.00.00.00.00</v>
      </c>
      <c r="AU468" t="str">
        <f t="shared" si="438"/>
        <v>00.00.00.00.00.00.00.00.00.00.00.00.00.00.00.00.00.00.00.00.00.00.00.00.00.00.00.00.00.00.00.00.00.00.00.00.00.00.00.00</v>
      </c>
      <c r="AV468" t="str">
        <f t="shared" si="438"/>
        <v>00.00.00.00.00.00.00.00.00.00.00.00.00.00.00.00.00.00.00.00.00.00.00.00.00.00.00.00.00.00.00.00.00.00.00.00.00.00.00.00.00</v>
      </c>
      <c r="AW468" t="str">
        <f t="shared" si="438"/>
        <v>00.00.00.00.00.00.00.00.00.00.00.00.00.00.00.00.00.00.00.00.00.00.00.00.00.00.00.00.00.00.00.00.00.00.00.00.00.00.00.00.00.00</v>
      </c>
      <c r="AX468" t="str">
        <f t="shared" si="438"/>
        <v>00.00.00.00.00.00.00.00.00.00.00.00.00.00.00.00.00.00.00.00.00.00.00.00.00.00.00.00.00.00.00.00.00.00.00.00.00.00.00.00.00.00.00</v>
      </c>
      <c r="AY468" t="str">
        <f t="shared" si="438"/>
        <v>00.00.00.00.00.00.00.00.00.00.00.00.00.00.00.00.00.00.00.00.00.00.00.00.00.00.00.00.00.00.00.00.00.00.00.00.00.00.00.00.00.00.00.00</v>
      </c>
      <c r="AZ468" t="str">
        <f t="shared" ref="AZ468:BA468" si="439">CONCATENATE(AY468,".",AZ414)</f>
        <v>00.00.00.00.00.00.00.00.00.00.00.00.00.00.00.00.00.00.00.00.00.00.00.00.00.00.00.00.00.00.00.00.00.00.00.00.00.00.00.00.00.00.00.00.00</v>
      </c>
      <c r="BA468" t="str">
        <f t="shared" si="439"/>
        <v>00.00.00.00.00.00.00.00.00.00.00.00.00.00.00.00.00.00.00.00.00.00.00.00.00.00.00.00.00.00.00.00.00.00.00.00.00.00.00.00.00.00.00.00.00.00</v>
      </c>
    </row>
    <row r="469" spans="3:53">
      <c r="C469" t="str">
        <f t="shared" si="412"/>
        <v>REC_0C</v>
      </c>
      <c r="E469" t="str">
        <f t="shared" si="415"/>
        <v>00</v>
      </c>
      <c r="F469" t="str">
        <f t="shared" si="416"/>
        <v>00.00</v>
      </c>
      <c r="H469" t="str">
        <f t="shared" si="417"/>
        <v>00</v>
      </c>
      <c r="I469" t="str">
        <f t="shared" ref="I469:AY469" si="440">CONCATENATE(H469,".",I415)</f>
        <v>00.00</v>
      </c>
      <c r="J469" t="str">
        <f t="shared" si="440"/>
        <v>00.00.00</v>
      </c>
      <c r="K469" t="str">
        <f t="shared" si="440"/>
        <v>00.00.00.00</v>
      </c>
      <c r="L469" t="str">
        <f t="shared" si="440"/>
        <v>00.00.00.00.00</v>
      </c>
      <c r="M469" t="str">
        <f t="shared" si="440"/>
        <v>00.00.00.00.00.00</v>
      </c>
      <c r="N469" t="str">
        <f t="shared" si="440"/>
        <v>00.00.00.00.00.00.00</v>
      </c>
      <c r="O469" t="str">
        <f t="shared" si="440"/>
        <v>00.00.00.00.00.00.00.00</v>
      </c>
      <c r="P469" t="str">
        <f t="shared" si="440"/>
        <v>00.00.00.00.00.00.00.00.00</v>
      </c>
      <c r="Q469" t="str">
        <f t="shared" si="440"/>
        <v>00.00.00.00.00.00.00.00.00.00</v>
      </c>
      <c r="R469" t="str">
        <f t="shared" si="440"/>
        <v>00.00.00.00.00.00.00.00.00.00.00</v>
      </c>
      <c r="S469" t="str">
        <f t="shared" si="440"/>
        <v>00.00.00.00.00.00.00.00.00.00.00.00</v>
      </c>
      <c r="T469" t="str">
        <f t="shared" si="440"/>
        <v>00.00.00.00.00.00.00.00.00.00.00.00.00</v>
      </c>
      <c r="U469" t="str">
        <f t="shared" si="440"/>
        <v>00.00.00.00.00.00.00.00.00.00.00.00.00.00</v>
      </c>
      <c r="V469" t="str">
        <f t="shared" si="440"/>
        <v>00.00.00.00.00.00.00.00.00.00.00.00.00.00.00</v>
      </c>
      <c r="W469" t="str">
        <f t="shared" si="440"/>
        <v>00.00.00.00.00.00.00.00.00.00.00.00.00.00.00.00</v>
      </c>
      <c r="X469" t="str">
        <f t="shared" si="440"/>
        <v>00.00.00.00.00.00.00.00.00.00.00.00.00.00.00.00.00</v>
      </c>
      <c r="Y469" t="str">
        <f t="shared" si="440"/>
        <v>00.00.00.00.00.00.00.00.00.00.00.00.00.00.00.00.00.00</v>
      </c>
      <c r="Z469" t="str">
        <f t="shared" si="440"/>
        <v>00.00.00.00.00.00.00.00.00.00.00.00.00.00.00.00.00.00.00</v>
      </c>
      <c r="AA469" t="str">
        <f t="shared" si="440"/>
        <v>00.00.00.00.00.00.00.00.00.00.00.00.00.00.00.00.00.00.00.00</v>
      </c>
      <c r="AB469" t="str">
        <f t="shared" si="440"/>
        <v>00.00.00.00.00.00.00.00.00.00.00.00.00.00.00.00.00.00.00.00.00</v>
      </c>
      <c r="AC469" t="str">
        <f t="shared" si="440"/>
        <v>00.00.00.00.00.00.00.00.00.00.00.00.00.00.00.00.00.00.00.00.00.00</v>
      </c>
      <c r="AD469" t="str">
        <f t="shared" si="440"/>
        <v>00.00.00.00.00.00.00.00.00.00.00.00.00.00.00.00.00.00.00.00.00.00.00</v>
      </c>
      <c r="AE469" t="str">
        <f t="shared" si="440"/>
        <v>00.00.00.00.00.00.00.00.00.00.00.00.00.00.00.00.00.00.00.00.00.00.00.00</v>
      </c>
      <c r="AF469" t="str">
        <f t="shared" si="440"/>
        <v>00.00.00.00.00.00.00.00.00.00.00.00.00.00.00.00.00.00.00.00.00.00.00.00.00</v>
      </c>
      <c r="AG469" t="str">
        <f t="shared" si="440"/>
        <v>00.00.00.00.00.00.00.00.00.00.00.00.00.00.00.00.00.00.00.00.00.00.00.00.00.00</v>
      </c>
      <c r="AH469" t="str">
        <f t="shared" si="440"/>
        <v>00.00.00.00.00.00.00.00.00.00.00.00.00.00.00.00.00.00.00.00.00.00.00.00.00.00.00</v>
      </c>
      <c r="AI469" t="str">
        <f t="shared" si="440"/>
        <v>00.00.00.00.00.00.00.00.00.00.00.00.00.00.00.00.00.00.00.00.00.00.00.00.00.00.00.00</v>
      </c>
      <c r="AJ469" t="str">
        <f t="shared" si="440"/>
        <v>00.00.00.00.00.00.00.00.00.00.00.00.00.00.00.00.00.00.00.00.00.00.00.00.00.00.00.00.00</v>
      </c>
      <c r="AK469" t="str">
        <f t="shared" si="440"/>
        <v>00.00.00.00.00.00.00.00.00.00.00.00.00.00.00.00.00.00.00.00.00.00.00.00.00.00.00.00.00.00</v>
      </c>
      <c r="AL469" t="str">
        <f t="shared" si="440"/>
        <v>00.00.00.00.00.00.00.00.00.00.00.00.00.00.00.00.00.00.00.00.00.00.00.00.00.00.00.00.00.00.00</v>
      </c>
      <c r="AM469" t="str">
        <f t="shared" si="440"/>
        <v>00.00.00.00.00.00.00.00.00.00.00.00.00.00.00.00.00.00.00.00.00.00.00.00.00.00.00.00.00.00.00.00</v>
      </c>
      <c r="AN469" t="str">
        <f t="shared" si="440"/>
        <v>00.00.00.00.00.00.00.00.00.00.00.00.00.00.00.00.00.00.00.00.00.00.00.00.00.00.00.00.00.00.00.00.00</v>
      </c>
      <c r="AO469" t="str">
        <f t="shared" si="440"/>
        <v>00.00.00.00.00.00.00.00.00.00.00.00.00.00.00.00.00.00.00.00.00.00.00.00.00.00.00.00.00.00.00.00.00.00</v>
      </c>
      <c r="AP469" t="str">
        <f t="shared" si="440"/>
        <v>00.00.00.00.00.00.00.00.00.00.00.00.00.00.00.00.00.00.00.00.00.00.00.00.00.00.00.00.00.00.00.00.00.00.00</v>
      </c>
      <c r="AQ469" t="str">
        <f t="shared" si="440"/>
        <v>00.00.00.00.00.00.00.00.00.00.00.00.00.00.00.00.00.00.00.00.00.00.00.00.00.00.00.00.00.00.00.00.00.00.00.00</v>
      </c>
      <c r="AR469" t="str">
        <f t="shared" si="440"/>
        <v>00.00.00.00.00.00.00.00.00.00.00.00.00.00.00.00.00.00.00.00.00.00.00.00.00.00.00.00.00.00.00.00.00.00.00.00.00</v>
      </c>
      <c r="AS469" t="str">
        <f t="shared" si="440"/>
        <v>00.00.00.00.00.00.00.00.00.00.00.00.00.00.00.00.00.00.00.00.00.00.00.00.00.00.00.00.00.00.00.00.00.00.00.00.00.00</v>
      </c>
      <c r="AT469" t="str">
        <f t="shared" si="440"/>
        <v>00.00.00.00.00.00.00.00.00.00.00.00.00.00.00.00.00.00.00.00.00.00.00.00.00.00.00.00.00.00.00.00.00.00.00.00.00.00.00</v>
      </c>
      <c r="AU469" t="str">
        <f t="shared" si="440"/>
        <v>00.00.00.00.00.00.00.00.00.00.00.00.00.00.00.00.00.00.00.00.00.00.00.00.00.00.00.00.00.00.00.00.00.00.00.00.00.00.00.00</v>
      </c>
      <c r="AV469" t="str">
        <f t="shared" si="440"/>
        <v>00.00.00.00.00.00.00.00.00.00.00.00.00.00.00.00.00.00.00.00.00.00.00.00.00.00.00.00.00.00.00.00.00.00.00.00.00.00.00.00.00</v>
      </c>
      <c r="AW469" t="str">
        <f t="shared" si="440"/>
        <v>00.00.00.00.00.00.00.00.00.00.00.00.00.00.00.00.00.00.00.00.00.00.00.00.00.00.00.00.00.00.00.00.00.00.00.00.00.00.00.00.00.00</v>
      </c>
      <c r="AX469" t="str">
        <f t="shared" si="440"/>
        <v>00.00.00.00.00.00.00.00.00.00.00.00.00.00.00.00.00.00.00.00.00.00.00.00.00.00.00.00.00.00.00.00.00.00.00.00.00.00.00.00.00.00.00</v>
      </c>
      <c r="AY469" t="str">
        <f t="shared" si="440"/>
        <v>00.00.00.00.00.00.00.00.00.00.00.00.00.00.00.00.00.00.00.00.00.00.00.00.00.00.00.00.00.00.00.00.00.00.00.00.00.00.00.00.00.00.00.00</v>
      </c>
      <c r="AZ469" t="str">
        <f t="shared" ref="AZ469:BA469" si="441">CONCATENATE(AY469,".",AZ415)</f>
        <v>00.00.00.00.00.00.00.00.00.00.00.00.00.00.00.00.00.00.00.00.00.00.00.00.00.00.00.00.00.00.00.00.00.00.00.00.00.00.00.00.00.00.00.00.00</v>
      </c>
      <c r="BA469" t="str">
        <f t="shared" si="441"/>
        <v>00.00.00.00.00.00.00.00.00.00.00.00.00.00.00.00.00.00.00.00.00.00.00.00.00.00.00.00.00.00.00.00.00.00.00.00.00.00.00.00.00.00.00.00.00.00</v>
      </c>
    </row>
    <row r="470" spans="3:53">
      <c r="C470" t="str">
        <f t="shared" si="412"/>
        <v>REC_0D</v>
      </c>
      <c r="E470" t="str">
        <f t="shared" si="415"/>
        <v>00</v>
      </c>
      <c r="F470" t="str">
        <f t="shared" si="416"/>
        <v>00.00</v>
      </c>
      <c r="H470" t="str">
        <f t="shared" si="417"/>
        <v>00</v>
      </c>
      <c r="I470" t="str">
        <f t="shared" ref="I470:AY470" si="442">CONCATENATE(H470,".",I416)</f>
        <v>00.00</v>
      </c>
      <c r="J470" t="str">
        <f t="shared" si="442"/>
        <v>00.00.00</v>
      </c>
      <c r="K470" t="str">
        <f t="shared" si="442"/>
        <v>00.00.00.00</v>
      </c>
      <c r="L470" t="str">
        <f t="shared" si="442"/>
        <v>00.00.00.00.00</v>
      </c>
      <c r="M470" t="str">
        <f t="shared" si="442"/>
        <v>00.00.00.00.00.00</v>
      </c>
      <c r="N470" t="str">
        <f t="shared" si="442"/>
        <v>00.00.00.00.00.00.00</v>
      </c>
      <c r="O470" t="str">
        <f t="shared" si="442"/>
        <v>00.00.00.00.00.00.00.00</v>
      </c>
      <c r="P470" t="str">
        <f t="shared" si="442"/>
        <v>00.00.00.00.00.00.00.00.00</v>
      </c>
      <c r="Q470" t="str">
        <f t="shared" si="442"/>
        <v>00.00.00.00.00.00.00.00.00.00</v>
      </c>
      <c r="R470" t="str">
        <f t="shared" si="442"/>
        <v>00.00.00.00.00.00.00.00.00.00.00</v>
      </c>
      <c r="S470" t="str">
        <f t="shared" si="442"/>
        <v>00.00.00.00.00.00.00.00.00.00.00.00</v>
      </c>
      <c r="T470" t="str">
        <f t="shared" si="442"/>
        <v>00.00.00.00.00.00.00.00.00.00.00.00.00</v>
      </c>
      <c r="U470" t="str">
        <f t="shared" si="442"/>
        <v>00.00.00.00.00.00.00.00.00.00.00.00.00.00</v>
      </c>
      <c r="V470" t="str">
        <f t="shared" si="442"/>
        <v>00.00.00.00.00.00.00.00.00.00.00.00.00.00.00</v>
      </c>
      <c r="W470" t="str">
        <f t="shared" si="442"/>
        <v>00.00.00.00.00.00.00.00.00.00.00.00.00.00.00.00</v>
      </c>
      <c r="X470" t="str">
        <f t="shared" si="442"/>
        <v>00.00.00.00.00.00.00.00.00.00.00.00.00.00.00.00.00</v>
      </c>
      <c r="Y470" t="str">
        <f t="shared" si="442"/>
        <v>00.00.00.00.00.00.00.00.00.00.00.00.00.00.00.00.00.00</v>
      </c>
      <c r="Z470" t="str">
        <f t="shared" si="442"/>
        <v>00.00.00.00.00.00.00.00.00.00.00.00.00.00.00.00.00.00.00</v>
      </c>
      <c r="AA470" t="str">
        <f t="shared" si="442"/>
        <v>00.00.00.00.00.00.00.00.00.00.00.00.00.00.00.00.00.00.00.00</v>
      </c>
      <c r="AB470" t="str">
        <f t="shared" si="442"/>
        <v>00.00.00.00.00.00.00.00.00.00.00.00.00.00.00.00.00.00.00.00.00</v>
      </c>
      <c r="AC470" t="str">
        <f t="shared" si="442"/>
        <v>00.00.00.00.00.00.00.00.00.00.00.00.00.00.00.00.00.00.00.00.00.00</v>
      </c>
      <c r="AD470" t="str">
        <f t="shared" si="442"/>
        <v>00.00.00.00.00.00.00.00.00.00.00.00.00.00.00.00.00.00.00.00.00.00.00</v>
      </c>
      <c r="AE470" t="str">
        <f t="shared" si="442"/>
        <v>00.00.00.00.00.00.00.00.00.00.00.00.00.00.00.00.00.00.00.00.00.00.00.00</v>
      </c>
      <c r="AF470" t="str">
        <f t="shared" si="442"/>
        <v>00.00.00.00.00.00.00.00.00.00.00.00.00.00.00.00.00.00.00.00.00.00.00.00.00</v>
      </c>
      <c r="AG470" t="str">
        <f t="shared" si="442"/>
        <v>00.00.00.00.00.00.00.00.00.00.00.00.00.00.00.00.00.00.00.00.00.00.00.00.00.00</v>
      </c>
      <c r="AH470" t="str">
        <f t="shared" si="442"/>
        <v>00.00.00.00.00.00.00.00.00.00.00.00.00.00.00.00.00.00.00.00.00.00.00.00.00.00.00</v>
      </c>
      <c r="AI470" t="str">
        <f t="shared" si="442"/>
        <v>00.00.00.00.00.00.00.00.00.00.00.00.00.00.00.00.00.00.00.00.00.00.00.00.00.00.00.00</v>
      </c>
      <c r="AJ470" t="str">
        <f t="shared" si="442"/>
        <v>00.00.00.00.00.00.00.00.00.00.00.00.00.00.00.00.00.00.00.00.00.00.00.00.00.00.00.00.00</v>
      </c>
      <c r="AK470" t="str">
        <f t="shared" si="442"/>
        <v>00.00.00.00.00.00.00.00.00.00.00.00.00.00.00.00.00.00.00.00.00.00.00.00.00.00.00.00.00.00</v>
      </c>
      <c r="AL470" t="str">
        <f t="shared" si="442"/>
        <v>00.00.00.00.00.00.00.00.00.00.00.00.00.00.00.00.00.00.00.00.00.00.00.00.00.00.00.00.00.00.00</v>
      </c>
      <c r="AM470" t="str">
        <f t="shared" si="442"/>
        <v>00.00.00.00.00.00.00.00.00.00.00.00.00.00.00.00.00.00.00.00.00.00.00.00.00.00.00.00.00.00.00.00</v>
      </c>
      <c r="AN470" t="str">
        <f t="shared" si="442"/>
        <v>00.00.00.00.00.00.00.00.00.00.00.00.00.00.00.00.00.00.00.00.00.00.00.00.00.00.00.00.00.00.00.00.00</v>
      </c>
      <c r="AO470" t="str">
        <f t="shared" si="442"/>
        <v>00.00.00.00.00.00.00.00.00.00.00.00.00.00.00.00.00.00.00.00.00.00.00.00.00.00.00.00.00.00.00.00.00.00</v>
      </c>
      <c r="AP470" t="str">
        <f t="shared" si="442"/>
        <v>00.00.00.00.00.00.00.00.00.00.00.00.00.00.00.00.00.00.00.00.00.00.00.00.00.00.00.00.00.00.00.00.00.00.00</v>
      </c>
      <c r="AQ470" t="str">
        <f t="shared" si="442"/>
        <v>00.00.00.00.00.00.00.00.00.00.00.00.00.00.00.00.00.00.00.00.00.00.00.00.00.00.00.00.00.00.00.00.00.00.00.00</v>
      </c>
      <c r="AR470" t="str">
        <f t="shared" si="442"/>
        <v>00.00.00.00.00.00.00.00.00.00.00.00.00.00.00.00.00.00.00.00.00.00.00.00.00.00.00.00.00.00.00.00.00.00.00.00.00</v>
      </c>
      <c r="AS470" t="str">
        <f t="shared" si="442"/>
        <v>00.00.00.00.00.00.00.00.00.00.00.00.00.00.00.00.00.00.00.00.00.00.00.00.00.00.00.00.00.00.00.00.00.00.00.00.00.00</v>
      </c>
      <c r="AT470" t="str">
        <f t="shared" si="442"/>
        <v>00.00.00.00.00.00.00.00.00.00.00.00.00.00.00.00.00.00.00.00.00.00.00.00.00.00.00.00.00.00.00.00.00.00.00.00.00.00.00</v>
      </c>
      <c r="AU470" t="str">
        <f t="shared" si="442"/>
        <v>00.00.00.00.00.00.00.00.00.00.00.00.00.00.00.00.00.00.00.00.00.00.00.00.00.00.00.00.00.00.00.00.00.00.00.00.00.00.00.00</v>
      </c>
      <c r="AV470" t="str">
        <f t="shared" si="442"/>
        <v>00.00.00.00.00.00.00.00.00.00.00.00.00.00.00.00.00.00.00.00.00.00.00.00.00.00.00.00.00.00.00.00.00.00.00.00.00.00.00.00.00</v>
      </c>
      <c r="AW470" t="str">
        <f t="shared" si="442"/>
        <v>00.00.00.00.00.00.00.00.00.00.00.00.00.00.00.00.00.00.00.00.00.00.00.00.00.00.00.00.00.00.00.00.00.00.00.00.00.00.00.00.00.00</v>
      </c>
      <c r="AX470" t="str">
        <f t="shared" si="442"/>
        <v>00.00.00.00.00.00.00.00.00.00.00.00.00.00.00.00.00.00.00.00.00.00.00.00.00.00.00.00.00.00.00.00.00.00.00.00.00.00.00.00.00.00.00</v>
      </c>
      <c r="AY470" t="str">
        <f t="shared" si="442"/>
        <v>00.00.00.00.00.00.00.00.00.00.00.00.00.00.00.00.00.00.00.00.00.00.00.00.00.00.00.00.00.00.00.00.00.00.00.00.00.00.00.00.00.00.00.00</v>
      </c>
      <c r="AZ470" t="str">
        <f t="shared" ref="AZ470:BA470" si="443">CONCATENATE(AY470,".",AZ416)</f>
        <v>00.00.00.00.00.00.00.00.00.00.00.00.00.00.00.00.00.00.00.00.00.00.00.00.00.00.00.00.00.00.00.00.00.00.00.00.00.00.00.00.00.00.00.00.00</v>
      </c>
      <c r="BA470" t="str">
        <f t="shared" si="443"/>
        <v>00.00.00.00.00.00.00.00.00.00.00.00.00.00.00.00.00.00.00.00.00.00.00.00.00.00.00.00.00.00.00.00.00.00.00.00.00.00.00.00.00.00.00.00.00.00</v>
      </c>
    </row>
    <row r="471" spans="3:53">
      <c r="C471" t="str">
        <f t="shared" si="412"/>
        <v>REC_0E</v>
      </c>
      <c r="E471" t="str">
        <f t="shared" si="415"/>
        <v>00</v>
      </c>
      <c r="F471" t="str">
        <f t="shared" si="416"/>
        <v>00.00</v>
      </c>
      <c r="H471" t="str">
        <f t="shared" si="417"/>
        <v>00</v>
      </c>
      <c r="I471" t="str">
        <f t="shared" ref="I471:AY471" si="444">CONCATENATE(H471,".",I417)</f>
        <v>00.00</v>
      </c>
      <c r="J471" t="str">
        <f t="shared" si="444"/>
        <v>00.00.00</v>
      </c>
      <c r="K471" t="str">
        <f t="shared" si="444"/>
        <v>00.00.00.00</v>
      </c>
      <c r="L471" t="str">
        <f t="shared" si="444"/>
        <v>00.00.00.00.00</v>
      </c>
      <c r="M471" t="str">
        <f t="shared" si="444"/>
        <v>00.00.00.00.00.00</v>
      </c>
      <c r="N471" t="str">
        <f t="shared" si="444"/>
        <v>00.00.00.00.00.00.00</v>
      </c>
      <c r="O471" t="str">
        <f t="shared" si="444"/>
        <v>00.00.00.00.00.00.00.00</v>
      </c>
      <c r="P471" t="str">
        <f t="shared" si="444"/>
        <v>00.00.00.00.00.00.00.00.00</v>
      </c>
      <c r="Q471" t="str">
        <f t="shared" si="444"/>
        <v>00.00.00.00.00.00.00.00.00.00</v>
      </c>
      <c r="R471" t="str">
        <f t="shared" si="444"/>
        <v>00.00.00.00.00.00.00.00.00.00.00</v>
      </c>
      <c r="S471" t="str">
        <f t="shared" si="444"/>
        <v>00.00.00.00.00.00.00.00.00.00.00.00</v>
      </c>
      <c r="T471" t="str">
        <f t="shared" si="444"/>
        <v>00.00.00.00.00.00.00.00.00.00.00.00.00</v>
      </c>
      <c r="U471" t="str">
        <f t="shared" si="444"/>
        <v>00.00.00.00.00.00.00.00.00.00.00.00.00.00</v>
      </c>
      <c r="V471" t="str">
        <f t="shared" si="444"/>
        <v>00.00.00.00.00.00.00.00.00.00.00.00.00.00.00</v>
      </c>
      <c r="W471" t="str">
        <f t="shared" si="444"/>
        <v>00.00.00.00.00.00.00.00.00.00.00.00.00.00.00.00</v>
      </c>
      <c r="X471" t="str">
        <f t="shared" si="444"/>
        <v>00.00.00.00.00.00.00.00.00.00.00.00.00.00.00.00.00</v>
      </c>
      <c r="Y471" t="str">
        <f t="shared" si="444"/>
        <v>00.00.00.00.00.00.00.00.00.00.00.00.00.00.00.00.00.00</v>
      </c>
      <c r="Z471" t="str">
        <f t="shared" si="444"/>
        <v>00.00.00.00.00.00.00.00.00.00.00.00.00.00.00.00.00.00.00</v>
      </c>
      <c r="AA471" t="str">
        <f t="shared" si="444"/>
        <v>00.00.00.00.00.00.00.00.00.00.00.00.00.00.00.00.00.00.00.00</v>
      </c>
      <c r="AB471" t="str">
        <f t="shared" si="444"/>
        <v>00.00.00.00.00.00.00.00.00.00.00.00.00.00.00.00.00.00.00.00.00</v>
      </c>
      <c r="AC471" t="str">
        <f t="shared" si="444"/>
        <v>00.00.00.00.00.00.00.00.00.00.00.00.00.00.00.00.00.00.00.00.00.00</v>
      </c>
      <c r="AD471" t="str">
        <f t="shared" si="444"/>
        <v>00.00.00.00.00.00.00.00.00.00.00.00.00.00.00.00.00.00.00.00.00.00.00</v>
      </c>
      <c r="AE471" t="str">
        <f t="shared" si="444"/>
        <v>00.00.00.00.00.00.00.00.00.00.00.00.00.00.00.00.00.00.00.00.00.00.00.00</v>
      </c>
      <c r="AF471" t="str">
        <f t="shared" si="444"/>
        <v>00.00.00.00.00.00.00.00.00.00.00.00.00.00.00.00.00.00.00.00.00.00.00.00.00</v>
      </c>
      <c r="AG471" t="str">
        <f t="shared" si="444"/>
        <v>00.00.00.00.00.00.00.00.00.00.00.00.00.00.00.00.00.00.00.00.00.00.00.00.00.00</v>
      </c>
      <c r="AH471" t="str">
        <f t="shared" si="444"/>
        <v>00.00.00.00.00.00.00.00.00.00.00.00.00.00.00.00.00.00.00.00.00.00.00.00.00.00.00</v>
      </c>
      <c r="AI471" t="str">
        <f t="shared" si="444"/>
        <v>00.00.00.00.00.00.00.00.00.00.00.00.00.00.00.00.00.00.00.00.00.00.00.00.00.00.00.00</v>
      </c>
      <c r="AJ471" t="str">
        <f t="shared" si="444"/>
        <v>00.00.00.00.00.00.00.00.00.00.00.00.00.00.00.00.00.00.00.00.00.00.00.00.00.00.00.00.00</v>
      </c>
      <c r="AK471" t="str">
        <f t="shared" si="444"/>
        <v>00.00.00.00.00.00.00.00.00.00.00.00.00.00.00.00.00.00.00.00.00.00.00.00.00.00.00.00.00.00</v>
      </c>
      <c r="AL471" t="str">
        <f t="shared" si="444"/>
        <v>00.00.00.00.00.00.00.00.00.00.00.00.00.00.00.00.00.00.00.00.00.00.00.00.00.00.00.00.00.00.00</v>
      </c>
      <c r="AM471" t="str">
        <f t="shared" si="444"/>
        <v>00.00.00.00.00.00.00.00.00.00.00.00.00.00.00.00.00.00.00.00.00.00.00.00.00.00.00.00.00.00.00.00</v>
      </c>
      <c r="AN471" t="str">
        <f t="shared" si="444"/>
        <v>00.00.00.00.00.00.00.00.00.00.00.00.00.00.00.00.00.00.00.00.00.00.00.00.00.00.00.00.00.00.00.00.00</v>
      </c>
      <c r="AO471" t="str">
        <f t="shared" si="444"/>
        <v>00.00.00.00.00.00.00.00.00.00.00.00.00.00.00.00.00.00.00.00.00.00.00.00.00.00.00.00.00.00.00.00.00.00</v>
      </c>
      <c r="AP471" t="str">
        <f t="shared" si="444"/>
        <v>00.00.00.00.00.00.00.00.00.00.00.00.00.00.00.00.00.00.00.00.00.00.00.00.00.00.00.00.00.00.00.00.00.00.00</v>
      </c>
      <c r="AQ471" t="str">
        <f t="shared" si="444"/>
        <v>00.00.00.00.00.00.00.00.00.00.00.00.00.00.00.00.00.00.00.00.00.00.00.00.00.00.00.00.00.00.00.00.00.00.00.00</v>
      </c>
      <c r="AR471" t="str">
        <f t="shared" si="444"/>
        <v>00.00.00.00.00.00.00.00.00.00.00.00.00.00.00.00.00.00.00.00.00.00.00.00.00.00.00.00.00.00.00.00.00.00.00.00.00</v>
      </c>
      <c r="AS471" t="str">
        <f t="shared" si="444"/>
        <v>00.00.00.00.00.00.00.00.00.00.00.00.00.00.00.00.00.00.00.00.00.00.00.00.00.00.00.00.00.00.00.00.00.00.00.00.00.00</v>
      </c>
      <c r="AT471" t="str">
        <f t="shared" si="444"/>
        <v>00.00.00.00.00.00.00.00.00.00.00.00.00.00.00.00.00.00.00.00.00.00.00.00.00.00.00.00.00.00.00.00.00.00.00.00.00.00.00</v>
      </c>
      <c r="AU471" t="str">
        <f t="shared" si="444"/>
        <v>00.00.00.00.00.00.00.00.00.00.00.00.00.00.00.00.00.00.00.00.00.00.00.00.00.00.00.00.00.00.00.00.00.00.00.00.00.00.00.00</v>
      </c>
      <c r="AV471" t="str">
        <f t="shared" si="444"/>
        <v>00.00.00.00.00.00.00.00.00.00.00.00.00.00.00.00.00.00.00.00.00.00.00.00.00.00.00.00.00.00.00.00.00.00.00.00.00.00.00.00.00</v>
      </c>
      <c r="AW471" t="str">
        <f t="shared" si="444"/>
        <v>00.00.00.00.00.00.00.00.00.00.00.00.00.00.00.00.00.00.00.00.00.00.00.00.00.00.00.00.00.00.00.00.00.00.00.00.00.00.00.00.00.00</v>
      </c>
      <c r="AX471" t="str">
        <f t="shared" si="444"/>
        <v>00.00.00.00.00.00.00.00.00.00.00.00.00.00.00.00.00.00.00.00.00.00.00.00.00.00.00.00.00.00.00.00.00.00.00.00.00.00.00.00.00.00.00</v>
      </c>
      <c r="AY471" t="str">
        <f t="shared" si="444"/>
        <v>00.00.00.00.00.00.00.00.00.00.00.00.00.00.00.00.00.00.00.00.00.00.00.00.00.00.00.00.00.00.00.00.00.00.00.00.00.00.00.00.00.00.00.00</v>
      </c>
      <c r="AZ471" t="str">
        <f t="shared" ref="AZ471:BA471" si="445">CONCATENATE(AY471,".",AZ417)</f>
        <v>00.00.00.00.00.00.00.00.00.00.00.00.00.00.00.00.00.00.00.00.00.00.00.00.00.00.00.00.00.00.00.00.00.00.00.00.00.00.00.00.00.00.00.00.00</v>
      </c>
      <c r="BA471" t="str">
        <f t="shared" si="445"/>
        <v>00.00.00.00.00.00.00.00.00.00.00.00.00.00.00.00.00.00.00.00.00.00.00.00.00.00.00.00.00.00.00.00.00.00.00.00.00.00.00.00.00.00.00.00.00.00</v>
      </c>
    </row>
    <row r="472" spans="3:53">
      <c r="C472" t="str">
        <f t="shared" si="412"/>
        <v>REC_0F</v>
      </c>
      <c r="E472" t="str">
        <f t="shared" si="415"/>
        <v>00</v>
      </c>
      <c r="F472" t="str">
        <f t="shared" si="416"/>
        <v>00.00</v>
      </c>
      <c r="H472" t="str">
        <f t="shared" si="417"/>
        <v>00</v>
      </c>
      <c r="I472" t="str">
        <f t="shared" ref="I472:AY472" si="446">CONCATENATE(H472,".",I418)</f>
        <v>00.00</v>
      </c>
      <c r="J472" t="str">
        <f t="shared" si="446"/>
        <v>00.00.00</v>
      </c>
      <c r="K472" t="str">
        <f t="shared" si="446"/>
        <v>00.00.00.00</v>
      </c>
      <c r="L472" t="str">
        <f t="shared" si="446"/>
        <v>00.00.00.00.00</v>
      </c>
      <c r="M472" t="str">
        <f t="shared" si="446"/>
        <v>00.00.00.00.00.00</v>
      </c>
      <c r="N472" t="str">
        <f t="shared" si="446"/>
        <v>00.00.00.00.00.00.00</v>
      </c>
      <c r="O472" t="str">
        <f t="shared" si="446"/>
        <v>00.00.00.00.00.00.00.00</v>
      </c>
      <c r="P472" t="str">
        <f t="shared" si="446"/>
        <v>00.00.00.00.00.00.00.00.00</v>
      </c>
      <c r="Q472" t="str">
        <f t="shared" si="446"/>
        <v>00.00.00.00.00.00.00.00.00.00</v>
      </c>
      <c r="R472" t="str">
        <f t="shared" si="446"/>
        <v>00.00.00.00.00.00.00.00.00.00.00</v>
      </c>
      <c r="S472" t="str">
        <f t="shared" si="446"/>
        <v>00.00.00.00.00.00.00.00.00.00.00.00</v>
      </c>
      <c r="T472" t="str">
        <f t="shared" si="446"/>
        <v>00.00.00.00.00.00.00.00.00.00.00.00.00</v>
      </c>
      <c r="U472" t="str">
        <f t="shared" si="446"/>
        <v>00.00.00.00.00.00.00.00.00.00.00.00.00.00</v>
      </c>
      <c r="V472" t="str">
        <f t="shared" si="446"/>
        <v>00.00.00.00.00.00.00.00.00.00.00.00.00.00.00</v>
      </c>
      <c r="W472" t="str">
        <f t="shared" si="446"/>
        <v>00.00.00.00.00.00.00.00.00.00.00.00.00.00.00.00</v>
      </c>
      <c r="X472" t="str">
        <f t="shared" si="446"/>
        <v>00.00.00.00.00.00.00.00.00.00.00.00.00.00.00.00.00</v>
      </c>
      <c r="Y472" t="str">
        <f t="shared" si="446"/>
        <v>00.00.00.00.00.00.00.00.00.00.00.00.00.00.00.00.00.00</v>
      </c>
      <c r="Z472" t="str">
        <f t="shared" si="446"/>
        <v>00.00.00.00.00.00.00.00.00.00.00.00.00.00.00.00.00.00.00</v>
      </c>
      <c r="AA472" t="str">
        <f t="shared" si="446"/>
        <v>00.00.00.00.00.00.00.00.00.00.00.00.00.00.00.00.00.00.00.00</v>
      </c>
      <c r="AB472" t="str">
        <f t="shared" si="446"/>
        <v>00.00.00.00.00.00.00.00.00.00.00.00.00.00.00.00.00.00.00.00.00</v>
      </c>
      <c r="AC472" t="str">
        <f t="shared" si="446"/>
        <v>00.00.00.00.00.00.00.00.00.00.00.00.00.00.00.00.00.00.00.00.00.00</v>
      </c>
      <c r="AD472" t="str">
        <f t="shared" si="446"/>
        <v>00.00.00.00.00.00.00.00.00.00.00.00.00.00.00.00.00.00.00.00.00.00.00</v>
      </c>
      <c r="AE472" t="str">
        <f t="shared" si="446"/>
        <v>00.00.00.00.00.00.00.00.00.00.00.00.00.00.00.00.00.00.00.00.00.00.00.00</v>
      </c>
      <c r="AF472" t="str">
        <f t="shared" si="446"/>
        <v>00.00.00.00.00.00.00.00.00.00.00.00.00.00.00.00.00.00.00.00.00.00.00.00.00</v>
      </c>
      <c r="AG472" t="str">
        <f t="shared" si="446"/>
        <v>00.00.00.00.00.00.00.00.00.00.00.00.00.00.00.00.00.00.00.00.00.00.00.00.00.00</v>
      </c>
      <c r="AH472" t="str">
        <f t="shared" si="446"/>
        <v>00.00.00.00.00.00.00.00.00.00.00.00.00.00.00.00.00.00.00.00.00.00.00.00.00.00.00</v>
      </c>
      <c r="AI472" t="str">
        <f t="shared" si="446"/>
        <v>00.00.00.00.00.00.00.00.00.00.00.00.00.00.00.00.00.00.00.00.00.00.00.00.00.00.00.00</v>
      </c>
      <c r="AJ472" t="str">
        <f t="shared" si="446"/>
        <v>00.00.00.00.00.00.00.00.00.00.00.00.00.00.00.00.00.00.00.00.00.00.00.00.00.00.00.00.00</v>
      </c>
      <c r="AK472" t="str">
        <f t="shared" si="446"/>
        <v>00.00.00.00.00.00.00.00.00.00.00.00.00.00.00.00.00.00.00.00.00.00.00.00.00.00.00.00.00.00</v>
      </c>
      <c r="AL472" t="str">
        <f t="shared" si="446"/>
        <v>00.00.00.00.00.00.00.00.00.00.00.00.00.00.00.00.00.00.00.00.00.00.00.00.00.00.00.00.00.00.00</v>
      </c>
      <c r="AM472" t="str">
        <f t="shared" si="446"/>
        <v>00.00.00.00.00.00.00.00.00.00.00.00.00.00.00.00.00.00.00.00.00.00.00.00.00.00.00.00.00.00.00.00</v>
      </c>
      <c r="AN472" t="str">
        <f t="shared" si="446"/>
        <v>00.00.00.00.00.00.00.00.00.00.00.00.00.00.00.00.00.00.00.00.00.00.00.00.00.00.00.00.00.00.00.00.00</v>
      </c>
      <c r="AO472" t="str">
        <f t="shared" si="446"/>
        <v>00.00.00.00.00.00.00.00.00.00.00.00.00.00.00.00.00.00.00.00.00.00.00.00.00.00.00.00.00.00.00.00.00.00</v>
      </c>
      <c r="AP472" t="str">
        <f t="shared" si="446"/>
        <v>00.00.00.00.00.00.00.00.00.00.00.00.00.00.00.00.00.00.00.00.00.00.00.00.00.00.00.00.00.00.00.00.00.00.00</v>
      </c>
      <c r="AQ472" t="str">
        <f t="shared" si="446"/>
        <v>00.00.00.00.00.00.00.00.00.00.00.00.00.00.00.00.00.00.00.00.00.00.00.00.00.00.00.00.00.00.00.00.00.00.00.00</v>
      </c>
      <c r="AR472" t="str">
        <f t="shared" si="446"/>
        <v>00.00.00.00.00.00.00.00.00.00.00.00.00.00.00.00.00.00.00.00.00.00.00.00.00.00.00.00.00.00.00.00.00.00.00.00.00</v>
      </c>
      <c r="AS472" t="str">
        <f t="shared" si="446"/>
        <v>00.00.00.00.00.00.00.00.00.00.00.00.00.00.00.00.00.00.00.00.00.00.00.00.00.00.00.00.00.00.00.00.00.00.00.00.00.00</v>
      </c>
      <c r="AT472" t="str">
        <f t="shared" si="446"/>
        <v>00.00.00.00.00.00.00.00.00.00.00.00.00.00.00.00.00.00.00.00.00.00.00.00.00.00.00.00.00.00.00.00.00.00.00.00.00.00.00</v>
      </c>
      <c r="AU472" t="str">
        <f t="shared" si="446"/>
        <v>00.00.00.00.00.00.00.00.00.00.00.00.00.00.00.00.00.00.00.00.00.00.00.00.00.00.00.00.00.00.00.00.00.00.00.00.00.00.00.00</v>
      </c>
      <c r="AV472" t="str">
        <f t="shared" si="446"/>
        <v>00.00.00.00.00.00.00.00.00.00.00.00.00.00.00.00.00.00.00.00.00.00.00.00.00.00.00.00.00.00.00.00.00.00.00.00.00.00.00.00.00</v>
      </c>
      <c r="AW472" t="str">
        <f t="shared" si="446"/>
        <v>00.00.00.00.00.00.00.00.00.00.00.00.00.00.00.00.00.00.00.00.00.00.00.00.00.00.00.00.00.00.00.00.00.00.00.00.00.00.00.00.00.00</v>
      </c>
      <c r="AX472" t="str">
        <f t="shared" si="446"/>
        <v>00.00.00.00.00.00.00.00.00.00.00.00.00.00.00.00.00.00.00.00.00.00.00.00.00.00.00.00.00.00.00.00.00.00.00.00.00.00.00.00.00.00.00</v>
      </c>
      <c r="AY472" t="str">
        <f t="shared" si="446"/>
        <v>00.00.00.00.00.00.00.00.00.00.00.00.00.00.00.00.00.00.00.00.00.00.00.00.00.00.00.00.00.00.00.00.00.00.00.00.00.00.00.00.00.00.00.00</v>
      </c>
      <c r="AZ472" t="str">
        <f t="shared" ref="AZ472:BA472" si="447">CONCATENATE(AY472,".",AZ418)</f>
        <v>00.00.00.00.00.00.00.00.00.00.00.00.00.00.00.00.00.00.00.00.00.00.00.00.00.00.00.00.00.00.00.00.00.00.00.00.00.00.00.00.00.00.00.00.00</v>
      </c>
      <c r="BA472" t="str">
        <f t="shared" si="447"/>
        <v>00.00.00.00.00.00.00.00.00.00.00.00.00.00.00.00.00.00.00.00.00.00.00.00.00.00.00.00.00.00.00.00.00.00.00.00.00.00.00.00.00.00.00.00.00.00</v>
      </c>
    </row>
    <row r="473" spans="3:53">
      <c r="C473" t="str">
        <f t="shared" si="412"/>
        <v>REC_010</v>
      </c>
      <c r="E473" t="str">
        <f t="shared" si="415"/>
        <v>00</v>
      </c>
      <c r="F473" t="str">
        <f t="shared" si="416"/>
        <v>00.00</v>
      </c>
      <c r="H473" t="str">
        <f t="shared" si="417"/>
        <v>00</v>
      </c>
      <c r="I473" t="str">
        <f t="shared" ref="I473:AY473" si="448">CONCATENATE(H473,".",I419)</f>
        <v>00.00</v>
      </c>
      <c r="J473" t="str">
        <f t="shared" si="448"/>
        <v>00.00.00</v>
      </c>
      <c r="K473" t="str">
        <f t="shared" si="448"/>
        <v>00.00.00.00</v>
      </c>
      <c r="L473" t="str">
        <f t="shared" si="448"/>
        <v>00.00.00.00.00</v>
      </c>
      <c r="M473" t="str">
        <f t="shared" si="448"/>
        <v>00.00.00.00.00.00</v>
      </c>
      <c r="N473" t="str">
        <f t="shared" si="448"/>
        <v>00.00.00.00.00.00.00</v>
      </c>
      <c r="O473" t="str">
        <f t="shared" si="448"/>
        <v>00.00.00.00.00.00.00.00</v>
      </c>
      <c r="P473" t="str">
        <f t="shared" si="448"/>
        <v>00.00.00.00.00.00.00.00.00</v>
      </c>
      <c r="Q473" t="str">
        <f t="shared" si="448"/>
        <v>00.00.00.00.00.00.00.00.00.00</v>
      </c>
      <c r="R473" t="str">
        <f t="shared" si="448"/>
        <v>00.00.00.00.00.00.00.00.00.00.00</v>
      </c>
      <c r="S473" t="str">
        <f t="shared" si="448"/>
        <v>00.00.00.00.00.00.00.00.00.00.00.00</v>
      </c>
      <c r="T473" t="str">
        <f t="shared" si="448"/>
        <v>00.00.00.00.00.00.00.00.00.00.00.00.00</v>
      </c>
      <c r="U473" t="str">
        <f t="shared" si="448"/>
        <v>00.00.00.00.00.00.00.00.00.00.00.00.00.00</v>
      </c>
      <c r="V473" t="str">
        <f t="shared" si="448"/>
        <v>00.00.00.00.00.00.00.00.00.00.00.00.00.00.00</v>
      </c>
      <c r="W473" t="str">
        <f t="shared" si="448"/>
        <v>00.00.00.00.00.00.00.00.00.00.00.00.00.00.00.00</v>
      </c>
      <c r="X473" t="str">
        <f t="shared" si="448"/>
        <v>00.00.00.00.00.00.00.00.00.00.00.00.00.00.00.00.00</v>
      </c>
      <c r="Y473" t="str">
        <f t="shared" si="448"/>
        <v>00.00.00.00.00.00.00.00.00.00.00.00.00.00.00.00.00.00</v>
      </c>
      <c r="Z473" t="str">
        <f t="shared" si="448"/>
        <v>00.00.00.00.00.00.00.00.00.00.00.00.00.00.00.00.00.00.00</v>
      </c>
      <c r="AA473" t="str">
        <f t="shared" si="448"/>
        <v>00.00.00.00.00.00.00.00.00.00.00.00.00.00.00.00.00.00.00.00</v>
      </c>
      <c r="AB473" t="str">
        <f t="shared" si="448"/>
        <v>00.00.00.00.00.00.00.00.00.00.00.00.00.00.00.00.00.00.00.00.00</v>
      </c>
      <c r="AC473" t="str">
        <f t="shared" si="448"/>
        <v>00.00.00.00.00.00.00.00.00.00.00.00.00.00.00.00.00.00.00.00.00.00</v>
      </c>
      <c r="AD473" t="str">
        <f t="shared" si="448"/>
        <v>00.00.00.00.00.00.00.00.00.00.00.00.00.00.00.00.00.00.00.00.00.00.00</v>
      </c>
      <c r="AE473" t="str">
        <f t="shared" si="448"/>
        <v>00.00.00.00.00.00.00.00.00.00.00.00.00.00.00.00.00.00.00.00.00.00.00.00</v>
      </c>
      <c r="AF473" t="str">
        <f t="shared" si="448"/>
        <v>00.00.00.00.00.00.00.00.00.00.00.00.00.00.00.00.00.00.00.00.00.00.00.00.00</v>
      </c>
      <c r="AG473" t="str">
        <f t="shared" si="448"/>
        <v>00.00.00.00.00.00.00.00.00.00.00.00.00.00.00.00.00.00.00.00.00.00.00.00.00.00</v>
      </c>
      <c r="AH473" t="str">
        <f t="shared" si="448"/>
        <v>00.00.00.00.00.00.00.00.00.00.00.00.00.00.00.00.00.00.00.00.00.00.00.00.00.00.00</v>
      </c>
      <c r="AI473" t="str">
        <f t="shared" si="448"/>
        <v>00.00.00.00.00.00.00.00.00.00.00.00.00.00.00.00.00.00.00.00.00.00.00.00.00.00.00.00</v>
      </c>
      <c r="AJ473" t="str">
        <f t="shared" si="448"/>
        <v>00.00.00.00.00.00.00.00.00.00.00.00.00.00.00.00.00.00.00.00.00.00.00.00.00.00.00.00.00</v>
      </c>
      <c r="AK473" t="str">
        <f t="shared" si="448"/>
        <v>00.00.00.00.00.00.00.00.00.00.00.00.00.00.00.00.00.00.00.00.00.00.00.00.00.00.00.00.00.00</v>
      </c>
      <c r="AL473" t="str">
        <f t="shared" si="448"/>
        <v>00.00.00.00.00.00.00.00.00.00.00.00.00.00.00.00.00.00.00.00.00.00.00.00.00.00.00.00.00.00.00</v>
      </c>
      <c r="AM473" t="str">
        <f t="shared" si="448"/>
        <v>00.00.00.00.00.00.00.00.00.00.00.00.00.00.00.00.00.00.00.00.00.00.00.00.00.00.00.00.00.00.00.00</v>
      </c>
      <c r="AN473" t="str">
        <f t="shared" si="448"/>
        <v>00.00.00.00.00.00.00.00.00.00.00.00.00.00.00.00.00.00.00.00.00.00.00.00.00.00.00.00.00.00.00.00.00</v>
      </c>
      <c r="AO473" t="str">
        <f t="shared" si="448"/>
        <v>00.00.00.00.00.00.00.00.00.00.00.00.00.00.00.00.00.00.00.00.00.00.00.00.00.00.00.00.00.00.00.00.00.00</v>
      </c>
      <c r="AP473" t="str">
        <f t="shared" si="448"/>
        <v>00.00.00.00.00.00.00.00.00.00.00.00.00.00.00.00.00.00.00.00.00.00.00.00.00.00.00.00.00.00.00.00.00.00.00</v>
      </c>
      <c r="AQ473" t="str">
        <f t="shared" si="448"/>
        <v>00.00.00.00.00.00.00.00.00.00.00.00.00.00.00.00.00.00.00.00.00.00.00.00.00.00.00.00.00.00.00.00.00.00.00.00</v>
      </c>
      <c r="AR473" t="str">
        <f t="shared" si="448"/>
        <v>00.00.00.00.00.00.00.00.00.00.00.00.00.00.00.00.00.00.00.00.00.00.00.00.00.00.00.00.00.00.00.00.00.00.00.00.00</v>
      </c>
      <c r="AS473" t="str">
        <f t="shared" si="448"/>
        <v>00.00.00.00.00.00.00.00.00.00.00.00.00.00.00.00.00.00.00.00.00.00.00.00.00.00.00.00.00.00.00.00.00.00.00.00.00.00</v>
      </c>
      <c r="AT473" t="str">
        <f t="shared" si="448"/>
        <v>00.00.00.00.00.00.00.00.00.00.00.00.00.00.00.00.00.00.00.00.00.00.00.00.00.00.00.00.00.00.00.00.00.00.00.00.00.00.00</v>
      </c>
      <c r="AU473" t="str">
        <f t="shared" si="448"/>
        <v>00.00.00.00.00.00.00.00.00.00.00.00.00.00.00.00.00.00.00.00.00.00.00.00.00.00.00.00.00.00.00.00.00.00.00.00.00.00.00.00</v>
      </c>
      <c r="AV473" t="str">
        <f t="shared" si="448"/>
        <v>00.00.00.00.00.00.00.00.00.00.00.00.00.00.00.00.00.00.00.00.00.00.00.00.00.00.00.00.00.00.00.00.00.00.00.00.00.00.00.00.00</v>
      </c>
      <c r="AW473" t="str">
        <f t="shared" si="448"/>
        <v>00.00.00.00.00.00.00.00.00.00.00.00.00.00.00.00.00.00.00.00.00.00.00.00.00.00.00.00.00.00.00.00.00.00.00.00.00.00.00.00.00.00</v>
      </c>
      <c r="AX473" t="str">
        <f t="shared" si="448"/>
        <v>00.00.00.00.00.00.00.00.00.00.00.00.00.00.00.00.00.00.00.00.00.00.00.00.00.00.00.00.00.00.00.00.00.00.00.00.00.00.00.00.00.00.00</v>
      </c>
      <c r="AY473" t="str">
        <f t="shared" si="448"/>
        <v>00.00.00.00.00.00.00.00.00.00.00.00.00.00.00.00.00.00.00.00.00.00.00.00.00.00.00.00.00.00.00.00.00.00.00.00.00.00.00.00.00.00.00.00</v>
      </c>
      <c r="AZ473" t="str">
        <f t="shared" ref="AZ473:BA473" si="449">CONCATENATE(AY473,".",AZ419)</f>
        <v>00.00.00.00.00.00.00.00.00.00.00.00.00.00.00.00.00.00.00.00.00.00.00.00.00.00.00.00.00.00.00.00.00.00.00.00.00.00.00.00.00.00.00.00.00</v>
      </c>
      <c r="BA473" t="str">
        <f t="shared" si="449"/>
        <v>00.00.00.00.00.00.00.00.00.00.00.00.00.00.00.00.00.00.00.00.00.00.00.00.00.00.00.00.00.00.00.00.00.00.00.00.00.00.00.00.00.00.00.00.00.00</v>
      </c>
    </row>
    <row r="474" spans="3:53">
      <c r="C474" t="str">
        <f t="shared" si="412"/>
        <v>REC_011</v>
      </c>
      <c r="E474" t="str">
        <f t="shared" si="415"/>
        <v>00</v>
      </c>
      <c r="F474" t="str">
        <f t="shared" si="416"/>
        <v>00.00</v>
      </c>
      <c r="H474" t="str">
        <f t="shared" si="417"/>
        <v>00</v>
      </c>
      <c r="I474" t="str">
        <f t="shared" ref="I474:AY474" si="450">CONCATENATE(H474,".",I420)</f>
        <v>00.00</v>
      </c>
      <c r="J474" t="str">
        <f t="shared" si="450"/>
        <v>00.00.00</v>
      </c>
      <c r="K474" t="str">
        <f t="shared" si="450"/>
        <v>00.00.00.00</v>
      </c>
      <c r="L474" t="str">
        <f t="shared" si="450"/>
        <v>00.00.00.00.00</v>
      </c>
      <c r="M474" t="str">
        <f t="shared" si="450"/>
        <v>00.00.00.00.00.00</v>
      </c>
      <c r="N474" t="str">
        <f t="shared" si="450"/>
        <v>00.00.00.00.00.00.00</v>
      </c>
      <c r="O474" t="str">
        <f t="shared" si="450"/>
        <v>00.00.00.00.00.00.00.00</v>
      </c>
      <c r="P474" t="str">
        <f t="shared" si="450"/>
        <v>00.00.00.00.00.00.00.00.00</v>
      </c>
      <c r="Q474" t="str">
        <f t="shared" si="450"/>
        <v>00.00.00.00.00.00.00.00.00.00</v>
      </c>
      <c r="R474" t="str">
        <f t="shared" si="450"/>
        <v>00.00.00.00.00.00.00.00.00.00.00</v>
      </c>
      <c r="S474" t="str">
        <f t="shared" si="450"/>
        <v>00.00.00.00.00.00.00.00.00.00.00.00</v>
      </c>
      <c r="T474" t="str">
        <f t="shared" si="450"/>
        <v>00.00.00.00.00.00.00.00.00.00.00.00.00</v>
      </c>
      <c r="U474" t="str">
        <f t="shared" si="450"/>
        <v>00.00.00.00.00.00.00.00.00.00.00.00.00.00</v>
      </c>
      <c r="V474" t="str">
        <f t="shared" si="450"/>
        <v>00.00.00.00.00.00.00.00.00.00.00.00.00.00.00</v>
      </c>
      <c r="W474" t="str">
        <f t="shared" si="450"/>
        <v>00.00.00.00.00.00.00.00.00.00.00.00.00.00.00.00</v>
      </c>
      <c r="X474" t="str">
        <f t="shared" si="450"/>
        <v>00.00.00.00.00.00.00.00.00.00.00.00.00.00.00.00.00</v>
      </c>
      <c r="Y474" t="str">
        <f t="shared" si="450"/>
        <v>00.00.00.00.00.00.00.00.00.00.00.00.00.00.00.00.00.00</v>
      </c>
      <c r="Z474" t="str">
        <f t="shared" si="450"/>
        <v>00.00.00.00.00.00.00.00.00.00.00.00.00.00.00.00.00.00.00</v>
      </c>
      <c r="AA474" t="str">
        <f t="shared" si="450"/>
        <v>00.00.00.00.00.00.00.00.00.00.00.00.00.00.00.00.00.00.00.00</v>
      </c>
      <c r="AB474" t="str">
        <f t="shared" si="450"/>
        <v>00.00.00.00.00.00.00.00.00.00.00.00.00.00.00.00.00.00.00.00.00</v>
      </c>
      <c r="AC474" t="str">
        <f t="shared" si="450"/>
        <v>00.00.00.00.00.00.00.00.00.00.00.00.00.00.00.00.00.00.00.00.00.00</v>
      </c>
      <c r="AD474" t="str">
        <f t="shared" si="450"/>
        <v>00.00.00.00.00.00.00.00.00.00.00.00.00.00.00.00.00.00.00.00.00.00.00</v>
      </c>
      <c r="AE474" t="str">
        <f t="shared" si="450"/>
        <v>00.00.00.00.00.00.00.00.00.00.00.00.00.00.00.00.00.00.00.00.00.00.00.00</v>
      </c>
      <c r="AF474" t="str">
        <f t="shared" si="450"/>
        <v>00.00.00.00.00.00.00.00.00.00.00.00.00.00.00.00.00.00.00.00.00.00.00.00.00</v>
      </c>
      <c r="AG474" t="str">
        <f t="shared" si="450"/>
        <v>00.00.00.00.00.00.00.00.00.00.00.00.00.00.00.00.00.00.00.00.00.00.00.00.00.00</v>
      </c>
      <c r="AH474" t="str">
        <f t="shared" si="450"/>
        <v>00.00.00.00.00.00.00.00.00.00.00.00.00.00.00.00.00.00.00.00.00.00.00.00.00.00.00</v>
      </c>
      <c r="AI474" t="str">
        <f t="shared" si="450"/>
        <v>00.00.00.00.00.00.00.00.00.00.00.00.00.00.00.00.00.00.00.00.00.00.00.00.00.00.00.00</v>
      </c>
      <c r="AJ474" t="str">
        <f t="shared" si="450"/>
        <v>00.00.00.00.00.00.00.00.00.00.00.00.00.00.00.00.00.00.00.00.00.00.00.00.00.00.00.00.00</v>
      </c>
      <c r="AK474" t="str">
        <f t="shared" si="450"/>
        <v>00.00.00.00.00.00.00.00.00.00.00.00.00.00.00.00.00.00.00.00.00.00.00.00.00.00.00.00.00.00</v>
      </c>
      <c r="AL474" t="str">
        <f t="shared" si="450"/>
        <v>00.00.00.00.00.00.00.00.00.00.00.00.00.00.00.00.00.00.00.00.00.00.00.00.00.00.00.00.00.00.00</v>
      </c>
      <c r="AM474" t="str">
        <f t="shared" si="450"/>
        <v>00.00.00.00.00.00.00.00.00.00.00.00.00.00.00.00.00.00.00.00.00.00.00.00.00.00.00.00.00.00.00.00</v>
      </c>
      <c r="AN474" t="str">
        <f t="shared" si="450"/>
        <v>00.00.00.00.00.00.00.00.00.00.00.00.00.00.00.00.00.00.00.00.00.00.00.00.00.00.00.00.00.00.00.00.00</v>
      </c>
      <c r="AO474" t="str">
        <f t="shared" si="450"/>
        <v>00.00.00.00.00.00.00.00.00.00.00.00.00.00.00.00.00.00.00.00.00.00.00.00.00.00.00.00.00.00.00.00.00.00</v>
      </c>
      <c r="AP474" t="str">
        <f t="shared" si="450"/>
        <v>00.00.00.00.00.00.00.00.00.00.00.00.00.00.00.00.00.00.00.00.00.00.00.00.00.00.00.00.00.00.00.00.00.00.00</v>
      </c>
      <c r="AQ474" t="str">
        <f t="shared" si="450"/>
        <v>00.00.00.00.00.00.00.00.00.00.00.00.00.00.00.00.00.00.00.00.00.00.00.00.00.00.00.00.00.00.00.00.00.00.00.00</v>
      </c>
      <c r="AR474" t="str">
        <f t="shared" si="450"/>
        <v>00.00.00.00.00.00.00.00.00.00.00.00.00.00.00.00.00.00.00.00.00.00.00.00.00.00.00.00.00.00.00.00.00.00.00.00.00</v>
      </c>
      <c r="AS474" t="str">
        <f t="shared" si="450"/>
        <v>00.00.00.00.00.00.00.00.00.00.00.00.00.00.00.00.00.00.00.00.00.00.00.00.00.00.00.00.00.00.00.00.00.00.00.00.00.00</v>
      </c>
      <c r="AT474" t="str">
        <f t="shared" si="450"/>
        <v>00.00.00.00.00.00.00.00.00.00.00.00.00.00.00.00.00.00.00.00.00.00.00.00.00.00.00.00.00.00.00.00.00.00.00.00.00.00.00</v>
      </c>
      <c r="AU474" t="str">
        <f t="shared" si="450"/>
        <v>00.00.00.00.00.00.00.00.00.00.00.00.00.00.00.00.00.00.00.00.00.00.00.00.00.00.00.00.00.00.00.00.00.00.00.00.00.00.00.00</v>
      </c>
      <c r="AV474" t="str">
        <f t="shared" si="450"/>
        <v>00.00.00.00.00.00.00.00.00.00.00.00.00.00.00.00.00.00.00.00.00.00.00.00.00.00.00.00.00.00.00.00.00.00.00.00.00.00.00.00.00</v>
      </c>
      <c r="AW474" t="str">
        <f t="shared" si="450"/>
        <v>00.00.00.00.00.00.00.00.00.00.00.00.00.00.00.00.00.00.00.00.00.00.00.00.00.00.00.00.00.00.00.00.00.00.00.00.00.00.00.00.00.00</v>
      </c>
      <c r="AX474" t="str">
        <f t="shared" si="450"/>
        <v>00.00.00.00.00.00.00.00.00.00.00.00.00.00.00.00.00.00.00.00.00.00.00.00.00.00.00.00.00.00.00.00.00.00.00.00.00.00.00.00.00.00.00</v>
      </c>
      <c r="AY474" t="str">
        <f t="shared" si="450"/>
        <v>00.00.00.00.00.00.00.00.00.00.00.00.00.00.00.00.00.00.00.00.00.00.00.00.00.00.00.00.00.00.00.00.00.00.00.00.00.00.00.00.00.00.00.00</v>
      </c>
      <c r="AZ474" t="str">
        <f t="shared" ref="AZ474:BA474" si="451">CONCATENATE(AY474,".",AZ420)</f>
        <v>00.00.00.00.00.00.00.00.00.00.00.00.00.00.00.00.00.00.00.00.00.00.00.00.00.00.00.00.00.00.00.00.00.00.00.00.00.00.00.00.00.00.00.00.00</v>
      </c>
      <c r="BA474" t="str">
        <f t="shared" si="451"/>
        <v>00.00.00.00.00.00.00.00.00.00.00.00.00.00.00.00.00.00.00.00.00.00.00.00.00.00.00.00.00.00.00.00.00.00.00.00.00.00.00.00.00.00.00.00.00.00</v>
      </c>
    </row>
    <row r="475" spans="3:53">
      <c r="C475" t="str">
        <f t="shared" si="412"/>
        <v>REC_012</v>
      </c>
      <c r="E475" t="str">
        <f t="shared" si="415"/>
        <v>00</v>
      </c>
      <c r="F475" t="str">
        <f t="shared" si="416"/>
        <v>00.00</v>
      </c>
      <c r="H475" t="str">
        <f t="shared" si="417"/>
        <v>00</v>
      </c>
      <c r="I475" t="str">
        <f t="shared" ref="I475:AY475" si="452">CONCATENATE(H475,".",I421)</f>
        <v>00.00</v>
      </c>
      <c r="J475" t="str">
        <f t="shared" si="452"/>
        <v>00.00.00</v>
      </c>
      <c r="K475" t="str">
        <f t="shared" si="452"/>
        <v>00.00.00.00</v>
      </c>
      <c r="L475" t="str">
        <f t="shared" si="452"/>
        <v>00.00.00.00.00</v>
      </c>
      <c r="M475" t="str">
        <f t="shared" si="452"/>
        <v>00.00.00.00.00.00</v>
      </c>
      <c r="N475" t="str">
        <f t="shared" si="452"/>
        <v>00.00.00.00.00.00.00</v>
      </c>
      <c r="O475" t="str">
        <f t="shared" si="452"/>
        <v>00.00.00.00.00.00.00.00</v>
      </c>
      <c r="P475" t="str">
        <f t="shared" si="452"/>
        <v>00.00.00.00.00.00.00.00.00</v>
      </c>
      <c r="Q475" t="str">
        <f t="shared" si="452"/>
        <v>00.00.00.00.00.00.00.00.00.00</v>
      </c>
      <c r="R475" t="str">
        <f t="shared" si="452"/>
        <v>00.00.00.00.00.00.00.00.00.00.00</v>
      </c>
      <c r="S475" t="str">
        <f t="shared" si="452"/>
        <v>00.00.00.00.00.00.00.00.00.00.00.00</v>
      </c>
      <c r="T475" t="str">
        <f t="shared" si="452"/>
        <v>00.00.00.00.00.00.00.00.00.00.00.00.00</v>
      </c>
      <c r="U475" t="str">
        <f t="shared" si="452"/>
        <v>00.00.00.00.00.00.00.00.00.00.00.00.00.00</v>
      </c>
      <c r="V475" t="str">
        <f t="shared" si="452"/>
        <v>00.00.00.00.00.00.00.00.00.00.00.00.00.00.00</v>
      </c>
      <c r="W475" t="str">
        <f t="shared" si="452"/>
        <v>00.00.00.00.00.00.00.00.00.00.00.00.00.00.00.00</v>
      </c>
      <c r="X475" t="str">
        <f t="shared" si="452"/>
        <v>00.00.00.00.00.00.00.00.00.00.00.00.00.00.00.00.00</v>
      </c>
      <c r="Y475" t="str">
        <f t="shared" si="452"/>
        <v>00.00.00.00.00.00.00.00.00.00.00.00.00.00.00.00.00.00</v>
      </c>
      <c r="Z475" t="str">
        <f t="shared" si="452"/>
        <v>00.00.00.00.00.00.00.00.00.00.00.00.00.00.00.00.00.00.00</v>
      </c>
      <c r="AA475" t="str">
        <f t="shared" si="452"/>
        <v>00.00.00.00.00.00.00.00.00.00.00.00.00.00.00.00.00.00.00.00</v>
      </c>
      <c r="AB475" t="str">
        <f t="shared" si="452"/>
        <v>00.00.00.00.00.00.00.00.00.00.00.00.00.00.00.00.00.00.00.00.00</v>
      </c>
      <c r="AC475" t="str">
        <f t="shared" si="452"/>
        <v>00.00.00.00.00.00.00.00.00.00.00.00.00.00.00.00.00.00.00.00.00.00</v>
      </c>
      <c r="AD475" t="str">
        <f t="shared" si="452"/>
        <v>00.00.00.00.00.00.00.00.00.00.00.00.00.00.00.00.00.00.00.00.00.00.00</v>
      </c>
      <c r="AE475" t="str">
        <f t="shared" si="452"/>
        <v>00.00.00.00.00.00.00.00.00.00.00.00.00.00.00.00.00.00.00.00.00.00.00.00</v>
      </c>
      <c r="AF475" t="str">
        <f t="shared" si="452"/>
        <v>00.00.00.00.00.00.00.00.00.00.00.00.00.00.00.00.00.00.00.00.00.00.00.00.00</v>
      </c>
      <c r="AG475" t="str">
        <f t="shared" si="452"/>
        <v>00.00.00.00.00.00.00.00.00.00.00.00.00.00.00.00.00.00.00.00.00.00.00.00.00.00</v>
      </c>
      <c r="AH475" t="str">
        <f t="shared" si="452"/>
        <v>00.00.00.00.00.00.00.00.00.00.00.00.00.00.00.00.00.00.00.00.00.00.00.00.00.00.00</v>
      </c>
      <c r="AI475" t="str">
        <f t="shared" si="452"/>
        <v>00.00.00.00.00.00.00.00.00.00.00.00.00.00.00.00.00.00.00.00.00.00.00.00.00.00.00.00</v>
      </c>
      <c r="AJ475" t="str">
        <f t="shared" si="452"/>
        <v>00.00.00.00.00.00.00.00.00.00.00.00.00.00.00.00.00.00.00.00.00.00.00.00.00.00.00.00.00</v>
      </c>
      <c r="AK475" t="str">
        <f t="shared" si="452"/>
        <v>00.00.00.00.00.00.00.00.00.00.00.00.00.00.00.00.00.00.00.00.00.00.00.00.00.00.00.00.00.00</v>
      </c>
      <c r="AL475" t="str">
        <f t="shared" si="452"/>
        <v>00.00.00.00.00.00.00.00.00.00.00.00.00.00.00.00.00.00.00.00.00.00.00.00.00.00.00.00.00.00.00</v>
      </c>
      <c r="AM475" t="str">
        <f t="shared" si="452"/>
        <v>00.00.00.00.00.00.00.00.00.00.00.00.00.00.00.00.00.00.00.00.00.00.00.00.00.00.00.00.00.00.00.00</v>
      </c>
      <c r="AN475" t="str">
        <f t="shared" si="452"/>
        <v>00.00.00.00.00.00.00.00.00.00.00.00.00.00.00.00.00.00.00.00.00.00.00.00.00.00.00.00.00.00.00.00.00</v>
      </c>
      <c r="AO475" t="str">
        <f t="shared" si="452"/>
        <v>00.00.00.00.00.00.00.00.00.00.00.00.00.00.00.00.00.00.00.00.00.00.00.00.00.00.00.00.00.00.00.00.00.00</v>
      </c>
      <c r="AP475" t="str">
        <f t="shared" si="452"/>
        <v>00.00.00.00.00.00.00.00.00.00.00.00.00.00.00.00.00.00.00.00.00.00.00.00.00.00.00.00.00.00.00.00.00.00.00</v>
      </c>
      <c r="AQ475" t="str">
        <f t="shared" si="452"/>
        <v>00.00.00.00.00.00.00.00.00.00.00.00.00.00.00.00.00.00.00.00.00.00.00.00.00.00.00.00.00.00.00.00.00.00.00.00</v>
      </c>
      <c r="AR475" t="str">
        <f t="shared" si="452"/>
        <v>00.00.00.00.00.00.00.00.00.00.00.00.00.00.00.00.00.00.00.00.00.00.00.00.00.00.00.00.00.00.00.00.00.00.00.00.00</v>
      </c>
      <c r="AS475" t="str">
        <f t="shared" si="452"/>
        <v>00.00.00.00.00.00.00.00.00.00.00.00.00.00.00.00.00.00.00.00.00.00.00.00.00.00.00.00.00.00.00.00.00.00.00.00.00.00</v>
      </c>
      <c r="AT475" t="str">
        <f t="shared" si="452"/>
        <v>00.00.00.00.00.00.00.00.00.00.00.00.00.00.00.00.00.00.00.00.00.00.00.00.00.00.00.00.00.00.00.00.00.00.00.00.00.00.00</v>
      </c>
      <c r="AU475" t="str">
        <f t="shared" si="452"/>
        <v>00.00.00.00.00.00.00.00.00.00.00.00.00.00.00.00.00.00.00.00.00.00.00.00.00.00.00.00.00.00.00.00.00.00.00.00.00.00.00.00</v>
      </c>
      <c r="AV475" t="str">
        <f t="shared" si="452"/>
        <v>00.00.00.00.00.00.00.00.00.00.00.00.00.00.00.00.00.00.00.00.00.00.00.00.00.00.00.00.00.00.00.00.00.00.00.00.00.00.00.00.00</v>
      </c>
      <c r="AW475" t="str">
        <f t="shared" si="452"/>
        <v>00.00.00.00.00.00.00.00.00.00.00.00.00.00.00.00.00.00.00.00.00.00.00.00.00.00.00.00.00.00.00.00.00.00.00.00.00.00.00.00.00.00</v>
      </c>
      <c r="AX475" t="str">
        <f t="shared" si="452"/>
        <v>00.00.00.00.00.00.00.00.00.00.00.00.00.00.00.00.00.00.00.00.00.00.00.00.00.00.00.00.00.00.00.00.00.00.00.00.00.00.00.00.00.00.00</v>
      </c>
      <c r="AY475" t="str">
        <f t="shared" si="452"/>
        <v>00.00.00.00.00.00.00.00.00.00.00.00.00.00.00.00.00.00.00.00.00.00.00.00.00.00.00.00.00.00.00.00.00.00.00.00.00.00.00.00.00.00.00.00</v>
      </c>
      <c r="AZ475" t="str">
        <f t="shared" ref="AZ475:BA475" si="453">CONCATENATE(AY475,".",AZ421)</f>
        <v>00.00.00.00.00.00.00.00.00.00.00.00.00.00.00.00.00.00.00.00.00.00.00.00.00.00.00.00.00.00.00.00.00.00.00.00.00.00.00.00.00.00.00.00.00</v>
      </c>
      <c r="BA475" t="str">
        <f t="shared" si="453"/>
        <v>00.00.00.00.00.00.00.00.00.00.00.00.00.00.00.00.00.00.00.00.00.00.00.00.00.00.00.00.00.00.00.00.00.00.00.00.00.00.00.00.00.00.00.00.00.00</v>
      </c>
    </row>
    <row r="476" spans="3:53">
      <c r="C476" t="str">
        <f t="shared" si="412"/>
        <v>REC_013</v>
      </c>
      <c r="E476" t="str">
        <f t="shared" si="415"/>
        <v>00</v>
      </c>
      <c r="F476" t="str">
        <f t="shared" si="416"/>
        <v>00.00</v>
      </c>
      <c r="H476" t="str">
        <f t="shared" si="417"/>
        <v>00</v>
      </c>
      <c r="I476" t="str">
        <f t="shared" ref="I476:AY476" si="454">CONCATENATE(H476,".",I422)</f>
        <v>00.00</v>
      </c>
      <c r="J476" t="str">
        <f t="shared" si="454"/>
        <v>00.00.00</v>
      </c>
      <c r="K476" t="str">
        <f t="shared" si="454"/>
        <v>00.00.00.00</v>
      </c>
      <c r="L476" t="str">
        <f t="shared" si="454"/>
        <v>00.00.00.00.00</v>
      </c>
      <c r="M476" t="str">
        <f t="shared" si="454"/>
        <v>00.00.00.00.00.00</v>
      </c>
      <c r="N476" t="str">
        <f t="shared" si="454"/>
        <v>00.00.00.00.00.00.00</v>
      </c>
      <c r="O476" t="str">
        <f t="shared" si="454"/>
        <v>00.00.00.00.00.00.00.00</v>
      </c>
      <c r="P476" t="str">
        <f t="shared" si="454"/>
        <v>00.00.00.00.00.00.00.00.00</v>
      </c>
      <c r="Q476" t="str">
        <f t="shared" si="454"/>
        <v>00.00.00.00.00.00.00.00.00.00</v>
      </c>
      <c r="R476" t="str">
        <f t="shared" si="454"/>
        <v>00.00.00.00.00.00.00.00.00.00.00</v>
      </c>
      <c r="S476" t="str">
        <f t="shared" si="454"/>
        <v>00.00.00.00.00.00.00.00.00.00.00.00</v>
      </c>
      <c r="T476" t="str">
        <f t="shared" si="454"/>
        <v>00.00.00.00.00.00.00.00.00.00.00.00.00</v>
      </c>
      <c r="U476" t="str">
        <f t="shared" si="454"/>
        <v>00.00.00.00.00.00.00.00.00.00.00.00.00.00</v>
      </c>
      <c r="V476" t="str">
        <f t="shared" si="454"/>
        <v>00.00.00.00.00.00.00.00.00.00.00.00.00.00.00</v>
      </c>
      <c r="W476" t="str">
        <f t="shared" si="454"/>
        <v>00.00.00.00.00.00.00.00.00.00.00.00.00.00.00.00</v>
      </c>
      <c r="X476" t="str">
        <f t="shared" si="454"/>
        <v>00.00.00.00.00.00.00.00.00.00.00.00.00.00.00.00.00</v>
      </c>
      <c r="Y476" t="str">
        <f t="shared" si="454"/>
        <v>00.00.00.00.00.00.00.00.00.00.00.00.00.00.00.00.00.00</v>
      </c>
      <c r="Z476" t="str">
        <f t="shared" si="454"/>
        <v>00.00.00.00.00.00.00.00.00.00.00.00.00.00.00.00.00.00.00</v>
      </c>
      <c r="AA476" t="str">
        <f t="shared" si="454"/>
        <v>00.00.00.00.00.00.00.00.00.00.00.00.00.00.00.00.00.00.00.00</v>
      </c>
      <c r="AB476" t="str">
        <f t="shared" si="454"/>
        <v>00.00.00.00.00.00.00.00.00.00.00.00.00.00.00.00.00.00.00.00.00</v>
      </c>
      <c r="AC476" t="str">
        <f t="shared" si="454"/>
        <v>00.00.00.00.00.00.00.00.00.00.00.00.00.00.00.00.00.00.00.00.00.00</v>
      </c>
      <c r="AD476" t="str">
        <f t="shared" si="454"/>
        <v>00.00.00.00.00.00.00.00.00.00.00.00.00.00.00.00.00.00.00.00.00.00.00</v>
      </c>
      <c r="AE476" t="str">
        <f t="shared" si="454"/>
        <v>00.00.00.00.00.00.00.00.00.00.00.00.00.00.00.00.00.00.00.00.00.00.00.00</v>
      </c>
      <c r="AF476" t="str">
        <f t="shared" si="454"/>
        <v>00.00.00.00.00.00.00.00.00.00.00.00.00.00.00.00.00.00.00.00.00.00.00.00.00</v>
      </c>
      <c r="AG476" t="str">
        <f t="shared" si="454"/>
        <v>00.00.00.00.00.00.00.00.00.00.00.00.00.00.00.00.00.00.00.00.00.00.00.00.00.00</v>
      </c>
      <c r="AH476" t="str">
        <f t="shared" si="454"/>
        <v>00.00.00.00.00.00.00.00.00.00.00.00.00.00.00.00.00.00.00.00.00.00.00.00.00.00.00</v>
      </c>
      <c r="AI476" t="str">
        <f t="shared" si="454"/>
        <v>00.00.00.00.00.00.00.00.00.00.00.00.00.00.00.00.00.00.00.00.00.00.00.00.00.00.00.00</v>
      </c>
      <c r="AJ476" t="str">
        <f t="shared" si="454"/>
        <v>00.00.00.00.00.00.00.00.00.00.00.00.00.00.00.00.00.00.00.00.00.00.00.00.00.00.00.00.00</v>
      </c>
      <c r="AK476" t="str">
        <f t="shared" si="454"/>
        <v>00.00.00.00.00.00.00.00.00.00.00.00.00.00.00.00.00.00.00.00.00.00.00.00.00.00.00.00.00.00</v>
      </c>
      <c r="AL476" t="str">
        <f t="shared" si="454"/>
        <v>00.00.00.00.00.00.00.00.00.00.00.00.00.00.00.00.00.00.00.00.00.00.00.00.00.00.00.00.00.00.00</v>
      </c>
      <c r="AM476" t="str">
        <f t="shared" si="454"/>
        <v>00.00.00.00.00.00.00.00.00.00.00.00.00.00.00.00.00.00.00.00.00.00.00.00.00.00.00.00.00.00.00.00</v>
      </c>
      <c r="AN476" t="str">
        <f t="shared" si="454"/>
        <v>00.00.00.00.00.00.00.00.00.00.00.00.00.00.00.00.00.00.00.00.00.00.00.00.00.00.00.00.00.00.00.00.00</v>
      </c>
      <c r="AO476" t="str">
        <f t="shared" si="454"/>
        <v>00.00.00.00.00.00.00.00.00.00.00.00.00.00.00.00.00.00.00.00.00.00.00.00.00.00.00.00.00.00.00.00.00.00</v>
      </c>
      <c r="AP476" t="str">
        <f t="shared" si="454"/>
        <v>00.00.00.00.00.00.00.00.00.00.00.00.00.00.00.00.00.00.00.00.00.00.00.00.00.00.00.00.00.00.00.00.00.00.00</v>
      </c>
      <c r="AQ476" t="str">
        <f t="shared" si="454"/>
        <v>00.00.00.00.00.00.00.00.00.00.00.00.00.00.00.00.00.00.00.00.00.00.00.00.00.00.00.00.00.00.00.00.00.00.00.00</v>
      </c>
      <c r="AR476" t="str">
        <f t="shared" si="454"/>
        <v>00.00.00.00.00.00.00.00.00.00.00.00.00.00.00.00.00.00.00.00.00.00.00.00.00.00.00.00.00.00.00.00.00.00.00.00.00</v>
      </c>
      <c r="AS476" t="str">
        <f t="shared" si="454"/>
        <v>00.00.00.00.00.00.00.00.00.00.00.00.00.00.00.00.00.00.00.00.00.00.00.00.00.00.00.00.00.00.00.00.00.00.00.00.00.00</v>
      </c>
      <c r="AT476" t="str">
        <f t="shared" si="454"/>
        <v>00.00.00.00.00.00.00.00.00.00.00.00.00.00.00.00.00.00.00.00.00.00.00.00.00.00.00.00.00.00.00.00.00.00.00.00.00.00.00</v>
      </c>
      <c r="AU476" t="str">
        <f t="shared" si="454"/>
        <v>00.00.00.00.00.00.00.00.00.00.00.00.00.00.00.00.00.00.00.00.00.00.00.00.00.00.00.00.00.00.00.00.00.00.00.00.00.00.00.00</v>
      </c>
      <c r="AV476" t="str">
        <f t="shared" si="454"/>
        <v>00.00.00.00.00.00.00.00.00.00.00.00.00.00.00.00.00.00.00.00.00.00.00.00.00.00.00.00.00.00.00.00.00.00.00.00.00.00.00.00.00</v>
      </c>
      <c r="AW476" t="str">
        <f t="shared" si="454"/>
        <v>00.00.00.00.00.00.00.00.00.00.00.00.00.00.00.00.00.00.00.00.00.00.00.00.00.00.00.00.00.00.00.00.00.00.00.00.00.00.00.00.00.00</v>
      </c>
      <c r="AX476" t="str">
        <f t="shared" si="454"/>
        <v>00.00.00.00.00.00.00.00.00.00.00.00.00.00.00.00.00.00.00.00.00.00.00.00.00.00.00.00.00.00.00.00.00.00.00.00.00.00.00.00.00.00.00</v>
      </c>
      <c r="AY476" t="str">
        <f t="shared" si="454"/>
        <v>00.00.00.00.00.00.00.00.00.00.00.00.00.00.00.00.00.00.00.00.00.00.00.00.00.00.00.00.00.00.00.00.00.00.00.00.00.00.00.00.00.00.00.00</v>
      </c>
      <c r="AZ476" t="str">
        <f t="shared" ref="AZ476:BA476" si="455">CONCATENATE(AY476,".",AZ422)</f>
        <v>00.00.00.00.00.00.00.00.00.00.00.00.00.00.00.00.00.00.00.00.00.00.00.00.00.00.00.00.00.00.00.00.00.00.00.00.00.00.00.00.00.00.00.00.00</v>
      </c>
      <c r="BA476" t="str">
        <f t="shared" si="455"/>
        <v>00.00.00.00.00.00.00.00.00.00.00.00.00.00.00.00.00.00.00.00.00.00.00.00.00.00.00.00.00.00.00.00.00.00.00.00.00.00.00.00.00.00.00.00.00.00</v>
      </c>
    </row>
    <row r="477" spans="3:53">
      <c r="C477" t="str">
        <f t="shared" si="412"/>
        <v>REC_014</v>
      </c>
      <c r="E477" t="str">
        <f t="shared" si="415"/>
        <v>00</v>
      </c>
      <c r="F477" t="str">
        <f t="shared" si="416"/>
        <v>00.00</v>
      </c>
      <c r="H477" t="str">
        <f t="shared" si="417"/>
        <v>00</v>
      </c>
      <c r="I477" t="str">
        <f t="shared" ref="I477:AY477" si="456">CONCATENATE(H477,".",I423)</f>
        <v>00.00</v>
      </c>
      <c r="J477" t="str">
        <f t="shared" si="456"/>
        <v>00.00.00</v>
      </c>
      <c r="K477" t="str">
        <f t="shared" si="456"/>
        <v>00.00.00.00</v>
      </c>
      <c r="L477" t="str">
        <f t="shared" si="456"/>
        <v>00.00.00.00.00</v>
      </c>
      <c r="M477" t="str">
        <f t="shared" si="456"/>
        <v>00.00.00.00.00.00</v>
      </c>
      <c r="N477" t="str">
        <f t="shared" si="456"/>
        <v>00.00.00.00.00.00.00</v>
      </c>
      <c r="O477" t="str">
        <f t="shared" si="456"/>
        <v>00.00.00.00.00.00.00.00</v>
      </c>
      <c r="P477" t="str">
        <f t="shared" si="456"/>
        <v>00.00.00.00.00.00.00.00.00</v>
      </c>
      <c r="Q477" t="str">
        <f t="shared" si="456"/>
        <v>00.00.00.00.00.00.00.00.00.00</v>
      </c>
      <c r="R477" t="str">
        <f t="shared" si="456"/>
        <v>00.00.00.00.00.00.00.00.00.00.00</v>
      </c>
      <c r="S477" t="str">
        <f t="shared" si="456"/>
        <v>00.00.00.00.00.00.00.00.00.00.00.00</v>
      </c>
      <c r="T477" t="str">
        <f t="shared" si="456"/>
        <v>00.00.00.00.00.00.00.00.00.00.00.00.00</v>
      </c>
      <c r="U477" t="str">
        <f t="shared" si="456"/>
        <v>00.00.00.00.00.00.00.00.00.00.00.00.00.00</v>
      </c>
      <c r="V477" t="str">
        <f t="shared" si="456"/>
        <v>00.00.00.00.00.00.00.00.00.00.00.00.00.00.00</v>
      </c>
      <c r="W477" t="str">
        <f t="shared" si="456"/>
        <v>00.00.00.00.00.00.00.00.00.00.00.00.00.00.00.00</v>
      </c>
      <c r="X477" t="str">
        <f t="shared" si="456"/>
        <v>00.00.00.00.00.00.00.00.00.00.00.00.00.00.00.00.00</v>
      </c>
      <c r="Y477" t="str">
        <f t="shared" si="456"/>
        <v>00.00.00.00.00.00.00.00.00.00.00.00.00.00.00.00.00.00</v>
      </c>
      <c r="Z477" t="str">
        <f t="shared" si="456"/>
        <v>00.00.00.00.00.00.00.00.00.00.00.00.00.00.00.00.00.00.00</v>
      </c>
      <c r="AA477" t="str">
        <f t="shared" si="456"/>
        <v>00.00.00.00.00.00.00.00.00.00.00.00.00.00.00.00.00.00.00.00</v>
      </c>
      <c r="AB477" t="str">
        <f t="shared" si="456"/>
        <v>00.00.00.00.00.00.00.00.00.00.00.00.00.00.00.00.00.00.00.00.00</v>
      </c>
      <c r="AC477" t="str">
        <f t="shared" si="456"/>
        <v>00.00.00.00.00.00.00.00.00.00.00.00.00.00.00.00.00.00.00.00.00.00</v>
      </c>
      <c r="AD477" t="str">
        <f t="shared" si="456"/>
        <v>00.00.00.00.00.00.00.00.00.00.00.00.00.00.00.00.00.00.00.00.00.00.00</v>
      </c>
      <c r="AE477" t="str">
        <f t="shared" si="456"/>
        <v>00.00.00.00.00.00.00.00.00.00.00.00.00.00.00.00.00.00.00.00.00.00.00.00</v>
      </c>
      <c r="AF477" t="str">
        <f t="shared" si="456"/>
        <v>00.00.00.00.00.00.00.00.00.00.00.00.00.00.00.00.00.00.00.00.00.00.00.00.00</v>
      </c>
      <c r="AG477" t="str">
        <f t="shared" si="456"/>
        <v>00.00.00.00.00.00.00.00.00.00.00.00.00.00.00.00.00.00.00.00.00.00.00.00.00.00</v>
      </c>
      <c r="AH477" t="str">
        <f t="shared" si="456"/>
        <v>00.00.00.00.00.00.00.00.00.00.00.00.00.00.00.00.00.00.00.00.00.00.00.00.00.00.00</v>
      </c>
      <c r="AI477" t="str">
        <f t="shared" si="456"/>
        <v>00.00.00.00.00.00.00.00.00.00.00.00.00.00.00.00.00.00.00.00.00.00.00.00.00.00.00.00</v>
      </c>
      <c r="AJ477" t="str">
        <f t="shared" si="456"/>
        <v>00.00.00.00.00.00.00.00.00.00.00.00.00.00.00.00.00.00.00.00.00.00.00.00.00.00.00.00.00</v>
      </c>
      <c r="AK477" t="str">
        <f t="shared" si="456"/>
        <v>00.00.00.00.00.00.00.00.00.00.00.00.00.00.00.00.00.00.00.00.00.00.00.00.00.00.00.00.00.00</v>
      </c>
      <c r="AL477" t="str">
        <f t="shared" si="456"/>
        <v>00.00.00.00.00.00.00.00.00.00.00.00.00.00.00.00.00.00.00.00.00.00.00.00.00.00.00.00.00.00.00</v>
      </c>
      <c r="AM477" t="str">
        <f t="shared" si="456"/>
        <v>00.00.00.00.00.00.00.00.00.00.00.00.00.00.00.00.00.00.00.00.00.00.00.00.00.00.00.00.00.00.00.00</v>
      </c>
      <c r="AN477" t="str">
        <f t="shared" si="456"/>
        <v>00.00.00.00.00.00.00.00.00.00.00.00.00.00.00.00.00.00.00.00.00.00.00.00.00.00.00.00.00.00.00.00.00</v>
      </c>
      <c r="AO477" t="str">
        <f t="shared" si="456"/>
        <v>00.00.00.00.00.00.00.00.00.00.00.00.00.00.00.00.00.00.00.00.00.00.00.00.00.00.00.00.00.00.00.00.00.00</v>
      </c>
      <c r="AP477" t="str">
        <f t="shared" si="456"/>
        <v>00.00.00.00.00.00.00.00.00.00.00.00.00.00.00.00.00.00.00.00.00.00.00.00.00.00.00.00.00.00.00.00.00.00.00</v>
      </c>
      <c r="AQ477" t="str">
        <f t="shared" si="456"/>
        <v>00.00.00.00.00.00.00.00.00.00.00.00.00.00.00.00.00.00.00.00.00.00.00.00.00.00.00.00.00.00.00.00.00.00.00.00</v>
      </c>
      <c r="AR477" t="str">
        <f t="shared" si="456"/>
        <v>00.00.00.00.00.00.00.00.00.00.00.00.00.00.00.00.00.00.00.00.00.00.00.00.00.00.00.00.00.00.00.00.00.00.00.00.00</v>
      </c>
      <c r="AS477" t="str">
        <f t="shared" si="456"/>
        <v>00.00.00.00.00.00.00.00.00.00.00.00.00.00.00.00.00.00.00.00.00.00.00.00.00.00.00.00.00.00.00.00.00.00.00.00.00.00</v>
      </c>
      <c r="AT477" t="str">
        <f t="shared" si="456"/>
        <v>00.00.00.00.00.00.00.00.00.00.00.00.00.00.00.00.00.00.00.00.00.00.00.00.00.00.00.00.00.00.00.00.00.00.00.00.00.00.00</v>
      </c>
      <c r="AU477" t="str">
        <f t="shared" si="456"/>
        <v>00.00.00.00.00.00.00.00.00.00.00.00.00.00.00.00.00.00.00.00.00.00.00.00.00.00.00.00.00.00.00.00.00.00.00.00.00.00.00.00</v>
      </c>
      <c r="AV477" t="str">
        <f t="shared" si="456"/>
        <v>00.00.00.00.00.00.00.00.00.00.00.00.00.00.00.00.00.00.00.00.00.00.00.00.00.00.00.00.00.00.00.00.00.00.00.00.00.00.00.00.00</v>
      </c>
      <c r="AW477" t="str">
        <f t="shared" si="456"/>
        <v>00.00.00.00.00.00.00.00.00.00.00.00.00.00.00.00.00.00.00.00.00.00.00.00.00.00.00.00.00.00.00.00.00.00.00.00.00.00.00.00.00.00</v>
      </c>
      <c r="AX477" t="str">
        <f t="shared" si="456"/>
        <v>00.00.00.00.00.00.00.00.00.00.00.00.00.00.00.00.00.00.00.00.00.00.00.00.00.00.00.00.00.00.00.00.00.00.00.00.00.00.00.00.00.00.00</v>
      </c>
      <c r="AY477" t="str">
        <f t="shared" si="456"/>
        <v>00.00.00.00.00.00.00.00.00.00.00.00.00.00.00.00.00.00.00.00.00.00.00.00.00.00.00.00.00.00.00.00.00.00.00.00.00.00.00.00.00.00.00.00</v>
      </c>
      <c r="AZ477" t="str">
        <f t="shared" ref="AZ477:BA477" si="457">CONCATENATE(AY477,".",AZ423)</f>
        <v>00.00.00.00.00.00.00.00.00.00.00.00.00.00.00.00.00.00.00.00.00.00.00.00.00.00.00.00.00.00.00.00.00.00.00.00.00.00.00.00.00.00.00.00.00</v>
      </c>
      <c r="BA477" t="str">
        <f t="shared" si="457"/>
        <v>00.00.00.00.00.00.00.00.00.00.00.00.00.00.00.00.00.00.00.00.00.00.00.00.00.00.00.00.00.00.00.00.00.00.00.00.00.00.00.00.00.00.00.00.00.00</v>
      </c>
    </row>
    <row r="478" spans="3:53">
      <c r="C478" t="str">
        <f t="shared" si="412"/>
        <v>REC_015</v>
      </c>
      <c r="E478" t="str">
        <f t="shared" si="415"/>
        <v>00</v>
      </c>
      <c r="F478" t="str">
        <f t="shared" si="416"/>
        <v>00.00</v>
      </c>
      <c r="H478" t="str">
        <f t="shared" si="417"/>
        <v>00</v>
      </c>
      <c r="I478" t="str">
        <f t="shared" ref="I478:AY478" si="458">CONCATENATE(H478,".",I424)</f>
        <v>00.00</v>
      </c>
      <c r="J478" t="str">
        <f t="shared" si="458"/>
        <v>00.00.00</v>
      </c>
      <c r="K478" t="str">
        <f t="shared" si="458"/>
        <v>00.00.00.00</v>
      </c>
      <c r="L478" t="str">
        <f t="shared" si="458"/>
        <v>00.00.00.00.00</v>
      </c>
      <c r="M478" t="str">
        <f t="shared" si="458"/>
        <v>00.00.00.00.00.00</v>
      </c>
      <c r="N478" t="str">
        <f t="shared" si="458"/>
        <v>00.00.00.00.00.00.00</v>
      </c>
      <c r="O478" t="str">
        <f t="shared" si="458"/>
        <v>00.00.00.00.00.00.00.00</v>
      </c>
      <c r="P478" t="str">
        <f t="shared" si="458"/>
        <v>00.00.00.00.00.00.00.00.00</v>
      </c>
      <c r="Q478" t="str">
        <f t="shared" si="458"/>
        <v>00.00.00.00.00.00.00.00.00.00</v>
      </c>
      <c r="R478" t="str">
        <f t="shared" si="458"/>
        <v>00.00.00.00.00.00.00.00.00.00.00</v>
      </c>
      <c r="S478" t="str">
        <f t="shared" si="458"/>
        <v>00.00.00.00.00.00.00.00.00.00.00.00</v>
      </c>
      <c r="T478" t="str">
        <f t="shared" si="458"/>
        <v>00.00.00.00.00.00.00.00.00.00.00.00.00</v>
      </c>
      <c r="U478" t="str">
        <f t="shared" si="458"/>
        <v>00.00.00.00.00.00.00.00.00.00.00.00.00.00</v>
      </c>
      <c r="V478" t="str">
        <f t="shared" si="458"/>
        <v>00.00.00.00.00.00.00.00.00.00.00.00.00.00.00</v>
      </c>
      <c r="W478" t="str">
        <f t="shared" si="458"/>
        <v>00.00.00.00.00.00.00.00.00.00.00.00.00.00.00.00</v>
      </c>
      <c r="X478" t="str">
        <f t="shared" si="458"/>
        <v>00.00.00.00.00.00.00.00.00.00.00.00.00.00.00.00.00</v>
      </c>
      <c r="Y478" t="str">
        <f t="shared" si="458"/>
        <v>00.00.00.00.00.00.00.00.00.00.00.00.00.00.00.00.00.00</v>
      </c>
      <c r="Z478" t="str">
        <f t="shared" si="458"/>
        <v>00.00.00.00.00.00.00.00.00.00.00.00.00.00.00.00.00.00.00</v>
      </c>
      <c r="AA478" t="str">
        <f t="shared" si="458"/>
        <v>00.00.00.00.00.00.00.00.00.00.00.00.00.00.00.00.00.00.00.00</v>
      </c>
      <c r="AB478" t="str">
        <f t="shared" si="458"/>
        <v>00.00.00.00.00.00.00.00.00.00.00.00.00.00.00.00.00.00.00.00.00</v>
      </c>
      <c r="AC478" t="str">
        <f t="shared" si="458"/>
        <v>00.00.00.00.00.00.00.00.00.00.00.00.00.00.00.00.00.00.00.00.00.00</v>
      </c>
      <c r="AD478" t="str">
        <f t="shared" si="458"/>
        <v>00.00.00.00.00.00.00.00.00.00.00.00.00.00.00.00.00.00.00.00.00.00.00</v>
      </c>
      <c r="AE478" t="str">
        <f t="shared" si="458"/>
        <v>00.00.00.00.00.00.00.00.00.00.00.00.00.00.00.00.00.00.00.00.00.00.00.00</v>
      </c>
      <c r="AF478" t="str">
        <f t="shared" si="458"/>
        <v>00.00.00.00.00.00.00.00.00.00.00.00.00.00.00.00.00.00.00.00.00.00.00.00.00</v>
      </c>
      <c r="AG478" t="str">
        <f t="shared" si="458"/>
        <v>00.00.00.00.00.00.00.00.00.00.00.00.00.00.00.00.00.00.00.00.00.00.00.00.00.00</v>
      </c>
      <c r="AH478" t="str">
        <f t="shared" si="458"/>
        <v>00.00.00.00.00.00.00.00.00.00.00.00.00.00.00.00.00.00.00.00.00.00.00.00.00.00.00</v>
      </c>
      <c r="AI478" t="str">
        <f t="shared" si="458"/>
        <v>00.00.00.00.00.00.00.00.00.00.00.00.00.00.00.00.00.00.00.00.00.00.00.00.00.00.00.00</v>
      </c>
      <c r="AJ478" t="str">
        <f t="shared" si="458"/>
        <v>00.00.00.00.00.00.00.00.00.00.00.00.00.00.00.00.00.00.00.00.00.00.00.00.00.00.00.00.00</v>
      </c>
      <c r="AK478" t="str">
        <f t="shared" si="458"/>
        <v>00.00.00.00.00.00.00.00.00.00.00.00.00.00.00.00.00.00.00.00.00.00.00.00.00.00.00.00.00.00</v>
      </c>
      <c r="AL478" t="str">
        <f t="shared" si="458"/>
        <v>00.00.00.00.00.00.00.00.00.00.00.00.00.00.00.00.00.00.00.00.00.00.00.00.00.00.00.00.00.00.00</v>
      </c>
      <c r="AM478" t="str">
        <f t="shared" si="458"/>
        <v>00.00.00.00.00.00.00.00.00.00.00.00.00.00.00.00.00.00.00.00.00.00.00.00.00.00.00.00.00.00.00.00</v>
      </c>
      <c r="AN478" t="str">
        <f t="shared" si="458"/>
        <v>00.00.00.00.00.00.00.00.00.00.00.00.00.00.00.00.00.00.00.00.00.00.00.00.00.00.00.00.00.00.00.00.00</v>
      </c>
      <c r="AO478" t="str">
        <f t="shared" si="458"/>
        <v>00.00.00.00.00.00.00.00.00.00.00.00.00.00.00.00.00.00.00.00.00.00.00.00.00.00.00.00.00.00.00.00.00.00</v>
      </c>
      <c r="AP478" t="str">
        <f t="shared" si="458"/>
        <v>00.00.00.00.00.00.00.00.00.00.00.00.00.00.00.00.00.00.00.00.00.00.00.00.00.00.00.00.00.00.00.00.00.00.00</v>
      </c>
      <c r="AQ478" t="str">
        <f t="shared" si="458"/>
        <v>00.00.00.00.00.00.00.00.00.00.00.00.00.00.00.00.00.00.00.00.00.00.00.00.00.00.00.00.00.00.00.00.00.00.00.00</v>
      </c>
      <c r="AR478" t="str">
        <f t="shared" si="458"/>
        <v>00.00.00.00.00.00.00.00.00.00.00.00.00.00.00.00.00.00.00.00.00.00.00.00.00.00.00.00.00.00.00.00.00.00.00.00.00</v>
      </c>
      <c r="AS478" t="str">
        <f t="shared" si="458"/>
        <v>00.00.00.00.00.00.00.00.00.00.00.00.00.00.00.00.00.00.00.00.00.00.00.00.00.00.00.00.00.00.00.00.00.00.00.00.00.00</v>
      </c>
      <c r="AT478" t="str">
        <f t="shared" si="458"/>
        <v>00.00.00.00.00.00.00.00.00.00.00.00.00.00.00.00.00.00.00.00.00.00.00.00.00.00.00.00.00.00.00.00.00.00.00.00.00.00.00</v>
      </c>
      <c r="AU478" t="str">
        <f t="shared" si="458"/>
        <v>00.00.00.00.00.00.00.00.00.00.00.00.00.00.00.00.00.00.00.00.00.00.00.00.00.00.00.00.00.00.00.00.00.00.00.00.00.00.00.00</v>
      </c>
      <c r="AV478" t="str">
        <f t="shared" si="458"/>
        <v>00.00.00.00.00.00.00.00.00.00.00.00.00.00.00.00.00.00.00.00.00.00.00.00.00.00.00.00.00.00.00.00.00.00.00.00.00.00.00.00.00</v>
      </c>
      <c r="AW478" t="str">
        <f t="shared" si="458"/>
        <v>00.00.00.00.00.00.00.00.00.00.00.00.00.00.00.00.00.00.00.00.00.00.00.00.00.00.00.00.00.00.00.00.00.00.00.00.00.00.00.00.00.00</v>
      </c>
      <c r="AX478" t="str">
        <f t="shared" si="458"/>
        <v>00.00.00.00.00.00.00.00.00.00.00.00.00.00.00.00.00.00.00.00.00.00.00.00.00.00.00.00.00.00.00.00.00.00.00.00.00.00.00.00.00.00.00</v>
      </c>
      <c r="AY478" t="str">
        <f t="shared" si="458"/>
        <v>00.00.00.00.00.00.00.00.00.00.00.00.00.00.00.00.00.00.00.00.00.00.00.00.00.00.00.00.00.00.00.00.00.00.00.00.00.00.00.00.00.00.00.00</v>
      </c>
      <c r="AZ478" t="str">
        <f t="shared" ref="AZ478:BA478" si="459">CONCATENATE(AY478,".",AZ424)</f>
        <v>00.00.00.00.00.00.00.00.00.00.00.00.00.00.00.00.00.00.00.00.00.00.00.00.00.00.00.00.00.00.00.00.00.00.00.00.00.00.00.00.00.00.00.00.00</v>
      </c>
      <c r="BA478" t="str">
        <f t="shared" si="459"/>
        <v>00.00.00.00.00.00.00.00.00.00.00.00.00.00.00.00.00.00.00.00.00.00.00.00.00.00.00.00.00.00.00.00.00.00.00.00.00.00.00.00.00.00.00.00.00.00</v>
      </c>
    </row>
    <row r="479" spans="3:53">
      <c r="C479" t="str">
        <f t="shared" si="412"/>
        <v>REC_016</v>
      </c>
      <c r="E479" t="str">
        <f t="shared" si="415"/>
        <v>00</v>
      </c>
      <c r="F479" t="str">
        <f t="shared" si="416"/>
        <v>00.00</v>
      </c>
      <c r="H479" t="str">
        <f t="shared" si="417"/>
        <v>00</v>
      </c>
      <c r="I479" t="str">
        <f t="shared" ref="I479:AY479" si="460">CONCATENATE(H479,".",I425)</f>
        <v>00.00</v>
      </c>
      <c r="J479" t="str">
        <f t="shared" si="460"/>
        <v>00.00.00</v>
      </c>
      <c r="K479" t="str">
        <f t="shared" si="460"/>
        <v>00.00.00.00</v>
      </c>
      <c r="L479" t="str">
        <f t="shared" si="460"/>
        <v>00.00.00.00.00</v>
      </c>
      <c r="M479" t="str">
        <f t="shared" si="460"/>
        <v>00.00.00.00.00.00</v>
      </c>
      <c r="N479" t="str">
        <f t="shared" si="460"/>
        <v>00.00.00.00.00.00.00</v>
      </c>
      <c r="O479" t="str">
        <f t="shared" si="460"/>
        <v>00.00.00.00.00.00.00.00</v>
      </c>
      <c r="P479" t="str">
        <f t="shared" si="460"/>
        <v>00.00.00.00.00.00.00.00.00</v>
      </c>
      <c r="Q479" t="str">
        <f t="shared" si="460"/>
        <v>00.00.00.00.00.00.00.00.00.00</v>
      </c>
      <c r="R479" t="str">
        <f t="shared" si="460"/>
        <v>00.00.00.00.00.00.00.00.00.00.00</v>
      </c>
      <c r="S479" t="str">
        <f t="shared" si="460"/>
        <v>00.00.00.00.00.00.00.00.00.00.00.00</v>
      </c>
      <c r="T479" t="str">
        <f t="shared" si="460"/>
        <v>00.00.00.00.00.00.00.00.00.00.00.00.00</v>
      </c>
      <c r="U479" t="str">
        <f t="shared" si="460"/>
        <v>00.00.00.00.00.00.00.00.00.00.00.00.00.00</v>
      </c>
      <c r="V479" t="str">
        <f t="shared" si="460"/>
        <v>00.00.00.00.00.00.00.00.00.00.00.00.00.00.00</v>
      </c>
      <c r="W479" t="str">
        <f t="shared" si="460"/>
        <v>00.00.00.00.00.00.00.00.00.00.00.00.00.00.00.00</v>
      </c>
      <c r="X479" t="str">
        <f t="shared" si="460"/>
        <v>00.00.00.00.00.00.00.00.00.00.00.00.00.00.00.00.00</v>
      </c>
      <c r="Y479" t="str">
        <f t="shared" si="460"/>
        <v>00.00.00.00.00.00.00.00.00.00.00.00.00.00.00.00.00.00</v>
      </c>
      <c r="Z479" t="str">
        <f t="shared" si="460"/>
        <v>00.00.00.00.00.00.00.00.00.00.00.00.00.00.00.00.00.00.00</v>
      </c>
      <c r="AA479" t="str">
        <f t="shared" si="460"/>
        <v>00.00.00.00.00.00.00.00.00.00.00.00.00.00.00.00.00.00.00.00</v>
      </c>
      <c r="AB479" t="str">
        <f t="shared" si="460"/>
        <v>00.00.00.00.00.00.00.00.00.00.00.00.00.00.00.00.00.00.00.00.00</v>
      </c>
      <c r="AC479" t="str">
        <f t="shared" si="460"/>
        <v>00.00.00.00.00.00.00.00.00.00.00.00.00.00.00.00.00.00.00.00.00.00</v>
      </c>
      <c r="AD479" t="str">
        <f t="shared" si="460"/>
        <v>00.00.00.00.00.00.00.00.00.00.00.00.00.00.00.00.00.00.00.00.00.00.00</v>
      </c>
      <c r="AE479" t="str">
        <f t="shared" si="460"/>
        <v>00.00.00.00.00.00.00.00.00.00.00.00.00.00.00.00.00.00.00.00.00.00.00.00</v>
      </c>
      <c r="AF479" t="str">
        <f t="shared" si="460"/>
        <v>00.00.00.00.00.00.00.00.00.00.00.00.00.00.00.00.00.00.00.00.00.00.00.00.00</v>
      </c>
      <c r="AG479" t="str">
        <f t="shared" si="460"/>
        <v>00.00.00.00.00.00.00.00.00.00.00.00.00.00.00.00.00.00.00.00.00.00.00.00.00.00</v>
      </c>
      <c r="AH479" t="str">
        <f t="shared" si="460"/>
        <v>00.00.00.00.00.00.00.00.00.00.00.00.00.00.00.00.00.00.00.00.00.00.00.00.00.00.00</v>
      </c>
      <c r="AI479" t="str">
        <f t="shared" si="460"/>
        <v>00.00.00.00.00.00.00.00.00.00.00.00.00.00.00.00.00.00.00.00.00.00.00.00.00.00.00.00</v>
      </c>
      <c r="AJ479" t="str">
        <f t="shared" si="460"/>
        <v>00.00.00.00.00.00.00.00.00.00.00.00.00.00.00.00.00.00.00.00.00.00.00.00.00.00.00.00.00</v>
      </c>
      <c r="AK479" t="str">
        <f t="shared" si="460"/>
        <v>00.00.00.00.00.00.00.00.00.00.00.00.00.00.00.00.00.00.00.00.00.00.00.00.00.00.00.00.00.00</v>
      </c>
      <c r="AL479" t="str">
        <f t="shared" si="460"/>
        <v>00.00.00.00.00.00.00.00.00.00.00.00.00.00.00.00.00.00.00.00.00.00.00.00.00.00.00.00.00.00.00</v>
      </c>
      <c r="AM479" t="str">
        <f t="shared" si="460"/>
        <v>00.00.00.00.00.00.00.00.00.00.00.00.00.00.00.00.00.00.00.00.00.00.00.00.00.00.00.00.00.00.00.00</v>
      </c>
      <c r="AN479" t="str">
        <f t="shared" si="460"/>
        <v>00.00.00.00.00.00.00.00.00.00.00.00.00.00.00.00.00.00.00.00.00.00.00.00.00.00.00.00.00.00.00.00.00</v>
      </c>
      <c r="AO479" t="str">
        <f t="shared" si="460"/>
        <v>00.00.00.00.00.00.00.00.00.00.00.00.00.00.00.00.00.00.00.00.00.00.00.00.00.00.00.00.00.00.00.00.00.00</v>
      </c>
      <c r="AP479" t="str">
        <f t="shared" si="460"/>
        <v>00.00.00.00.00.00.00.00.00.00.00.00.00.00.00.00.00.00.00.00.00.00.00.00.00.00.00.00.00.00.00.00.00.00.00</v>
      </c>
      <c r="AQ479" t="str">
        <f t="shared" si="460"/>
        <v>00.00.00.00.00.00.00.00.00.00.00.00.00.00.00.00.00.00.00.00.00.00.00.00.00.00.00.00.00.00.00.00.00.00.00.00</v>
      </c>
      <c r="AR479" t="str">
        <f t="shared" si="460"/>
        <v>00.00.00.00.00.00.00.00.00.00.00.00.00.00.00.00.00.00.00.00.00.00.00.00.00.00.00.00.00.00.00.00.00.00.00.00.00</v>
      </c>
      <c r="AS479" t="str">
        <f t="shared" si="460"/>
        <v>00.00.00.00.00.00.00.00.00.00.00.00.00.00.00.00.00.00.00.00.00.00.00.00.00.00.00.00.00.00.00.00.00.00.00.00.00.00</v>
      </c>
      <c r="AT479" t="str">
        <f t="shared" si="460"/>
        <v>00.00.00.00.00.00.00.00.00.00.00.00.00.00.00.00.00.00.00.00.00.00.00.00.00.00.00.00.00.00.00.00.00.00.00.00.00.00.00</v>
      </c>
      <c r="AU479" t="str">
        <f t="shared" si="460"/>
        <v>00.00.00.00.00.00.00.00.00.00.00.00.00.00.00.00.00.00.00.00.00.00.00.00.00.00.00.00.00.00.00.00.00.00.00.00.00.00.00.00</v>
      </c>
      <c r="AV479" t="str">
        <f t="shared" si="460"/>
        <v>00.00.00.00.00.00.00.00.00.00.00.00.00.00.00.00.00.00.00.00.00.00.00.00.00.00.00.00.00.00.00.00.00.00.00.00.00.00.00.00.00</v>
      </c>
      <c r="AW479" t="str">
        <f t="shared" si="460"/>
        <v>00.00.00.00.00.00.00.00.00.00.00.00.00.00.00.00.00.00.00.00.00.00.00.00.00.00.00.00.00.00.00.00.00.00.00.00.00.00.00.00.00.00</v>
      </c>
      <c r="AX479" t="str">
        <f t="shared" si="460"/>
        <v>00.00.00.00.00.00.00.00.00.00.00.00.00.00.00.00.00.00.00.00.00.00.00.00.00.00.00.00.00.00.00.00.00.00.00.00.00.00.00.00.00.00.00</v>
      </c>
      <c r="AY479" t="str">
        <f t="shared" si="460"/>
        <v>00.00.00.00.00.00.00.00.00.00.00.00.00.00.00.00.00.00.00.00.00.00.00.00.00.00.00.00.00.00.00.00.00.00.00.00.00.00.00.00.00.00.00.00</v>
      </c>
      <c r="AZ479" t="str">
        <f t="shared" ref="AZ479:BA479" si="461">CONCATENATE(AY479,".",AZ425)</f>
        <v>00.00.00.00.00.00.00.00.00.00.00.00.00.00.00.00.00.00.00.00.00.00.00.00.00.00.00.00.00.00.00.00.00.00.00.00.00.00.00.00.00.00.00.00.00</v>
      </c>
      <c r="BA479" t="str">
        <f t="shared" si="461"/>
        <v>00.00.00.00.00.00.00.00.00.00.00.00.00.00.00.00.00.00.00.00.00.00.00.00.00.00.00.00.00.00.00.00.00.00.00.00.00.00.00.00.00.00.00.00.00.00</v>
      </c>
    </row>
    <row r="480" spans="3:53">
      <c r="C480" t="str">
        <f t="shared" si="412"/>
        <v>REC_017</v>
      </c>
      <c r="E480" t="str">
        <f t="shared" si="415"/>
        <v>00</v>
      </c>
      <c r="F480" t="str">
        <f t="shared" si="416"/>
        <v>00.00</v>
      </c>
      <c r="H480" t="str">
        <f t="shared" si="417"/>
        <v>00</v>
      </c>
      <c r="I480" t="str">
        <f t="shared" ref="I480:AY480" si="462">CONCATENATE(H480,".",I426)</f>
        <v>00.00</v>
      </c>
      <c r="J480" t="str">
        <f t="shared" si="462"/>
        <v>00.00.00</v>
      </c>
      <c r="K480" t="str">
        <f t="shared" si="462"/>
        <v>00.00.00.00</v>
      </c>
      <c r="L480" t="str">
        <f t="shared" si="462"/>
        <v>00.00.00.00.00</v>
      </c>
      <c r="M480" t="str">
        <f t="shared" si="462"/>
        <v>00.00.00.00.00.00</v>
      </c>
      <c r="N480" t="str">
        <f t="shared" si="462"/>
        <v>00.00.00.00.00.00.00</v>
      </c>
      <c r="O480" t="str">
        <f t="shared" si="462"/>
        <v>00.00.00.00.00.00.00.00</v>
      </c>
      <c r="P480" t="str">
        <f t="shared" si="462"/>
        <v>00.00.00.00.00.00.00.00.00</v>
      </c>
      <c r="Q480" t="str">
        <f t="shared" si="462"/>
        <v>00.00.00.00.00.00.00.00.00.00</v>
      </c>
      <c r="R480" t="str">
        <f t="shared" si="462"/>
        <v>00.00.00.00.00.00.00.00.00.00.00</v>
      </c>
      <c r="S480" t="str">
        <f t="shared" si="462"/>
        <v>00.00.00.00.00.00.00.00.00.00.00.00</v>
      </c>
      <c r="T480" t="str">
        <f t="shared" si="462"/>
        <v>00.00.00.00.00.00.00.00.00.00.00.00.00</v>
      </c>
      <c r="U480" t="str">
        <f t="shared" si="462"/>
        <v>00.00.00.00.00.00.00.00.00.00.00.00.00.00</v>
      </c>
      <c r="V480" t="str">
        <f t="shared" si="462"/>
        <v>00.00.00.00.00.00.00.00.00.00.00.00.00.00.00</v>
      </c>
      <c r="W480" t="str">
        <f t="shared" si="462"/>
        <v>00.00.00.00.00.00.00.00.00.00.00.00.00.00.00.00</v>
      </c>
      <c r="X480" t="str">
        <f t="shared" si="462"/>
        <v>00.00.00.00.00.00.00.00.00.00.00.00.00.00.00.00.00</v>
      </c>
      <c r="Y480" t="str">
        <f t="shared" si="462"/>
        <v>00.00.00.00.00.00.00.00.00.00.00.00.00.00.00.00.00.00</v>
      </c>
      <c r="Z480" t="str">
        <f t="shared" si="462"/>
        <v>00.00.00.00.00.00.00.00.00.00.00.00.00.00.00.00.00.00.00</v>
      </c>
      <c r="AA480" t="str">
        <f t="shared" si="462"/>
        <v>00.00.00.00.00.00.00.00.00.00.00.00.00.00.00.00.00.00.00.00</v>
      </c>
      <c r="AB480" t="str">
        <f t="shared" si="462"/>
        <v>00.00.00.00.00.00.00.00.00.00.00.00.00.00.00.00.00.00.00.00.00</v>
      </c>
      <c r="AC480" t="str">
        <f t="shared" si="462"/>
        <v>00.00.00.00.00.00.00.00.00.00.00.00.00.00.00.00.00.00.00.00.00.00</v>
      </c>
      <c r="AD480" t="str">
        <f t="shared" si="462"/>
        <v>00.00.00.00.00.00.00.00.00.00.00.00.00.00.00.00.00.00.00.00.00.00.00</v>
      </c>
      <c r="AE480" t="str">
        <f t="shared" si="462"/>
        <v>00.00.00.00.00.00.00.00.00.00.00.00.00.00.00.00.00.00.00.00.00.00.00.00</v>
      </c>
      <c r="AF480" t="str">
        <f t="shared" si="462"/>
        <v>00.00.00.00.00.00.00.00.00.00.00.00.00.00.00.00.00.00.00.00.00.00.00.00.00</v>
      </c>
      <c r="AG480" t="str">
        <f t="shared" si="462"/>
        <v>00.00.00.00.00.00.00.00.00.00.00.00.00.00.00.00.00.00.00.00.00.00.00.00.00.00</v>
      </c>
      <c r="AH480" t="str">
        <f t="shared" si="462"/>
        <v>00.00.00.00.00.00.00.00.00.00.00.00.00.00.00.00.00.00.00.00.00.00.00.00.00.00.00</v>
      </c>
      <c r="AI480" t="str">
        <f t="shared" si="462"/>
        <v>00.00.00.00.00.00.00.00.00.00.00.00.00.00.00.00.00.00.00.00.00.00.00.00.00.00.00.00</v>
      </c>
      <c r="AJ480" t="str">
        <f t="shared" si="462"/>
        <v>00.00.00.00.00.00.00.00.00.00.00.00.00.00.00.00.00.00.00.00.00.00.00.00.00.00.00.00.00</v>
      </c>
      <c r="AK480" t="str">
        <f t="shared" si="462"/>
        <v>00.00.00.00.00.00.00.00.00.00.00.00.00.00.00.00.00.00.00.00.00.00.00.00.00.00.00.00.00.00</v>
      </c>
      <c r="AL480" t="str">
        <f t="shared" si="462"/>
        <v>00.00.00.00.00.00.00.00.00.00.00.00.00.00.00.00.00.00.00.00.00.00.00.00.00.00.00.00.00.00.00</v>
      </c>
      <c r="AM480" t="str">
        <f t="shared" si="462"/>
        <v>00.00.00.00.00.00.00.00.00.00.00.00.00.00.00.00.00.00.00.00.00.00.00.00.00.00.00.00.00.00.00.00</v>
      </c>
      <c r="AN480" t="str">
        <f t="shared" si="462"/>
        <v>00.00.00.00.00.00.00.00.00.00.00.00.00.00.00.00.00.00.00.00.00.00.00.00.00.00.00.00.00.00.00.00.00</v>
      </c>
      <c r="AO480" t="str">
        <f t="shared" si="462"/>
        <v>00.00.00.00.00.00.00.00.00.00.00.00.00.00.00.00.00.00.00.00.00.00.00.00.00.00.00.00.00.00.00.00.00.00</v>
      </c>
      <c r="AP480" t="str">
        <f t="shared" si="462"/>
        <v>00.00.00.00.00.00.00.00.00.00.00.00.00.00.00.00.00.00.00.00.00.00.00.00.00.00.00.00.00.00.00.00.00.00.00</v>
      </c>
      <c r="AQ480" t="str">
        <f t="shared" si="462"/>
        <v>00.00.00.00.00.00.00.00.00.00.00.00.00.00.00.00.00.00.00.00.00.00.00.00.00.00.00.00.00.00.00.00.00.00.00.00</v>
      </c>
      <c r="AR480" t="str">
        <f t="shared" si="462"/>
        <v>00.00.00.00.00.00.00.00.00.00.00.00.00.00.00.00.00.00.00.00.00.00.00.00.00.00.00.00.00.00.00.00.00.00.00.00.00</v>
      </c>
      <c r="AS480" t="str">
        <f t="shared" si="462"/>
        <v>00.00.00.00.00.00.00.00.00.00.00.00.00.00.00.00.00.00.00.00.00.00.00.00.00.00.00.00.00.00.00.00.00.00.00.00.00.00</v>
      </c>
      <c r="AT480" t="str">
        <f t="shared" si="462"/>
        <v>00.00.00.00.00.00.00.00.00.00.00.00.00.00.00.00.00.00.00.00.00.00.00.00.00.00.00.00.00.00.00.00.00.00.00.00.00.00.00</v>
      </c>
      <c r="AU480" t="str">
        <f t="shared" si="462"/>
        <v>00.00.00.00.00.00.00.00.00.00.00.00.00.00.00.00.00.00.00.00.00.00.00.00.00.00.00.00.00.00.00.00.00.00.00.00.00.00.00.00</v>
      </c>
      <c r="AV480" t="str">
        <f t="shared" si="462"/>
        <v>00.00.00.00.00.00.00.00.00.00.00.00.00.00.00.00.00.00.00.00.00.00.00.00.00.00.00.00.00.00.00.00.00.00.00.00.00.00.00.00.00</v>
      </c>
      <c r="AW480" t="str">
        <f t="shared" si="462"/>
        <v>00.00.00.00.00.00.00.00.00.00.00.00.00.00.00.00.00.00.00.00.00.00.00.00.00.00.00.00.00.00.00.00.00.00.00.00.00.00.00.00.00.00</v>
      </c>
      <c r="AX480" t="str">
        <f t="shared" si="462"/>
        <v>00.00.00.00.00.00.00.00.00.00.00.00.00.00.00.00.00.00.00.00.00.00.00.00.00.00.00.00.00.00.00.00.00.00.00.00.00.00.00.00.00.00.00</v>
      </c>
      <c r="AY480" t="str">
        <f t="shared" si="462"/>
        <v>00.00.00.00.00.00.00.00.00.00.00.00.00.00.00.00.00.00.00.00.00.00.00.00.00.00.00.00.00.00.00.00.00.00.00.00.00.00.00.00.00.00.00.00</v>
      </c>
      <c r="AZ480" t="str">
        <f t="shared" ref="AZ480:BA480" si="463">CONCATENATE(AY480,".",AZ426)</f>
        <v>00.00.00.00.00.00.00.00.00.00.00.00.00.00.00.00.00.00.00.00.00.00.00.00.00.00.00.00.00.00.00.00.00.00.00.00.00.00.00.00.00.00.00.00.00</v>
      </c>
      <c r="BA480" t="str">
        <f t="shared" si="463"/>
        <v>00.00.00.00.00.00.00.00.00.00.00.00.00.00.00.00.00.00.00.00.00.00.00.00.00.00.00.00.00.00.00.00.00.00.00.00.00.00.00.00.00.00.00.00.00.00</v>
      </c>
    </row>
    <row r="481" spans="3:53">
      <c r="C481" t="str">
        <f t="shared" si="412"/>
        <v>REC_018</v>
      </c>
      <c r="E481" t="str">
        <f t="shared" si="415"/>
        <v>00</v>
      </c>
      <c r="F481" t="str">
        <f t="shared" si="416"/>
        <v>00.00</v>
      </c>
      <c r="H481" t="str">
        <f t="shared" si="417"/>
        <v>00</v>
      </c>
      <c r="I481" t="str">
        <f t="shared" ref="I481:AY481" si="464">CONCATENATE(H481,".",I427)</f>
        <v>00.00</v>
      </c>
      <c r="J481" t="str">
        <f t="shared" si="464"/>
        <v>00.00.00</v>
      </c>
      <c r="K481" t="str">
        <f t="shared" si="464"/>
        <v>00.00.00.00</v>
      </c>
      <c r="L481" t="str">
        <f t="shared" si="464"/>
        <v>00.00.00.00.00</v>
      </c>
      <c r="M481" t="str">
        <f t="shared" si="464"/>
        <v>00.00.00.00.00.00</v>
      </c>
      <c r="N481" t="str">
        <f t="shared" si="464"/>
        <v>00.00.00.00.00.00.00</v>
      </c>
      <c r="O481" t="str">
        <f t="shared" si="464"/>
        <v>00.00.00.00.00.00.00.00</v>
      </c>
      <c r="P481" t="str">
        <f t="shared" si="464"/>
        <v>00.00.00.00.00.00.00.00.00</v>
      </c>
      <c r="Q481" t="str">
        <f t="shared" si="464"/>
        <v>00.00.00.00.00.00.00.00.00.00</v>
      </c>
      <c r="R481" t="str">
        <f t="shared" si="464"/>
        <v>00.00.00.00.00.00.00.00.00.00.00</v>
      </c>
      <c r="S481" t="str">
        <f t="shared" si="464"/>
        <v>00.00.00.00.00.00.00.00.00.00.00.00</v>
      </c>
      <c r="T481" t="str">
        <f t="shared" si="464"/>
        <v>00.00.00.00.00.00.00.00.00.00.00.00.00</v>
      </c>
      <c r="U481" t="str">
        <f t="shared" si="464"/>
        <v>00.00.00.00.00.00.00.00.00.00.00.00.00.00</v>
      </c>
      <c r="V481" t="str">
        <f t="shared" si="464"/>
        <v>00.00.00.00.00.00.00.00.00.00.00.00.00.00.00</v>
      </c>
      <c r="W481" t="str">
        <f t="shared" si="464"/>
        <v>00.00.00.00.00.00.00.00.00.00.00.00.00.00.00.00</v>
      </c>
      <c r="X481" t="str">
        <f t="shared" si="464"/>
        <v>00.00.00.00.00.00.00.00.00.00.00.00.00.00.00.00.00</v>
      </c>
      <c r="Y481" t="str">
        <f t="shared" si="464"/>
        <v>00.00.00.00.00.00.00.00.00.00.00.00.00.00.00.00.00.00</v>
      </c>
      <c r="Z481" t="str">
        <f t="shared" si="464"/>
        <v>00.00.00.00.00.00.00.00.00.00.00.00.00.00.00.00.00.00.00</v>
      </c>
      <c r="AA481" t="str">
        <f t="shared" si="464"/>
        <v>00.00.00.00.00.00.00.00.00.00.00.00.00.00.00.00.00.00.00.00</v>
      </c>
      <c r="AB481" t="str">
        <f t="shared" si="464"/>
        <v>00.00.00.00.00.00.00.00.00.00.00.00.00.00.00.00.00.00.00.00.00</v>
      </c>
      <c r="AC481" t="str">
        <f t="shared" si="464"/>
        <v>00.00.00.00.00.00.00.00.00.00.00.00.00.00.00.00.00.00.00.00.00.00</v>
      </c>
      <c r="AD481" t="str">
        <f t="shared" si="464"/>
        <v>00.00.00.00.00.00.00.00.00.00.00.00.00.00.00.00.00.00.00.00.00.00.00</v>
      </c>
      <c r="AE481" t="str">
        <f t="shared" si="464"/>
        <v>00.00.00.00.00.00.00.00.00.00.00.00.00.00.00.00.00.00.00.00.00.00.00.00</v>
      </c>
      <c r="AF481" t="str">
        <f t="shared" si="464"/>
        <v>00.00.00.00.00.00.00.00.00.00.00.00.00.00.00.00.00.00.00.00.00.00.00.00.00</v>
      </c>
      <c r="AG481" t="str">
        <f t="shared" si="464"/>
        <v>00.00.00.00.00.00.00.00.00.00.00.00.00.00.00.00.00.00.00.00.00.00.00.00.00.00</v>
      </c>
      <c r="AH481" t="str">
        <f t="shared" si="464"/>
        <v>00.00.00.00.00.00.00.00.00.00.00.00.00.00.00.00.00.00.00.00.00.00.00.00.00.00.00</v>
      </c>
      <c r="AI481" t="str">
        <f t="shared" si="464"/>
        <v>00.00.00.00.00.00.00.00.00.00.00.00.00.00.00.00.00.00.00.00.00.00.00.00.00.00.00.00</v>
      </c>
      <c r="AJ481" t="str">
        <f t="shared" si="464"/>
        <v>00.00.00.00.00.00.00.00.00.00.00.00.00.00.00.00.00.00.00.00.00.00.00.00.00.00.00.00.00</v>
      </c>
      <c r="AK481" t="str">
        <f t="shared" si="464"/>
        <v>00.00.00.00.00.00.00.00.00.00.00.00.00.00.00.00.00.00.00.00.00.00.00.00.00.00.00.00.00.00</v>
      </c>
      <c r="AL481" t="str">
        <f t="shared" si="464"/>
        <v>00.00.00.00.00.00.00.00.00.00.00.00.00.00.00.00.00.00.00.00.00.00.00.00.00.00.00.00.00.00.00</v>
      </c>
      <c r="AM481" t="str">
        <f t="shared" si="464"/>
        <v>00.00.00.00.00.00.00.00.00.00.00.00.00.00.00.00.00.00.00.00.00.00.00.00.00.00.00.00.00.00.00.00</v>
      </c>
      <c r="AN481" t="str">
        <f t="shared" si="464"/>
        <v>00.00.00.00.00.00.00.00.00.00.00.00.00.00.00.00.00.00.00.00.00.00.00.00.00.00.00.00.00.00.00.00.00</v>
      </c>
      <c r="AO481" t="str">
        <f t="shared" si="464"/>
        <v>00.00.00.00.00.00.00.00.00.00.00.00.00.00.00.00.00.00.00.00.00.00.00.00.00.00.00.00.00.00.00.00.00.00</v>
      </c>
      <c r="AP481" t="str">
        <f t="shared" si="464"/>
        <v>00.00.00.00.00.00.00.00.00.00.00.00.00.00.00.00.00.00.00.00.00.00.00.00.00.00.00.00.00.00.00.00.00.00.00</v>
      </c>
      <c r="AQ481" t="str">
        <f t="shared" si="464"/>
        <v>00.00.00.00.00.00.00.00.00.00.00.00.00.00.00.00.00.00.00.00.00.00.00.00.00.00.00.00.00.00.00.00.00.00.00.00</v>
      </c>
      <c r="AR481" t="str">
        <f t="shared" si="464"/>
        <v>00.00.00.00.00.00.00.00.00.00.00.00.00.00.00.00.00.00.00.00.00.00.00.00.00.00.00.00.00.00.00.00.00.00.00.00.00</v>
      </c>
      <c r="AS481" t="str">
        <f t="shared" si="464"/>
        <v>00.00.00.00.00.00.00.00.00.00.00.00.00.00.00.00.00.00.00.00.00.00.00.00.00.00.00.00.00.00.00.00.00.00.00.00.00.00</v>
      </c>
      <c r="AT481" t="str">
        <f t="shared" si="464"/>
        <v>00.00.00.00.00.00.00.00.00.00.00.00.00.00.00.00.00.00.00.00.00.00.00.00.00.00.00.00.00.00.00.00.00.00.00.00.00.00.00</v>
      </c>
      <c r="AU481" t="str">
        <f t="shared" si="464"/>
        <v>00.00.00.00.00.00.00.00.00.00.00.00.00.00.00.00.00.00.00.00.00.00.00.00.00.00.00.00.00.00.00.00.00.00.00.00.00.00.00.00</v>
      </c>
      <c r="AV481" t="str">
        <f t="shared" si="464"/>
        <v>00.00.00.00.00.00.00.00.00.00.00.00.00.00.00.00.00.00.00.00.00.00.00.00.00.00.00.00.00.00.00.00.00.00.00.00.00.00.00.00.00</v>
      </c>
      <c r="AW481" t="str">
        <f t="shared" si="464"/>
        <v>00.00.00.00.00.00.00.00.00.00.00.00.00.00.00.00.00.00.00.00.00.00.00.00.00.00.00.00.00.00.00.00.00.00.00.00.00.00.00.00.00.00</v>
      </c>
      <c r="AX481" t="str">
        <f t="shared" si="464"/>
        <v>00.00.00.00.00.00.00.00.00.00.00.00.00.00.00.00.00.00.00.00.00.00.00.00.00.00.00.00.00.00.00.00.00.00.00.00.00.00.00.00.00.00.00</v>
      </c>
      <c r="AY481" t="str">
        <f t="shared" si="464"/>
        <v>00.00.00.00.00.00.00.00.00.00.00.00.00.00.00.00.00.00.00.00.00.00.00.00.00.00.00.00.00.00.00.00.00.00.00.00.00.00.00.00.00.00.00.00</v>
      </c>
      <c r="AZ481" t="str">
        <f t="shared" ref="AZ481:BA481" si="465">CONCATENATE(AY481,".",AZ427)</f>
        <v>00.00.00.00.00.00.00.00.00.00.00.00.00.00.00.00.00.00.00.00.00.00.00.00.00.00.00.00.00.00.00.00.00.00.00.00.00.00.00.00.00.00.00.00.00</v>
      </c>
      <c r="BA481" t="str">
        <f t="shared" si="465"/>
        <v>00.00.00.00.00.00.00.00.00.00.00.00.00.00.00.00.00.00.00.00.00.00.00.00.00.00.00.00.00.00.00.00.00.00.00.00.00.00.00.00.00.00.00.00.00.00</v>
      </c>
    </row>
    <row r="482" spans="3:53">
      <c r="C482" t="str">
        <f t="shared" si="412"/>
        <v>REC_019</v>
      </c>
      <c r="E482" t="str">
        <f t="shared" si="415"/>
        <v>00</v>
      </c>
      <c r="F482" t="str">
        <f t="shared" si="416"/>
        <v>00.00</v>
      </c>
      <c r="H482" t="str">
        <f t="shared" si="417"/>
        <v>00</v>
      </c>
      <c r="I482" t="str">
        <f t="shared" ref="I482:AY482" si="466">CONCATENATE(H482,".",I428)</f>
        <v>00.00</v>
      </c>
      <c r="J482" t="str">
        <f t="shared" si="466"/>
        <v>00.00.00</v>
      </c>
      <c r="K482" t="str">
        <f t="shared" si="466"/>
        <v>00.00.00.00</v>
      </c>
      <c r="L482" t="str">
        <f t="shared" si="466"/>
        <v>00.00.00.00.00</v>
      </c>
      <c r="M482" t="str">
        <f t="shared" si="466"/>
        <v>00.00.00.00.00.00</v>
      </c>
      <c r="N482" t="str">
        <f t="shared" si="466"/>
        <v>00.00.00.00.00.00.00</v>
      </c>
      <c r="O482" t="str">
        <f t="shared" si="466"/>
        <v>00.00.00.00.00.00.00.00</v>
      </c>
      <c r="P482" t="str">
        <f t="shared" si="466"/>
        <v>00.00.00.00.00.00.00.00.00</v>
      </c>
      <c r="Q482" t="str">
        <f t="shared" si="466"/>
        <v>00.00.00.00.00.00.00.00.00.00</v>
      </c>
      <c r="R482" t="str">
        <f t="shared" si="466"/>
        <v>00.00.00.00.00.00.00.00.00.00.00</v>
      </c>
      <c r="S482" t="str">
        <f t="shared" si="466"/>
        <v>00.00.00.00.00.00.00.00.00.00.00.00</v>
      </c>
      <c r="T482" t="str">
        <f t="shared" si="466"/>
        <v>00.00.00.00.00.00.00.00.00.00.00.00.00</v>
      </c>
      <c r="U482" t="str">
        <f t="shared" si="466"/>
        <v>00.00.00.00.00.00.00.00.00.00.00.00.00.00</v>
      </c>
      <c r="V482" t="str">
        <f t="shared" si="466"/>
        <v>00.00.00.00.00.00.00.00.00.00.00.00.00.00.00</v>
      </c>
      <c r="W482" t="str">
        <f t="shared" si="466"/>
        <v>00.00.00.00.00.00.00.00.00.00.00.00.00.00.00.00</v>
      </c>
      <c r="X482" t="str">
        <f t="shared" si="466"/>
        <v>00.00.00.00.00.00.00.00.00.00.00.00.00.00.00.00.00</v>
      </c>
      <c r="Y482" t="str">
        <f t="shared" si="466"/>
        <v>00.00.00.00.00.00.00.00.00.00.00.00.00.00.00.00.00.00</v>
      </c>
      <c r="Z482" t="str">
        <f t="shared" si="466"/>
        <v>00.00.00.00.00.00.00.00.00.00.00.00.00.00.00.00.00.00.00</v>
      </c>
      <c r="AA482" t="str">
        <f t="shared" si="466"/>
        <v>00.00.00.00.00.00.00.00.00.00.00.00.00.00.00.00.00.00.00.00</v>
      </c>
      <c r="AB482" t="str">
        <f t="shared" si="466"/>
        <v>00.00.00.00.00.00.00.00.00.00.00.00.00.00.00.00.00.00.00.00.00</v>
      </c>
      <c r="AC482" t="str">
        <f t="shared" si="466"/>
        <v>00.00.00.00.00.00.00.00.00.00.00.00.00.00.00.00.00.00.00.00.00.00</v>
      </c>
      <c r="AD482" t="str">
        <f t="shared" si="466"/>
        <v>00.00.00.00.00.00.00.00.00.00.00.00.00.00.00.00.00.00.00.00.00.00.00</v>
      </c>
      <c r="AE482" t="str">
        <f t="shared" si="466"/>
        <v>00.00.00.00.00.00.00.00.00.00.00.00.00.00.00.00.00.00.00.00.00.00.00.00</v>
      </c>
      <c r="AF482" t="str">
        <f t="shared" si="466"/>
        <v>00.00.00.00.00.00.00.00.00.00.00.00.00.00.00.00.00.00.00.00.00.00.00.00.00</v>
      </c>
      <c r="AG482" t="str">
        <f t="shared" si="466"/>
        <v>00.00.00.00.00.00.00.00.00.00.00.00.00.00.00.00.00.00.00.00.00.00.00.00.00.00</v>
      </c>
      <c r="AH482" t="str">
        <f t="shared" si="466"/>
        <v>00.00.00.00.00.00.00.00.00.00.00.00.00.00.00.00.00.00.00.00.00.00.00.00.00.00.00</v>
      </c>
      <c r="AI482" t="str">
        <f t="shared" si="466"/>
        <v>00.00.00.00.00.00.00.00.00.00.00.00.00.00.00.00.00.00.00.00.00.00.00.00.00.00.00.00</v>
      </c>
      <c r="AJ482" t="str">
        <f t="shared" si="466"/>
        <v>00.00.00.00.00.00.00.00.00.00.00.00.00.00.00.00.00.00.00.00.00.00.00.00.00.00.00.00.00</v>
      </c>
      <c r="AK482" t="str">
        <f t="shared" si="466"/>
        <v>00.00.00.00.00.00.00.00.00.00.00.00.00.00.00.00.00.00.00.00.00.00.00.00.00.00.00.00.00.00</v>
      </c>
      <c r="AL482" t="str">
        <f t="shared" si="466"/>
        <v>00.00.00.00.00.00.00.00.00.00.00.00.00.00.00.00.00.00.00.00.00.00.00.00.00.00.00.00.00.00.00</v>
      </c>
      <c r="AM482" t="str">
        <f t="shared" si="466"/>
        <v>00.00.00.00.00.00.00.00.00.00.00.00.00.00.00.00.00.00.00.00.00.00.00.00.00.00.00.00.00.00.00.00</v>
      </c>
      <c r="AN482" t="str">
        <f t="shared" si="466"/>
        <v>00.00.00.00.00.00.00.00.00.00.00.00.00.00.00.00.00.00.00.00.00.00.00.00.00.00.00.00.00.00.00.00.00</v>
      </c>
      <c r="AO482" t="str">
        <f t="shared" si="466"/>
        <v>00.00.00.00.00.00.00.00.00.00.00.00.00.00.00.00.00.00.00.00.00.00.00.00.00.00.00.00.00.00.00.00.00.00</v>
      </c>
      <c r="AP482" t="str">
        <f t="shared" si="466"/>
        <v>00.00.00.00.00.00.00.00.00.00.00.00.00.00.00.00.00.00.00.00.00.00.00.00.00.00.00.00.00.00.00.00.00.00.00</v>
      </c>
      <c r="AQ482" t="str">
        <f t="shared" si="466"/>
        <v>00.00.00.00.00.00.00.00.00.00.00.00.00.00.00.00.00.00.00.00.00.00.00.00.00.00.00.00.00.00.00.00.00.00.00.00</v>
      </c>
      <c r="AR482" t="str">
        <f t="shared" si="466"/>
        <v>00.00.00.00.00.00.00.00.00.00.00.00.00.00.00.00.00.00.00.00.00.00.00.00.00.00.00.00.00.00.00.00.00.00.00.00.00</v>
      </c>
      <c r="AS482" t="str">
        <f t="shared" si="466"/>
        <v>00.00.00.00.00.00.00.00.00.00.00.00.00.00.00.00.00.00.00.00.00.00.00.00.00.00.00.00.00.00.00.00.00.00.00.00.00.00</v>
      </c>
      <c r="AT482" t="str">
        <f t="shared" si="466"/>
        <v>00.00.00.00.00.00.00.00.00.00.00.00.00.00.00.00.00.00.00.00.00.00.00.00.00.00.00.00.00.00.00.00.00.00.00.00.00.00.00</v>
      </c>
      <c r="AU482" t="str">
        <f t="shared" si="466"/>
        <v>00.00.00.00.00.00.00.00.00.00.00.00.00.00.00.00.00.00.00.00.00.00.00.00.00.00.00.00.00.00.00.00.00.00.00.00.00.00.00.00</v>
      </c>
      <c r="AV482" t="str">
        <f t="shared" si="466"/>
        <v>00.00.00.00.00.00.00.00.00.00.00.00.00.00.00.00.00.00.00.00.00.00.00.00.00.00.00.00.00.00.00.00.00.00.00.00.00.00.00.00.00</v>
      </c>
      <c r="AW482" t="str">
        <f t="shared" si="466"/>
        <v>00.00.00.00.00.00.00.00.00.00.00.00.00.00.00.00.00.00.00.00.00.00.00.00.00.00.00.00.00.00.00.00.00.00.00.00.00.00.00.00.00.00</v>
      </c>
      <c r="AX482" t="str">
        <f t="shared" si="466"/>
        <v>00.00.00.00.00.00.00.00.00.00.00.00.00.00.00.00.00.00.00.00.00.00.00.00.00.00.00.00.00.00.00.00.00.00.00.00.00.00.00.00.00.00.00</v>
      </c>
      <c r="AY482" t="str">
        <f t="shared" si="466"/>
        <v>00.00.00.00.00.00.00.00.00.00.00.00.00.00.00.00.00.00.00.00.00.00.00.00.00.00.00.00.00.00.00.00.00.00.00.00.00.00.00.00.00.00.00.00</v>
      </c>
      <c r="AZ482" t="str">
        <f t="shared" ref="AZ482:BA482" si="467">CONCATENATE(AY482,".",AZ428)</f>
        <v>00.00.00.00.00.00.00.00.00.00.00.00.00.00.00.00.00.00.00.00.00.00.00.00.00.00.00.00.00.00.00.00.00.00.00.00.00.00.00.00.00.00.00.00.00</v>
      </c>
      <c r="BA482" t="str">
        <f t="shared" si="467"/>
        <v>00.00.00.00.00.00.00.00.00.00.00.00.00.00.00.00.00.00.00.00.00.00.00.00.00.00.00.00.00.00.00.00.00.00.00.00.00.00.00.00.00.00.00.00.00.00</v>
      </c>
    </row>
    <row r="483" spans="3:53">
      <c r="C483" t="str">
        <f t="shared" si="412"/>
        <v>REC_01A</v>
      </c>
      <c r="E483" t="str">
        <f t="shared" si="415"/>
        <v>00</v>
      </c>
      <c r="F483" t="str">
        <f t="shared" si="416"/>
        <v>00.00</v>
      </c>
      <c r="H483" t="str">
        <f t="shared" si="417"/>
        <v>00</v>
      </c>
      <c r="I483" t="str">
        <f t="shared" ref="I483:AY483" si="468">CONCATENATE(H483,".",I429)</f>
        <v>00.00</v>
      </c>
      <c r="J483" t="str">
        <f t="shared" si="468"/>
        <v>00.00.00</v>
      </c>
      <c r="K483" t="str">
        <f t="shared" si="468"/>
        <v>00.00.00.00</v>
      </c>
      <c r="L483" t="str">
        <f t="shared" si="468"/>
        <v>00.00.00.00.00</v>
      </c>
      <c r="M483" t="str">
        <f t="shared" si="468"/>
        <v>00.00.00.00.00.00</v>
      </c>
      <c r="N483" t="str">
        <f t="shared" si="468"/>
        <v>00.00.00.00.00.00.00</v>
      </c>
      <c r="O483" t="str">
        <f t="shared" si="468"/>
        <v>00.00.00.00.00.00.00.00</v>
      </c>
      <c r="P483" t="str">
        <f t="shared" si="468"/>
        <v>00.00.00.00.00.00.00.00.00</v>
      </c>
      <c r="Q483" t="str">
        <f t="shared" si="468"/>
        <v>00.00.00.00.00.00.00.00.00.00</v>
      </c>
      <c r="R483" t="str">
        <f t="shared" si="468"/>
        <v>00.00.00.00.00.00.00.00.00.00.00</v>
      </c>
      <c r="S483" t="str">
        <f t="shared" si="468"/>
        <v>00.00.00.00.00.00.00.00.00.00.00.00</v>
      </c>
      <c r="T483" t="str">
        <f t="shared" si="468"/>
        <v>00.00.00.00.00.00.00.00.00.00.00.00.00</v>
      </c>
      <c r="U483" t="str">
        <f t="shared" si="468"/>
        <v>00.00.00.00.00.00.00.00.00.00.00.00.00.00</v>
      </c>
      <c r="V483" t="str">
        <f t="shared" si="468"/>
        <v>00.00.00.00.00.00.00.00.00.00.00.00.00.00.00</v>
      </c>
      <c r="W483" t="str">
        <f t="shared" si="468"/>
        <v>00.00.00.00.00.00.00.00.00.00.00.00.00.00.00.00</v>
      </c>
      <c r="X483" t="str">
        <f t="shared" si="468"/>
        <v>00.00.00.00.00.00.00.00.00.00.00.00.00.00.00.00.00</v>
      </c>
      <c r="Y483" t="str">
        <f t="shared" si="468"/>
        <v>00.00.00.00.00.00.00.00.00.00.00.00.00.00.00.00.00.00</v>
      </c>
      <c r="Z483" t="str">
        <f t="shared" si="468"/>
        <v>00.00.00.00.00.00.00.00.00.00.00.00.00.00.00.00.00.00.00</v>
      </c>
      <c r="AA483" t="str">
        <f t="shared" si="468"/>
        <v>00.00.00.00.00.00.00.00.00.00.00.00.00.00.00.00.00.00.00.00</v>
      </c>
      <c r="AB483" t="str">
        <f t="shared" si="468"/>
        <v>00.00.00.00.00.00.00.00.00.00.00.00.00.00.00.00.00.00.00.00.00</v>
      </c>
      <c r="AC483" t="str">
        <f t="shared" si="468"/>
        <v>00.00.00.00.00.00.00.00.00.00.00.00.00.00.00.00.00.00.00.00.00.00</v>
      </c>
      <c r="AD483" t="str">
        <f t="shared" si="468"/>
        <v>00.00.00.00.00.00.00.00.00.00.00.00.00.00.00.00.00.00.00.00.00.00.00</v>
      </c>
      <c r="AE483" t="str">
        <f t="shared" si="468"/>
        <v>00.00.00.00.00.00.00.00.00.00.00.00.00.00.00.00.00.00.00.00.00.00.00.00</v>
      </c>
      <c r="AF483" t="str">
        <f t="shared" si="468"/>
        <v>00.00.00.00.00.00.00.00.00.00.00.00.00.00.00.00.00.00.00.00.00.00.00.00.00</v>
      </c>
      <c r="AG483" t="str">
        <f t="shared" si="468"/>
        <v>00.00.00.00.00.00.00.00.00.00.00.00.00.00.00.00.00.00.00.00.00.00.00.00.00.00</v>
      </c>
      <c r="AH483" t="str">
        <f t="shared" si="468"/>
        <v>00.00.00.00.00.00.00.00.00.00.00.00.00.00.00.00.00.00.00.00.00.00.00.00.00.00.00</v>
      </c>
      <c r="AI483" t="str">
        <f t="shared" si="468"/>
        <v>00.00.00.00.00.00.00.00.00.00.00.00.00.00.00.00.00.00.00.00.00.00.00.00.00.00.00.00</v>
      </c>
      <c r="AJ483" t="str">
        <f t="shared" si="468"/>
        <v>00.00.00.00.00.00.00.00.00.00.00.00.00.00.00.00.00.00.00.00.00.00.00.00.00.00.00.00.00</v>
      </c>
      <c r="AK483" t="str">
        <f t="shared" si="468"/>
        <v>00.00.00.00.00.00.00.00.00.00.00.00.00.00.00.00.00.00.00.00.00.00.00.00.00.00.00.00.00.00</v>
      </c>
      <c r="AL483" t="str">
        <f t="shared" si="468"/>
        <v>00.00.00.00.00.00.00.00.00.00.00.00.00.00.00.00.00.00.00.00.00.00.00.00.00.00.00.00.00.00.00</v>
      </c>
      <c r="AM483" t="str">
        <f t="shared" si="468"/>
        <v>00.00.00.00.00.00.00.00.00.00.00.00.00.00.00.00.00.00.00.00.00.00.00.00.00.00.00.00.00.00.00.00</v>
      </c>
      <c r="AN483" t="str">
        <f t="shared" si="468"/>
        <v>00.00.00.00.00.00.00.00.00.00.00.00.00.00.00.00.00.00.00.00.00.00.00.00.00.00.00.00.00.00.00.00.00</v>
      </c>
      <c r="AO483" t="str">
        <f t="shared" si="468"/>
        <v>00.00.00.00.00.00.00.00.00.00.00.00.00.00.00.00.00.00.00.00.00.00.00.00.00.00.00.00.00.00.00.00.00.00</v>
      </c>
      <c r="AP483" t="str">
        <f t="shared" si="468"/>
        <v>00.00.00.00.00.00.00.00.00.00.00.00.00.00.00.00.00.00.00.00.00.00.00.00.00.00.00.00.00.00.00.00.00.00.00</v>
      </c>
      <c r="AQ483" t="str">
        <f t="shared" si="468"/>
        <v>00.00.00.00.00.00.00.00.00.00.00.00.00.00.00.00.00.00.00.00.00.00.00.00.00.00.00.00.00.00.00.00.00.00.00.00</v>
      </c>
      <c r="AR483" t="str">
        <f t="shared" si="468"/>
        <v>00.00.00.00.00.00.00.00.00.00.00.00.00.00.00.00.00.00.00.00.00.00.00.00.00.00.00.00.00.00.00.00.00.00.00.00.00</v>
      </c>
      <c r="AS483" t="str">
        <f t="shared" si="468"/>
        <v>00.00.00.00.00.00.00.00.00.00.00.00.00.00.00.00.00.00.00.00.00.00.00.00.00.00.00.00.00.00.00.00.00.00.00.00.00.00</v>
      </c>
      <c r="AT483" t="str">
        <f t="shared" si="468"/>
        <v>00.00.00.00.00.00.00.00.00.00.00.00.00.00.00.00.00.00.00.00.00.00.00.00.00.00.00.00.00.00.00.00.00.00.00.00.00.00.00</v>
      </c>
      <c r="AU483" t="str">
        <f t="shared" si="468"/>
        <v>00.00.00.00.00.00.00.00.00.00.00.00.00.00.00.00.00.00.00.00.00.00.00.00.00.00.00.00.00.00.00.00.00.00.00.00.00.00.00.00</v>
      </c>
      <c r="AV483" t="str">
        <f t="shared" si="468"/>
        <v>00.00.00.00.00.00.00.00.00.00.00.00.00.00.00.00.00.00.00.00.00.00.00.00.00.00.00.00.00.00.00.00.00.00.00.00.00.00.00.00.00</v>
      </c>
      <c r="AW483" t="str">
        <f t="shared" si="468"/>
        <v>00.00.00.00.00.00.00.00.00.00.00.00.00.00.00.00.00.00.00.00.00.00.00.00.00.00.00.00.00.00.00.00.00.00.00.00.00.00.00.00.00.00</v>
      </c>
      <c r="AX483" t="str">
        <f t="shared" si="468"/>
        <v>00.00.00.00.00.00.00.00.00.00.00.00.00.00.00.00.00.00.00.00.00.00.00.00.00.00.00.00.00.00.00.00.00.00.00.00.00.00.00.00.00.00.00</v>
      </c>
      <c r="AY483" t="str">
        <f t="shared" si="468"/>
        <v>00.00.00.00.00.00.00.00.00.00.00.00.00.00.00.00.00.00.00.00.00.00.00.00.00.00.00.00.00.00.00.00.00.00.00.00.00.00.00.00.00.00.00.00</v>
      </c>
      <c r="AZ483" t="str">
        <f t="shared" ref="AZ483:BA483" si="469">CONCATENATE(AY483,".",AZ429)</f>
        <v>00.00.00.00.00.00.00.00.00.00.00.00.00.00.00.00.00.00.00.00.00.00.00.00.00.00.00.00.00.00.00.00.00.00.00.00.00.00.00.00.00.00.00.00.00</v>
      </c>
      <c r="BA483" t="str">
        <f t="shared" si="469"/>
        <v>00.00.00.00.00.00.00.00.00.00.00.00.00.00.00.00.00.00.00.00.00.00.00.00.00.00.00.00.00.00.00.00.00.00.00.00.00.00.00.00.00.00.00.00.00.00</v>
      </c>
    </row>
    <row r="484" spans="3:53">
      <c r="C484" t="str">
        <f t="shared" si="412"/>
        <v>REC_01B</v>
      </c>
      <c r="E484" t="str">
        <f t="shared" si="415"/>
        <v>03</v>
      </c>
      <c r="F484" t="str">
        <f t="shared" si="416"/>
        <v>03.08</v>
      </c>
      <c r="H484" t="str">
        <f t="shared" si="417"/>
        <v>00</v>
      </c>
      <c r="I484" t="str">
        <f t="shared" ref="I484:AY484" si="470">CONCATENATE(H484,".",I430)</f>
        <v>00.5A</v>
      </c>
      <c r="J484" t="str">
        <f t="shared" si="470"/>
        <v>00.5A.32</v>
      </c>
      <c r="K484" t="str">
        <f t="shared" si="470"/>
        <v>00.5A.32.0A</v>
      </c>
      <c r="L484" t="str">
        <f t="shared" si="470"/>
        <v>00.5A.32.0A.01</v>
      </c>
      <c r="M484" t="str">
        <f t="shared" si="470"/>
        <v>00.5A.32.0A.01.00</v>
      </c>
      <c r="N484" t="str">
        <f t="shared" si="470"/>
        <v>00.5A.32.0A.01.00.01</v>
      </c>
      <c r="O484" t="str">
        <f t="shared" si="470"/>
        <v>00.5A.32.0A.01.00.01.01</v>
      </c>
      <c r="P484" t="str">
        <f t="shared" si="470"/>
        <v>00.5A.32.0A.01.00.01.01.01</v>
      </c>
      <c r="Q484" t="str">
        <f t="shared" si="470"/>
        <v>00.5A.32.0A.01.00.01.01.01.02</v>
      </c>
      <c r="R484" t="str">
        <f t="shared" si="470"/>
        <v>00.5A.32.0A.01.00.01.01.01.02.01</v>
      </c>
      <c r="S484" t="str">
        <f t="shared" si="470"/>
        <v>00.5A.32.0A.01.00.01.01.01.02.01.03</v>
      </c>
      <c r="T484" t="str">
        <f t="shared" si="470"/>
        <v>00.5A.32.0A.01.00.01.01.01.02.01.03.01</v>
      </c>
      <c r="U484" t="str">
        <f t="shared" si="470"/>
        <v>00.5A.32.0A.01.00.01.01.01.02.01.03.01.04</v>
      </c>
      <c r="V484" t="str">
        <f t="shared" si="470"/>
        <v>00.5A.32.0A.01.00.01.01.01.02.01.03.01.04.00</v>
      </c>
      <c r="W484" t="str">
        <f t="shared" si="470"/>
        <v>00.5A.32.0A.01.00.01.01.01.02.01.03.01.04.00.08</v>
      </c>
      <c r="X484" t="str">
        <f t="shared" si="470"/>
        <v>00.5A.32.0A.01.00.01.01.01.02.01.03.01.04.00.08.02</v>
      </c>
      <c r="Y484" t="str">
        <f t="shared" si="470"/>
        <v>00.5A.32.0A.01.00.01.01.01.02.01.03.01.04.00.08.02.01</v>
      </c>
      <c r="Z484" t="str">
        <f t="shared" si="470"/>
        <v>00.5A.32.0A.01.00.01.01.01.02.01.03.01.04.00.08.02.01.01</v>
      </c>
      <c r="AA484" t="str">
        <f t="shared" si="470"/>
        <v>00.5A.32.0A.01.00.01.01.01.02.01.03.01.04.00.08.02.01.01.07</v>
      </c>
      <c r="AB484" t="str">
        <f t="shared" si="470"/>
        <v>00.5A.32.0A.01.00.01.01.01.02.01.03.01.04.00.08.02.01.01.07.01</v>
      </c>
      <c r="AC484" t="str">
        <f t="shared" si="470"/>
        <v>00.5A.32.0A.01.00.01.01.01.02.01.03.01.04.00.08.02.01.01.07.01.08</v>
      </c>
      <c r="AD484" t="str">
        <f t="shared" si="470"/>
        <v>00.5A.32.0A.01.00.01.01.01.02.01.03.01.04.00.08.02.01.01.07.01.08.01</v>
      </c>
      <c r="AE484" t="str">
        <f t="shared" si="470"/>
        <v>00.5A.32.0A.01.00.01.01.01.02.01.03.01.04.00.08.02.01.01.07.01.08.01.09</v>
      </c>
      <c r="AF484" t="str">
        <f t="shared" si="470"/>
        <v>00.5A.32.0A.01.00.01.01.01.02.01.03.01.04.00.08.02.01.01.07.01.08.01.09.01</v>
      </c>
      <c r="AG484" t="str">
        <f t="shared" si="470"/>
        <v>00.5A.32.0A.01.00.01.01.01.02.01.03.01.04.00.08.02.01.01.07.01.08.01.09.01.0A</v>
      </c>
      <c r="AH484" t="str">
        <f t="shared" si="470"/>
        <v>00.5A.32.0A.01.00.01.01.01.02.01.03.01.04.00.08.02.01.01.07.01.08.01.09.01.0A.01</v>
      </c>
      <c r="AI484" t="str">
        <f t="shared" si="470"/>
        <v>00.5A.32.0A.01.00.01.01.01.02.01.03.01.04.00.08.02.01.01.07.01.08.01.09.01.0A.01.0B</v>
      </c>
      <c r="AJ484" t="str">
        <f t="shared" si="470"/>
        <v>00.5A.32.0A.01.00.01.01.01.02.01.03.01.04.00.08.02.01.01.07.01.08.01.09.01.0A.01.0B.01</v>
      </c>
      <c r="AK484" t="str">
        <f t="shared" si="470"/>
        <v>00.5A.32.0A.01.00.01.01.01.02.01.03.01.04.00.08.02.01.01.07.01.08.01.09.01.0A.01.0B.01.0C</v>
      </c>
      <c r="AL484" t="str">
        <f t="shared" si="470"/>
        <v>00.5A.32.0A.01.00.01.01.01.02.01.03.01.04.00.08.02.01.01.07.01.08.01.09.01.0A.01.0B.01.0C.01</v>
      </c>
      <c r="AM484" t="str">
        <f t="shared" si="470"/>
        <v>00.5A.32.0A.01.00.01.01.01.02.01.03.01.04.00.08.02.01.01.07.01.08.01.09.01.0A.01.0B.01.0C.01.0D</v>
      </c>
      <c r="AN484" t="str">
        <f t="shared" si="470"/>
        <v>00.5A.32.0A.01.00.01.01.01.02.01.03.01.04.00.08.02.01.01.07.01.08.01.09.01.0A.01.0B.01.0C.01.0D.01</v>
      </c>
      <c r="AO484" t="str">
        <f t="shared" si="470"/>
        <v>00.5A.32.0A.01.00.01.01.01.02.01.03.01.04.00.08.02.01.01.07.01.08.01.09.01.0A.01.0B.01.0C.01.0D.01.0E</v>
      </c>
      <c r="AP484" t="str">
        <f t="shared" si="470"/>
        <v>00.5A.32.0A.01.00.01.01.01.02.01.03.01.04.00.08.02.01.01.07.01.08.01.09.01.0A.01.0B.01.0C.01.0D.01.0E.01</v>
      </c>
      <c r="AQ484" t="str">
        <f t="shared" si="470"/>
        <v>00.5A.32.0A.01.00.01.01.01.02.01.03.01.04.00.08.02.01.01.07.01.08.01.09.01.0A.01.0B.01.0C.01.0D.01.0E.01.0F</v>
      </c>
      <c r="AR484" t="str">
        <f t="shared" si="470"/>
        <v>00.5A.32.0A.01.00.01.01.01.02.01.03.01.04.00.08.02.01.01.07.01.08.01.09.01.0A.01.0B.01.0C.01.0D.01.0E.01.0F.01</v>
      </c>
      <c r="AS484" t="str">
        <f t="shared" si="470"/>
        <v>00.5A.32.0A.01.00.01.01.01.02.01.03.01.04.00.08.02.01.01.07.01.08.01.09.01.0A.01.0B.01.0C.01.0D.01.0E.01.0F.01.10</v>
      </c>
      <c r="AT484" t="str">
        <f t="shared" si="470"/>
        <v>00.5A.32.0A.01.00.01.01.01.02.01.03.01.04.00.08.02.01.01.07.01.08.01.09.01.0A.01.0B.01.0C.01.0D.01.0E.01.0F.01.10.01</v>
      </c>
      <c r="AU484" t="str">
        <f t="shared" si="470"/>
        <v>00.5A.32.0A.01.00.01.01.01.02.01.03.01.04.00.08.02.01.01.07.01.08.01.09.01.0A.01.0B.01.0C.01.0D.01.0E.01.0F.01.10.01.11</v>
      </c>
      <c r="AV484" t="str">
        <f t="shared" si="470"/>
        <v>00.5A.32.0A.01.00.01.01.01.02.01.03.01.04.00.08.02.01.01.07.01.08.01.09.01.0A.01.0B.01.0C.01.0D.01.0E.01.0F.01.10.01.11.01</v>
      </c>
      <c r="AW484" t="str">
        <f t="shared" si="470"/>
        <v>00.5A.32.0A.01.00.01.01.01.02.01.03.01.04.00.08.02.01.01.07.01.08.01.09.01.0A.01.0B.01.0C.01.0D.01.0E.01.0F.01.10.01.11.01.12</v>
      </c>
      <c r="AX484" t="str">
        <f t="shared" si="470"/>
        <v>00.5A.32.0A.01.00.01.01.01.02.01.03.01.04.00.08.02.01.01.07.01.08.01.09.01.0A.01.0B.01.0C.01.0D.01.0E.01.0F.01.10.01.11.01.12.01</v>
      </c>
      <c r="AY484" t="str">
        <f t="shared" si="470"/>
        <v>00.5A.32.0A.01.00.01.01.01.02.01.03.01.04.00.08.02.01.01.07.01.08.01.09.01.0A.01.0B.01.0C.01.0D.01.0E.01.0F.01.10.01.11.01.12.01.13</v>
      </c>
      <c r="AZ484" t="str">
        <f t="shared" ref="AZ484:BA484" si="471">CONCATENATE(AY484,".",AZ430)</f>
        <v>00.5A.32.0A.01.00.01.01.01.02.01.03.01.04.00.08.02.01.01.07.01.08.01.09.01.0A.01.0B.01.0C.01.0D.01.0E.01.0F.01.10.01.11.01.12.01.13.01</v>
      </c>
      <c r="BA484" t="str">
        <f t="shared" si="471"/>
        <v>00.5A.32.0A.01.00.01.01.01.02.01.03.01.04.00.08.02.01.01.07.01.08.01.09.01.0A.01.0B.01.0C.01.0D.01.0E.01.0F.01.10.01.11.01.12.01.13.01.14</v>
      </c>
    </row>
    <row r="485" spans="3:53">
      <c r="C485" t="str">
        <f t="shared" si="412"/>
        <v>REC_01C</v>
      </c>
      <c r="E485" t="str">
        <f t="shared" si="415"/>
        <v>00</v>
      </c>
      <c r="F485" t="str">
        <f t="shared" si="416"/>
        <v>00.00</v>
      </c>
      <c r="H485" t="str">
        <f t="shared" si="417"/>
        <v>00</v>
      </c>
      <c r="I485" t="str">
        <f t="shared" ref="I485:AY485" si="472">CONCATENATE(H485,".",I431)</f>
        <v>00.00</v>
      </c>
      <c r="J485" t="str">
        <f t="shared" si="472"/>
        <v>00.00.00</v>
      </c>
      <c r="K485" t="str">
        <f t="shared" si="472"/>
        <v>00.00.00.00</v>
      </c>
      <c r="L485" t="str">
        <f t="shared" si="472"/>
        <v>00.00.00.00.00</v>
      </c>
      <c r="M485" t="str">
        <f t="shared" si="472"/>
        <v>00.00.00.00.00.00</v>
      </c>
      <c r="N485" t="str">
        <f t="shared" si="472"/>
        <v>00.00.00.00.00.00.00</v>
      </c>
      <c r="O485" t="str">
        <f t="shared" si="472"/>
        <v>00.00.00.00.00.00.00.00</v>
      </c>
      <c r="P485" t="str">
        <f t="shared" si="472"/>
        <v>00.00.00.00.00.00.00.00.00</v>
      </c>
      <c r="Q485" t="str">
        <f t="shared" si="472"/>
        <v>00.00.00.00.00.00.00.00.00.00</v>
      </c>
      <c r="R485" t="str">
        <f t="shared" si="472"/>
        <v>00.00.00.00.00.00.00.00.00.00.00</v>
      </c>
      <c r="S485" t="str">
        <f t="shared" si="472"/>
        <v>00.00.00.00.00.00.00.00.00.00.00.00</v>
      </c>
      <c r="T485" t="str">
        <f t="shared" si="472"/>
        <v>00.00.00.00.00.00.00.00.00.00.00.00.00</v>
      </c>
      <c r="U485" t="str">
        <f t="shared" si="472"/>
        <v>00.00.00.00.00.00.00.00.00.00.00.00.00.00</v>
      </c>
      <c r="V485" t="str">
        <f t="shared" si="472"/>
        <v>00.00.00.00.00.00.00.00.00.00.00.00.00.00.00</v>
      </c>
      <c r="W485" t="str">
        <f t="shared" si="472"/>
        <v>00.00.00.00.00.00.00.00.00.00.00.00.00.00.00.00</v>
      </c>
      <c r="X485" t="str">
        <f t="shared" si="472"/>
        <v>00.00.00.00.00.00.00.00.00.00.00.00.00.00.00.00.00</v>
      </c>
      <c r="Y485" t="str">
        <f t="shared" si="472"/>
        <v>00.00.00.00.00.00.00.00.00.00.00.00.00.00.00.00.00.00</v>
      </c>
      <c r="Z485" t="str">
        <f t="shared" si="472"/>
        <v>00.00.00.00.00.00.00.00.00.00.00.00.00.00.00.00.00.00.00</v>
      </c>
      <c r="AA485" t="str">
        <f t="shared" si="472"/>
        <v>00.00.00.00.00.00.00.00.00.00.00.00.00.00.00.00.00.00.00.00</v>
      </c>
      <c r="AB485" t="str">
        <f t="shared" si="472"/>
        <v>00.00.00.00.00.00.00.00.00.00.00.00.00.00.00.00.00.00.00.00.00</v>
      </c>
      <c r="AC485" t="str">
        <f t="shared" si="472"/>
        <v>00.00.00.00.00.00.00.00.00.00.00.00.00.00.00.00.00.00.00.00.00.00</v>
      </c>
      <c r="AD485" t="str">
        <f t="shared" si="472"/>
        <v>00.00.00.00.00.00.00.00.00.00.00.00.00.00.00.00.00.00.00.00.00.00.00</v>
      </c>
      <c r="AE485" t="str">
        <f t="shared" si="472"/>
        <v>00.00.00.00.00.00.00.00.00.00.00.00.00.00.00.00.00.00.00.00.00.00.00.00</v>
      </c>
      <c r="AF485" t="str">
        <f t="shared" si="472"/>
        <v>00.00.00.00.00.00.00.00.00.00.00.00.00.00.00.00.00.00.00.00.00.00.00.00.00</v>
      </c>
      <c r="AG485" t="str">
        <f t="shared" si="472"/>
        <v>00.00.00.00.00.00.00.00.00.00.00.00.00.00.00.00.00.00.00.00.00.00.00.00.00.00</v>
      </c>
      <c r="AH485" t="str">
        <f t="shared" si="472"/>
        <v>00.00.00.00.00.00.00.00.00.00.00.00.00.00.00.00.00.00.00.00.00.00.00.00.00.00.00</v>
      </c>
      <c r="AI485" t="str">
        <f t="shared" si="472"/>
        <v>00.00.00.00.00.00.00.00.00.00.00.00.00.00.00.00.00.00.00.00.00.00.00.00.00.00.00.00</v>
      </c>
      <c r="AJ485" t="str">
        <f t="shared" si="472"/>
        <v>00.00.00.00.00.00.00.00.00.00.00.00.00.00.00.00.00.00.00.00.00.00.00.00.00.00.00.00.00</v>
      </c>
      <c r="AK485" t="str">
        <f t="shared" si="472"/>
        <v>00.00.00.00.00.00.00.00.00.00.00.00.00.00.00.00.00.00.00.00.00.00.00.00.00.00.00.00.00.00</v>
      </c>
      <c r="AL485" t="str">
        <f t="shared" si="472"/>
        <v>00.00.00.00.00.00.00.00.00.00.00.00.00.00.00.00.00.00.00.00.00.00.00.00.00.00.00.00.00.00.00</v>
      </c>
      <c r="AM485" t="str">
        <f t="shared" si="472"/>
        <v>00.00.00.00.00.00.00.00.00.00.00.00.00.00.00.00.00.00.00.00.00.00.00.00.00.00.00.00.00.00.00.00</v>
      </c>
      <c r="AN485" t="str">
        <f t="shared" si="472"/>
        <v>00.00.00.00.00.00.00.00.00.00.00.00.00.00.00.00.00.00.00.00.00.00.00.00.00.00.00.00.00.00.00.00.00</v>
      </c>
      <c r="AO485" t="str">
        <f t="shared" si="472"/>
        <v>00.00.00.00.00.00.00.00.00.00.00.00.00.00.00.00.00.00.00.00.00.00.00.00.00.00.00.00.00.00.00.00.00.00</v>
      </c>
      <c r="AP485" t="str">
        <f t="shared" si="472"/>
        <v>00.00.00.00.00.00.00.00.00.00.00.00.00.00.00.00.00.00.00.00.00.00.00.00.00.00.00.00.00.00.00.00.00.00.00</v>
      </c>
      <c r="AQ485" t="str">
        <f t="shared" si="472"/>
        <v>00.00.00.00.00.00.00.00.00.00.00.00.00.00.00.00.00.00.00.00.00.00.00.00.00.00.00.00.00.00.00.00.00.00.00.00</v>
      </c>
      <c r="AR485" t="str">
        <f t="shared" si="472"/>
        <v>00.00.00.00.00.00.00.00.00.00.00.00.00.00.00.00.00.00.00.00.00.00.00.00.00.00.00.00.00.00.00.00.00.00.00.00.00</v>
      </c>
      <c r="AS485" t="str">
        <f t="shared" si="472"/>
        <v>00.00.00.00.00.00.00.00.00.00.00.00.00.00.00.00.00.00.00.00.00.00.00.00.00.00.00.00.00.00.00.00.00.00.00.00.00.00</v>
      </c>
      <c r="AT485" t="str">
        <f t="shared" si="472"/>
        <v>00.00.00.00.00.00.00.00.00.00.00.00.00.00.00.00.00.00.00.00.00.00.00.00.00.00.00.00.00.00.00.00.00.00.00.00.00.00.00</v>
      </c>
      <c r="AU485" t="str">
        <f t="shared" si="472"/>
        <v>00.00.00.00.00.00.00.00.00.00.00.00.00.00.00.00.00.00.00.00.00.00.00.00.00.00.00.00.00.00.00.00.00.00.00.00.00.00.00.00</v>
      </c>
      <c r="AV485" t="str">
        <f t="shared" si="472"/>
        <v>00.00.00.00.00.00.00.00.00.00.00.00.00.00.00.00.00.00.00.00.00.00.00.00.00.00.00.00.00.00.00.00.00.00.00.00.00.00.00.00.00</v>
      </c>
      <c r="AW485" t="str">
        <f t="shared" si="472"/>
        <v>00.00.00.00.00.00.00.00.00.00.00.00.00.00.00.00.00.00.00.00.00.00.00.00.00.00.00.00.00.00.00.00.00.00.00.00.00.00.00.00.00.00</v>
      </c>
      <c r="AX485" t="str">
        <f t="shared" si="472"/>
        <v>00.00.00.00.00.00.00.00.00.00.00.00.00.00.00.00.00.00.00.00.00.00.00.00.00.00.00.00.00.00.00.00.00.00.00.00.00.00.00.00.00.00.00</v>
      </c>
      <c r="AY485" t="str">
        <f t="shared" si="472"/>
        <v>00.00.00.00.00.00.00.00.00.00.00.00.00.00.00.00.00.00.00.00.00.00.00.00.00.00.00.00.00.00.00.00.00.00.00.00.00.00.00.00.00.00.00.00</v>
      </c>
      <c r="AZ485" t="str">
        <f t="shared" ref="AZ485:BA485" si="473">CONCATENATE(AY485,".",AZ431)</f>
        <v>00.00.00.00.00.00.00.00.00.00.00.00.00.00.00.00.00.00.00.00.00.00.00.00.00.00.00.00.00.00.00.00.00.00.00.00.00.00.00.00.00.00.00.00.00</v>
      </c>
      <c r="BA485" t="str">
        <f t="shared" si="473"/>
        <v>00.00.00.00.00.00.00.00.00.00.00.00.00.00.00.00.00.00.00.00.00.00.00.00.00.00.00.00.00.00.00.00.00.00.00.00.00.00.00.00.00.00.00.00.00.00</v>
      </c>
    </row>
    <row r="486" spans="3:53">
      <c r="C486" t="str">
        <f t="shared" si="412"/>
        <v>REC_01D</v>
      </c>
      <c r="E486" t="str">
        <f t="shared" si="415"/>
        <v>00</v>
      </c>
      <c r="F486" t="str">
        <f t="shared" si="416"/>
        <v>00.00</v>
      </c>
      <c r="H486" t="str">
        <f t="shared" si="417"/>
        <v>00</v>
      </c>
      <c r="I486" t="str">
        <f t="shared" ref="I486:AY486" si="474">CONCATENATE(H486,".",I432)</f>
        <v>00.00</v>
      </c>
      <c r="J486" t="str">
        <f t="shared" si="474"/>
        <v>00.00.00</v>
      </c>
      <c r="K486" t="str">
        <f t="shared" si="474"/>
        <v>00.00.00.00</v>
      </c>
      <c r="L486" t="str">
        <f t="shared" si="474"/>
        <v>00.00.00.00.00</v>
      </c>
      <c r="M486" t="str">
        <f t="shared" si="474"/>
        <v>00.00.00.00.00.00</v>
      </c>
      <c r="N486" t="str">
        <f t="shared" si="474"/>
        <v>00.00.00.00.00.00.00</v>
      </c>
      <c r="O486" t="str">
        <f t="shared" si="474"/>
        <v>00.00.00.00.00.00.00.00</v>
      </c>
      <c r="P486" t="str">
        <f t="shared" si="474"/>
        <v>00.00.00.00.00.00.00.00.00</v>
      </c>
      <c r="Q486" t="str">
        <f t="shared" si="474"/>
        <v>00.00.00.00.00.00.00.00.00.00</v>
      </c>
      <c r="R486" t="str">
        <f t="shared" si="474"/>
        <v>00.00.00.00.00.00.00.00.00.00.00</v>
      </c>
      <c r="S486" t="str">
        <f t="shared" si="474"/>
        <v>00.00.00.00.00.00.00.00.00.00.00.00</v>
      </c>
      <c r="T486" t="str">
        <f t="shared" si="474"/>
        <v>00.00.00.00.00.00.00.00.00.00.00.00.00</v>
      </c>
      <c r="U486" t="str">
        <f t="shared" si="474"/>
        <v>00.00.00.00.00.00.00.00.00.00.00.00.00.00</v>
      </c>
      <c r="V486" t="str">
        <f t="shared" si="474"/>
        <v>00.00.00.00.00.00.00.00.00.00.00.00.00.00.00</v>
      </c>
      <c r="W486" t="str">
        <f t="shared" si="474"/>
        <v>00.00.00.00.00.00.00.00.00.00.00.00.00.00.00.00</v>
      </c>
      <c r="X486" t="str">
        <f t="shared" si="474"/>
        <v>00.00.00.00.00.00.00.00.00.00.00.00.00.00.00.00.00</v>
      </c>
      <c r="Y486" t="str">
        <f t="shared" si="474"/>
        <v>00.00.00.00.00.00.00.00.00.00.00.00.00.00.00.00.00.00</v>
      </c>
      <c r="Z486" t="str">
        <f t="shared" si="474"/>
        <v>00.00.00.00.00.00.00.00.00.00.00.00.00.00.00.00.00.00.00</v>
      </c>
      <c r="AA486" t="str">
        <f t="shared" si="474"/>
        <v>00.00.00.00.00.00.00.00.00.00.00.00.00.00.00.00.00.00.00.00</v>
      </c>
      <c r="AB486" t="str">
        <f t="shared" si="474"/>
        <v>00.00.00.00.00.00.00.00.00.00.00.00.00.00.00.00.00.00.00.00.00</v>
      </c>
      <c r="AC486" t="str">
        <f t="shared" si="474"/>
        <v>00.00.00.00.00.00.00.00.00.00.00.00.00.00.00.00.00.00.00.00.00.00</v>
      </c>
      <c r="AD486" t="str">
        <f t="shared" si="474"/>
        <v>00.00.00.00.00.00.00.00.00.00.00.00.00.00.00.00.00.00.00.00.00.00.00</v>
      </c>
      <c r="AE486" t="str">
        <f t="shared" si="474"/>
        <v>00.00.00.00.00.00.00.00.00.00.00.00.00.00.00.00.00.00.00.00.00.00.00.00</v>
      </c>
      <c r="AF486" t="str">
        <f t="shared" si="474"/>
        <v>00.00.00.00.00.00.00.00.00.00.00.00.00.00.00.00.00.00.00.00.00.00.00.00.00</v>
      </c>
      <c r="AG486" t="str">
        <f t="shared" si="474"/>
        <v>00.00.00.00.00.00.00.00.00.00.00.00.00.00.00.00.00.00.00.00.00.00.00.00.00.00</v>
      </c>
      <c r="AH486" t="str">
        <f t="shared" si="474"/>
        <v>00.00.00.00.00.00.00.00.00.00.00.00.00.00.00.00.00.00.00.00.00.00.00.00.00.00.00</v>
      </c>
      <c r="AI486" t="str">
        <f t="shared" si="474"/>
        <v>00.00.00.00.00.00.00.00.00.00.00.00.00.00.00.00.00.00.00.00.00.00.00.00.00.00.00.00</v>
      </c>
      <c r="AJ486" t="str">
        <f t="shared" si="474"/>
        <v>00.00.00.00.00.00.00.00.00.00.00.00.00.00.00.00.00.00.00.00.00.00.00.00.00.00.00.00.00</v>
      </c>
      <c r="AK486" t="str">
        <f t="shared" si="474"/>
        <v>00.00.00.00.00.00.00.00.00.00.00.00.00.00.00.00.00.00.00.00.00.00.00.00.00.00.00.00.00.00</v>
      </c>
      <c r="AL486" t="str">
        <f t="shared" si="474"/>
        <v>00.00.00.00.00.00.00.00.00.00.00.00.00.00.00.00.00.00.00.00.00.00.00.00.00.00.00.00.00.00.00</v>
      </c>
      <c r="AM486" t="str">
        <f t="shared" si="474"/>
        <v>00.00.00.00.00.00.00.00.00.00.00.00.00.00.00.00.00.00.00.00.00.00.00.00.00.00.00.00.00.00.00.00</v>
      </c>
      <c r="AN486" t="str">
        <f t="shared" si="474"/>
        <v>00.00.00.00.00.00.00.00.00.00.00.00.00.00.00.00.00.00.00.00.00.00.00.00.00.00.00.00.00.00.00.00.00</v>
      </c>
      <c r="AO486" t="str">
        <f t="shared" si="474"/>
        <v>00.00.00.00.00.00.00.00.00.00.00.00.00.00.00.00.00.00.00.00.00.00.00.00.00.00.00.00.00.00.00.00.00.00</v>
      </c>
      <c r="AP486" t="str">
        <f t="shared" si="474"/>
        <v>00.00.00.00.00.00.00.00.00.00.00.00.00.00.00.00.00.00.00.00.00.00.00.00.00.00.00.00.00.00.00.00.00.00.00</v>
      </c>
      <c r="AQ486" t="str">
        <f t="shared" si="474"/>
        <v>00.00.00.00.00.00.00.00.00.00.00.00.00.00.00.00.00.00.00.00.00.00.00.00.00.00.00.00.00.00.00.00.00.00.00.00</v>
      </c>
      <c r="AR486" t="str">
        <f t="shared" si="474"/>
        <v>00.00.00.00.00.00.00.00.00.00.00.00.00.00.00.00.00.00.00.00.00.00.00.00.00.00.00.00.00.00.00.00.00.00.00.00.00</v>
      </c>
      <c r="AS486" t="str">
        <f t="shared" si="474"/>
        <v>00.00.00.00.00.00.00.00.00.00.00.00.00.00.00.00.00.00.00.00.00.00.00.00.00.00.00.00.00.00.00.00.00.00.00.00.00.00</v>
      </c>
      <c r="AT486" t="str">
        <f t="shared" si="474"/>
        <v>00.00.00.00.00.00.00.00.00.00.00.00.00.00.00.00.00.00.00.00.00.00.00.00.00.00.00.00.00.00.00.00.00.00.00.00.00.00.00</v>
      </c>
      <c r="AU486" t="str">
        <f t="shared" si="474"/>
        <v>00.00.00.00.00.00.00.00.00.00.00.00.00.00.00.00.00.00.00.00.00.00.00.00.00.00.00.00.00.00.00.00.00.00.00.00.00.00.00.00</v>
      </c>
      <c r="AV486" t="str">
        <f t="shared" si="474"/>
        <v>00.00.00.00.00.00.00.00.00.00.00.00.00.00.00.00.00.00.00.00.00.00.00.00.00.00.00.00.00.00.00.00.00.00.00.00.00.00.00.00.00</v>
      </c>
      <c r="AW486" t="str">
        <f t="shared" si="474"/>
        <v>00.00.00.00.00.00.00.00.00.00.00.00.00.00.00.00.00.00.00.00.00.00.00.00.00.00.00.00.00.00.00.00.00.00.00.00.00.00.00.00.00.00</v>
      </c>
      <c r="AX486" t="str">
        <f t="shared" si="474"/>
        <v>00.00.00.00.00.00.00.00.00.00.00.00.00.00.00.00.00.00.00.00.00.00.00.00.00.00.00.00.00.00.00.00.00.00.00.00.00.00.00.00.00.00.00</v>
      </c>
      <c r="AY486" t="str">
        <f t="shared" si="474"/>
        <v>00.00.00.00.00.00.00.00.00.00.00.00.00.00.00.00.00.00.00.00.00.00.00.00.00.00.00.00.00.00.00.00.00.00.00.00.00.00.00.00.00.00.00.00</v>
      </c>
      <c r="AZ486" t="str">
        <f t="shared" ref="AZ486:BA486" si="475">CONCATENATE(AY486,".",AZ432)</f>
        <v>00.00.00.00.00.00.00.00.00.00.00.00.00.00.00.00.00.00.00.00.00.00.00.00.00.00.00.00.00.00.00.00.00.00.00.00.00.00.00.00.00.00.00.00.00</v>
      </c>
      <c r="BA486" t="str">
        <f t="shared" si="475"/>
        <v>00.00.00.00.00.00.00.00.00.00.00.00.00.00.00.00.00.00.00.00.00.00.00.00.00.00.00.00.00.00.00.00.00.00.00.00.00.00.00.00.00.00.00.00.00.00</v>
      </c>
    </row>
    <row r="487" spans="3:53">
      <c r="C487" t="str">
        <f t="shared" si="412"/>
        <v>REC_01E</v>
      </c>
      <c r="E487" t="str">
        <f t="shared" si="415"/>
        <v>00</v>
      </c>
      <c r="F487" t="str">
        <f t="shared" si="416"/>
        <v>00.00</v>
      </c>
      <c r="H487" t="str">
        <f t="shared" si="417"/>
        <v>00</v>
      </c>
      <c r="I487" t="str">
        <f t="shared" ref="I487:AY487" si="476">CONCATENATE(H487,".",I433)</f>
        <v>00.00</v>
      </c>
      <c r="J487" t="str">
        <f t="shared" si="476"/>
        <v>00.00.00</v>
      </c>
      <c r="K487" t="str">
        <f t="shared" si="476"/>
        <v>00.00.00.00</v>
      </c>
      <c r="L487" t="str">
        <f t="shared" si="476"/>
        <v>00.00.00.00.00</v>
      </c>
      <c r="M487" t="str">
        <f t="shared" si="476"/>
        <v>00.00.00.00.00.00</v>
      </c>
      <c r="N487" t="str">
        <f t="shared" si="476"/>
        <v>00.00.00.00.00.00.00</v>
      </c>
      <c r="O487" t="str">
        <f t="shared" si="476"/>
        <v>00.00.00.00.00.00.00.00</v>
      </c>
      <c r="P487" t="str">
        <f t="shared" si="476"/>
        <v>00.00.00.00.00.00.00.00.00</v>
      </c>
      <c r="Q487" t="str">
        <f t="shared" si="476"/>
        <v>00.00.00.00.00.00.00.00.00.00</v>
      </c>
      <c r="R487" t="str">
        <f t="shared" si="476"/>
        <v>00.00.00.00.00.00.00.00.00.00.00</v>
      </c>
      <c r="S487" t="str">
        <f t="shared" si="476"/>
        <v>00.00.00.00.00.00.00.00.00.00.00.00</v>
      </c>
      <c r="T487" t="str">
        <f t="shared" si="476"/>
        <v>00.00.00.00.00.00.00.00.00.00.00.00.00</v>
      </c>
      <c r="U487" t="str">
        <f t="shared" si="476"/>
        <v>00.00.00.00.00.00.00.00.00.00.00.00.00.00</v>
      </c>
      <c r="V487" t="str">
        <f t="shared" si="476"/>
        <v>00.00.00.00.00.00.00.00.00.00.00.00.00.00.00</v>
      </c>
      <c r="W487" t="str">
        <f t="shared" si="476"/>
        <v>00.00.00.00.00.00.00.00.00.00.00.00.00.00.00.00</v>
      </c>
      <c r="X487" t="str">
        <f t="shared" si="476"/>
        <v>00.00.00.00.00.00.00.00.00.00.00.00.00.00.00.00.00</v>
      </c>
      <c r="Y487" t="str">
        <f t="shared" si="476"/>
        <v>00.00.00.00.00.00.00.00.00.00.00.00.00.00.00.00.00.00</v>
      </c>
      <c r="Z487" t="str">
        <f t="shared" si="476"/>
        <v>00.00.00.00.00.00.00.00.00.00.00.00.00.00.00.00.00.00.00</v>
      </c>
      <c r="AA487" t="str">
        <f t="shared" si="476"/>
        <v>00.00.00.00.00.00.00.00.00.00.00.00.00.00.00.00.00.00.00.00</v>
      </c>
      <c r="AB487" t="str">
        <f t="shared" si="476"/>
        <v>00.00.00.00.00.00.00.00.00.00.00.00.00.00.00.00.00.00.00.00.00</v>
      </c>
      <c r="AC487" t="str">
        <f t="shared" si="476"/>
        <v>00.00.00.00.00.00.00.00.00.00.00.00.00.00.00.00.00.00.00.00.00.00</v>
      </c>
      <c r="AD487" t="str">
        <f t="shared" si="476"/>
        <v>00.00.00.00.00.00.00.00.00.00.00.00.00.00.00.00.00.00.00.00.00.00.00</v>
      </c>
      <c r="AE487" t="str">
        <f t="shared" si="476"/>
        <v>00.00.00.00.00.00.00.00.00.00.00.00.00.00.00.00.00.00.00.00.00.00.00.00</v>
      </c>
      <c r="AF487" t="str">
        <f t="shared" si="476"/>
        <v>00.00.00.00.00.00.00.00.00.00.00.00.00.00.00.00.00.00.00.00.00.00.00.00.00</v>
      </c>
      <c r="AG487" t="str">
        <f t="shared" si="476"/>
        <v>00.00.00.00.00.00.00.00.00.00.00.00.00.00.00.00.00.00.00.00.00.00.00.00.00.00</v>
      </c>
      <c r="AH487" t="str">
        <f t="shared" si="476"/>
        <v>00.00.00.00.00.00.00.00.00.00.00.00.00.00.00.00.00.00.00.00.00.00.00.00.00.00.00</v>
      </c>
      <c r="AI487" t="str">
        <f t="shared" si="476"/>
        <v>00.00.00.00.00.00.00.00.00.00.00.00.00.00.00.00.00.00.00.00.00.00.00.00.00.00.00.00</v>
      </c>
      <c r="AJ487" t="str">
        <f t="shared" si="476"/>
        <v>00.00.00.00.00.00.00.00.00.00.00.00.00.00.00.00.00.00.00.00.00.00.00.00.00.00.00.00.00</v>
      </c>
      <c r="AK487" t="str">
        <f t="shared" si="476"/>
        <v>00.00.00.00.00.00.00.00.00.00.00.00.00.00.00.00.00.00.00.00.00.00.00.00.00.00.00.00.00.00</v>
      </c>
      <c r="AL487" t="str">
        <f t="shared" si="476"/>
        <v>00.00.00.00.00.00.00.00.00.00.00.00.00.00.00.00.00.00.00.00.00.00.00.00.00.00.00.00.00.00.00</v>
      </c>
      <c r="AM487" t="str">
        <f t="shared" si="476"/>
        <v>00.00.00.00.00.00.00.00.00.00.00.00.00.00.00.00.00.00.00.00.00.00.00.00.00.00.00.00.00.00.00.00</v>
      </c>
      <c r="AN487" t="str">
        <f t="shared" si="476"/>
        <v>00.00.00.00.00.00.00.00.00.00.00.00.00.00.00.00.00.00.00.00.00.00.00.00.00.00.00.00.00.00.00.00.00</v>
      </c>
      <c r="AO487" t="str">
        <f t="shared" si="476"/>
        <v>00.00.00.00.00.00.00.00.00.00.00.00.00.00.00.00.00.00.00.00.00.00.00.00.00.00.00.00.00.00.00.00.00.00</v>
      </c>
      <c r="AP487" t="str">
        <f t="shared" si="476"/>
        <v>00.00.00.00.00.00.00.00.00.00.00.00.00.00.00.00.00.00.00.00.00.00.00.00.00.00.00.00.00.00.00.00.00.00.00</v>
      </c>
      <c r="AQ487" t="str">
        <f t="shared" si="476"/>
        <v>00.00.00.00.00.00.00.00.00.00.00.00.00.00.00.00.00.00.00.00.00.00.00.00.00.00.00.00.00.00.00.00.00.00.00.00</v>
      </c>
      <c r="AR487" t="str">
        <f t="shared" si="476"/>
        <v>00.00.00.00.00.00.00.00.00.00.00.00.00.00.00.00.00.00.00.00.00.00.00.00.00.00.00.00.00.00.00.00.00.00.00.00.00</v>
      </c>
      <c r="AS487" t="str">
        <f t="shared" si="476"/>
        <v>00.00.00.00.00.00.00.00.00.00.00.00.00.00.00.00.00.00.00.00.00.00.00.00.00.00.00.00.00.00.00.00.00.00.00.00.00.00</v>
      </c>
      <c r="AT487" t="str">
        <f t="shared" si="476"/>
        <v>00.00.00.00.00.00.00.00.00.00.00.00.00.00.00.00.00.00.00.00.00.00.00.00.00.00.00.00.00.00.00.00.00.00.00.00.00.00.00</v>
      </c>
      <c r="AU487" t="str">
        <f t="shared" si="476"/>
        <v>00.00.00.00.00.00.00.00.00.00.00.00.00.00.00.00.00.00.00.00.00.00.00.00.00.00.00.00.00.00.00.00.00.00.00.00.00.00.00.00</v>
      </c>
      <c r="AV487" t="str">
        <f t="shared" si="476"/>
        <v>00.00.00.00.00.00.00.00.00.00.00.00.00.00.00.00.00.00.00.00.00.00.00.00.00.00.00.00.00.00.00.00.00.00.00.00.00.00.00.00.00</v>
      </c>
      <c r="AW487" t="str">
        <f t="shared" si="476"/>
        <v>00.00.00.00.00.00.00.00.00.00.00.00.00.00.00.00.00.00.00.00.00.00.00.00.00.00.00.00.00.00.00.00.00.00.00.00.00.00.00.00.00.00</v>
      </c>
      <c r="AX487" t="str">
        <f t="shared" si="476"/>
        <v>00.00.00.00.00.00.00.00.00.00.00.00.00.00.00.00.00.00.00.00.00.00.00.00.00.00.00.00.00.00.00.00.00.00.00.00.00.00.00.00.00.00.00</v>
      </c>
      <c r="AY487" t="str">
        <f t="shared" si="476"/>
        <v>00.00.00.00.00.00.00.00.00.00.00.00.00.00.00.00.00.00.00.00.00.00.00.00.00.00.00.00.00.00.00.00.00.00.00.00.00.00.00.00.00.00.00.00</v>
      </c>
      <c r="AZ487" t="str">
        <f t="shared" ref="AZ487:BA487" si="477">CONCATENATE(AY487,".",AZ433)</f>
        <v>00.00.00.00.00.00.00.00.00.00.00.00.00.00.00.00.00.00.00.00.00.00.00.00.00.00.00.00.00.00.00.00.00.00.00.00.00.00.00.00.00.00.00.00.00</v>
      </c>
      <c r="BA487" t="str">
        <f t="shared" si="477"/>
        <v>00.00.00.00.00.00.00.00.00.00.00.00.00.00.00.00.00.00.00.00.00.00.00.00.00.00.00.00.00.00.00.00.00.00.00.00.00.00.00.00.00.00.00.00.00.00</v>
      </c>
    </row>
    <row r="488" spans="3:53">
      <c r="C488" t="str">
        <f t="shared" si="412"/>
        <v>REC_01F</v>
      </c>
      <c r="E488" t="str">
        <f t="shared" si="415"/>
        <v>00</v>
      </c>
      <c r="F488" t="str">
        <f t="shared" si="416"/>
        <v>00.00</v>
      </c>
      <c r="H488" t="str">
        <f t="shared" si="417"/>
        <v>00</v>
      </c>
      <c r="I488" t="str">
        <f t="shared" ref="I488:AY488" si="478">CONCATENATE(H488,".",I434)</f>
        <v>00.00</v>
      </c>
      <c r="J488" t="str">
        <f t="shared" si="478"/>
        <v>00.00.00</v>
      </c>
      <c r="K488" t="str">
        <f t="shared" si="478"/>
        <v>00.00.00.00</v>
      </c>
      <c r="L488" t="str">
        <f t="shared" si="478"/>
        <v>00.00.00.00.00</v>
      </c>
      <c r="M488" t="str">
        <f t="shared" si="478"/>
        <v>00.00.00.00.00.00</v>
      </c>
      <c r="N488" t="str">
        <f t="shared" si="478"/>
        <v>00.00.00.00.00.00.00</v>
      </c>
      <c r="O488" t="str">
        <f t="shared" si="478"/>
        <v>00.00.00.00.00.00.00.00</v>
      </c>
      <c r="P488" t="str">
        <f t="shared" si="478"/>
        <v>00.00.00.00.00.00.00.00.00</v>
      </c>
      <c r="Q488" t="str">
        <f t="shared" si="478"/>
        <v>00.00.00.00.00.00.00.00.00.00</v>
      </c>
      <c r="R488" t="str">
        <f t="shared" si="478"/>
        <v>00.00.00.00.00.00.00.00.00.00.00</v>
      </c>
      <c r="S488" t="str">
        <f t="shared" si="478"/>
        <v>00.00.00.00.00.00.00.00.00.00.00.00</v>
      </c>
      <c r="T488" t="str">
        <f t="shared" si="478"/>
        <v>00.00.00.00.00.00.00.00.00.00.00.00.00</v>
      </c>
      <c r="U488" t="str">
        <f t="shared" si="478"/>
        <v>00.00.00.00.00.00.00.00.00.00.00.00.00.00</v>
      </c>
      <c r="V488" t="str">
        <f t="shared" si="478"/>
        <v>00.00.00.00.00.00.00.00.00.00.00.00.00.00.00</v>
      </c>
      <c r="W488" t="str">
        <f t="shared" si="478"/>
        <v>00.00.00.00.00.00.00.00.00.00.00.00.00.00.00.00</v>
      </c>
      <c r="X488" t="str">
        <f t="shared" si="478"/>
        <v>00.00.00.00.00.00.00.00.00.00.00.00.00.00.00.00.00</v>
      </c>
      <c r="Y488" t="str">
        <f t="shared" si="478"/>
        <v>00.00.00.00.00.00.00.00.00.00.00.00.00.00.00.00.00.00</v>
      </c>
      <c r="Z488" t="str">
        <f t="shared" si="478"/>
        <v>00.00.00.00.00.00.00.00.00.00.00.00.00.00.00.00.00.00.00</v>
      </c>
      <c r="AA488" t="str">
        <f t="shared" si="478"/>
        <v>00.00.00.00.00.00.00.00.00.00.00.00.00.00.00.00.00.00.00.00</v>
      </c>
      <c r="AB488" t="str">
        <f t="shared" si="478"/>
        <v>00.00.00.00.00.00.00.00.00.00.00.00.00.00.00.00.00.00.00.00.00</v>
      </c>
      <c r="AC488" t="str">
        <f t="shared" si="478"/>
        <v>00.00.00.00.00.00.00.00.00.00.00.00.00.00.00.00.00.00.00.00.00.00</v>
      </c>
      <c r="AD488" t="str">
        <f t="shared" si="478"/>
        <v>00.00.00.00.00.00.00.00.00.00.00.00.00.00.00.00.00.00.00.00.00.00.00</v>
      </c>
      <c r="AE488" t="str">
        <f t="shared" si="478"/>
        <v>00.00.00.00.00.00.00.00.00.00.00.00.00.00.00.00.00.00.00.00.00.00.00.00</v>
      </c>
      <c r="AF488" t="str">
        <f t="shared" si="478"/>
        <v>00.00.00.00.00.00.00.00.00.00.00.00.00.00.00.00.00.00.00.00.00.00.00.00.00</v>
      </c>
      <c r="AG488" t="str">
        <f t="shared" si="478"/>
        <v>00.00.00.00.00.00.00.00.00.00.00.00.00.00.00.00.00.00.00.00.00.00.00.00.00.00</v>
      </c>
      <c r="AH488" t="str">
        <f t="shared" si="478"/>
        <v>00.00.00.00.00.00.00.00.00.00.00.00.00.00.00.00.00.00.00.00.00.00.00.00.00.00.00</v>
      </c>
      <c r="AI488" t="str">
        <f t="shared" si="478"/>
        <v>00.00.00.00.00.00.00.00.00.00.00.00.00.00.00.00.00.00.00.00.00.00.00.00.00.00.00.00</v>
      </c>
      <c r="AJ488" t="str">
        <f t="shared" si="478"/>
        <v>00.00.00.00.00.00.00.00.00.00.00.00.00.00.00.00.00.00.00.00.00.00.00.00.00.00.00.00.00</v>
      </c>
      <c r="AK488" t="str">
        <f t="shared" si="478"/>
        <v>00.00.00.00.00.00.00.00.00.00.00.00.00.00.00.00.00.00.00.00.00.00.00.00.00.00.00.00.00.00</v>
      </c>
      <c r="AL488" t="str">
        <f t="shared" si="478"/>
        <v>00.00.00.00.00.00.00.00.00.00.00.00.00.00.00.00.00.00.00.00.00.00.00.00.00.00.00.00.00.00.00</v>
      </c>
      <c r="AM488" t="str">
        <f t="shared" si="478"/>
        <v>00.00.00.00.00.00.00.00.00.00.00.00.00.00.00.00.00.00.00.00.00.00.00.00.00.00.00.00.00.00.00.00</v>
      </c>
      <c r="AN488" t="str">
        <f t="shared" si="478"/>
        <v>00.00.00.00.00.00.00.00.00.00.00.00.00.00.00.00.00.00.00.00.00.00.00.00.00.00.00.00.00.00.00.00.00</v>
      </c>
      <c r="AO488" t="str">
        <f t="shared" si="478"/>
        <v>00.00.00.00.00.00.00.00.00.00.00.00.00.00.00.00.00.00.00.00.00.00.00.00.00.00.00.00.00.00.00.00.00.00</v>
      </c>
      <c r="AP488" t="str">
        <f t="shared" si="478"/>
        <v>00.00.00.00.00.00.00.00.00.00.00.00.00.00.00.00.00.00.00.00.00.00.00.00.00.00.00.00.00.00.00.00.00.00.00</v>
      </c>
      <c r="AQ488" t="str">
        <f t="shared" si="478"/>
        <v>00.00.00.00.00.00.00.00.00.00.00.00.00.00.00.00.00.00.00.00.00.00.00.00.00.00.00.00.00.00.00.00.00.00.00.00</v>
      </c>
      <c r="AR488" t="str">
        <f t="shared" si="478"/>
        <v>00.00.00.00.00.00.00.00.00.00.00.00.00.00.00.00.00.00.00.00.00.00.00.00.00.00.00.00.00.00.00.00.00.00.00.00.00</v>
      </c>
      <c r="AS488" t="str">
        <f t="shared" si="478"/>
        <v>00.00.00.00.00.00.00.00.00.00.00.00.00.00.00.00.00.00.00.00.00.00.00.00.00.00.00.00.00.00.00.00.00.00.00.00.00.00</v>
      </c>
      <c r="AT488" t="str">
        <f t="shared" si="478"/>
        <v>00.00.00.00.00.00.00.00.00.00.00.00.00.00.00.00.00.00.00.00.00.00.00.00.00.00.00.00.00.00.00.00.00.00.00.00.00.00.00</v>
      </c>
      <c r="AU488" t="str">
        <f t="shared" si="478"/>
        <v>00.00.00.00.00.00.00.00.00.00.00.00.00.00.00.00.00.00.00.00.00.00.00.00.00.00.00.00.00.00.00.00.00.00.00.00.00.00.00.00</v>
      </c>
      <c r="AV488" t="str">
        <f t="shared" si="478"/>
        <v>00.00.00.00.00.00.00.00.00.00.00.00.00.00.00.00.00.00.00.00.00.00.00.00.00.00.00.00.00.00.00.00.00.00.00.00.00.00.00.00.00</v>
      </c>
      <c r="AW488" t="str">
        <f t="shared" si="478"/>
        <v>00.00.00.00.00.00.00.00.00.00.00.00.00.00.00.00.00.00.00.00.00.00.00.00.00.00.00.00.00.00.00.00.00.00.00.00.00.00.00.00.00.00</v>
      </c>
      <c r="AX488" t="str">
        <f t="shared" si="478"/>
        <v>00.00.00.00.00.00.00.00.00.00.00.00.00.00.00.00.00.00.00.00.00.00.00.00.00.00.00.00.00.00.00.00.00.00.00.00.00.00.00.00.00.00.00</v>
      </c>
      <c r="AY488" t="str">
        <f t="shared" si="478"/>
        <v>00.00.00.00.00.00.00.00.00.00.00.00.00.00.00.00.00.00.00.00.00.00.00.00.00.00.00.00.00.00.00.00.00.00.00.00.00.00.00.00.00.00.00.00</v>
      </c>
      <c r="AZ488" t="str">
        <f t="shared" ref="AZ488:BA488" si="479">CONCATENATE(AY488,".",AZ434)</f>
        <v>00.00.00.00.00.00.00.00.00.00.00.00.00.00.00.00.00.00.00.00.00.00.00.00.00.00.00.00.00.00.00.00.00.00.00.00.00.00.00.00.00.00.00.00.00</v>
      </c>
      <c r="BA488" t="str">
        <f t="shared" si="479"/>
        <v>00.00.00.00.00.00.00.00.00.00.00.00.00.00.00.00.00.00.00.00.00.00.00.00.00.00.00.00.00.00.00.00.00.00.00.00.00.00.00.00.00.00.00.00.00.00</v>
      </c>
    </row>
    <row r="489" spans="3:53">
      <c r="C489" t="str">
        <f t="shared" si="412"/>
        <v>REC_020</v>
      </c>
      <c r="E489" t="str">
        <f t="shared" si="415"/>
        <v>00</v>
      </c>
      <c r="F489" t="str">
        <f t="shared" si="416"/>
        <v>00.00</v>
      </c>
      <c r="H489" t="str">
        <f t="shared" si="417"/>
        <v>00</v>
      </c>
      <c r="I489" t="str">
        <f t="shared" ref="I489:AY489" si="480">CONCATENATE(H489,".",I435)</f>
        <v>00.00</v>
      </c>
      <c r="J489" t="str">
        <f t="shared" si="480"/>
        <v>00.00.00</v>
      </c>
      <c r="K489" t="str">
        <f t="shared" si="480"/>
        <v>00.00.00.00</v>
      </c>
      <c r="L489" t="str">
        <f t="shared" si="480"/>
        <v>00.00.00.00.00</v>
      </c>
      <c r="M489" t="str">
        <f t="shared" si="480"/>
        <v>00.00.00.00.00.00</v>
      </c>
      <c r="N489" t="str">
        <f t="shared" si="480"/>
        <v>00.00.00.00.00.00.00</v>
      </c>
      <c r="O489" t="str">
        <f t="shared" si="480"/>
        <v>00.00.00.00.00.00.00.00</v>
      </c>
      <c r="P489" t="str">
        <f t="shared" si="480"/>
        <v>00.00.00.00.00.00.00.00.00</v>
      </c>
      <c r="Q489" t="str">
        <f t="shared" si="480"/>
        <v>00.00.00.00.00.00.00.00.00.00</v>
      </c>
      <c r="R489" t="str">
        <f t="shared" si="480"/>
        <v>00.00.00.00.00.00.00.00.00.00.00</v>
      </c>
      <c r="S489" t="str">
        <f t="shared" si="480"/>
        <v>00.00.00.00.00.00.00.00.00.00.00.00</v>
      </c>
      <c r="T489" t="str">
        <f t="shared" si="480"/>
        <v>00.00.00.00.00.00.00.00.00.00.00.00.00</v>
      </c>
      <c r="U489" t="str">
        <f t="shared" si="480"/>
        <v>00.00.00.00.00.00.00.00.00.00.00.00.00.00</v>
      </c>
      <c r="V489" t="str">
        <f t="shared" si="480"/>
        <v>00.00.00.00.00.00.00.00.00.00.00.00.00.00.00</v>
      </c>
      <c r="W489" t="str">
        <f t="shared" si="480"/>
        <v>00.00.00.00.00.00.00.00.00.00.00.00.00.00.00.00</v>
      </c>
      <c r="X489" t="str">
        <f t="shared" si="480"/>
        <v>00.00.00.00.00.00.00.00.00.00.00.00.00.00.00.00.00</v>
      </c>
      <c r="Y489" t="str">
        <f t="shared" si="480"/>
        <v>00.00.00.00.00.00.00.00.00.00.00.00.00.00.00.00.00.00</v>
      </c>
      <c r="Z489" t="str">
        <f t="shared" si="480"/>
        <v>00.00.00.00.00.00.00.00.00.00.00.00.00.00.00.00.00.00.00</v>
      </c>
      <c r="AA489" t="str">
        <f t="shared" si="480"/>
        <v>00.00.00.00.00.00.00.00.00.00.00.00.00.00.00.00.00.00.00.00</v>
      </c>
      <c r="AB489" t="str">
        <f t="shared" si="480"/>
        <v>00.00.00.00.00.00.00.00.00.00.00.00.00.00.00.00.00.00.00.00.00</v>
      </c>
      <c r="AC489" t="str">
        <f t="shared" si="480"/>
        <v>00.00.00.00.00.00.00.00.00.00.00.00.00.00.00.00.00.00.00.00.00.00</v>
      </c>
      <c r="AD489" t="str">
        <f t="shared" si="480"/>
        <v>00.00.00.00.00.00.00.00.00.00.00.00.00.00.00.00.00.00.00.00.00.00.00</v>
      </c>
      <c r="AE489" t="str">
        <f t="shared" si="480"/>
        <v>00.00.00.00.00.00.00.00.00.00.00.00.00.00.00.00.00.00.00.00.00.00.00.00</v>
      </c>
      <c r="AF489" t="str">
        <f t="shared" si="480"/>
        <v>00.00.00.00.00.00.00.00.00.00.00.00.00.00.00.00.00.00.00.00.00.00.00.00.00</v>
      </c>
      <c r="AG489" t="str">
        <f t="shared" si="480"/>
        <v>00.00.00.00.00.00.00.00.00.00.00.00.00.00.00.00.00.00.00.00.00.00.00.00.00.00</v>
      </c>
      <c r="AH489" t="str">
        <f t="shared" si="480"/>
        <v>00.00.00.00.00.00.00.00.00.00.00.00.00.00.00.00.00.00.00.00.00.00.00.00.00.00.00</v>
      </c>
      <c r="AI489" t="str">
        <f t="shared" si="480"/>
        <v>00.00.00.00.00.00.00.00.00.00.00.00.00.00.00.00.00.00.00.00.00.00.00.00.00.00.00.00</v>
      </c>
      <c r="AJ489" t="str">
        <f t="shared" si="480"/>
        <v>00.00.00.00.00.00.00.00.00.00.00.00.00.00.00.00.00.00.00.00.00.00.00.00.00.00.00.00.00</v>
      </c>
      <c r="AK489" t="str">
        <f t="shared" si="480"/>
        <v>00.00.00.00.00.00.00.00.00.00.00.00.00.00.00.00.00.00.00.00.00.00.00.00.00.00.00.00.00.00</v>
      </c>
      <c r="AL489" t="str">
        <f t="shared" si="480"/>
        <v>00.00.00.00.00.00.00.00.00.00.00.00.00.00.00.00.00.00.00.00.00.00.00.00.00.00.00.00.00.00.00</v>
      </c>
      <c r="AM489" t="str">
        <f t="shared" si="480"/>
        <v>00.00.00.00.00.00.00.00.00.00.00.00.00.00.00.00.00.00.00.00.00.00.00.00.00.00.00.00.00.00.00.00</v>
      </c>
      <c r="AN489" t="str">
        <f t="shared" si="480"/>
        <v>00.00.00.00.00.00.00.00.00.00.00.00.00.00.00.00.00.00.00.00.00.00.00.00.00.00.00.00.00.00.00.00.00</v>
      </c>
      <c r="AO489" t="str">
        <f t="shared" si="480"/>
        <v>00.00.00.00.00.00.00.00.00.00.00.00.00.00.00.00.00.00.00.00.00.00.00.00.00.00.00.00.00.00.00.00.00.00</v>
      </c>
      <c r="AP489" t="str">
        <f t="shared" si="480"/>
        <v>00.00.00.00.00.00.00.00.00.00.00.00.00.00.00.00.00.00.00.00.00.00.00.00.00.00.00.00.00.00.00.00.00.00.00</v>
      </c>
      <c r="AQ489" t="str">
        <f t="shared" si="480"/>
        <v>00.00.00.00.00.00.00.00.00.00.00.00.00.00.00.00.00.00.00.00.00.00.00.00.00.00.00.00.00.00.00.00.00.00.00.00</v>
      </c>
      <c r="AR489" t="str">
        <f t="shared" si="480"/>
        <v>00.00.00.00.00.00.00.00.00.00.00.00.00.00.00.00.00.00.00.00.00.00.00.00.00.00.00.00.00.00.00.00.00.00.00.00.00</v>
      </c>
      <c r="AS489" t="str">
        <f t="shared" si="480"/>
        <v>00.00.00.00.00.00.00.00.00.00.00.00.00.00.00.00.00.00.00.00.00.00.00.00.00.00.00.00.00.00.00.00.00.00.00.00.00.00</v>
      </c>
      <c r="AT489" t="str">
        <f t="shared" si="480"/>
        <v>00.00.00.00.00.00.00.00.00.00.00.00.00.00.00.00.00.00.00.00.00.00.00.00.00.00.00.00.00.00.00.00.00.00.00.00.00.00.00</v>
      </c>
      <c r="AU489" t="str">
        <f t="shared" si="480"/>
        <v>00.00.00.00.00.00.00.00.00.00.00.00.00.00.00.00.00.00.00.00.00.00.00.00.00.00.00.00.00.00.00.00.00.00.00.00.00.00.00.00</v>
      </c>
      <c r="AV489" t="str">
        <f t="shared" si="480"/>
        <v>00.00.00.00.00.00.00.00.00.00.00.00.00.00.00.00.00.00.00.00.00.00.00.00.00.00.00.00.00.00.00.00.00.00.00.00.00.00.00.00.00</v>
      </c>
      <c r="AW489" t="str">
        <f t="shared" si="480"/>
        <v>00.00.00.00.00.00.00.00.00.00.00.00.00.00.00.00.00.00.00.00.00.00.00.00.00.00.00.00.00.00.00.00.00.00.00.00.00.00.00.00.00.00</v>
      </c>
      <c r="AX489" t="str">
        <f t="shared" si="480"/>
        <v>00.00.00.00.00.00.00.00.00.00.00.00.00.00.00.00.00.00.00.00.00.00.00.00.00.00.00.00.00.00.00.00.00.00.00.00.00.00.00.00.00.00.00</v>
      </c>
      <c r="AY489" t="str">
        <f t="shared" si="480"/>
        <v>00.00.00.00.00.00.00.00.00.00.00.00.00.00.00.00.00.00.00.00.00.00.00.00.00.00.00.00.00.00.00.00.00.00.00.00.00.00.00.00.00.00.00.00</v>
      </c>
      <c r="AZ489" t="str">
        <f t="shared" ref="AZ489:BA489" si="481">CONCATENATE(AY489,".",AZ435)</f>
        <v>00.00.00.00.00.00.00.00.00.00.00.00.00.00.00.00.00.00.00.00.00.00.00.00.00.00.00.00.00.00.00.00.00.00.00.00.00.00.00.00.00.00.00.00.00</v>
      </c>
      <c r="BA489" t="str">
        <f t="shared" si="481"/>
        <v>00.00.00.00.00.00.00.00.00.00.00.00.00.00.00.00.00.00.00.00.00.00.00.00.00.00.00.00.00.00.00.00.00.00.00.00.00.00.00.00.00.00.00.00.00.00</v>
      </c>
    </row>
    <row r="490" spans="3:53">
      <c r="C490" t="str">
        <f t="shared" si="412"/>
        <v>REC_021</v>
      </c>
      <c r="E490" t="str">
        <f t="shared" si="415"/>
        <v>00</v>
      </c>
      <c r="F490" t="str">
        <f t="shared" si="416"/>
        <v>00.00</v>
      </c>
      <c r="H490" t="str">
        <f t="shared" si="417"/>
        <v>00</v>
      </c>
      <c r="I490" t="str">
        <f t="shared" ref="I490:AY490" si="482">CONCATENATE(H490,".",I436)</f>
        <v>00.00</v>
      </c>
      <c r="J490" t="str">
        <f t="shared" si="482"/>
        <v>00.00.00</v>
      </c>
      <c r="K490" t="str">
        <f t="shared" si="482"/>
        <v>00.00.00.00</v>
      </c>
      <c r="L490" t="str">
        <f t="shared" si="482"/>
        <v>00.00.00.00.00</v>
      </c>
      <c r="M490" t="str">
        <f t="shared" si="482"/>
        <v>00.00.00.00.00.00</v>
      </c>
      <c r="N490" t="str">
        <f t="shared" si="482"/>
        <v>00.00.00.00.00.00.00</v>
      </c>
      <c r="O490" t="str">
        <f t="shared" si="482"/>
        <v>00.00.00.00.00.00.00.00</v>
      </c>
      <c r="P490" t="str">
        <f t="shared" si="482"/>
        <v>00.00.00.00.00.00.00.00.00</v>
      </c>
      <c r="Q490" t="str">
        <f t="shared" si="482"/>
        <v>00.00.00.00.00.00.00.00.00.00</v>
      </c>
      <c r="R490" t="str">
        <f t="shared" si="482"/>
        <v>00.00.00.00.00.00.00.00.00.00.00</v>
      </c>
      <c r="S490" t="str">
        <f t="shared" si="482"/>
        <v>00.00.00.00.00.00.00.00.00.00.00.00</v>
      </c>
      <c r="T490" t="str">
        <f t="shared" si="482"/>
        <v>00.00.00.00.00.00.00.00.00.00.00.00.00</v>
      </c>
      <c r="U490" t="str">
        <f t="shared" si="482"/>
        <v>00.00.00.00.00.00.00.00.00.00.00.00.00.00</v>
      </c>
      <c r="V490" t="str">
        <f t="shared" si="482"/>
        <v>00.00.00.00.00.00.00.00.00.00.00.00.00.00.00</v>
      </c>
      <c r="W490" t="str">
        <f t="shared" si="482"/>
        <v>00.00.00.00.00.00.00.00.00.00.00.00.00.00.00.00</v>
      </c>
      <c r="X490" t="str">
        <f t="shared" si="482"/>
        <v>00.00.00.00.00.00.00.00.00.00.00.00.00.00.00.00.00</v>
      </c>
      <c r="Y490" t="str">
        <f t="shared" si="482"/>
        <v>00.00.00.00.00.00.00.00.00.00.00.00.00.00.00.00.00.00</v>
      </c>
      <c r="Z490" t="str">
        <f t="shared" si="482"/>
        <v>00.00.00.00.00.00.00.00.00.00.00.00.00.00.00.00.00.00.00</v>
      </c>
      <c r="AA490" t="str">
        <f t="shared" si="482"/>
        <v>00.00.00.00.00.00.00.00.00.00.00.00.00.00.00.00.00.00.00.00</v>
      </c>
      <c r="AB490" t="str">
        <f t="shared" si="482"/>
        <v>00.00.00.00.00.00.00.00.00.00.00.00.00.00.00.00.00.00.00.00.00</v>
      </c>
      <c r="AC490" t="str">
        <f t="shared" si="482"/>
        <v>00.00.00.00.00.00.00.00.00.00.00.00.00.00.00.00.00.00.00.00.00.00</v>
      </c>
      <c r="AD490" t="str">
        <f t="shared" si="482"/>
        <v>00.00.00.00.00.00.00.00.00.00.00.00.00.00.00.00.00.00.00.00.00.00.00</v>
      </c>
      <c r="AE490" t="str">
        <f t="shared" si="482"/>
        <v>00.00.00.00.00.00.00.00.00.00.00.00.00.00.00.00.00.00.00.00.00.00.00.00</v>
      </c>
      <c r="AF490" t="str">
        <f t="shared" si="482"/>
        <v>00.00.00.00.00.00.00.00.00.00.00.00.00.00.00.00.00.00.00.00.00.00.00.00.00</v>
      </c>
      <c r="AG490" t="str">
        <f t="shared" si="482"/>
        <v>00.00.00.00.00.00.00.00.00.00.00.00.00.00.00.00.00.00.00.00.00.00.00.00.00.00</v>
      </c>
      <c r="AH490" t="str">
        <f t="shared" si="482"/>
        <v>00.00.00.00.00.00.00.00.00.00.00.00.00.00.00.00.00.00.00.00.00.00.00.00.00.00.00</v>
      </c>
      <c r="AI490" t="str">
        <f t="shared" si="482"/>
        <v>00.00.00.00.00.00.00.00.00.00.00.00.00.00.00.00.00.00.00.00.00.00.00.00.00.00.00.00</v>
      </c>
      <c r="AJ490" t="str">
        <f t="shared" si="482"/>
        <v>00.00.00.00.00.00.00.00.00.00.00.00.00.00.00.00.00.00.00.00.00.00.00.00.00.00.00.00.00</v>
      </c>
      <c r="AK490" t="str">
        <f t="shared" si="482"/>
        <v>00.00.00.00.00.00.00.00.00.00.00.00.00.00.00.00.00.00.00.00.00.00.00.00.00.00.00.00.00.00</v>
      </c>
      <c r="AL490" t="str">
        <f t="shared" si="482"/>
        <v>00.00.00.00.00.00.00.00.00.00.00.00.00.00.00.00.00.00.00.00.00.00.00.00.00.00.00.00.00.00.00</v>
      </c>
      <c r="AM490" t="str">
        <f t="shared" si="482"/>
        <v>00.00.00.00.00.00.00.00.00.00.00.00.00.00.00.00.00.00.00.00.00.00.00.00.00.00.00.00.00.00.00.00</v>
      </c>
      <c r="AN490" t="str">
        <f t="shared" si="482"/>
        <v>00.00.00.00.00.00.00.00.00.00.00.00.00.00.00.00.00.00.00.00.00.00.00.00.00.00.00.00.00.00.00.00.00</v>
      </c>
      <c r="AO490" t="str">
        <f t="shared" si="482"/>
        <v>00.00.00.00.00.00.00.00.00.00.00.00.00.00.00.00.00.00.00.00.00.00.00.00.00.00.00.00.00.00.00.00.00.00</v>
      </c>
      <c r="AP490" t="str">
        <f t="shared" si="482"/>
        <v>00.00.00.00.00.00.00.00.00.00.00.00.00.00.00.00.00.00.00.00.00.00.00.00.00.00.00.00.00.00.00.00.00.00.00</v>
      </c>
      <c r="AQ490" t="str">
        <f t="shared" si="482"/>
        <v>00.00.00.00.00.00.00.00.00.00.00.00.00.00.00.00.00.00.00.00.00.00.00.00.00.00.00.00.00.00.00.00.00.00.00.00</v>
      </c>
      <c r="AR490" t="str">
        <f t="shared" si="482"/>
        <v>00.00.00.00.00.00.00.00.00.00.00.00.00.00.00.00.00.00.00.00.00.00.00.00.00.00.00.00.00.00.00.00.00.00.00.00.00</v>
      </c>
      <c r="AS490" t="str">
        <f t="shared" si="482"/>
        <v>00.00.00.00.00.00.00.00.00.00.00.00.00.00.00.00.00.00.00.00.00.00.00.00.00.00.00.00.00.00.00.00.00.00.00.00.00.00</v>
      </c>
      <c r="AT490" t="str">
        <f t="shared" si="482"/>
        <v>00.00.00.00.00.00.00.00.00.00.00.00.00.00.00.00.00.00.00.00.00.00.00.00.00.00.00.00.00.00.00.00.00.00.00.00.00.00.00</v>
      </c>
      <c r="AU490" t="str">
        <f t="shared" si="482"/>
        <v>00.00.00.00.00.00.00.00.00.00.00.00.00.00.00.00.00.00.00.00.00.00.00.00.00.00.00.00.00.00.00.00.00.00.00.00.00.00.00.00</v>
      </c>
      <c r="AV490" t="str">
        <f t="shared" si="482"/>
        <v>00.00.00.00.00.00.00.00.00.00.00.00.00.00.00.00.00.00.00.00.00.00.00.00.00.00.00.00.00.00.00.00.00.00.00.00.00.00.00.00.00</v>
      </c>
      <c r="AW490" t="str">
        <f t="shared" si="482"/>
        <v>00.00.00.00.00.00.00.00.00.00.00.00.00.00.00.00.00.00.00.00.00.00.00.00.00.00.00.00.00.00.00.00.00.00.00.00.00.00.00.00.00.00</v>
      </c>
      <c r="AX490" t="str">
        <f t="shared" si="482"/>
        <v>00.00.00.00.00.00.00.00.00.00.00.00.00.00.00.00.00.00.00.00.00.00.00.00.00.00.00.00.00.00.00.00.00.00.00.00.00.00.00.00.00.00.00</v>
      </c>
      <c r="AY490" t="str">
        <f t="shared" si="482"/>
        <v>00.00.00.00.00.00.00.00.00.00.00.00.00.00.00.00.00.00.00.00.00.00.00.00.00.00.00.00.00.00.00.00.00.00.00.00.00.00.00.00.00.00.00.00</v>
      </c>
      <c r="AZ490" t="str">
        <f t="shared" ref="AZ490:BA490" si="483">CONCATENATE(AY490,".",AZ436)</f>
        <v>00.00.00.00.00.00.00.00.00.00.00.00.00.00.00.00.00.00.00.00.00.00.00.00.00.00.00.00.00.00.00.00.00.00.00.00.00.00.00.00.00.00.00.00.00</v>
      </c>
      <c r="BA490" t="str">
        <f t="shared" si="483"/>
        <v>00.00.00.00.00.00.00.00.00.00.00.00.00.00.00.00.00.00.00.00.00.00.00.00.00.00.00.00.00.00.00.00.00.00.00.00.00.00.00.00.00.00.00.00.00.00</v>
      </c>
    </row>
    <row r="491" spans="3:53">
      <c r="C491" t="str">
        <f t="shared" si="412"/>
        <v>REC_022</v>
      </c>
      <c r="E491" t="str">
        <f t="shared" si="415"/>
        <v>00</v>
      </c>
      <c r="F491" t="str">
        <f t="shared" si="416"/>
        <v>00.00</v>
      </c>
      <c r="H491" t="str">
        <f t="shared" si="417"/>
        <v>00</v>
      </c>
      <c r="I491" t="str">
        <f t="shared" ref="I491:AY491" si="484">CONCATENATE(H491,".",I437)</f>
        <v>00.00</v>
      </c>
      <c r="J491" t="str">
        <f t="shared" si="484"/>
        <v>00.00.00</v>
      </c>
      <c r="K491" t="str">
        <f t="shared" si="484"/>
        <v>00.00.00.00</v>
      </c>
      <c r="L491" t="str">
        <f t="shared" si="484"/>
        <v>00.00.00.00.00</v>
      </c>
      <c r="M491" t="str">
        <f t="shared" si="484"/>
        <v>00.00.00.00.00.00</v>
      </c>
      <c r="N491" t="str">
        <f t="shared" si="484"/>
        <v>00.00.00.00.00.00.00</v>
      </c>
      <c r="O491" t="str">
        <f t="shared" si="484"/>
        <v>00.00.00.00.00.00.00.00</v>
      </c>
      <c r="P491" t="str">
        <f t="shared" si="484"/>
        <v>00.00.00.00.00.00.00.00.00</v>
      </c>
      <c r="Q491" t="str">
        <f t="shared" si="484"/>
        <v>00.00.00.00.00.00.00.00.00.00</v>
      </c>
      <c r="R491" t="str">
        <f t="shared" si="484"/>
        <v>00.00.00.00.00.00.00.00.00.00.00</v>
      </c>
      <c r="S491" t="str">
        <f t="shared" si="484"/>
        <v>00.00.00.00.00.00.00.00.00.00.00.00</v>
      </c>
      <c r="T491" t="str">
        <f t="shared" si="484"/>
        <v>00.00.00.00.00.00.00.00.00.00.00.00.00</v>
      </c>
      <c r="U491" t="str">
        <f t="shared" si="484"/>
        <v>00.00.00.00.00.00.00.00.00.00.00.00.00.00</v>
      </c>
      <c r="V491" t="str">
        <f t="shared" si="484"/>
        <v>00.00.00.00.00.00.00.00.00.00.00.00.00.00.00</v>
      </c>
      <c r="W491" t="str">
        <f t="shared" si="484"/>
        <v>00.00.00.00.00.00.00.00.00.00.00.00.00.00.00.00</v>
      </c>
      <c r="X491" t="str">
        <f t="shared" si="484"/>
        <v>00.00.00.00.00.00.00.00.00.00.00.00.00.00.00.00.00</v>
      </c>
      <c r="Y491" t="str">
        <f t="shared" si="484"/>
        <v>00.00.00.00.00.00.00.00.00.00.00.00.00.00.00.00.00.00</v>
      </c>
      <c r="Z491" t="str">
        <f t="shared" si="484"/>
        <v>00.00.00.00.00.00.00.00.00.00.00.00.00.00.00.00.00.00.00</v>
      </c>
      <c r="AA491" t="str">
        <f t="shared" si="484"/>
        <v>00.00.00.00.00.00.00.00.00.00.00.00.00.00.00.00.00.00.00.00</v>
      </c>
      <c r="AB491" t="str">
        <f t="shared" si="484"/>
        <v>00.00.00.00.00.00.00.00.00.00.00.00.00.00.00.00.00.00.00.00.00</v>
      </c>
      <c r="AC491" t="str">
        <f t="shared" si="484"/>
        <v>00.00.00.00.00.00.00.00.00.00.00.00.00.00.00.00.00.00.00.00.00.00</v>
      </c>
      <c r="AD491" t="str">
        <f t="shared" si="484"/>
        <v>00.00.00.00.00.00.00.00.00.00.00.00.00.00.00.00.00.00.00.00.00.00.00</v>
      </c>
      <c r="AE491" t="str">
        <f t="shared" si="484"/>
        <v>00.00.00.00.00.00.00.00.00.00.00.00.00.00.00.00.00.00.00.00.00.00.00.00</v>
      </c>
      <c r="AF491" t="str">
        <f t="shared" si="484"/>
        <v>00.00.00.00.00.00.00.00.00.00.00.00.00.00.00.00.00.00.00.00.00.00.00.00.00</v>
      </c>
      <c r="AG491" t="str">
        <f t="shared" si="484"/>
        <v>00.00.00.00.00.00.00.00.00.00.00.00.00.00.00.00.00.00.00.00.00.00.00.00.00.00</v>
      </c>
      <c r="AH491" t="str">
        <f t="shared" si="484"/>
        <v>00.00.00.00.00.00.00.00.00.00.00.00.00.00.00.00.00.00.00.00.00.00.00.00.00.00.00</v>
      </c>
      <c r="AI491" t="str">
        <f t="shared" si="484"/>
        <v>00.00.00.00.00.00.00.00.00.00.00.00.00.00.00.00.00.00.00.00.00.00.00.00.00.00.00.00</v>
      </c>
      <c r="AJ491" t="str">
        <f t="shared" si="484"/>
        <v>00.00.00.00.00.00.00.00.00.00.00.00.00.00.00.00.00.00.00.00.00.00.00.00.00.00.00.00.00</v>
      </c>
      <c r="AK491" t="str">
        <f t="shared" si="484"/>
        <v>00.00.00.00.00.00.00.00.00.00.00.00.00.00.00.00.00.00.00.00.00.00.00.00.00.00.00.00.00.00</v>
      </c>
      <c r="AL491" t="str">
        <f t="shared" si="484"/>
        <v>00.00.00.00.00.00.00.00.00.00.00.00.00.00.00.00.00.00.00.00.00.00.00.00.00.00.00.00.00.00.00</v>
      </c>
      <c r="AM491" t="str">
        <f t="shared" si="484"/>
        <v>00.00.00.00.00.00.00.00.00.00.00.00.00.00.00.00.00.00.00.00.00.00.00.00.00.00.00.00.00.00.00.00</v>
      </c>
      <c r="AN491" t="str">
        <f t="shared" si="484"/>
        <v>00.00.00.00.00.00.00.00.00.00.00.00.00.00.00.00.00.00.00.00.00.00.00.00.00.00.00.00.00.00.00.00.00</v>
      </c>
      <c r="AO491" t="str">
        <f t="shared" si="484"/>
        <v>00.00.00.00.00.00.00.00.00.00.00.00.00.00.00.00.00.00.00.00.00.00.00.00.00.00.00.00.00.00.00.00.00.00</v>
      </c>
      <c r="AP491" t="str">
        <f t="shared" si="484"/>
        <v>00.00.00.00.00.00.00.00.00.00.00.00.00.00.00.00.00.00.00.00.00.00.00.00.00.00.00.00.00.00.00.00.00.00.00</v>
      </c>
      <c r="AQ491" t="str">
        <f t="shared" si="484"/>
        <v>00.00.00.00.00.00.00.00.00.00.00.00.00.00.00.00.00.00.00.00.00.00.00.00.00.00.00.00.00.00.00.00.00.00.00.00</v>
      </c>
      <c r="AR491" t="str">
        <f t="shared" si="484"/>
        <v>00.00.00.00.00.00.00.00.00.00.00.00.00.00.00.00.00.00.00.00.00.00.00.00.00.00.00.00.00.00.00.00.00.00.00.00.00</v>
      </c>
      <c r="AS491" t="str">
        <f t="shared" si="484"/>
        <v>00.00.00.00.00.00.00.00.00.00.00.00.00.00.00.00.00.00.00.00.00.00.00.00.00.00.00.00.00.00.00.00.00.00.00.00.00.00</v>
      </c>
      <c r="AT491" t="str">
        <f t="shared" si="484"/>
        <v>00.00.00.00.00.00.00.00.00.00.00.00.00.00.00.00.00.00.00.00.00.00.00.00.00.00.00.00.00.00.00.00.00.00.00.00.00.00.00</v>
      </c>
      <c r="AU491" t="str">
        <f t="shared" si="484"/>
        <v>00.00.00.00.00.00.00.00.00.00.00.00.00.00.00.00.00.00.00.00.00.00.00.00.00.00.00.00.00.00.00.00.00.00.00.00.00.00.00.00</v>
      </c>
      <c r="AV491" t="str">
        <f t="shared" si="484"/>
        <v>00.00.00.00.00.00.00.00.00.00.00.00.00.00.00.00.00.00.00.00.00.00.00.00.00.00.00.00.00.00.00.00.00.00.00.00.00.00.00.00.00</v>
      </c>
      <c r="AW491" t="str">
        <f t="shared" si="484"/>
        <v>00.00.00.00.00.00.00.00.00.00.00.00.00.00.00.00.00.00.00.00.00.00.00.00.00.00.00.00.00.00.00.00.00.00.00.00.00.00.00.00.00.00</v>
      </c>
      <c r="AX491" t="str">
        <f t="shared" si="484"/>
        <v>00.00.00.00.00.00.00.00.00.00.00.00.00.00.00.00.00.00.00.00.00.00.00.00.00.00.00.00.00.00.00.00.00.00.00.00.00.00.00.00.00.00.00</v>
      </c>
      <c r="AY491" t="str">
        <f t="shared" si="484"/>
        <v>00.00.00.00.00.00.00.00.00.00.00.00.00.00.00.00.00.00.00.00.00.00.00.00.00.00.00.00.00.00.00.00.00.00.00.00.00.00.00.00.00.00.00.00</v>
      </c>
      <c r="AZ491" t="str">
        <f t="shared" ref="AZ491:BA491" si="485">CONCATENATE(AY491,".",AZ437)</f>
        <v>00.00.00.00.00.00.00.00.00.00.00.00.00.00.00.00.00.00.00.00.00.00.00.00.00.00.00.00.00.00.00.00.00.00.00.00.00.00.00.00.00.00.00.00.00</v>
      </c>
      <c r="BA491" t="str">
        <f t="shared" si="485"/>
        <v>00.00.00.00.00.00.00.00.00.00.00.00.00.00.00.00.00.00.00.00.00.00.00.00.00.00.00.00.00.00.00.00.00.00.00.00.00.00.00.00.00.00.00.00.00.00</v>
      </c>
    </row>
    <row r="492" spans="3:53">
      <c r="C492" t="str">
        <f t="shared" si="412"/>
        <v>REC_023</v>
      </c>
      <c r="E492" t="str">
        <f t="shared" si="415"/>
        <v>00</v>
      </c>
      <c r="F492" t="str">
        <f t="shared" si="416"/>
        <v>00.00</v>
      </c>
      <c r="H492" t="str">
        <f t="shared" si="417"/>
        <v>00</v>
      </c>
      <c r="I492" t="str">
        <f t="shared" ref="I492:AY492" si="486">CONCATENATE(H492,".",I438)</f>
        <v>00.00</v>
      </c>
      <c r="J492" t="str">
        <f t="shared" si="486"/>
        <v>00.00.00</v>
      </c>
      <c r="K492" t="str">
        <f t="shared" si="486"/>
        <v>00.00.00.00</v>
      </c>
      <c r="L492" t="str">
        <f t="shared" si="486"/>
        <v>00.00.00.00.00</v>
      </c>
      <c r="M492" t="str">
        <f t="shared" si="486"/>
        <v>00.00.00.00.00.00</v>
      </c>
      <c r="N492" t="str">
        <f t="shared" si="486"/>
        <v>00.00.00.00.00.00.00</v>
      </c>
      <c r="O492" t="str">
        <f t="shared" si="486"/>
        <v>00.00.00.00.00.00.00.00</v>
      </c>
      <c r="P492" t="str">
        <f t="shared" si="486"/>
        <v>00.00.00.00.00.00.00.00.00</v>
      </c>
      <c r="Q492" t="str">
        <f t="shared" si="486"/>
        <v>00.00.00.00.00.00.00.00.00.00</v>
      </c>
      <c r="R492" t="str">
        <f t="shared" si="486"/>
        <v>00.00.00.00.00.00.00.00.00.00.00</v>
      </c>
      <c r="S492" t="str">
        <f t="shared" si="486"/>
        <v>00.00.00.00.00.00.00.00.00.00.00.00</v>
      </c>
      <c r="T492" t="str">
        <f t="shared" si="486"/>
        <v>00.00.00.00.00.00.00.00.00.00.00.00.00</v>
      </c>
      <c r="U492" t="str">
        <f t="shared" si="486"/>
        <v>00.00.00.00.00.00.00.00.00.00.00.00.00.00</v>
      </c>
      <c r="V492" t="str">
        <f t="shared" si="486"/>
        <v>00.00.00.00.00.00.00.00.00.00.00.00.00.00.00</v>
      </c>
      <c r="W492" t="str">
        <f t="shared" si="486"/>
        <v>00.00.00.00.00.00.00.00.00.00.00.00.00.00.00.00</v>
      </c>
      <c r="X492" t="str">
        <f t="shared" si="486"/>
        <v>00.00.00.00.00.00.00.00.00.00.00.00.00.00.00.00.00</v>
      </c>
      <c r="Y492" t="str">
        <f t="shared" si="486"/>
        <v>00.00.00.00.00.00.00.00.00.00.00.00.00.00.00.00.00.00</v>
      </c>
      <c r="Z492" t="str">
        <f t="shared" si="486"/>
        <v>00.00.00.00.00.00.00.00.00.00.00.00.00.00.00.00.00.00.00</v>
      </c>
      <c r="AA492" t="str">
        <f t="shared" si="486"/>
        <v>00.00.00.00.00.00.00.00.00.00.00.00.00.00.00.00.00.00.00.00</v>
      </c>
      <c r="AB492" t="str">
        <f t="shared" si="486"/>
        <v>00.00.00.00.00.00.00.00.00.00.00.00.00.00.00.00.00.00.00.00.00</v>
      </c>
      <c r="AC492" t="str">
        <f t="shared" si="486"/>
        <v>00.00.00.00.00.00.00.00.00.00.00.00.00.00.00.00.00.00.00.00.00.00</v>
      </c>
      <c r="AD492" t="str">
        <f t="shared" si="486"/>
        <v>00.00.00.00.00.00.00.00.00.00.00.00.00.00.00.00.00.00.00.00.00.00.00</v>
      </c>
      <c r="AE492" t="str">
        <f t="shared" si="486"/>
        <v>00.00.00.00.00.00.00.00.00.00.00.00.00.00.00.00.00.00.00.00.00.00.00.00</v>
      </c>
      <c r="AF492" t="str">
        <f t="shared" si="486"/>
        <v>00.00.00.00.00.00.00.00.00.00.00.00.00.00.00.00.00.00.00.00.00.00.00.00.00</v>
      </c>
      <c r="AG492" t="str">
        <f t="shared" si="486"/>
        <v>00.00.00.00.00.00.00.00.00.00.00.00.00.00.00.00.00.00.00.00.00.00.00.00.00.00</v>
      </c>
      <c r="AH492" t="str">
        <f t="shared" si="486"/>
        <v>00.00.00.00.00.00.00.00.00.00.00.00.00.00.00.00.00.00.00.00.00.00.00.00.00.00.00</v>
      </c>
      <c r="AI492" t="str">
        <f t="shared" si="486"/>
        <v>00.00.00.00.00.00.00.00.00.00.00.00.00.00.00.00.00.00.00.00.00.00.00.00.00.00.00.00</v>
      </c>
      <c r="AJ492" t="str">
        <f t="shared" si="486"/>
        <v>00.00.00.00.00.00.00.00.00.00.00.00.00.00.00.00.00.00.00.00.00.00.00.00.00.00.00.00.00</v>
      </c>
      <c r="AK492" t="str">
        <f t="shared" si="486"/>
        <v>00.00.00.00.00.00.00.00.00.00.00.00.00.00.00.00.00.00.00.00.00.00.00.00.00.00.00.00.00.00</v>
      </c>
      <c r="AL492" t="str">
        <f t="shared" si="486"/>
        <v>00.00.00.00.00.00.00.00.00.00.00.00.00.00.00.00.00.00.00.00.00.00.00.00.00.00.00.00.00.00.00</v>
      </c>
      <c r="AM492" t="str">
        <f t="shared" si="486"/>
        <v>00.00.00.00.00.00.00.00.00.00.00.00.00.00.00.00.00.00.00.00.00.00.00.00.00.00.00.00.00.00.00.00</v>
      </c>
      <c r="AN492" t="str">
        <f t="shared" si="486"/>
        <v>00.00.00.00.00.00.00.00.00.00.00.00.00.00.00.00.00.00.00.00.00.00.00.00.00.00.00.00.00.00.00.00.00</v>
      </c>
      <c r="AO492" t="str">
        <f t="shared" si="486"/>
        <v>00.00.00.00.00.00.00.00.00.00.00.00.00.00.00.00.00.00.00.00.00.00.00.00.00.00.00.00.00.00.00.00.00.00</v>
      </c>
      <c r="AP492" t="str">
        <f t="shared" si="486"/>
        <v>00.00.00.00.00.00.00.00.00.00.00.00.00.00.00.00.00.00.00.00.00.00.00.00.00.00.00.00.00.00.00.00.00.00.00</v>
      </c>
      <c r="AQ492" t="str">
        <f t="shared" si="486"/>
        <v>00.00.00.00.00.00.00.00.00.00.00.00.00.00.00.00.00.00.00.00.00.00.00.00.00.00.00.00.00.00.00.00.00.00.00.00</v>
      </c>
      <c r="AR492" t="str">
        <f t="shared" si="486"/>
        <v>00.00.00.00.00.00.00.00.00.00.00.00.00.00.00.00.00.00.00.00.00.00.00.00.00.00.00.00.00.00.00.00.00.00.00.00.00</v>
      </c>
      <c r="AS492" t="str">
        <f t="shared" si="486"/>
        <v>00.00.00.00.00.00.00.00.00.00.00.00.00.00.00.00.00.00.00.00.00.00.00.00.00.00.00.00.00.00.00.00.00.00.00.00.00.00</v>
      </c>
      <c r="AT492" t="str">
        <f t="shared" si="486"/>
        <v>00.00.00.00.00.00.00.00.00.00.00.00.00.00.00.00.00.00.00.00.00.00.00.00.00.00.00.00.00.00.00.00.00.00.00.00.00.00.00</v>
      </c>
      <c r="AU492" t="str">
        <f t="shared" si="486"/>
        <v>00.00.00.00.00.00.00.00.00.00.00.00.00.00.00.00.00.00.00.00.00.00.00.00.00.00.00.00.00.00.00.00.00.00.00.00.00.00.00.00</v>
      </c>
      <c r="AV492" t="str">
        <f t="shared" si="486"/>
        <v>00.00.00.00.00.00.00.00.00.00.00.00.00.00.00.00.00.00.00.00.00.00.00.00.00.00.00.00.00.00.00.00.00.00.00.00.00.00.00.00.00</v>
      </c>
      <c r="AW492" t="str">
        <f t="shared" si="486"/>
        <v>00.00.00.00.00.00.00.00.00.00.00.00.00.00.00.00.00.00.00.00.00.00.00.00.00.00.00.00.00.00.00.00.00.00.00.00.00.00.00.00.00.00</v>
      </c>
      <c r="AX492" t="str">
        <f t="shared" si="486"/>
        <v>00.00.00.00.00.00.00.00.00.00.00.00.00.00.00.00.00.00.00.00.00.00.00.00.00.00.00.00.00.00.00.00.00.00.00.00.00.00.00.00.00.00.00</v>
      </c>
      <c r="AY492" t="str">
        <f t="shared" si="486"/>
        <v>00.00.00.00.00.00.00.00.00.00.00.00.00.00.00.00.00.00.00.00.00.00.00.00.00.00.00.00.00.00.00.00.00.00.00.00.00.00.00.00.00.00.00.00</v>
      </c>
      <c r="AZ492" t="str">
        <f t="shared" ref="AZ492:BA492" si="487">CONCATENATE(AY492,".",AZ438)</f>
        <v>00.00.00.00.00.00.00.00.00.00.00.00.00.00.00.00.00.00.00.00.00.00.00.00.00.00.00.00.00.00.00.00.00.00.00.00.00.00.00.00.00.00.00.00.00</v>
      </c>
      <c r="BA492" t="str">
        <f t="shared" si="487"/>
        <v>00.00.00.00.00.00.00.00.00.00.00.00.00.00.00.00.00.00.00.00.00.00.00.00.00.00.00.00.00.00.00.00.00.00.00.00.00.00.00.00.00.00.00.00.00.00</v>
      </c>
    </row>
    <row r="493" spans="3:53">
      <c r="C493" t="str">
        <f t="shared" si="412"/>
        <v>REC_024</v>
      </c>
      <c r="E493" t="str">
        <f t="shared" si="415"/>
        <v>00</v>
      </c>
      <c r="F493" t="str">
        <f t="shared" si="416"/>
        <v>00.00</v>
      </c>
      <c r="H493" t="str">
        <f t="shared" si="417"/>
        <v>00</v>
      </c>
      <c r="I493" t="str">
        <f t="shared" ref="I493:AY493" si="488">CONCATENATE(H493,".",I439)</f>
        <v>00.00</v>
      </c>
      <c r="J493" t="str">
        <f t="shared" si="488"/>
        <v>00.00.00</v>
      </c>
      <c r="K493" t="str">
        <f t="shared" si="488"/>
        <v>00.00.00.00</v>
      </c>
      <c r="L493" t="str">
        <f t="shared" si="488"/>
        <v>00.00.00.00.00</v>
      </c>
      <c r="M493" t="str">
        <f t="shared" si="488"/>
        <v>00.00.00.00.00.00</v>
      </c>
      <c r="N493" t="str">
        <f t="shared" si="488"/>
        <v>00.00.00.00.00.00.00</v>
      </c>
      <c r="O493" t="str">
        <f t="shared" si="488"/>
        <v>00.00.00.00.00.00.00.00</v>
      </c>
      <c r="P493" t="str">
        <f t="shared" si="488"/>
        <v>00.00.00.00.00.00.00.00.00</v>
      </c>
      <c r="Q493" t="str">
        <f t="shared" si="488"/>
        <v>00.00.00.00.00.00.00.00.00.00</v>
      </c>
      <c r="R493" t="str">
        <f t="shared" si="488"/>
        <v>00.00.00.00.00.00.00.00.00.00.00</v>
      </c>
      <c r="S493" t="str">
        <f t="shared" si="488"/>
        <v>00.00.00.00.00.00.00.00.00.00.00.00</v>
      </c>
      <c r="T493" t="str">
        <f t="shared" si="488"/>
        <v>00.00.00.00.00.00.00.00.00.00.00.00.00</v>
      </c>
      <c r="U493" t="str">
        <f t="shared" si="488"/>
        <v>00.00.00.00.00.00.00.00.00.00.00.00.00.00</v>
      </c>
      <c r="V493" t="str">
        <f t="shared" si="488"/>
        <v>00.00.00.00.00.00.00.00.00.00.00.00.00.00.00</v>
      </c>
      <c r="W493" t="str">
        <f t="shared" si="488"/>
        <v>00.00.00.00.00.00.00.00.00.00.00.00.00.00.00.00</v>
      </c>
      <c r="X493" t="str">
        <f t="shared" si="488"/>
        <v>00.00.00.00.00.00.00.00.00.00.00.00.00.00.00.00.00</v>
      </c>
      <c r="Y493" t="str">
        <f t="shared" si="488"/>
        <v>00.00.00.00.00.00.00.00.00.00.00.00.00.00.00.00.00.00</v>
      </c>
      <c r="Z493" t="str">
        <f t="shared" si="488"/>
        <v>00.00.00.00.00.00.00.00.00.00.00.00.00.00.00.00.00.00.00</v>
      </c>
      <c r="AA493" t="str">
        <f t="shared" si="488"/>
        <v>00.00.00.00.00.00.00.00.00.00.00.00.00.00.00.00.00.00.00.00</v>
      </c>
      <c r="AB493" t="str">
        <f t="shared" si="488"/>
        <v>00.00.00.00.00.00.00.00.00.00.00.00.00.00.00.00.00.00.00.00.00</v>
      </c>
      <c r="AC493" t="str">
        <f t="shared" si="488"/>
        <v>00.00.00.00.00.00.00.00.00.00.00.00.00.00.00.00.00.00.00.00.00.00</v>
      </c>
      <c r="AD493" t="str">
        <f t="shared" si="488"/>
        <v>00.00.00.00.00.00.00.00.00.00.00.00.00.00.00.00.00.00.00.00.00.00.00</v>
      </c>
      <c r="AE493" t="str">
        <f t="shared" si="488"/>
        <v>00.00.00.00.00.00.00.00.00.00.00.00.00.00.00.00.00.00.00.00.00.00.00.00</v>
      </c>
      <c r="AF493" t="str">
        <f t="shared" si="488"/>
        <v>00.00.00.00.00.00.00.00.00.00.00.00.00.00.00.00.00.00.00.00.00.00.00.00.00</v>
      </c>
      <c r="AG493" t="str">
        <f t="shared" si="488"/>
        <v>00.00.00.00.00.00.00.00.00.00.00.00.00.00.00.00.00.00.00.00.00.00.00.00.00.00</v>
      </c>
      <c r="AH493" t="str">
        <f t="shared" si="488"/>
        <v>00.00.00.00.00.00.00.00.00.00.00.00.00.00.00.00.00.00.00.00.00.00.00.00.00.00.00</v>
      </c>
      <c r="AI493" t="str">
        <f t="shared" si="488"/>
        <v>00.00.00.00.00.00.00.00.00.00.00.00.00.00.00.00.00.00.00.00.00.00.00.00.00.00.00.00</v>
      </c>
      <c r="AJ493" t="str">
        <f t="shared" si="488"/>
        <v>00.00.00.00.00.00.00.00.00.00.00.00.00.00.00.00.00.00.00.00.00.00.00.00.00.00.00.00.00</v>
      </c>
      <c r="AK493" t="str">
        <f t="shared" si="488"/>
        <v>00.00.00.00.00.00.00.00.00.00.00.00.00.00.00.00.00.00.00.00.00.00.00.00.00.00.00.00.00.00</v>
      </c>
      <c r="AL493" t="str">
        <f t="shared" si="488"/>
        <v>00.00.00.00.00.00.00.00.00.00.00.00.00.00.00.00.00.00.00.00.00.00.00.00.00.00.00.00.00.00.00</v>
      </c>
      <c r="AM493" t="str">
        <f t="shared" si="488"/>
        <v>00.00.00.00.00.00.00.00.00.00.00.00.00.00.00.00.00.00.00.00.00.00.00.00.00.00.00.00.00.00.00.00</v>
      </c>
      <c r="AN493" t="str">
        <f t="shared" si="488"/>
        <v>00.00.00.00.00.00.00.00.00.00.00.00.00.00.00.00.00.00.00.00.00.00.00.00.00.00.00.00.00.00.00.00.00</v>
      </c>
      <c r="AO493" t="str">
        <f t="shared" si="488"/>
        <v>00.00.00.00.00.00.00.00.00.00.00.00.00.00.00.00.00.00.00.00.00.00.00.00.00.00.00.00.00.00.00.00.00.00</v>
      </c>
      <c r="AP493" t="str">
        <f t="shared" si="488"/>
        <v>00.00.00.00.00.00.00.00.00.00.00.00.00.00.00.00.00.00.00.00.00.00.00.00.00.00.00.00.00.00.00.00.00.00.00</v>
      </c>
      <c r="AQ493" t="str">
        <f t="shared" si="488"/>
        <v>00.00.00.00.00.00.00.00.00.00.00.00.00.00.00.00.00.00.00.00.00.00.00.00.00.00.00.00.00.00.00.00.00.00.00.00</v>
      </c>
      <c r="AR493" t="str">
        <f t="shared" si="488"/>
        <v>00.00.00.00.00.00.00.00.00.00.00.00.00.00.00.00.00.00.00.00.00.00.00.00.00.00.00.00.00.00.00.00.00.00.00.00.00</v>
      </c>
      <c r="AS493" t="str">
        <f t="shared" si="488"/>
        <v>00.00.00.00.00.00.00.00.00.00.00.00.00.00.00.00.00.00.00.00.00.00.00.00.00.00.00.00.00.00.00.00.00.00.00.00.00.00</v>
      </c>
      <c r="AT493" t="str">
        <f t="shared" si="488"/>
        <v>00.00.00.00.00.00.00.00.00.00.00.00.00.00.00.00.00.00.00.00.00.00.00.00.00.00.00.00.00.00.00.00.00.00.00.00.00.00.00</v>
      </c>
      <c r="AU493" t="str">
        <f t="shared" si="488"/>
        <v>00.00.00.00.00.00.00.00.00.00.00.00.00.00.00.00.00.00.00.00.00.00.00.00.00.00.00.00.00.00.00.00.00.00.00.00.00.00.00.00</v>
      </c>
      <c r="AV493" t="str">
        <f t="shared" si="488"/>
        <v>00.00.00.00.00.00.00.00.00.00.00.00.00.00.00.00.00.00.00.00.00.00.00.00.00.00.00.00.00.00.00.00.00.00.00.00.00.00.00.00.00</v>
      </c>
      <c r="AW493" t="str">
        <f t="shared" si="488"/>
        <v>00.00.00.00.00.00.00.00.00.00.00.00.00.00.00.00.00.00.00.00.00.00.00.00.00.00.00.00.00.00.00.00.00.00.00.00.00.00.00.00.00.00</v>
      </c>
      <c r="AX493" t="str">
        <f t="shared" si="488"/>
        <v>00.00.00.00.00.00.00.00.00.00.00.00.00.00.00.00.00.00.00.00.00.00.00.00.00.00.00.00.00.00.00.00.00.00.00.00.00.00.00.00.00.00.00</v>
      </c>
      <c r="AY493" t="str">
        <f t="shared" si="488"/>
        <v>00.00.00.00.00.00.00.00.00.00.00.00.00.00.00.00.00.00.00.00.00.00.00.00.00.00.00.00.00.00.00.00.00.00.00.00.00.00.00.00.00.00.00.00</v>
      </c>
      <c r="AZ493" t="str">
        <f t="shared" ref="AZ493:BA493" si="489">CONCATENATE(AY493,".",AZ439)</f>
        <v>00.00.00.00.00.00.00.00.00.00.00.00.00.00.00.00.00.00.00.00.00.00.00.00.00.00.00.00.00.00.00.00.00.00.00.00.00.00.00.00.00.00.00.00.00</v>
      </c>
      <c r="BA493" t="str">
        <f t="shared" si="489"/>
        <v>00.00.00.00.00.00.00.00.00.00.00.00.00.00.00.00.00.00.00.00.00.00.00.00.00.00.00.00.00.00.00.00.00.00.00.00.00.00.00.00.00.00.00.00.00.00</v>
      </c>
    </row>
    <row r="494" spans="3:53">
      <c r="C494" t="str">
        <f t="shared" si="412"/>
        <v>REC_025</v>
      </c>
      <c r="E494" t="str">
        <f t="shared" si="415"/>
        <v>00</v>
      </c>
      <c r="F494" t="str">
        <f t="shared" si="416"/>
        <v>00.00</v>
      </c>
      <c r="H494" t="str">
        <f t="shared" si="417"/>
        <v>00</v>
      </c>
      <c r="I494" t="str">
        <f t="shared" ref="I494:AY494" si="490">CONCATENATE(H494,".",I440)</f>
        <v>00.00</v>
      </c>
      <c r="J494" t="str">
        <f t="shared" si="490"/>
        <v>00.00.00</v>
      </c>
      <c r="K494" t="str">
        <f t="shared" si="490"/>
        <v>00.00.00.00</v>
      </c>
      <c r="L494" t="str">
        <f t="shared" si="490"/>
        <v>00.00.00.00.00</v>
      </c>
      <c r="M494" t="str">
        <f t="shared" si="490"/>
        <v>00.00.00.00.00.00</v>
      </c>
      <c r="N494" t="str">
        <f t="shared" si="490"/>
        <v>00.00.00.00.00.00.00</v>
      </c>
      <c r="O494" t="str">
        <f t="shared" si="490"/>
        <v>00.00.00.00.00.00.00.00</v>
      </c>
      <c r="P494" t="str">
        <f t="shared" si="490"/>
        <v>00.00.00.00.00.00.00.00.00</v>
      </c>
      <c r="Q494" t="str">
        <f t="shared" si="490"/>
        <v>00.00.00.00.00.00.00.00.00.00</v>
      </c>
      <c r="R494" t="str">
        <f t="shared" si="490"/>
        <v>00.00.00.00.00.00.00.00.00.00.00</v>
      </c>
      <c r="S494" t="str">
        <f t="shared" si="490"/>
        <v>00.00.00.00.00.00.00.00.00.00.00.00</v>
      </c>
      <c r="T494" t="str">
        <f t="shared" si="490"/>
        <v>00.00.00.00.00.00.00.00.00.00.00.00.00</v>
      </c>
      <c r="U494" t="str">
        <f t="shared" si="490"/>
        <v>00.00.00.00.00.00.00.00.00.00.00.00.00.00</v>
      </c>
      <c r="V494" t="str">
        <f t="shared" si="490"/>
        <v>00.00.00.00.00.00.00.00.00.00.00.00.00.00.00</v>
      </c>
      <c r="W494" t="str">
        <f t="shared" si="490"/>
        <v>00.00.00.00.00.00.00.00.00.00.00.00.00.00.00.00</v>
      </c>
      <c r="X494" t="str">
        <f t="shared" si="490"/>
        <v>00.00.00.00.00.00.00.00.00.00.00.00.00.00.00.00.00</v>
      </c>
      <c r="Y494" t="str">
        <f t="shared" si="490"/>
        <v>00.00.00.00.00.00.00.00.00.00.00.00.00.00.00.00.00.00</v>
      </c>
      <c r="Z494" t="str">
        <f t="shared" si="490"/>
        <v>00.00.00.00.00.00.00.00.00.00.00.00.00.00.00.00.00.00.00</v>
      </c>
      <c r="AA494" t="str">
        <f t="shared" si="490"/>
        <v>00.00.00.00.00.00.00.00.00.00.00.00.00.00.00.00.00.00.00.00</v>
      </c>
      <c r="AB494" t="str">
        <f t="shared" si="490"/>
        <v>00.00.00.00.00.00.00.00.00.00.00.00.00.00.00.00.00.00.00.00.00</v>
      </c>
      <c r="AC494" t="str">
        <f t="shared" si="490"/>
        <v>00.00.00.00.00.00.00.00.00.00.00.00.00.00.00.00.00.00.00.00.00.00</v>
      </c>
      <c r="AD494" t="str">
        <f t="shared" si="490"/>
        <v>00.00.00.00.00.00.00.00.00.00.00.00.00.00.00.00.00.00.00.00.00.00.00</v>
      </c>
      <c r="AE494" t="str">
        <f t="shared" si="490"/>
        <v>00.00.00.00.00.00.00.00.00.00.00.00.00.00.00.00.00.00.00.00.00.00.00.00</v>
      </c>
      <c r="AF494" t="str">
        <f t="shared" si="490"/>
        <v>00.00.00.00.00.00.00.00.00.00.00.00.00.00.00.00.00.00.00.00.00.00.00.00.00</v>
      </c>
      <c r="AG494" t="str">
        <f t="shared" si="490"/>
        <v>00.00.00.00.00.00.00.00.00.00.00.00.00.00.00.00.00.00.00.00.00.00.00.00.00.00</v>
      </c>
      <c r="AH494" t="str">
        <f t="shared" si="490"/>
        <v>00.00.00.00.00.00.00.00.00.00.00.00.00.00.00.00.00.00.00.00.00.00.00.00.00.00.00</v>
      </c>
      <c r="AI494" t="str">
        <f t="shared" si="490"/>
        <v>00.00.00.00.00.00.00.00.00.00.00.00.00.00.00.00.00.00.00.00.00.00.00.00.00.00.00.00</v>
      </c>
      <c r="AJ494" t="str">
        <f t="shared" si="490"/>
        <v>00.00.00.00.00.00.00.00.00.00.00.00.00.00.00.00.00.00.00.00.00.00.00.00.00.00.00.00.00</v>
      </c>
      <c r="AK494" t="str">
        <f t="shared" si="490"/>
        <v>00.00.00.00.00.00.00.00.00.00.00.00.00.00.00.00.00.00.00.00.00.00.00.00.00.00.00.00.00.00</v>
      </c>
      <c r="AL494" t="str">
        <f t="shared" si="490"/>
        <v>00.00.00.00.00.00.00.00.00.00.00.00.00.00.00.00.00.00.00.00.00.00.00.00.00.00.00.00.00.00.00</v>
      </c>
      <c r="AM494" t="str">
        <f t="shared" si="490"/>
        <v>00.00.00.00.00.00.00.00.00.00.00.00.00.00.00.00.00.00.00.00.00.00.00.00.00.00.00.00.00.00.00.00</v>
      </c>
      <c r="AN494" t="str">
        <f t="shared" si="490"/>
        <v>00.00.00.00.00.00.00.00.00.00.00.00.00.00.00.00.00.00.00.00.00.00.00.00.00.00.00.00.00.00.00.00.00</v>
      </c>
      <c r="AO494" t="str">
        <f t="shared" si="490"/>
        <v>00.00.00.00.00.00.00.00.00.00.00.00.00.00.00.00.00.00.00.00.00.00.00.00.00.00.00.00.00.00.00.00.00.00</v>
      </c>
      <c r="AP494" t="str">
        <f t="shared" si="490"/>
        <v>00.00.00.00.00.00.00.00.00.00.00.00.00.00.00.00.00.00.00.00.00.00.00.00.00.00.00.00.00.00.00.00.00.00.00</v>
      </c>
      <c r="AQ494" t="str">
        <f t="shared" si="490"/>
        <v>00.00.00.00.00.00.00.00.00.00.00.00.00.00.00.00.00.00.00.00.00.00.00.00.00.00.00.00.00.00.00.00.00.00.00.00</v>
      </c>
      <c r="AR494" t="str">
        <f t="shared" si="490"/>
        <v>00.00.00.00.00.00.00.00.00.00.00.00.00.00.00.00.00.00.00.00.00.00.00.00.00.00.00.00.00.00.00.00.00.00.00.00.00</v>
      </c>
      <c r="AS494" t="str">
        <f t="shared" si="490"/>
        <v>00.00.00.00.00.00.00.00.00.00.00.00.00.00.00.00.00.00.00.00.00.00.00.00.00.00.00.00.00.00.00.00.00.00.00.00.00.00</v>
      </c>
      <c r="AT494" t="str">
        <f t="shared" si="490"/>
        <v>00.00.00.00.00.00.00.00.00.00.00.00.00.00.00.00.00.00.00.00.00.00.00.00.00.00.00.00.00.00.00.00.00.00.00.00.00.00.00</v>
      </c>
      <c r="AU494" t="str">
        <f t="shared" si="490"/>
        <v>00.00.00.00.00.00.00.00.00.00.00.00.00.00.00.00.00.00.00.00.00.00.00.00.00.00.00.00.00.00.00.00.00.00.00.00.00.00.00.00</v>
      </c>
      <c r="AV494" t="str">
        <f t="shared" si="490"/>
        <v>00.00.00.00.00.00.00.00.00.00.00.00.00.00.00.00.00.00.00.00.00.00.00.00.00.00.00.00.00.00.00.00.00.00.00.00.00.00.00.00.00</v>
      </c>
      <c r="AW494" t="str">
        <f t="shared" si="490"/>
        <v>00.00.00.00.00.00.00.00.00.00.00.00.00.00.00.00.00.00.00.00.00.00.00.00.00.00.00.00.00.00.00.00.00.00.00.00.00.00.00.00.00.00</v>
      </c>
      <c r="AX494" t="str">
        <f t="shared" si="490"/>
        <v>00.00.00.00.00.00.00.00.00.00.00.00.00.00.00.00.00.00.00.00.00.00.00.00.00.00.00.00.00.00.00.00.00.00.00.00.00.00.00.00.00.00.00</v>
      </c>
      <c r="AY494" t="str">
        <f t="shared" si="490"/>
        <v>00.00.00.00.00.00.00.00.00.00.00.00.00.00.00.00.00.00.00.00.00.00.00.00.00.00.00.00.00.00.00.00.00.00.00.00.00.00.00.00.00.00.00.00</v>
      </c>
      <c r="AZ494" t="str">
        <f t="shared" ref="AZ494:BA494" si="491">CONCATENATE(AY494,".",AZ440)</f>
        <v>00.00.00.00.00.00.00.00.00.00.00.00.00.00.00.00.00.00.00.00.00.00.00.00.00.00.00.00.00.00.00.00.00.00.00.00.00.00.00.00.00.00.00.00.00</v>
      </c>
      <c r="BA494" t="str">
        <f t="shared" si="491"/>
        <v>00.00.00.00.00.00.00.00.00.00.00.00.00.00.00.00.00.00.00.00.00.00.00.00.00.00.00.00.00.00.00.00.00.00.00.00.00.00.00.00.00.00.00.00.00.00</v>
      </c>
    </row>
    <row r="495" spans="3:53">
      <c r="C495" t="str">
        <f t="shared" si="412"/>
        <v>REC_026</v>
      </c>
      <c r="E495" t="str">
        <f t="shared" si="415"/>
        <v>00</v>
      </c>
      <c r="F495" t="str">
        <f t="shared" si="416"/>
        <v>00.00</v>
      </c>
      <c r="H495" t="str">
        <f t="shared" si="417"/>
        <v>00</v>
      </c>
      <c r="I495" t="str">
        <f t="shared" ref="I495:AY495" si="492">CONCATENATE(H495,".",I441)</f>
        <v>00.00</v>
      </c>
      <c r="J495" t="str">
        <f t="shared" si="492"/>
        <v>00.00.00</v>
      </c>
      <c r="K495" t="str">
        <f t="shared" si="492"/>
        <v>00.00.00.00</v>
      </c>
      <c r="L495" t="str">
        <f t="shared" si="492"/>
        <v>00.00.00.00.00</v>
      </c>
      <c r="M495" t="str">
        <f t="shared" si="492"/>
        <v>00.00.00.00.00.00</v>
      </c>
      <c r="N495" t="str">
        <f t="shared" si="492"/>
        <v>00.00.00.00.00.00.00</v>
      </c>
      <c r="O495" t="str">
        <f t="shared" si="492"/>
        <v>00.00.00.00.00.00.00.00</v>
      </c>
      <c r="P495" t="str">
        <f t="shared" si="492"/>
        <v>00.00.00.00.00.00.00.00.00</v>
      </c>
      <c r="Q495" t="str">
        <f t="shared" si="492"/>
        <v>00.00.00.00.00.00.00.00.00.00</v>
      </c>
      <c r="R495" t="str">
        <f t="shared" si="492"/>
        <v>00.00.00.00.00.00.00.00.00.00.00</v>
      </c>
      <c r="S495" t="str">
        <f t="shared" si="492"/>
        <v>00.00.00.00.00.00.00.00.00.00.00.00</v>
      </c>
      <c r="T495" t="str">
        <f t="shared" si="492"/>
        <v>00.00.00.00.00.00.00.00.00.00.00.00.00</v>
      </c>
      <c r="U495" t="str">
        <f t="shared" si="492"/>
        <v>00.00.00.00.00.00.00.00.00.00.00.00.00.00</v>
      </c>
      <c r="V495" t="str">
        <f t="shared" si="492"/>
        <v>00.00.00.00.00.00.00.00.00.00.00.00.00.00.00</v>
      </c>
      <c r="W495" t="str">
        <f t="shared" si="492"/>
        <v>00.00.00.00.00.00.00.00.00.00.00.00.00.00.00.00</v>
      </c>
      <c r="X495" t="str">
        <f t="shared" si="492"/>
        <v>00.00.00.00.00.00.00.00.00.00.00.00.00.00.00.00.00</v>
      </c>
      <c r="Y495" t="str">
        <f t="shared" si="492"/>
        <v>00.00.00.00.00.00.00.00.00.00.00.00.00.00.00.00.00.00</v>
      </c>
      <c r="Z495" t="str">
        <f t="shared" si="492"/>
        <v>00.00.00.00.00.00.00.00.00.00.00.00.00.00.00.00.00.00.00</v>
      </c>
      <c r="AA495" t="str">
        <f t="shared" si="492"/>
        <v>00.00.00.00.00.00.00.00.00.00.00.00.00.00.00.00.00.00.00.00</v>
      </c>
      <c r="AB495" t="str">
        <f t="shared" si="492"/>
        <v>00.00.00.00.00.00.00.00.00.00.00.00.00.00.00.00.00.00.00.00.00</v>
      </c>
      <c r="AC495" t="str">
        <f t="shared" si="492"/>
        <v>00.00.00.00.00.00.00.00.00.00.00.00.00.00.00.00.00.00.00.00.00.00</v>
      </c>
      <c r="AD495" t="str">
        <f t="shared" si="492"/>
        <v>00.00.00.00.00.00.00.00.00.00.00.00.00.00.00.00.00.00.00.00.00.00.00</v>
      </c>
      <c r="AE495" t="str">
        <f t="shared" si="492"/>
        <v>00.00.00.00.00.00.00.00.00.00.00.00.00.00.00.00.00.00.00.00.00.00.00.00</v>
      </c>
      <c r="AF495" t="str">
        <f t="shared" si="492"/>
        <v>00.00.00.00.00.00.00.00.00.00.00.00.00.00.00.00.00.00.00.00.00.00.00.00.00</v>
      </c>
      <c r="AG495" t="str">
        <f t="shared" si="492"/>
        <v>00.00.00.00.00.00.00.00.00.00.00.00.00.00.00.00.00.00.00.00.00.00.00.00.00.00</v>
      </c>
      <c r="AH495" t="str">
        <f t="shared" si="492"/>
        <v>00.00.00.00.00.00.00.00.00.00.00.00.00.00.00.00.00.00.00.00.00.00.00.00.00.00.00</v>
      </c>
      <c r="AI495" t="str">
        <f t="shared" si="492"/>
        <v>00.00.00.00.00.00.00.00.00.00.00.00.00.00.00.00.00.00.00.00.00.00.00.00.00.00.00.00</v>
      </c>
      <c r="AJ495" t="str">
        <f t="shared" si="492"/>
        <v>00.00.00.00.00.00.00.00.00.00.00.00.00.00.00.00.00.00.00.00.00.00.00.00.00.00.00.00.00</v>
      </c>
      <c r="AK495" t="str">
        <f t="shared" si="492"/>
        <v>00.00.00.00.00.00.00.00.00.00.00.00.00.00.00.00.00.00.00.00.00.00.00.00.00.00.00.00.00.00</v>
      </c>
      <c r="AL495" t="str">
        <f t="shared" si="492"/>
        <v>00.00.00.00.00.00.00.00.00.00.00.00.00.00.00.00.00.00.00.00.00.00.00.00.00.00.00.00.00.00.00</v>
      </c>
      <c r="AM495" t="str">
        <f t="shared" si="492"/>
        <v>00.00.00.00.00.00.00.00.00.00.00.00.00.00.00.00.00.00.00.00.00.00.00.00.00.00.00.00.00.00.00.00</v>
      </c>
      <c r="AN495" t="str">
        <f t="shared" si="492"/>
        <v>00.00.00.00.00.00.00.00.00.00.00.00.00.00.00.00.00.00.00.00.00.00.00.00.00.00.00.00.00.00.00.00.00</v>
      </c>
      <c r="AO495" t="str">
        <f t="shared" si="492"/>
        <v>00.00.00.00.00.00.00.00.00.00.00.00.00.00.00.00.00.00.00.00.00.00.00.00.00.00.00.00.00.00.00.00.00.00</v>
      </c>
      <c r="AP495" t="str">
        <f t="shared" si="492"/>
        <v>00.00.00.00.00.00.00.00.00.00.00.00.00.00.00.00.00.00.00.00.00.00.00.00.00.00.00.00.00.00.00.00.00.00.00</v>
      </c>
      <c r="AQ495" t="str">
        <f t="shared" si="492"/>
        <v>00.00.00.00.00.00.00.00.00.00.00.00.00.00.00.00.00.00.00.00.00.00.00.00.00.00.00.00.00.00.00.00.00.00.00.00</v>
      </c>
      <c r="AR495" t="str">
        <f t="shared" si="492"/>
        <v>00.00.00.00.00.00.00.00.00.00.00.00.00.00.00.00.00.00.00.00.00.00.00.00.00.00.00.00.00.00.00.00.00.00.00.00.00</v>
      </c>
      <c r="AS495" t="str">
        <f t="shared" si="492"/>
        <v>00.00.00.00.00.00.00.00.00.00.00.00.00.00.00.00.00.00.00.00.00.00.00.00.00.00.00.00.00.00.00.00.00.00.00.00.00.00</v>
      </c>
      <c r="AT495" t="str">
        <f t="shared" si="492"/>
        <v>00.00.00.00.00.00.00.00.00.00.00.00.00.00.00.00.00.00.00.00.00.00.00.00.00.00.00.00.00.00.00.00.00.00.00.00.00.00.00</v>
      </c>
      <c r="AU495" t="str">
        <f t="shared" si="492"/>
        <v>00.00.00.00.00.00.00.00.00.00.00.00.00.00.00.00.00.00.00.00.00.00.00.00.00.00.00.00.00.00.00.00.00.00.00.00.00.00.00.00</v>
      </c>
      <c r="AV495" t="str">
        <f t="shared" si="492"/>
        <v>00.00.00.00.00.00.00.00.00.00.00.00.00.00.00.00.00.00.00.00.00.00.00.00.00.00.00.00.00.00.00.00.00.00.00.00.00.00.00.00.00</v>
      </c>
      <c r="AW495" t="str">
        <f t="shared" si="492"/>
        <v>00.00.00.00.00.00.00.00.00.00.00.00.00.00.00.00.00.00.00.00.00.00.00.00.00.00.00.00.00.00.00.00.00.00.00.00.00.00.00.00.00.00</v>
      </c>
      <c r="AX495" t="str">
        <f t="shared" si="492"/>
        <v>00.00.00.00.00.00.00.00.00.00.00.00.00.00.00.00.00.00.00.00.00.00.00.00.00.00.00.00.00.00.00.00.00.00.00.00.00.00.00.00.00.00.00</v>
      </c>
      <c r="AY495" t="str">
        <f t="shared" si="492"/>
        <v>00.00.00.00.00.00.00.00.00.00.00.00.00.00.00.00.00.00.00.00.00.00.00.00.00.00.00.00.00.00.00.00.00.00.00.00.00.00.00.00.00.00.00.00</v>
      </c>
      <c r="AZ495" t="str">
        <f t="shared" ref="AZ495:BA495" si="493">CONCATENATE(AY495,".",AZ441)</f>
        <v>00.00.00.00.00.00.00.00.00.00.00.00.00.00.00.00.00.00.00.00.00.00.00.00.00.00.00.00.00.00.00.00.00.00.00.00.00.00.00.00.00.00.00.00.00</v>
      </c>
      <c r="BA495" t="str">
        <f t="shared" si="493"/>
        <v>00.00.00.00.00.00.00.00.00.00.00.00.00.00.00.00.00.00.00.00.00.00.00.00.00.00.00.00.00.00.00.00.00.00.00.00.00.00.00.00.00.00.00.00.00.00</v>
      </c>
    </row>
    <row r="496" spans="3:53">
      <c r="C496" t="str">
        <f t="shared" si="412"/>
        <v>REC_027</v>
      </c>
      <c r="E496" t="str">
        <f t="shared" si="415"/>
        <v>00</v>
      </c>
      <c r="F496" t="str">
        <f t="shared" si="416"/>
        <v>00.00</v>
      </c>
      <c r="H496" t="str">
        <f t="shared" si="417"/>
        <v>00</v>
      </c>
      <c r="I496" t="str">
        <f t="shared" ref="I496:AY496" si="494">CONCATENATE(H496,".",I442)</f>
        <v>00.00</v>
      </c>
      <c r="J496" t="str">
        <f t="shared" si="494"/>
        <v>00.00.00</v>
      </c>
      <c r="K496" t="str">
        <f t="shared" si="494"/>
        <v>00.00.00.00</v>
      </c>
      <c r="L496" t="str">
        <f t="shared" si="494"/>
        <v>00.00.00.00.00</v>
      </c>
      <c r="M496" t="str">
        <f t="shared" si="494"/>
        <v>00.00.00.00.00.00</v>
      </c>
      <c r="N496" t="str">
        <f t="shared" si="494"/>
        <v>00.00.00.00.00.00.00</v>
      </c>
      <c r="O496" t="str">
        <f t="shared" si="494"/>
        <v>00.00.00.00.00.00.00.00</v>
      </c>
      <c r="P496" t="str">
        <f t="shared" si="494"/>
        <v>00.00.00.00.00.00.00.00.00</v>
      </c>
      <c r="Q496" t="str">
        <f t="shared" si="494"/>
        <v>00.00.00.00.00.00.00.00.00.00</v>
      </c>
      <c r="R496" t="str">
        <f t="shared" si="494"/>
        <v>00.00.00.00.00.00.00.00.00.00.00</v>
      </c>
      <c r="S496" t="str">
        <f t="shared" si="494"/>
        <v>00.00.00.00.00.00.00.00.00.00.00.00</v>
      </c>
      <c r="T496" t="str">
        <f t="shared" si="494"/>
        <v>00.00.00.00.00.00.00.00.00.00.00.00.00</v>
      </c>
      <c r="U496" t="str">
        <f t="shared" si="494"/>
        <v>00.00.00.00.00.00.00.00.00.00.00.00.00.00</v>
      </c>
      <c r="V496" t="str">
        <f t="shared" si="494"/>
        <v>00.00.00.00.00.00.00.00.00.00.00.00.00.00.00</v>
      </c>
      <c r="W496" t="str">
        <f t="shared" si="494"/>
        <v>00.00.00.00.00.00.00.00.00.00.00.00.00.00.00.00</v>
      </c>
      <c r="X496" t="str">
        <f t="shared" si="494"/>
        <v>00.00.00.00.00.00.00.00.00.00.00.00.00.00.00.00.00</v>
      </c>
      <c r="Y496" t="str">
        <f t="shared" si="494"/>
        <v>00.00.00.00.00.00.00.00.00.00.00.00.00.00.00.00.00.00</v>
      </c>
      <c r="Z496" t="str">
        <f t="shared" si="494"/>
        <v>00.00.00.00.00.00.00.00.00.00.00.00.00.00.00.00.00.00.00</v>
      </c>
      <c r="AA496" t="str">
        <f t="shared" si="494"/>
        <v>00.00.00.00.00.00.00.00.00.00.00.00.00.00.00.00.00.00.00.00</v>
      </c>
      <c r="AB496" t="str">
        <f t="shared" si="494"/>
        <v>00.00.00.00.00.00.00.00.00.00.00.00.00.00.00.00.00.00.00.00.00</v>
      </c>
      <c r="AC496" t="str">
        <f t="shared" si="494"/>
        <v>00.00.00.00.00.00.00.00.00.00.00.00.00.00.00.00.00.00.00.00.00.00</v>
      </c>
      <c r="AD496" t="str">
        <f t="shared" si="494"/>
        <v>00.00.00.00.00.00.00.00.00.00.00.00.00.00.00.00.00.00.00.00.00.00.00</v>
      </c>
      <c r="AE496" t="str">
        <f t="shared" si="494"/>
        <v>00.00.00.00.00.00.00.00.00.00.00.00.00.00.00.00.00.00.00.00.00.00.00.00</v>
      </c>
      <c r="AF496" t="str">
        <f t="shared" si="494"/>
        <v>00.00.00.00.00.00.00.00.00.00.00.00.00.00.00.00.00.00.00.00.00.00.00.00.00</v>
      </c>
      <c r="AG496" t="str">
        <f t="shared" si="494"/>
        <v>00.00.00.00.00.00.00.00.00.00.00.00.00.00.00.00.00.00.00.00.00.00.00.00.00.00</v>
      </c>
      <c r="AH496" t="str">
        <f t="shared" si="494"/>
        <v>00.00.00.00.00.00.00.00.00.00.00.00.00.00.00.00.00.00.00.00.00.00.00.00.00.00.00</v>
      </c>
      <c r="AI496" t="str">
        <f t="shared" si="494"/>
        <v>00.00.00.00.00.00.00.00.00.00.00.00.00.00.00.00.00.00.00.00.00.00.00.00.00.00.00.00</v>
      </c>
      <c r="AJ496" t="str">
        <f t="shared" si="494"/>
        <v>00.00.00.00.00.00.00.00.00.00.00.00.00.00.00.00.00.00.00.00.00.00.00.00.00.00.00.00.00</v>
      </c>
      <c r="AK496" t="str">
        <f t="shared" si="494"/>
        <v>00.00.00.00.00.00.00.00.00.00.00.00.00.00.00.00.00.00.00.00.00.00.00.00.00.00.00.00.00.00</v>
      </c>
      <c r="AL496" t="str">
        <f t="shared" si="494"/>
        <v>00.00.00.00.00.00.00.00.00.00.00.00.00.00.00.00.00.00.00.00.00.00.00.00.00.00.00.00.00.00.00</v>
      </c>
      <c r="AM496" t="str">
        <f t="shared" si="494"/>
        <v>00.00.00.00.00.00.00.00.00.00.00.00.00.00.00.00.00.00.00.00.00.00.00.00.00.00.00.00.00.00.00.00</v>
      </c>
      <c r="AN496" t="str">
        <f t="shared" si="494"/>
        <v>00.00.00.00.00.00.00.00.00.00.00.00.00.00.00.00.00.00.00.00.00.00.00.00.00.00.00.00.00.00.00.00.00</v>
      </c>
      <c r="AO496" t="str">
        <f t="shared" si="494"/>
        <v>00.00.00.00.00.00.00.00.00.00.00.00.00.00.00.00.00.00.00.00.00.00.00.00.00.00.00.00.00.00.00.00.00.00</v>
      </c>
      <c r="AP496" t="str">
        <f t="shared" si="494"/>
        <v>00.00.00.00.00.00.00.00.00.00.00.00.00.00.00.00.00.00.00.00.00.00.00.00.00.00.00.00.00.00.00.00.00.00.00</v>
      </c>
      <c r="AQ496" t="str">
        <f t="shared" si="494"/>
        <v>00.00.00.00.00.00.00.00.00.00.00.00.00.00.00.00.00.00.00.00.00.00.00.00.00.00.00.00.00.00.00.00.00.00.00.00</v>
      </c>
      <c r="AR496" t="str">
        <f t="shared" si="494"/>
        <v>00.00.00.00.00.00.00.00.00.00.00.00.00.00.00.00.00.00.00.00.00.00.00.00.00.00.00.00.00.00.00.00.00.00.00.00.00</v>
      </c>
      <c r="AS496" t="str">
        <f t="shared" si="494"/>
        <v>00.00.00.00.00.00.00.00.00.00.00.00.00.00.00.00.00.00.00.00.00.00.00.00.00.00.00.00.00.00.00.00.00.00.00.00.00.00</v>
      </c>
      <c r="AT496" t="str">
        <f t="shared" si="494"/>
        <v>00.00.00.00.00.00.00.00.00.00.00.00.00.00.00.00.00.00.00.00.00.00.00.00.00.00.00.00.00.00.00.00.00.00.00.00.00.00.00</v>
      </c>
      <c r="AU496" t="str">
        <f t="shared" si="494"/>
        <v>00.00.00.00.00.00.00.00.00.00.00.00.00.00.00.00.00.00.00.00.00.00.00.00.00.00.00.00.00.00.00.00.00.00.00.00.00.00.00.00</v>
      </c>
      <c r="AV496" t="str">
        <f t="shared" si="494"/>
        <v>00.00.00.00.00.00.00.00.00.00.00.00.00.00.00.00.00.00.00.00.00.00.00.00.00.00.00.00.00.00.00.00.00.00.00.00.00.00.00.00.00</v>
      </c>
      <c r="AW496" t="str">
        <f t="shared" si="494"/>
        <v>00.00.00.00.00.00.00.00.00.00.00.00.00.00.00.00.00.00.00.00.00.00.00.00.00.00.00.00.00.00.00.00.00.00.00.00.00.00.00.00.00.00</v>
      </c>
      <c r="AX496" t="str">
        <f t="shared" si="494"/>
        <v>00.00.00.00.00.00.00.00.00.00.00.00.00.00.00.00.00.00.00.00.00.00.00.00.00.00.00.00.00.00.00.00.00.00.00.00.00.00.00.00.00.00.00</v>
      </c>
      <c r="AY496" t="str">
        <f t="shared" si="494"/>
        <v>00.00.00.00.00.00.00.00.00.00.00.00.00.00.00.00.00.00.00.00.00.00.00.00.00.00.00.00.00.00.00.00.00.00.00.00.00.00.00.00.00.00.00.00</v>
      </c>
      <c r="AZ496" t="str">
        <f t="shared" ref="AZ496:BA496" si="495">CONCATENATE(AY496,".",AZ442)</f>
        <v>00.00.00.00.00.00.00.00.00.00.00.00.00.00.00.00.00.00.00.00.00.00.00.00.00.00.00.00.00.00.00.00.00.00.00.00.00.00.00.00.00.00.00.00.00</v>
      </c>
      <c r="BA496" t="str">
        <f t="shared" si="495"/>
        <v>00.00.00.00.00.00.00.00.00.00.00.00.00.00.00.00.00.00.00.00.00.00.00.00.00.00.00.00.00.00.00.00.00.00.00.00.00.00.00.00.00.00.00.00.00.00</v>
      </c>
    </row>
    <row r="497" spans="3:53">
      <c r="C497" t="str">
        <f t="shared" si="412"/>
        <v>REC_028</v>
      </c>
      <c r="E497" t="str">
        <f t="shared" si="415"/>
        <v>00</v>
      </c>
      <c r="F497" t="str">
        <f t="shared" si="416"/>
        <v>00.00</v>
      </c>
      <c r="H497" t="str">
        <f t="shared" si="417"/>
        <v>00</v>
      </c>
      <c r="I497" t="str">
        <f t="shared" ref="I497:AY497" si="496">CONCATENATE(H497,".",I443)</f>
        <v>00.00</v>
      </c>
      <c r="J497" t="str">
        <f t="shared" si="496"/>
        <v>00.00.00</v>
      </c>
      <c r="K497" t="str">
        <f t="shared" si="496"/>
        <v>00.00.00.00</v>
      </c>
      <c r="L497" t="str">
        <f t="shared" si="496"/>
        <v>00.00.00.00.00</v>
      </c>
      <c r="M497" t="str">
        <f t="shared" si="496"/>
        <v>00.00.00.00.00.00</v>
      </c>
      <c r="N497" t="str">
        <f t="shared" si="496"/>
        <v>00.00.00.00.00.00.00</v>
      </c>
      <c r="O497" t="str">
        <f t="shared" si="496"/>
        <v>00.00.00.00.00.00.00.00</v>
      </c>
      <c r="P497" t="str">
        <f t="shared" si="496"/>
        <v>00.00.00.00.00.00.00.00.00</v>
      </c>
      <c r="Q497" t="str">
        <f t="shared" si="496"/>
        <v>00.00.00.00.00.00.00.00.00.00</v>
      </c>
      <c r="R497" t="str">
        <f t="shared" si="496"/>
        <v>00.00.00.00.00.00.00.00.00.00.00</v>
      </c>
      <c r="S497" t="str">
        <f t="shared" si="496"/>
        <v>00.00.00.00.00.00.00.00.00.00.00.00</v>
      </c>
      <c r="T497" t="str">
        <f t="shared" si="496"/>
        <v>00.00.00.00.00.00.00.00.00.00.00.00.00</v>
      </c>
      <c r="U497" t="str">
        <f t="shared" si="496"/>
        <v>00.00.00.00.00.00.00.00.00.00.00.00.00.00</v>
      </c>
      <c r="V497" t="str">
        <f t="shared" si="496"/>
        <v>00.00.00.00.00.00.00.00.00.00.00.00.00.00.00</v>
      </c>
      <c r="W497" t="str">
        <f t="shared" si="496"/>
        <v>00.00.00.00.00.00.00.00.00.00.00.00.00.00.00.00</v>
      </c>
      <c r="X497" t="str">
        <f t="shared" si="496"/>
        <v>00.00.00.00.00.00.00.00.00.00.00.00.00.00.00.00.00</v>
      </c>
      <c r="Y497" t="str">
        <f t="shared" si="496"/>
        <v>00.00.00.00.00.00.00.00.00.00.00.00.00.00.00.00.00.00</v>
      </c>
      <c r="Z497" t="str">
        <f t="shared" si="496"/>
        <v>00.00.00.00.00.00.00.00.00.00.00.00.00.00.00.00.00.00.00</v>
      </c>
      <c r="AA497" t="str">
        <f t="shared" si="496"/>
        <v>00.00.00.00.00.00.00.00.00.00.00.00.00.00.00.00.00.00.00.00</v>
      </c>
      <c r="AB497" t="str">
        <f t="shared" si="496"/>
        <v>00.00.00.00.00.00.00.00.00.00.00.00.00.00.00.00.00.00.00.00.00</v>
      </c>
      <c r="AC497" t="str">
        <f t="shared" si="496"/>
        <v>00.00.00.00.00.00.00.00.00.00.00.00.00.00.00.00.00.00.00.00.00.00</v>
      </c>
      <c r="AD497" t="str">
        <f t="shared" si="496"/>
        <v>00.00.00.00.00.00.00.00.00.00.00.00.00.00.00.00.00.00.00.00.00.00.00</v>
      </c>
      <c r="AE497" t="str">
        <f t="shared" si="496"/>
        <v>00.00.00.00.00.00.00.00.00.00.00.00.00.00.00.00.00.00.00.00.00.00.00.00</v>
      </c>
      <c r="AF497" t="str">
        <f t="shared" si="496"/>
        <v>00.00.00.00.00.00.00.00.00.00.00.00.00.00.00.00.00.00.00.00.00.00.00.00.00</v>
      </c>
      <c r="AG497" t="str">
        <f t="shared" si="496"/>
        <v>00.00.00.00.00.00.00.00.00.00.00.00.00.00.00.00.00.00.00.00.00.00.00.00.00.00</v>
      </c>
      <c r="AH497" t="str">
        <f t="shared" si="496"/>
        <v>00.00.00.00.00.00.00.00.00.00.00.00.00.00.00.00.00.00.00.00.00.00.00.00.00.00.00</v>
      </c>
      <c r="AI497" t="str">
        <f t="shared" si="496"/>
        <v>00.00.00.00.00.00.00.00.00.00.00.00.00.00.00.00.00.00.00.00.00.00.00.00.00.00.00.00</v>
      </c>
      <c r="AJ497" t="str">
        <f t="shared" si="496"/>
        <v>00.00.00.00.00.00.00.00.00.00.00.00.00.00.00.00.00.00.00.00.00.00.00.00.00.00.00.00.00</v>
      </c>
      <c r="AK497" t="str">
        <f t="shared" si="496"/>
        <v>00.00.00.00.00.00.00.00.00.00.00.00.00.00.00.00.00.00.00.00.00.00.00.00.00.00.00.00.00.00</v>
      </c>
      <c r="AL497" t="str">
        <f t="shared" si="496"/>
        <v>00.00.00.00.00.00.00.00.00.00.00.00.00.00.00.00.00.00.00.00.00.00.00.00.00.00.00.00.00.00.00</v>
      </c>
      <c r="AM497" t="str">
        <f t="shared" si="496"/>
        <v>00.00.00.00.00.00.00.00.00.00.00.00.00.00.00.00.00.00.00.00.00.00.00.00.00.00.00.00.00.00.00.00</v>
      </c>
      <c r="AN497" t="str">
        <f t="shared" si="496"/>
        <v>00.00.00.00.00.00.00.00.00.00.00.00.00.00.00.00.00.00.00.00.00.00.00.00.00.00.00.00.00.00.00.00.00</v>
      </c>
      <c r="AO497" t="str">
        <f t="shared" si="496"/>
        <v>00.00.00.00.00.00.00.00.00.00.00.00.00.00.00.00.00.00.00.00.00.00.00.00.00.00.00.00.00.00.00.00.00.00</v>
      </c>
      <c r="AP497" t="str">
        <f t="shared" si="496"/>
        <v>00.00.00.00.00.00.00.00.00.00.00.00.00.00.00.00.00.00.00.00.00.00.00.00.00.00.00.00.00.00.00.00.00.00.00</v>
      </c>
      <c r="AQ497" t="str">
        <f t="shared" si="496"/>
        <v>00.00.00.00.00.00.00.00.00.00.00.00.00.00.00.00.00.00.00.00.00.00.00.00.00.00.00.00.00.00.00.00.00.00.00.00</v>
      </c>
      <c r="AR497" t="str">
        <f t="shared" si="496"/>
        <v>00.00.00.00.00.00.00.00.00.00.00.00.00.00.00.00.00.00.00.00.00.00.00.00.00.00.00.00.00.00.00.00.00.00.00.00.00</v>
      </c>
      <c r="AS497" t="str">
        <f t="shared" si="496"/>
        <v>00.00.00.00.00.00.00.00.00.00.00.00.00.00.00.00.00.00.00.00.00.00.00.00.00.00.00.00.00.00.00.00.00.00.00.00.00.00</v>
      </c>
      <c r="AT497" t="str">
        <f t="shared" si="496"/>
        <v>00.00.00.00.00.00.00.00.00.00.00.00.00.00.00.00.00.00.00.00.00.00.00.00.00.00.00.00.00.00.00.00.00.00.00.00.00.00.00</v>
      </c>
      <c r="AU497" t="str">
        <f t="shared" si="496"/>
        <v>00.00.00.00.00.00.00.00.00.00.00.00.00.00.00.00.00.00.00.00.00.00.00.00.00.00.00.00.00.00.00.00.00.00.00.00.00.00.00.00</v>
      </c>
      <c r="AV497" t="str">
        <f t="shared" si="496"/>
        <v>00.00.00.00.00.00.00.00.00.00.00.00.00.00.00.00.00.00.00.00.00.00.00.00.00.00.00.00.00.00.00.00.00.00.00.00.00.00.00.00.00</v>
      </c>
      <c r="AW497" t="str">
        <f t="shared" si="496"/>
        <v>00.00.00.00.00.00.00.00.00.00.00.00.00.00.00.00.00.00.00.00.00.00.00.00.00.00.00.00.00.00.00.00.00.00.00.00.00.00.00.00.00.00</v>
      </c>
      <c r="AX497" t="str">
        <f t="shared" si="496"/>
        <v>00.00.00.00.00.00.00.00.00.00.00.00.00.00.00.00.00.00.00.00.00.00.00.00.00.00.00.00.00.00.00.00.00.00.00.00.00.00.00.00.00.00.00</v>
      </c>
      <c r="AY497" t="str">
        <f t="shared" si="496"/>
        <v>00.00.00.00.00.00.00.00.00.00.00.00.00.00.00.00.00.00.00.00.00.00.00.00.00.00.00.00.00.00.00.00.00.00.00.00.00.00.00.00.00.00.00.00</v>
      </c>
      <c r="AZ497" t="str">
        <f t="shared" ref="AZ497:BA497" si="497">CONCATENATE(AY497,".",AZ443)</f>
        <v>00.00.00.00.00.00.00.00.00.00.00.00.00.00.00.00.00.00.00.00.00.00.00.00.00.00.00.00.00.00.00.00.00.00.00.00.00.00.00.00.00.00.00.00.00</v>
      </c>
      <c r="BA497" t="str">
        <f t="shared" si="497"/>
        <v>00.00.00.00.00.00.00.00.00.00.00.00.00.00.00.00.00.00.00.00.00.00.00.00.00.00.00.00.00.00.00.00.00.00.00.00.00.00.00.00.00.00.00.00.00.00</v>
      </c>
    </row>
    <row r="498" spans="3:53">
      <c r="C498" t="str">
        <f t="shared" si="412"/>
        <v>REC_029</v>
      </c>
      <c r="E498" t="str">
        <f t="shared" si="415"/>
        <v>00</v>
      </c>
      <c r="F498" t="str">
        <f t="shared" si="416"/>
        <v>00.00</v>
      </c>
      <c r="H498" t="str">
        <f t="shared" si="417"/>
        <v>00</v>
      </c>
      <c r="I498" t="str">
        <f t="shared" ref="I498:AY498" si="498">CONCATENATE(H498,".",I444)</f>
        <v>00.00</v>
      </c>
      <c r="J498" t="str">
        <f t="shared" si="498"/>
        <v>00.00.00</v>
      </c>
      <c r="K498" t="str">
        <f t="shared" si="498"/>
        <v>00.00.00.00</v>
      </c>
      <c r="L498" t="str">
        <f t="shared" si="498"/>
        <v>00.00.00.00.00</v>
      </c>
      <c r="M498" t="str">
        <f t="shared" si="498"/>
        <v>00.00.00.00.00.00</v>
      </c>
      <c r="N498" t="str">
        <f t="shared" si="498"/>
        <v>00.00.00.00.00.00.00</v>
      </c>
      <c r="O498" t="str">
        <f t="shared" si="498"/>
        <v>00.00.00.00.00.00.00.00</v>
      </c>
      <c r="P498" t="str">
        <f t="shared" si="498"/>
        <v>00.00.00.00.00.00.00.00.00</v>
      </c>
      <c r="Q498" t="str">
        <f t="shared" si="498"/>
        <v>00.00.00.00.00.00.00.00.00.00</v>
      </c>
      <c r="R498" t="str">
        <f t="shared" si="498"/>
        <v>00.00.00.00.00.00.00.00.00.00.00</v>
      </c>
      <c r="S498" t="str">
        <f t="shared" si="498"/>
        <v>00.00.00.00.00.00.00.00.00.00.00.00</v>
      </c>
      <c r="T498" t="str">
        <f t="shared" si="498"/>
        <v>00.00.00.00.00.00.00.00.00.00.00.00.00</v>
      </c>
      <c r="U498" t="str">
        <f t="shared" si="498"/>
        <v>00.00.00.00.00.00.00.00.00.00.00.00.00.00</v>
      </c>
      <c r="V498" t="str">
        <f t="shared" si="498"/>
        <v>00.00.00.00.00.00.00.00.00.00.00.00.00.00.00</v>
      </c>
      <c r="W498" t="str">
        <f t="shared" si="498"/>
        <v>00.00.00.00.00.00.00.00.00.00.00.00.00.00.00.00</v>
      </c>
      <c r="X498" t="str">
        <f t="shared" si="498"/>
        <v>00.00.00.00.00.00.00.00.00.00.00.00.00.00.00.00.00</v>
      </c>
      <c r="Y498" t="str">
        <f t="shared" si="498"/>
        <v>00.00.00.00.00.00.00.00.00.00.00.00.00.00.00.00.00.00</v>
      </c>
      <c r="Z498" t="str">
        <f t="shared" si="498"/>
        <v>00.00.00.00.00.00.00.00.00.00.00.00.00.00.00.00.00.00.00</v>
      </c>
      <c r="AA498" t="str">
        <f t="shared" si="498"/>
        <v>00.00.00.00.00.00.00.00.00.00.00.00.00.00.00.00.00.00.00.00</v>
      </c>
      <c r="AB498" t="str">
        <f t="shared" si="498"/>
        <v>00.00.00.00.00.00.00.00.00.00.00.00.00.00.00.00.00.00.00.00.00</v>
      </c>
      <c r="AC498" t="str">
        <f t="shared" si="498"/>
        <v>00.00.00.00.00.00.00.00.00.00.00.00.00.00.00.00.00.00.00.00.00.00</v>
      </c>
      <c r="AD498" t="str">
        <f t="shared" si="498"/>
        <v>00.00.00.00.00.00.00.00.00.00.00.00.00.00.00.00.00.00.00.00.00.00.00</v>
      </c>
      <c r="AE498" t="str">
        <f t="shared" si="498"/>
        <v>00.00.00.00.00.00.00.00.00.00.00.00.00.00.00.00.00.00.00.00.00.00.00.00</v>
      </c>
      <c r="AF498" t="str">
        <f t="shared" si="498"/>
        <v>00.00.00.00.00.00.00.00.00.00.00.00.00.00.00.00.00.00.00.00.00.00.00.00.00</v>
      </c>
      <c r="AG498" t="str">
        <f t="shared" si="498"/>
        <v>00.00.00.00.00.00.00.00.00.00.00.00.00.00.00.00.00.00.00.00.00.00.00.00.00.00</v>
      </c>
      <c r="AH498" t="str">
        <f t="shared" si="498"/>
        <v>00.00.00.00.00.00.00.00.00.00.00.00.00.00.00.00.00.00.00.00.00.00.00.00.00.00.00</v>
      </c>
      <c r="AI498" t="str">
        <f t="shared" si="498"/>
        <v>00.00.00.00.00.00.00.00.00.00.00.00.00.00.00.00.00.00.00.00.00.00.00.00.00.00.00.00</v>
      </c>
      <c r="AJ498" t="str">
        <f t="shared" si="498"/>
        <v>00.00.00.00.00.00.00.00.00.00.00.00.00.00.00.00.00.00.00.00.00.00.00.00.00.00.00.00.00</v>
      </c>
      <c r="AK498" t="str">
        <f t="shared" si="498"/>
        <v>00.00.00.00.00.00.00.00.00.00.00.00.00.00.00.00.00.00.00.00.00.00.00.00.00.00.00.00.00.00</v>
      </c>
      <c r="AL498" t="str">
        <f t="shared" si="498"/>
        <v>00.00.00.00.00.00.00.00.00.00.00.00.00.00.00.00.00.00.00.00.00.00.00.00.00.00.00.00.00.00.00</v>
      </c>
      <c r="AM498" t="str">
        <f t="shared" si="498"/>
        <v>00.00.00.00.00.00.00.00.00.00.00.00.00.00.00.00.00.00.00.00.00.00.00.00.00.00.00.00.00.00.00.00</v>
      </c>
      <c r="AN498" t="str">
        <f t="shared" si="498"/>
        <v>00.00.00.00.00.00.00.00.00.00.00.00.00.00.00.00.00.00.00.00.00.00.00.00.00.00.00.00.00.00.00.00.00</v>
      </c>
      <c r="AO498" t="str">
        <f t="shared" si="498"/>
        <v>00.00.00.00.00.00.00.00.00.00.00.00.00.00.00.00.00.00.00.00.00.00.00.00.00.00.00.00.00.00.00.00.00.00</v>
      </c>
      <c r="AP498" t="str">
        <f t="shared" si="498"/>
        <v>00.00.00.00.00.00.00.00.00.00.00.00.00.00.00.00.00.00.00.00.00.00.00.00.00.00.00.00.00.00.00.00.00.00.00</v>
      </c>
      <c r="AQ498" t="str">
        <f t="shared" si="498"/>
        <v>00.00.00.00.00.00.00.00.00.00.00.00.00.00.00.00.00.00.00.00.00.00.00.00.00.00.00.00.00.00.00.00.00.00.00.00</v>
      </c>
      <c r="AR498" t="str">
        <f t="shared" si="498"/>
        <v>00.00.00.00.00.00.00.00.00.00.00.00.00.00.00.00.00.00.00.00.00.00.00.00.00.00.00.00.00.00.00.00.00.00.00.00.00</v>
      </c>
      <c r="AS498" t="str">
        <f t="shared" si="498"/>
        <v>00.00.00.00.00.00.00.00.00.00.00.00.00.00.00.00.00.00.00.00.00.00.00.00.00.00.00.00.00.00.00.00.00.00.00.00.00.00</v>
      </c>
      <c r="AT498" t="str">
        <f t="shared" si="498"/>
        <v>00.00.00.00.00.00.00.00.00.00.00.00.00.00.00.00.00.00.00.00.00.00.00.00.00.00.00.00.00.00.00.00.00.00.00.00.00.00.00</v>
      </c>
      <c r="AU498" t="str">
        <f t="shared" si="498"/>
        <v>00.00.00.00.00.00.00.00.00.00.00.00.00.00.00.00.00.00.00.00.00.00.00.00.00.00.00.00.00.00.00.00.00.00.00.00.00.00.00.00</v>
      </c>
      <c r="AV498" t="str">
        <f t="shared" si="498"/>
        <v>00.00.00.00.00.00.00.00.00.00.00.00.00.00.00.00.00.00.00.00.00.00.00.00.00.00.00.00.00.00.00.00.00.00.00.00.00.00.00.00.00</v>
      </c>
      <c r="AW498" t="str">
        <f t="shared" si="498"/>
        <v>00.00.00.00.00.00.00.00.00.00.00.00.00.00.00.00.00.00.00.00.00.00.00.00.00.00.00.00.00.00.00.00.00.00.00.00.00.00.00.00.00.00</v>
      </c>
      <c r="AX498" t="str">
        <f t="shared" si="498"/>
        <v>00.00.00.00.00.00.00.00.00.00.00.00.00.00.00.00.00.00.00.00.00.00.00.00.00.00.00.00.00.00.00.00.00.00.00.00.00.00.00.00.00.00.00</v>
      </c>
      <c r="AY498" t="str">
        <f t="shared" si="498"/>
        <v>00.00.00.00.00.00.00.00.00.00.00.00.00.00.00.00.00.00.00.00.00.00.00.00.00.00.00.00.00.00.00.00.00.00.00.00.00.00.00.00.00.00.00.00</v>
      </c>
      <c r="AZ498" t="str">
        <f t="shared" ref="AZ498:BA498" si="499">CONCATENATE(AY498,".",AZ444)</f>
        <v>00.00.00.00.00.00.00.00.00.00.00.00.00.00.00.00.00.00.00.00.00.00.00.00.00.00.00.00.00.00.00.00.00.00.00.00.00.00.00.00.00.00.00.00.00</v>
      </c>
      <c r="BA498" t="str">
        <f t="shared" si="499"/>
        <v>00.00.00.00.00.00.00.00.00.00.00.00.00.00.00.00.00.00.00.00.00.00.00.00.00.00.00.00.00.00.00.00.00.00.00.00.00.00.00.00.00.00.00.00.00.00</v>
      </c>
    </row>
    <row r="499" spans="3:53">
      <c r="C499" t="str">
        <f t="shared" si="412"/>
        <v>REC_02A</v>
      </c>
      <c r="E499" t="str">
        <f t="shared" si="415"/>
        <v>00</v>
      </c>
      <c r="F499" t="str">
        <f t="shared" si="416"/>
        <v>00.00</v>
      </c>
      <c r="H499" t="str">
        <f t="shared" si="417"/>
        <v>00</v>
      </c>
      <c r="I499" t="str">
        <f t="shared" ref="I499:AY499" si="500">CONCATENATE(H499,".",I445)</f>
        <v>00.00</v>
      </c>
      <c r="J499" t="str">
        <f t="shared" si="500"/>
        <v>00.00.00</v>
      </c>
      <c r="K499" t="str">
        <f t="shared" si="500"/>
        <v>00.00.00.00</v>
      </c>
      <c r="L499" t="str">
        <f t="shared" si="500"/>
        <v>00.00.00.00.00</v>
      </c>
      <c r="M499" t="str">
        <f t="shared" si="500"/>
        <v>00.00.00.00.00.00</v>
      </c>
      <c r="N499" t="str">
        <f t="shared" si="500"/>
        <v>00.00.00.00.00.00.00</v>
      </c>
      <c r="O499" t="str">
        <f t="shared" si="500"/>
        <v>00.00.00.00.00.00.00.00</v>
      </c>
      <c r="P499" t="str">
        <f t="shared" si="500"/>
        <v>00.00.00.00.00.00.00.00.00</v>
      </c>
      <c r="Q499" t="str">
        <f t="shared" si="500"/>
        <v>00.00.00.00.00.00.00.00.00.00</v>
      </c>
      <c r="R499" t="str">
        <f t="shared" si="500"/>
        <v>00.00.00.00.00.00.00.00.00.00.00</v>
      </c>
      <c r="S499" t="str">
        <f t="shared" si="500"/>
        <v>00.00.00.00.00.00.00.00.00.00.00.00</v>
      </c>
      <c r="T499" t="str">
        <f t="shared" si="500"/>
        <v>00.00.00.00.00.00.00.00.00.00.00.00.00</v>
      </c>
      <c r="U499" t="str">
        <f t="shared" si="500"/>
        <v>00.00.00.00.00.00.00.00.00.00.00.00.00.00</v>
      </c>
      <c r="V499" t="str">
        <f t="shared" si="500"/>
        <v>00.00.00.00.00.00.00.00.00.00.00.00.00.00.00</v>
      </c>
      <c r="W499" t="str">
        <f t="shared" si="500"/>
        <v>00.00.00.00.00.00.00.00.00.00.00.00.00.00.00.00</v>
      </c>
      <c r="X499" t="str">
        <f t="shared" si="500"/>
        <v>00.00.00.00.00.00.00.00.00.00.00.00.00.00.00.00.00</v>
      </c>
      <c r="Y499" t="str">
        <f t="shared" si="500"/>
        <v>00.00.00.00.00.00.00.00.00.00.00.00.00.00.00.00.00.00</v>
      </c>
      <c r="Z499" t="str">
        <f t="shared" si="500"/>
        <v>00.00.00.00.00.00.00.00.00.00.00.00.00.00.00.00.00.00.00</v>
      </c>
      <c r="AA499" t="str">
        <f t="shared" si="500"/>
        <v>00.00.00.00.00.00.00.00.00.00.00.00.00.00.00.00.00.00.00.00</v>
      </c>
      <c r="AB499" t="str">
        <f t="shared" si="500"/>
        <v>00.00.00.00.00.00.00.00.00.00.00.00.00.00.00.00.00.00.00.00.00</v>
      </c>
      <c r="AC499" t="str">
        <f t="shared" si="500"/>
        <v>00.00.00.00.00.00.00.00.00.00.00.00.00.00.00.00.00.00.00.00.00.00</v>
      </c>
      <c r="AD499" t="str">
        <f t="shared" si="500"/>
        <v>00.00.00.00.00.00.00.00.00.00.00.00.00.00.00.00.00.00.00.00.00.00.00</v>
      </c>
      <c r="AE499" t="str">
        <f t="shared" si="500"/>
        <v>00.00.00.00.00.00.00.00.00.00.00.00.00.00.00.00.00.00.00.00.00.00.00.00</v>
      </c>
      <c r="AF499" t="str">
        <f t="shared" si="500"/>
        <v>00.00.00.00.00.00.00.00.00.00.00.00.00.00.00.00.00.00.00.00.00.00.00.00.00</v>
      </c>
      <c r="AG499" t="str">
        <f t="shared" si="500"/>
        <v>00.00.00.00.00.00.00.00.00.00.00.00.00.00.00.00.00.00.00.00.00.00.00.00.00.00</v>
      </c>
      <c r="AH499" t="str">
        <f t="shared" si="500"/>
        <v>00.00.00.00.00.00.00.00.00.00.00.00.00.00.00.00.00.00.00.00.00.00.00.00.00.00.00</v>
      </c>
      <c r="AI499" t="str">
        <f t="shared" si="500"/>
        <v>00.00.00.00.00.00.00.00.00.00.00.00.00.00.00.00.00.00.00.00.00.00.00.00.00.00.00.00</v>
      </c>
      <c r="AJ499" t="str">
        <f t="shared" si="500"/>
        <v>00.00.00.00.00.00.00.00.00.00.00.00.00.00.00.00.00.00.00.00.00.00.00.00.00.00.00.00.00</v>
      </c>
      <c r="AK499" t="str">
        <f t="shared" si="500"/>
        <v>00.00.00.00.00.00.00.00.00.00.00.00.00.00.00.00.00.00.00.00.00.00.00.00.00.00.00.00.00.00</v>
      </c>
      <c r="AL499" t="str">
        <f t="shared" si="500"/>
        <v>00.00.00.00.00.00.00.00.00.00.00.00.00.00.00.00.00.00.00.00.00.00.00.00.00.00.00.00.00.00.00</v>
      </c>
      <c r="AM499" t="str">
        <f t="shared" si="500"/>
        <v>00.00.00.00.00.00.00.00.00.00.00.00.00.00.00.00.00.00.00.00.00.00.00.00.00.00.00.00.00.00.00.00</v>
      </c>
      <c r="AN499" t="str">
        <f t="shared" si="500"/>
        <v>00.00.00.00.00.00.00.00.00.00.00.00.00.00.00.00.00.00.00.00.00.00.00.00.00.00.00.00.00.00.00.00.00</v>
      </c>
      <c r="AO499" t="str">
        <f t="shared" si="500"/>
        <v>00.00.00.00.00.00.00.00.00.00.00.00.00.00.00.00.00.00.00.00.00.00.00.00.00.00.00.00.00.00.00.00.00.00</v>
      </c>
      <c r="AP499" t="str">
        <f t="shared" si="500"/>
        <v>00.00.00.00.00.00.00.00.00.00.00.00.00.00.00.00.00.00.00.00.00.00.00.00.00.00.00.00.00.00.00.00.00.00.00</v>
      </c>
      <c r="AQ499" t="str">
        <f t="shared" si="500"/>
        <v>00.00.00.00.00.00.00.00.00.00.00.00.00.00.00.00.00.00.00.00.00.00.00.00.00.00.00.00.00.00.00.00.00.00.00.00</v>
      </c>
      <c r="AR499" t="str">
        <f t="shared" si="500"/>
        <v>00.00.00.00.00.00.00.00.00.00.00.00.00.00.00.00.00.00.00.00.00.00.00.00.00.00.00.00.00.00.00.00.00.00.00.00.00</v>
      </c>
      <c r="AS499" t="str">
        <f t="shared" si="500"/>
        <v>00.00.00.00.00.00.00.00.00.00.00.00.00.00.00.00.00.00.00.00.00.00.00.00.00.00.00.00.00.00.00.00.00.00.00.00.00.00</v>
      </c>
      <c r="AT499" t="str">
        <f t="shared" si="500"/>
        <v>00.00.00.00.00.00.00.00.00.00.00.00.00.00.00.00.00.00.00.00.00.00.00.00.00.00.00.00.00.00.00.00.00.00.00.00.00.00.00</v>
      </c>
      <c r="AU499" t="str">
        <f t="shared" si="500"/>
        <v>00.00.00.00.00.00.00.00.00.00.00.00.00.00.00.00.00.00.00.00.00.00.00.00.00.00.00.00.00.00.00.00.00.00.00.00.00.00.00.00</v>
      </c>
      <c r="AV499" t="str">
        <f t="shared" si="500"/>
        <v>00.00.00.00.00.00.00.00.00.00.00.00.00.00.00.00.00.00.00.00.00.00.00.00.00.00.00.00.00.00.00.00.00.00.00.00.00.00.00.00.00</v>
      </c>
      <c r="AW499" t="str">
        <f t="shared" si="500"/>
        <v>00.00.00.00.00.00.00.00.00.00.00.00.00.00.00.00.00.00.00.00.00.00.00.00.00.00.00.00.00.00.00.00.00.00.00.00.00.00.00.00.00.00</v>
      </c>
      <c r="AX499" t="str">
        <f t="shared" si="500"/>
        <v>00.00.00.00.00.00.00.00.00.00.00.00.00.00.00.00.00.00.00.00.00.00.00.00.00.00.00.00.00.00.00.00.00.00.00.00.00.00.00.00.00.00.00</v>
      </c>
      <c r="AY499" t="str">
        <f t="shared" si="500"/>
        <v>00.00.00.00.00.00.00.00.00.00.00.00.00.00.00.00.00.00.00.00.00.00.00.00.00.00.00.00.00.00.00.00.00.00.00.00.00.00.00.00.00.00.00.00</v>
      </c>
      <c r="AZ499" t="str">
        <f t="shared" ref="AZ499:BA499" si="501">CONCATENATE(AY499,".",AZ445)</f>
        <v>00.00.00.00.00.00.00.00.00.00.00.00.00.00.00.00.00.00.00.00.00.00.00.00.00.00.00.00.00.00.00.00.00.00.00.00.00.00.00.00.00.00.00.00.00</v>
      </c>
      <c r="BA499" t="str">
        <f t="shared" si="501"/>
        <v>00.00.00.00.00.00.00.00.00.00.00.00.00.00.00.00.00.00.00.00.00.00.00.00.00.00.00.00.00.00.00.00.00.00.00.00.00.00.00.00.00.00.00.00.00.00</v>
      </c>
    </row>
    <row r="500" spans="3:53">
      <c r="C500" t="str">
        <f t="shared" si="412"/>
        <v>REC_02B</v>
      </c>
      <c r="E500" t="str">
        <f t="shared" si="415"/>
        <v>00</v>
      </c>
      <c r="F500" t="str">
        <f t="shared" si="416"/>
        <v>00.00</v>
      </c>
      <c r="H500" t="str">
        <f t="shared" si="417"/>
        <v>00</v>
      </c>
      <c r="I500" t="str">
        <f t="shared" ref="I500:AY500" si="502">CONCATENATE(H500,".",I446)</f>
        <v>00.00</v>
      </c>
      <c r="J500" t="str">
        <f t="shared" si="502"/>
        <v>00.00.00</v>
      </c>
      <c r="K500" t="str">
        <f t="shared" si="502"/>
        <v>00.00.00.00</v>
      </c>
      <c r="L500" t="str">
        <f t="shared" si="502"/>
        <v>00.00.00.00.00</v>
      </c>
      <c r="M500" t="str">
        <f t="shared" si="502"/>
        <v>00.00.00.00.00.00</v>
      </c>
      <c r="N500" t="str">
        <f t="shared" si="502"/>
        <v>00.00.00.00.00.00.00</v>
      </c>
      <c r="O500" t="str">
        <f t="shared" si="502"/>
        <v>00.00.00.00.00.00.00.00</v>
      </c>
      <c r="P500" t="str">
        <f t="shared" si="502"/>
        <v>00.00.00.00.00.00.00.00.00</v>
      </c>
      <c r="Q500" t="str">
        <f t="shared" si="502"/>
        <v>00.00.00.00.00.00.00.00.00.00</v>
      </c>
      <c r="R500" t="str">
        <f t="shared" si="502"/>
        <v>00.00.00.00.00.00.00.00.00.00.00</v>
      </c>
      <c r="S500" t="str">
        <f t="shared" si="502"/>
        <v>00.00.00.00.00.00.00.00.00.00.00.00</v>
      </c>
      <c r="T500" t="str">
        <f t="shared" si="502"/>
        <v>00.00.00.00.00.00.00.00.00.00.00.00.00</v>
      </c>
      <c r="U500" t="str">
        <f t="shared" si="502"/>
        <v>00.00.00.00.00.00.00.00.00.00.00.00.00.00</v>
      </c>
      <c r="V500" t="str">
        <f t="shared" si="502"/>
        <v>00.00.00.00.00.00.00.00.00.00.00.00.00.00.00</v>
      </c>
      <c r="W500" t="str">
        <f t="shared" si="502"/>
        <v>00.00.00.00.00.00.00.00.00.00.00.00.00.00.00.00</v>
      </c>
      <c r="X500" t="str">
        <f t="shared" si="502"/>
        <v>00.00.00.00.00.00.00.00.00.00.00.00.00.00.00.00.00</v>
      </c>
      <c r="Y500" t="str">
        <f t="shared" si="502"/>
        <v>00.00.00.00.00.00.00.00.00.00.00.00.00.00.00.00.00.00</v>
      </c>
      <c r="Z500" t="str">
        <f t="shared" si="502"/>
        <v>00.00.00.00.00.00.00.00.00.00.00.00.00.00.00.00.00.00.00</v>
      </c>
      <c r="AA500" t="str">
        <f t="shared" si="502"/>
        <v>00.00.00.00.00.00.00.00.00.00.00.00.00.00.00.00.00.00.00.00</v>
      </c>
      <c r="AB500" t="str">
        <f t="shared" si="502"/>
        <v>00.00.00.00.00.00.00.00.00.00.00.00.00.00.00.00.00.00.00.00.00</v>
      </c>
      <c r="AC500" t="str">
        <f t="shared" si="502"/>
        <v>00.00.00.00.00.00.00.00.00.00.00.00.00.00.00.00.00.00.00.00.00.00</v>
      </c>
      <c r="AD500" t="str">
        <f t="shared" si="502"/>
        <v>00.00.00.00.00.00.00.00.00.00.00.00.00.00.00.00.00.00.00.00.00.00.00</v>
      </c>
      <c r="AE500" t="str">
        <f t="shared" si="502"/>
        <v>00.00.00.00.00.00.00.00.00.00.00.00.00.00.00.00.00.00.00.00.00.00.00.00</v>
      </c>
      <c r="AF500" t="str">
        <f t="shared" si="502"/>
        <v>00.00.00.00.00.00.00.00.00.00.00.00.00.00.00.00.00.00.00.00.00.00.00.00.00</v>
      </c>
      <c r="AG500" t="str">
        <f t="shared" si="502"/>
        <v>00.00.00.00.00.00.00.00.00.00.00.00.00.00.00.00.00.00.00.00.00.00.00.00.00.00</v>
      </c>
      <c r="AH500" t="str">
        <f t="shared" si="502"/>
        <v>00.00.00.00.00.00.00.00.00.00.00.00.00.00.00.00.00.00.00.00.00.00.00.00.00.00.00</v>
      </c>
      <c r="AI500" t="str">
        <f t="shared" si="502"/>
        <v>00.00.00.00.00.00.00.00.00.00.00.00.00.00.00.00.00.00.00.00.00.00.00.00.00.00.00.00</v>
      </c>
      <c r="AJ500" t="str">
        <f t="shared" si="502"/>
        <v>00.00.00.00.00.00.00.00.00.00.00.00.00.00.00.00.00.00.00.00.00.00.00.00.00.00.00.00.00</v>
      </c>
      <c r="AK500" t="str">
        <f t="shared" si="502"/>
        <v>00.00.00.00.00.00.00.00.00.00.00.00.00.00.00.00.00.00.00.00.00.00.00.00.00.00.00.00.00.00</v>
      </c>
      <c r="AL500" t="str">
        <f t="shared" si="502"/>
        <v>00.00.00.00.00.00.00.00.00.00.00.00.00.00.00.00.00.00.00.00.00.00.00.00.00.00.00.00.00.00.00</v>
      </c>
      <c r="AM500" t="str">
        <f t="shared" si="502"/>
        <v>00.00.00.00.00.00.00.00.00.00.00.00.00.00.00.00.00.00.00.00.00.00.00.00.00.00.00.00.00.00.00.00</v>
      </c>
      <c r="AN500" t="str">
        <f t="shared" si="502"/>
        <v>00.00.00.00.00.00.00.00.00.00.00.00.00.00.00.00.00.00.00.00.00.00.00.00.00.00.00.00.00.00.00.00.00</v>
      </c>
      <c r="AO500" t="str">
        <f t="shared" si="502"/>
        <v>00.00.00.00.00.00.00.00.00.00.00.00.00.00.00.00.00.00.00.00.00.00.00.00.00.00.00.00.00.00.00.00.00.00</v>
      </c>
      <c r="AP500" t="str">
        <f t="shared" si="502"/>
        <v>00.00.00.00.00.00.00.00.00.00.00.00.00.00.00.00.00.00.00.00.00.00.00.00.00.00.00.00.00.00.00.00.00.00.00</v>
      </c>
      <c r="AQ500" t="str">
        <f t="shared" si="502"/>
        <v>00.00.00.00.00.00.00.00.00.00.00.00.00.00.00.00.00.00.00.00.00.00.00.00.00.00.00.00.00.00.00.00.00.00.00.00</v>
      </c>
      <c r="AR500" t="str">
        <f t="shared" si="502"/>
        <v>00.00.00.00.00.00.00.00.00.00.00.00.00.00.00.00.00.00.00.00.00.00.00.00.00.00.00.00.00.00.00.00.00.00.00.00.00</v>
      </c>
      <c r="AS500" t="str">
        <f t="shared" si="502"/>
        <v>00.00.00.00.00.00.00.00.00.00.00.00.00.00.00.00.00.00.00.00.00.00.00.00.00.00.00.00.00.00.00.00.00.00.00.00.00.00</v>
      </c>
      <c r="AT500" t="str">
        <f t="shared" si="502"/>
        <v>00.00.00.00.00.00.00.00.00.00.00.00.00.00.00.00.00.00.00.00.00.00.00.00.00.00.00.00.00.00.00.00.00.00.00.00.00.00.00</v>
      </c>
      <c r="AU500" t="str">
        <f t="shared" si="502"/>
        <v>00.00.00.00.00.00.00.00.00.00.00.00.00.00.00.00.00.00.00.00.00.00.00.00.00.00.00.00.00.00.00.00.00.00.00.00.00.00.00.00</v>
      </c>
      <c r="AV500" t="str">
        <f t="shared" si="502"/>
        <v>00.00.00.00.00.00.00.00.00.00.00.00.00.00.00.00.00.00.00.00.00.00.00.00.00.00.00.00.00.00.00.00.00.00.00.00.00.00.00.00.00</v>
      </c>
      <c r="AW500" t="str">
        <f t="shared" si="502"/>
        <v>00.00.00.00.00.00.00.00.00.00.00.00.00.00.00.00.00.00.00.00.00.00.00.00.00.00.00.00.00.00.00.00.00.00.00.00.00.00.00.00.00.00</v>
      </c>
      <c r="AX500" t="str">
        <f t="shared" si="502"/>
        <v>00.00.00.00.00.00.00.00.00.00.00.00.00.00.00.00.00.00.00.00.00.00.00.00.00.00.00.00.00.00.00.00.00.00.00.00.00.00.00.00.00.00.00</v>
      </c>
      <c r="AY500" t="str">
        <f t="shared" si="502"/>
        <v>00.00.00.00.00.00.00.00.00.00.00.00.00.00.00.00.00.00.00.00.00.00.00.00.00.00.00.00.00.00.00.00.00.00.00.00.00.00.00.00.00.00.00.00</v>
      </c>
      <c r="AZ500" t="str">
        <f t="shared" ref="AZ500:BA500" si="503">CONCATENATE(AY500,".",AZ446)</f>
        <v>00.00.00.00.00.00.00.00.00.00.00.00.00.00.00.00.00.00.00.00.00.00.00.00.00.00.00.00.00.00.00.00.00.00.00.00.00.00.00.00.00.00.00.00.00</v>
      </c>
      <c r="BA500" t="str">
        <f t="shared" si="503"/>
        <v>00.00.00.00.00.00.00.00.00.00.00.00.00.00.00.00.00.00.00.00.00.00.00.00.00.00.00.00.00.00.00.00.00.00.00.00.00.00.00.00.00.00.00.00.00.00</v>
      </c>
    </row>
    <row r="501" spans="3:53">
      <c r="C501" t="str">
        <f t="shared" si="412"/>
        <v>REC_02C</v>
      </c>
      <c r="E501" t="str">
        <f t="shared" si="415"/>
        <v>00</v>
      </c>
      <c r="F501" t="str">
        <f t="shared" si="416"/>
        <v>00.00</v>
      </c>
      <c r="H501" t="str">
        <f t="shared" si="417"/>
        <v>00</v>
      </c>
      <c r="I501" t="str">
        <f t="shared" ref="I501:AY501" si="504">CONCATENATE(H501,".",I447)</f>
        <v>00.00</v>
      </c>
      <c r="J501" t="str">
        <f t="shared" si="504"/>
        <v>00.00.00</v>
      </c>
      <c r="K501" t="str">
        <f t="shared" si="504"/>
        <v>00.00.00.00</v>
      </c>
      <c r="L501" t="str">
        <f t="shared" si="504"/>
        <v>00.00.00.00.00</v>
      </c>
      <c r="M501" t="str">
        <f t="shared" si="504"/>
        <v>00.00.00.00.00.00</v>
      </c>
      <c r="N501" t="str">
        <f t="shared" si="504"/>
        <v>00.00.00.00.00.00.00</v>
      </c>
      <c r="O501" t="str">
        <f t="shared" si="504"/>
        <v>00.00.00.00.00.00.00.00</v>
      </c>
      <c r="P501" t="str">
        <f t="shared" si="504"/>
        <v>00.00.00.00.00.00.00.00.00</v>
      </c>
      <c r="Q501" t="str">
        <f t="shared" si="504"/>
        <v>00.00.00.00.00.00.00.00.00.00</v>
      </c>
      <c r="R501" t="str">
        <f t="shared" si="504"/>
        <v>00.00.00.00.00.00.00.00.00.00.00</v>
      </c>
      <c r="S501" t="str">
        <f t="shared" si="504"/>
        <v>00.00.00.00.00.00.00.00.00.00.00.00</v>
      </c>
      <c r="T501" t="str">
        <f t="shared" si="504"/>
        <v>00.00.00.00.00.00.00.00.00.00.00.00.00</v>
      </c>
      <c r="U501" t="str">
        <f t="shared" si="504"/>
        <v>00.00.00.00.00.00.00.00.00.00.00.00.00.00</v>
      </c>
      <c r="V501" t="str">
        <f t="shared" si="504"/>
        <v>00.00.00.00.00.00.00.00.00.00.00.00.00.00.00</v>
      </c>
      <c r="W501" t="str">
        <f t="shared" si="504"/>
        <v>00.00.00.00.00.00.00.00.00.00.00.00.00.00.00.00</v>
      </c>
      <c r="X501" t="str">
        <f t="shared" si="504"/>
        <v>00.00.00.00.00.00.00.00.00.00.00.00.00.00.00.00.00</v>
      </c>
      <c r="Y501" t="str">
        <f t="shared" si="504"/>
        <v>00.00.00.00.00.00.00.00.00.00.00.00.00.00.00.00.00.00</v>
      </c>
      <c r="Z501" t="str">
        <f t="shared" si="504"/>
        <v>00.00.00.00.00.00.00.00.00.00.00.00.00.00.00.00.00.00.00</v>
      </c>
      <c r="AA501" t="str">
        <f t="shared" si="504"/>
        <v>00.00.00.00.00.00.00.00.00.00.00.00.00.00.00.00.00.00.00.00</v>
      </c>
      <c r="AB501" t="str">
        <f t="shared" si="504"/>
        <v>00.00.00.00.00.00.00.00.00.00.00.00.00.00.00.00.00.00.00.00.00</v>
      </c>
      <c r="AC501" t="str">
        <f t="shared" si="504"/>
        <v>00.00.00.00.00.00.00.00.00.00.00.00.00.00.00.00.00.00.00.00.00.00</v>
      </c>
      <c r="AD501" t="str">
        <f t="shared" si="504"/>
        <v>00.00.00.00.00.00.00.00.00.00.00.00.00.00.00.00.00.00.00.00.00.00.00</v>
      </c>
      <c r="AE501" t="str">
        <f t="shared" si="504"/>
        <v>00.00.00.00.00.00.00.00.00.00.00.00.00.00.00.00.00.00.00.00.00.00.00.00</v>
      </c>
      <c r="AF501" t="str">
        <f t="shared" si="504"/>
        <v>00.00.00.00.00.00.00.00.00.00.00.00.00.00.00.00.00.00.00.00.00.00.00.00.00</v>
      </c>
      <c r="AG501" t="str">
        <f t="shared" si="504"/>
        <v>00.00.00.00.00.00.00.00.00.00.00.00.00.00.00.00.00.00.00.00.00.00.00.00.00.00</v>
      </c>
      <c r="AH501" t="str">
        <f t="shared" si="504"/>
        <v>00.00.00.00.00.00.00.00.00.00.00.00.00.00.00.00.00.00.00.00.00.00.00.00.00.00.00</v>
      </c>
      <c r="AI501" t="str">
        <f t="shared" si="504"/>
        <v>00.00.00.00.00.00.00.00.00.00.00.00.00.00.00.00.00.00.00.00.00.00.00.00.00.00.00.00</v>
      </c>
      <c r="AJ501" t="str">
        <f t="shared" si="504"/>
        <v>00.00.00.00.00.00.00.00.00.00.00.00.00.00.00.00.00.00.00.00.00.00.00.00.00.00.00.00.00</v>
      </c>
      <c r="AK501" t="str">
        <f t="shared" si="504"/>
        <v>00.00.00.00.00.00.00.00.00.00.00.00.00.00.00.00.00.00.00.00.00.00.00.00.00.00.00.00.00.00</v>
      </c>
      <c r="AL501" t="str">
        <f t="shared" si="504"/>
        <v>00.00.00.00.00.00.00.00.00.00.00.00.00.00.00.00.00.00.00.00.00.00.00.00.00.00.00.00.00.00.00</v>
      </c>
      <c r="AM501" t="str">
        <f t="shared" si="504"/>
        <v>00.00.00.00.00.00.00.00.00.00.00.00.00.00.00.00.00.00.00.00.00.00.00.00.00.00.00.00.00.00.00.00</v>
      </c>
      <c r="AN501" t="str">
        <f t="shared" si="504"/>
        <v>00.00.00.00.00.00.00.00.00.00.00.00.00.00.00.00.00.00.00.00.00.00.00.00.00.00.00.00.00.00.00.00.00</v>
      </c>
      <c r="AO501" t="str">
        <f t="shared" si="504"/>
        <v>00.00.00.00.00.00.00.00.00.00.00.00.00.00.00.00.00.00.00.00.00.00.00.00.00.00.00.00.00.00.00.00.00.00</v>
      </c>
      <c r="AP501" t="str">
        <f t="shared" si="504"/>
        <v>00.00.00.00.00.00.00.00.00.00.00.00.00.00.00.00.00.00.00.00.00.00.00.00.00.00.00.00.00.00.00.00.00.00.00</v>
      </c>
      <c r="AQ501" t="str">
        <f t="shared" si="504"/>
        <v>00.00.00.00.00.00.00.00.00.00.00.00.00.00.00.00.00.00.00.00.00.00.00.00.00.00.00.00.00.00.00.00.00.00.00.00</v>
      </c>
      <c r="AR501" t="str">
        <f t="shared" si="504"/>
        <v>00.00.00.00.00.00.00.00.00.00.00.00.00.00.00.00.00.00.00.00.00.00.00.00.00.00.00.00.00.00.00.00.00.00.00.00.00</v>
      </c>
      <c r="AS501" t="str">
        <f t="shared" si="504"/>
        <v>00.00.00.00.00.00.00.00.00.00.00.00.00.00.00.00.00.00.00.00.00.00.00.00.00.00.00.00.00.00.00.00.00.00.00.00.00.00</v>
      </c>
      <c r="AT501" t="str">
        <f t="shared" si="504"/>
        <v>00.00.00.00.00.00.00.00.00.00.00.00.00.00.00.00.00.00.00.00.00.00.00.00.00.00.00.00.00.00.00.00.00.00.00.00.00.00.00</v>
      </c>
      <c r="AU501" t="str">
        <f t="shared" si="504"/>
        <v>00.00.00.00.00.00.00.00.00.00.00.00.00.00.00.00.00.00.00.00.00.00.00.00.00.00.00.00.00.00.00.00.00.00.00.00.00.00.00.00</v>
      </c>
      <c r="AV501" t="str">
        <f t="shared" si="504"/>
        <v>00.00.00.00.00.00.00.00.00.00.00.00.00.00.00.00.00.00.00.00.00.00.00.00.00.00.00.00.00.00.00.00.00.00.00.00.00.00.00.00.00</v>
      </c>
      <c r="AW501" t="str">
        <f t="shared" si="504"/>
        <v>00.00.00.00.00.00.00.00.00.00.00.00.00.00.00.00.00.00.00.00.00.00.00.00.00.00.00.00.00.00.00.00.00.00.00.00.00.00.00.00.00.00</v>
      </c>
      <c r="AX501" t="str">
        <f t="shared" si="504"/>
        <v>00.00.00.00.00.00.00.00.00.00.00.00.00.00.00.00.00.00.00.00.00.00.00.00.00.00.00.00.00.00.00.00.00.00.00.00.00.00.00.00.00.00.00</v>
      </c>
      <c r="AY501" t="str">
        <f t="shared" si="504"/>
        <v>00.00.00.00.00.00.00.00.00.00.00.00.00.00.00.00.00.00.00.00.00.00.00.00.00.00.00.00.00.00.00.00.00.00.00.00.00.00.00.00.00.00.00.00</v>
      </c>
      <c r="AZ501" t="str">
        <f t="shared" ref="AZ501:BA501" si="505">CONCATENATE(AY501,".",AZ447)</f>
        <v>00.00.00.00.00.00.00.00.00.00.00.00.00.00.00.00.00.00.00.00.00.00.00.00.00.00.00.00.00.00.00.00.00.00.00.00.00.00.00.00.00.00.00.00.00</v>
      </c>
      <c r="BA501" t="str">
        <f t="shared" si="505"/>
        <v>00.00.00.00.00.00.00.00.00.00.00.00.00.00.00.00.00.00.00.00.00.00.00.00.00.00.00.00.00.00.00.00.00.00.00.00.00.00.00.00.00.00.00.00.00.00</v>
      </c>
    </row>
    <row r="502" spans="3:53">
      <c r="C502" t="str">
        <f t="shared" si="412"/>
        <v>REC_02D</v>
      </c>
      <c r="E502" t="str">
        <f t="shared" si="415"/>
        <v>00</v>
      </c>
      <c r="F502" t="str">
        <f t="shared" si="416"/>
        <v>00.00</v>
      </c>
      <c r="H502" t="str">
        <f t="shared" si="417"/>
        <v>00</v>
      </c>
      <c r="I502" t="str">
        <f t="shared" ref="I502:AY502" si="506">CONCATENATE(H502,".",I448)</f>
        <v>00.00</v>
      </c>
      <c r="J502" t="str">
        <f t="shared" si="506"/>
        <v>00.00.00</v>
      </c>
      <c r="K502" t="str">
        <f t="shared" si="506"/>
        <v>00.00.00.00</v>
      </c>
      <c r="L502" t="str">
        <f t="shared" si="506"/>
        <v>00.00.00.00.00</v>
      </c>
      <c r="M502" t="str">
        <f t="shared" si="506"/>
        <v>00.00.00.00.00.00</v>
      </c>
      <c r="N502" t="str">
        <f t="shared" si="506"/>
        <v>00.00.00.00.00.00.00</v>
      </c>
      <c r="O502" t="str">
        <f t="shared" si="506"/>
        <v>00.00.00.00.00.00.00.00</v>
      </c>
      <c r="P502" t="str">
        <f t="shared" si="506"/>
        <v>00.00.00.00.00.00.00.00.00</v>
      </c>
      <c r="Q502" t="str">
        <f t="shared" si="506"/>
        <v>00.00.00.00.00.00.00.00.00.00</v>
      </c>
      <c r="R502" t="str">
        <f t="shared" si="506"/>
        <v>00.00.00.00.00.00.00.00.00.00.00</v>
      </c>
      <c r="S502" t="str">
        <f t="shared" si="506"/>
        <v>00.00.00.00.00.00.00.00.00.00.00.00</v>
      </c>
      <c r="T502" t="str">
        <f t="shared" si="506"/>
        <v>00.00.00.00.00.00.00.00.00.00.00.00.00</v>
      </c>
      <c r="U502" t="str">
        <f t="shared" si="506"/>
        <v>00.00.00.00.00.00.00.00.00.00.00.00.00.00</v>
      </c>
      <c r="V502" t="str">
        <f t="shared" si="506"/>
        <v>00.00.00.00.00.00.00.00.00.00.00.00.00.00.00</v>
      </c>
      <c r="W502" t="str">
        <f t="shared" si="506"/>
        <v>00.00.00.00.00.00.00.00.00.00.00.00.00.00.00.00</v>
      </c>
      <c r="X502" t="str">
        <f t="shared" si="506"/>
        <v>00.00.00.00.00.00.00.00.00.00.00.00.00.00.00.00.00</v>
      </c>
      <c r="Y502" t="str">
        <f t="shared" si="506"/>
        <v>00.00.00.00.00.00.00.00.00.00.00.00.00.00.00.00.00.00</v>
      </c>
      <c r="Z502" t="str">
        <f t="shared" si="506"/>
        <v>00.00.00.00.00.00.00.00.00.00.00.00.00.00.00.00.00.00.00</v>
      </c>
      <c r="AA502" t="str">
        <f t="shared" si="506"/>
        <v>00.00.00.00.00.00.00.00.00.00.00.00.00.00.00.00.00.00.00.00</v>
      </c>
      <c r="AB502" t="str">
        <f t="shared" si="506"/>
        <v>00.00.00.00.00.00.00.00.00.00.00.00.00.00.00.00.00.00.00.00.00</v>
      </c>
      <c r="AC502" t="str">
        <f t="shared" si="506"/>
        <v>00.00.00.00.00.00.00.00.00.00.00.00.00.00.00.00.00.00.00.00.00.00</v>
      </c>
      <c r="AD502" t="str">
        <f t="shared" si="506"/>
        <v>00.00.00.00.00.00.00.00.00.00.00.00.00.00.00.00.00.00.00.00.00.00.00</v>
      </c>
      <c r="AE502" t="str">
        <f t="shared" si="506"/>
        <v>00.00.00.00.00.00.00.00.00.00.00.00.00.00.00.00.00.00.00.00.00.00.00.00</v>
      </c>
      <c r="AF502" t="str">
        <f t="shared" si="506"/>
        <v>00.00.00.00.00.00.00.00.00.00.00.00.00.00.00.00.00.00.00.00.00.00.00.00.00</v>
      </c>
      <c r="AG502" t="str">
        <f t="shared" si="506"/>
        <v>00.00.00.00.00.00.00.00.00.00.00.00.00.00.00.00.00.00.00.00.00.00.00.00.00.00</v>
      </c>
      <c r="AH502" t="str">
        <f t="shared" si="506"/>
        <v>00.00.00.00.00.00.00.00.00.00.00.00.00.00.00.00.00.00.00.00.00.00.00.00.00.00.00</v>
      </c>
      <c r="AI502" t="str">
        <f t="shared" si="506"/>
        <v>00.00.00.00.00.00.00.00.00.00.00.00.00.00.00.00.00.00.00.00.00.00.00.00.00.00.00.00</v>
      </c>
      <c r="AJ502" t="str">
        <f t="shared" si="506"/>
        <v>00.00.00.00.00.00.00.00.00.00.00.00.00.00.00.00.00.00.00.00.00.00.00.00.00.00.00.00.00</v>
      </c>
      <c r="AK502" t="str">
        <f t="shared" si="506"/>
        <v>00.00.00.00.00.00.00.00.00.00.00.00.00.00.00.00.00.00.00.00.00.00.00.00.00.00.00.00.00.00</v>
      </c>
      <c r="AL502" t="str">
        <f t="shared" si="506"/>
        <v>00.00.00.00.00.00.00.00.00.00.00.00.00.00.00.00.00.00.00.00.00.00.00.00.00.00.00.00.00.00.00</v>
      </c>
      <c r="AM502" t="str">
        <f t="shared" si="506"/>
        <v>00.00.00.00.00.00.00.00.00.00.00.00.00.00.00.00.00.00.00.00.00.00.00.00.00.00.00.00.00.00.00.00</v>
      </c>
      <c r="AN502" t="str">
        <f t="shared" si="506"/>
        <v>00.00.00.00.00.00.00.00.00.00.00.00.00.00.00.00.00.00.00.00.00.00.00.00.00.00.00.00.00.00.00.00.00</v>
      </c>
      <c r="AO502" t="str">
        <f t="shared" si="506"/>
        <v>00.00.00.00.00.00.00.00.00.00.00.00.00.00.00.00.00.00.00.00.00.00.00.00.00.00.00.00.00.00.00.00.00.00</v>
      </c>
      <c r="AP502" t="str">
        <f t="shared" si="506"/>
        <v>00.00.00.00.00.00.00.00.00.00.00.00.00.00.00.00.00.00.00.00.00.00.00.00.00.00.00.00.00.00.00.00.00.00.00</v>
      </c>
      <c r="AQ502" t="str">
        <f t="shared" si="506"/>
        <v>00.00.00.00.00.00.00.00.00.00.00.00.00.00.00.00.00.00.00.00.00.00.00.00.00.00.00.00.00.00.00.00.00.00.00.00</v>
      </c>
      <c r="AR502" t="str">
        <f t="shared" si="506"/>
        <v>00.00.00.00.00.00.00.00.00.00.00.00.00.00.00.00.00.00.00.00.00.00.00.00.00.00.00.00.00.00.00.00.00.00.00.00.00</v>
      </c>
      <c r="AS502" t="str">
        <f t="shared" si="506"/>
        <v>00.00.00.00.00.00.00.00.00.00.00.00.00.00.00.00.00.00.00.00.00.00.00.00.00.00.00.00.00.00.00.00.00.00.00.00.00.00</v>
      </c>
      <c r="AT502" t="str">
        <f t="shared" si="506"/>
        <v>00.00.00.00.00.00.00.00.00.00.00.00.00.00.00.00.00.00.00.00.00.00.00.00.00.00.00.00.00.00.00.00.00.00.00.00.00.00.00</v>
      </c>
      <c r="AU502" t="str">
        <f t="shared" si="506"/>
        <v>00.00.00.00.00.00.00.00.00.00.00.00.00.00.00.00.00.00.00.00.00.00.00.00.00.00.00.00.00.00.00.00.00.00.00.00.00.00.00.00</v>
      </c>
      <c r="AV502" t="str">
        <f t="shared" si="506"/>
        <v>00.00.00.00.00.00.00.00.00.00.00.00.00.00.00.00.00.00.00.00.00.00.00.00.00.00.00.00.00.00.00.00.00.00.00.00.00.00.00.00.00</v>
      </c>
      <c r="AW502" t="str">
        <f t="shared" si="506"/>
        <v>00.00.00.00.00.00.00.00.00.00.00.00.00.00.00.00.00.00.00.00.00.00.00.00.00.00.00.00.00.00.00.00.00.00.00.00.00.00.00.00.00.00</v>
      </c>
      <c r="AX502" t="str">
        <f t="shared" si="506"/>
        <v>00.00.00.00.00.00.00.00.00.00.00.00.00.00.00.00.00.00.00.00.00.00.00.00.00.00.00.00.00.00.00.00.00.00.00.00.00.00.00.00.00.00.00</v>
      </c>
      <c r="AY502" t="str">
        <f t="shared" si="506"/>
        <v>00.00.00.00.00.00.00.00.00.00.00.00.00.00.00.00.00.00.00.00.00.00.00.00.00.00.00.00.00.00.00.00.00.00.00.00.00.00.00.00.00.00.00.00</v>
      </c>
      <c r="AZ502" t="str">
        <f t="shared" ref="AZ502:BA502" si="507">CONCATENATE(AY502,".",AZ448)</f>
        <v>00.00.00.00.00.00.00.00.00.00.00.00.00.00.00.00.00.00.00.00.00.00.00.00.00.00.00.00.00.00.00.00.00.00.00.00.00.00.00.00.00.00.00.00.00</v>
      </c>
      <c r="BA502" t="str">
        <f t="shared" si="507"/>
        <v>00.00.00.00.00.00.00.00.00.00.00.00.00.00.00.00.00.00.00.00.00.00.00.00.00.00.00.00.00.00.00.00.00.00.00.00.00.00.00.00.00.00.00.00.00.00</v>
      </c>
    </row>
    <row r="503" spans="3:53">
      <c r="C503" t="str">
        <f t="shared" si="412"/>
        <v>REC_02E</v>
      </c>
      <c r="E503" t="str">
        <f t="shared" si="415"/>
        <v>00</v>
      </c>
      <c r="F503" t="str">
        <f t="shared" si="416"/>
        <v>00.00</v>
      </c>
      <c r="H503" t="str">
        <f t="shared" si="417"/>
        <v>00</v>
      </c>
      <c r="I503" t="str">
        <f t="shared" ref="I503:AY503" si="508">CONCATENATE(H503,".",I449)</f>
        <v>00.00</v>
      </c>
      <c r="J503" t="str">
        <f t="shared" si="508"/>
        <v>00.00.00</v>
      </c>
      <c r="K503" t="str">
        <f t="shared" si="508"/>
        <v>00.00.00.00</v>
      </c>
      <c r="L503" t="str">
        <f t="shared" si="508"/>
        <v>00.00.00.00.00</v>
      </c>
      <c r="M503" t="str">
        <f t="shared" si="508"/>
        <v>00.00.00.00.00.00</v>
      </c>
      <c r="N503" t="str">
        <f t="shared" si="508"/>
        <v>00.00.00.00.00.00.00</v>
      </c>
      <c r="O503" t="str">
        <f t="shared" si="508"/>
        <v>00.00.00.00.00.00.00.00</v>
      </c>
      <c r="P503" t="str">
        <f t="shared" si="508"/>
        <v>00.00.00.00.00.00.00.00.00</v>
      </c>
      <c r="Q503" t="str">
        <f t="shared" si="508"/>
        <v>00.00.00.00.00.00.00.00.00.00</v>
      </c>
      <c r="R503" t="str">
        <f t="shared" si="508"/>
        <v>00.00.00.00.00.00.00.00.00.00.00</v>
      </c>
      <c r="S503" t="str">
        <f t="shared" si="508"/>
        <v>00.00.00.00.00.00.00.00.00.00.00.00</v>
      </c>
      <c r="T503" t="str">
        <f t="shared" si="508"/>
        <v>00.00.00.00.00.00.00.00.00.00.00.00.00</v>
      </c>
      <c r="U503" t="str">
        <f t="shared" si="508"/>
        <v>00.00.00.00.00.00.00.00.00.00.00.00.00.00</v>
      </c>
      <c r="V503" t="str">
        <f t="shared" si="508"/>
        <v>00.00.00.00.00.00.00.00.00.00.00.00.00.00.00</v>
      </c>
      <c r="W503" t="str">
        <f t="shared" si="508"/>
        <v>00.00.00.00.00.00.00.00.00.00.00.00.00.00.00.00</v>
      </c>
      <c r="X503" t="str">
        <f t="shared" si="508"/>
        <v>00.00.00.00.00.00.00.00.00.00.00.00.00.00.00.00.00</v>
      </c>
      <c r="Y503" t="str">
        <f t="shared" si="508"/>
        <v>00.00.00.00.00.00.00.00.00.00.00.00.00.00.00.00.00.00</v>
      </c>
      <c r="Z503" t="str">
        <f t="shared" si="508"/>
        <v>00.00.00.00.00.00.00.00.00.00.00.00.00.00.00.00.00.00.00</v>
      </c>
      <c r="AA503" t="str">
        <f t="shared" si="508"/>
        <v>00.00.00.00.00.00.00.00.00.00.00.00.00.00.00.00.00.00.00.00</v>
      </c>
      <c r="AB503" t="str">
        <f t="shared" si="508"/>
        <v>00.00.00.00.00.00.00.00.00.00.00.00.00.00.00.00.00.00.00.00.00</v>
      </c>
      <c r="AC503" t="str">
        <f t="shared" si="508"/>
        <v>00.00.00.00.00.00.00.00.00.00.00.00.00.00.00.00.00.00.00.00.00.00</v>
      </c>
      <c r="AD503" t="str">
        <f t="shared" si="508"/>
        <v>00.00.00.00.00.00.00.00.00.00.00.00.00.00.00.00.00.00.00.00.00.00.00</v>
      </c>
      <c r="AE503" t="str">
        <f t="shared" si="508"/>
        <v>00.00.00.00.00.00.00.00.00.00.00.00.00.00.00.00.00.00.00.00.00.00.00.00</v>
      </c>
      <c r="AF503" t="str">
        <f t="shared" si="508"/>
        <v>00.00.00.00.00.00.00.00.00.00.00.00.00.00.00.00.00.00.00.00.00.00.00.00.00</v>
      </c>
      <c r="AG503" t="str">
        <f t="shared" si="508"/>
        <v>00.00.00.00.00.00.00.00.00.00.00.00.00.00.00.00.00.00.00.00.00.00.00.00.00.00</v>
      </c>
      <c r="AH503" t="str">
        <f t="shared" si="508"/>
        <v>00.00.00.00.00.00.00.00.00.00.00.00.00.00.00.00.00.00.00.00.00.00.00.00.00.00.00</v>
      </c>
      <c r="AI503" t="str">
        <f t="shared" si="508"/>
        <v>00.00.00.00.00.00.00.00.00.00.00.00.00.00.00.00.00.00.00.00.00.00.00.00.00.00.00.00</v>
      </c>
      <c r="AJ503" t="str">
        <f t="shared" si="508"/>
        <v>00.00.00.00.00.00.00.00.00.00.00.00.00.00.00.00.00.00.00.00.00.00.00.00.00.00.00.00.00</v>
      </c>
      <c r="AK503" t="str">
        <f t="shared" si="508"/>
        <v>00.00.00.00.00.00.00.00.00.00.00.00.00.00.00.00.00.00.00.00.00.00.00.00.00.00.00.00.00.00</v>
      </c>
      <c r="AL503" t="str">
        <f t="shared" si="508"/>
        <v>00.00.00.00.00.00.00.00.00.00.00.00.00.00.00.00.00.00.00.00.00.00.00.00.00.00.00.00.00.00.00</v>
      </c>
      <c r="AM503" t="str">
        <f t="shared" si="508"/>
        <v>00.00.00.00.00.00.00.00.00.00.00.00.00.00.00.00.00.00.00.00.00.00.00.00.00.00.00.00.00.00.00.00</v>
      </c>
      <c r="AN503" t="str">
        <f t="shared" si="508"/>
        <v>00.00.00.00.00.00.00.00.00.00.00.00.00.00.00.00.00.00.00.00.00.00.00.00.00.00.00.00.00.00.00.00.00</v>
      </c>
      <c r="AO503" t="str">
        <f t="shared" si="508"/>
        <v>00.00.00.00.00.00.00.00.00.00.00.00.00.00.00.00.00.00.00.00.00.00.00.00.00.00.00.00.00.00.00.00.00.00</v>
      </c>
      <c r="AP503" t="str">
        <f t="shared" si="508"/>
        <v>00.00.00.00.00.00.00.00.00.00.00.00.00.00.00.00.00.00.00.00.00.00.00.00.00.00.00.00.00.00.00.00.00.00.00</v>
      </c>
      <c r="AQ503" t="str">
        <f t="shared" si="508"/>
        <v>00.00.00.00.00.00.00.00.00.00.00.00.00.00.00.00.00.00.00.00.00.00.00.00.00.00.00.00.00.00.00.00.00.00.00.00</v>
      </c>
      <c r="AR503" t="str">
        <f t="shared" si="508"/>
        <v>00.00.00.00.00.00.00.00.00.00.00.00.00.00.00.00.00.00.00.00.00.00.00.00.00.00.00.00.00.00.00.00.00.00.00.00.00</v>
      </c>
      <c r="AS503" t="str">
        <f t="shared" si="508"/>
        <v>00.00.00.00.00.00.00.00.00.00.00.00.00.00.00.00.00.00.00.00.00.00.00.00.00.00.00.00.00.00.00.00.00.00.00.00.00.00</v>
      </c>
      <c r="AT503" t="str">
        <f t="shared" si="508"/>
        <v>00.00.00.00.00.00.00.00.00.00.00.00.00.00.00.00.00.00.00.00.00.00.00.00.00.00.00.00.00.00.00.00.00.00.00.00.00.00.00</v>
      </c>
      <c r="AU503" t="str">
        <f t="shared" si="508"/>
        <v>00.00.00.00.00.00.00.00.00.00.00.00.00.00.00.00.00.00.00.00.00.00.00.00.00.00.00.00.00.00.00.00.00.00.00.00.00.00.00.00</v>
      </c>
      <c r="AV503" t="str">
        <f t="shared" si="508"/>
        <v>00.00.00.00.00.00.00.00.00.00.00.00.00.00.00.00.00.00.00.00.00.00.00.00.00.00.00.00.00.00.00.00.00.00.00.00.00.00.00.00.00</v>
      </c>
      <c r="AW503" t="str">
        <f t="shared" si="508"/>
        <v>00.00.00.00.00.00.00.00.00.00.00.00.00.00.00.00.00.00.00.00.00.00.00.00.00.00.00.00.00.00.00.00.00.00.00.00.00.00.00.00.00.00</v>
      </c>
      <c r="AX503" t="str">
        <f t="shared" si="508"/>
        <v>00.00.00.00.00.00.00.00.00.00.00.00.00.00.00.00.00.00.00.00.00.00.00.00.00.00.00.00.00.00.00.00.00.00.00.00.00.00.00.00.00.00.00</v>
      </c>
      <c r="AY503" t="str">
        <f t="shared" si="508"/>
        <v>00.00.00.00.00.00.00.00.00.00.00.00.00.00.00.00.00.00.00.00.00.00.00.00.00.00.00.00.00.00.00.00.00.00.00.00.00.00.00.00.00.00.00.00</v>
      </c>
      <c r="AZ503" t="str">
        <f t="shared" ref="AZ503:BA503" si="509">CONCATENATE(AY503,".",AZ449)</f>
        <v>00.00.00.00.00.00.00.00.00.00.00.00.00.00.00.00.00.00.00.00.00.00.00.00.00.00.00.00.00.00.00.00.00.00.00.00.00.00.00.00.00.00.00.00.00</v>
      </c>
      <c r="BA503" t="str">
        <f t="shared" si="509"/>
        <v>00.00.00.00.00.00.00.00.00.00.00.00.00.00.00.00.00.00.00.00.00.00.00.00.00.00.00.00.00.00.00.00.00.00.00.00.00.00.00.00.00.00.00.00.00.00</v>
      </c>
    </row>
    <row r="504" spans="3:53">
      <c r="C504" t="str">
        <f t="shared" si="412"/>
        <v>REC_02F</v>
      </c>
      <c r="E504" t="str">
        <f t="shared" si="415"/>
        <v>00</v>
      </c>
      <c r="F504" t="str">
        <f t="shared" si="416"/>
        <v>00.00</v>
      </c>
      <c r="H504" t="str">
        <f t="shared" si="417"/>
        <v>00</v>
      </c>
      <c r="I504" t="str">
        <f t="shared" ref="I504:AY504" si="510">CONCATENATE(H504,".",I450)</f>
        <v>00.00</v>
      </c>
      <c r="J504" t="str">
        <f t="shared" si="510"/>
        <v>00.00.00</v>
      </c>
      <c r="K504" t="str">
        <f t="shared" si="510"/>
        <v>00.00.00.00</v>
      </c>
      <c r="L504" t="str">
        <f t="shared" si="510"/>
        <v>00.00.00.00.00</v>
      </c>
      <c r="M504" t="str">
        <f t="shared" si="510"/>
        <v>00.00.00.00.00.00</v>
      </c>
      <c r="N504" t="str">
        <f t="shared" si="510"/>
        <v>00.00.00.00.00.00.00</v>
      </c>
      <c r="O504" t="str">
        <f t="shared" si="510"/>
        <v>00.00.00.00.00.00.00.00</v>
      </c>
      <c r="P504" t="str">
        <f t="shared" si="510"/>
        <v>00.00.00.00.00.00.00.00.00</v>
      </c>
      <c r="Q504" t="str">
        <f t="shared" si="510"/>
        <v>00.00.00.00.00.00.00.00.00.00</v>
      </c>
      <c r="R504" t="str">
        <f t="shared" si="510"/>
        <v>00.00.00.00.00.00.00.00.00.00.00</v>
      </c>
      <c r="S504" t="str">
        <f t="shared" si="510"/>
        <v>00.00.00.00.00.00.00.00.00.00.00.00</v>
      </c>
      <c r="T504" t="str">
        <f t="shared" si="510"/>
        <v>00.00.00.00.00.00.00.00.00.00.00.00.00</v>
      </c>
      <c r="U504" t="str">
        <f t="shared" si="510"/>
        <v>00.00.00.00.00.00.00.00.00.00.00.00.00.00</v>
      </c>
      <c r="V504" t="str">
        <f t="shared" si="510"/>
        <v>00.00.00.00.00.00.00.00.00.00.00.00.00.00.00</v>
      </c>
      <c r="W504" t="str">
        <f t="shared" si="510"/>
        <v>00.00.00.00.00.00.00.00.00.00.00.00.00.00.00.00</v>
      </c>
      <c r="X504" t="str">
        <f t="shared" si="510"/>
        <v>00.00.00.00.00.00.00.00.00.00.00.00.00.00.00.00.00</v>
      </c>
      <c r="Y504" t="str">
        <f t="shared" si="510"/>
        <v>00.00.00.00.00.00.00.00.00.00.00.00.00.00.00.00.00.00</v>
      </c>
      <c r="Z504" t="str">
        <f t="shared" si="510"/>
        <v>00.00.00.00.00.00.00.00.00.00.00.00.00.00.00.00.00.00.00</v>
      </c>
      <c r="AA504" t="str">
        <f t="shared" si="510"/>
        <v>00.00.00.00.00.00.00.00.00.00.00.00.00.00.00.00.00.00.00.00</v>
      </c>
      <c r="AB504" t="str">
        <f t="shared" si="510"/>
        <v>00.00.00.00.00.00.00.00.00.00.00.00.00.00.00.00.00.00.00.00.00</v>
      </c>
      <c r="AC504" t="str">
        <f t="shared" si="510"/>
        <v>00.00.00.00.00.00.00.00.00.00.00.00.00.00.00.00.00.00.00.00.00.00</v>
      </c>
      <c r="AD504" t="str">
        <f t="shared" si="510"/>
        <v>00.00.00.00.00.00.00.00.00.00.00.00.00.00.00.00.00.00.00.00.00.00.00</v>
      </c>
      <c r="AE504" t="str">
        <f t="shared" si="510"/>
        <v>00.00.00.00.00.00.00.00.00.00.00.00.00.00.00.00.00.00.00.00.00.00.00.00</v>
      </c>
      <c r="AF504" t="str">
        <f t="shared" si="510"/>
        <v>00.00.00.00.00.00.00.00.00.00.00.00.00.00.00.00.00.00.00.00.00.00.00.00.00</v>
      </c>
      <c r="AG504" t="str">
        <f t="shared" si="510"/>
        <v>00.00.00.00.00.00.00.00.00.00.00.00.00.00.00.00.00.00.00.00.00.00.00.00.00.00</v>
      </c>
      <c r="AH504" t="str">
        <f t="shared" si="510"/>
        <v>00.00.00.00.00.00.00.00.00.00.00.00.00.00.00.00.00.00.00.00.00.00.00.00.00.00.00</v>
      </c>
      <c r="AI504" t="str">
        <f t="shared" si="510"/>
        <v>00.00.00.00.00.00.00.00.00.00.00.00.00.00.00.00.00.00.00.00.00.00.00.00.00.00.00.00</v>
      </c>
      <c r="AJ504" t="str">
        <f t="shared" si="510"/>
        <v>00.00.00.00.00.00.00.00.00.00.00.00.00.00.00.00.00.00.00.00.00.00.00.00.00.00.00.00.00</v>
      </c>
      <c r="AK504" t="str">
        <f t="shared" si="510"/>
        <v>00.00.00.00.00.00.00.00.00.00.00.00.00.00.00.00.00.00.00.00.00.00.00.00.00.00.00.00.00.00</v>
      </c>
      <c r="AL504" t="str">
        <f t="shared" si="510"/>
        <v>00.00.00.00.00.00.00.00.00.00.00.00.00.00.00.00.00.00.00.00.00.00.00.00.00.00.00.00.00.00.00</v>
      </c>
      <c r="AM504" t="str">
        <f t="shared" si="510"/>
        <v>00.00.00.00.00.00.00.00.00.00.00.00.00.00.00.00.00.00.00.00.00.00.00.00.00.00.00.00.00.00.00.00</v>
      </c>
      <c r="AN504" t="str">
        <f t="shared" si="510"/>
        <v>00.00.00.00.00.00.00.00.00.00.00.00.00.00.00.00.00.00.00.00.00.00.00.00.00.00.00.00.00.00.00.00.00</v>
      </c>
      <c r="AO504" t="str">
        <f t="shared" si="510"/>
        <v>00.00.00.00.00.00.00.00.00.00.00.00.00.00.00.00.00.00.00.00.00.00.00.00.00.00.00.00.00.00.00.00.00.00</v>
      </c>
      <c r="AP504" t="str">
        <f t="shared" si="510"/>
        <v>00.00.00.00.00.00.00.00.00.00.00.00.00.00.00.00.00.00.00.00.00.00.00.00.00.00.00.00.00.00.00.00.00.00.00</v>
      </c>
      <c r="AQ504" t="str">
        <f t="shared" si="510"/>
        <v>00.00.00.00.00.00.00.00.00.00.00.00.00.00.00.00.00.00.00.00.00.00.00.00.00.00.00.00.00.00.00.00.00.00.00.00</v>
      </c>
      <c r="AR504" t="str">
        <f t="shared" si="510"/>
        <v>00.00.00.00.00.00.00.00.00.00.00.00.00.00.00.00.00.00.00.00.00.00.00.00.00.00.00.00.00.00.00.00.00.00.00.00.00</v>
      </c>
      <c r="AS504" t="str">
        <f t="shared" si="510"/>
        <v>00.00.00.00.00.00.00.00.00.00.00.00.00.00.00.00.00.00.00.00.00.00.00.00.00.00.00.00.00.00.00.00.00.00.00.00.00.00</v>
      </c>
      <c r="AT504" t="str">
        <f t="shared" si="510"/>
        <v>00.00.00.00.00.00.00.00.00.00.00.00.00.00.00.00.00.00.00.00.00.00.00.00.00.00.00.00.00.00.00.00.00.00.00.00.00.00.00</v>
      </c>
      <c r="AU504" t="str">
        <f t="shared" si="510"/>
        <v>00.00.00.00.00.00.00.00.00.00.00.00.00.00.00.00.00.00.00.00.00.00.00.00.00.00.00.00.00.00.00.00.00.00.00.00.00.00.00.00</v>
      </c>
      <c r="AV504" t="str">
        <f t="shared" si="510"/>
        <v>00.00.00.00.00.00.00.00.00.00.00.00.00.00.00.00.00.00.00.00.00.00.00.00.00.00.00.00.00.00.00.00.00.00.00.00.00.00.00.00.00</v>
      </c>
      <c r="AW504" t="str">
        <f t="shared" si="510"/>
        <v>00.00.00.00.00.00.00.00.00.00.00.00.00.00.00.00.00.00.00.00.00.00.00.00.00.00.00.00.00.00.00.00.00.00.00.00.00.00.00.00.00.00</v>
      </c>
      <c r="AX504" t="str">
        <f t="shared" si="510"/>
        <v>00.00.00.00.00.00.00.00.00.00.00.00.00.00.00.00.00.00.00.00.00.00.00.00.00.00.00.00.00.00.00.00.00.00.00.00.00.00.00.00.00.00.00</v>
      </c>
      <c r="AY504" t="str">
        <f t="shared" si="510"/>
        <v>00.00.00.00.00.00.00.00.00.00.00.00.00.00.00.00.00.00.00.00.00.00.00.00.00.00.00.00.00.00.00.00.00.00.00.00.00.00.00.00.00.00.00.00</v>
      </c>
      <c r="AZ504" t="str">
        <f t="shared" ref="AZ504:BA504" si="511">CONCATENATE(AY504,".",AZ450)</f>
        <v>00.00.00.00.00.00.00.00.00.00.00.00.00.00.00.00.00.00.00.00.00.00.00.00.00.00.00.00.00.00.00.00.00.00.00.00.00.00.00.00.00.00.00.00.00</v>
      </c>
      <c r="BA504" t="str">
        <f t="shared" si="511"/>
        <v>00.00.00.00.00.00.00.00.00.00.00.00.00.00.00.00.00.00.00.00.00.00.00.00.00.00.00.00.00.00.00.00.00.00.00.00.00.00.00.00.00.00.00.00.00.00</v>
      </c>
    </row>
    <row r="505" spans="3:53">
      <c r="C505" t="str">
        <f t="shared" si="412"/>
        <v>REC_030</v>
      </c>
      <c r="E505" t="str">
        <f t="shared" si="415"/>
        <v>00</v>
      </c>
      <c r="F505" t="str">
        <f t="shared" si="416"/>
        <v>00.00</v>
      </c>
      <c r="H505" t="str">
        <f t="shared" si="417"/>
        <v>00</v>
      </c>
      <c r="I505" t="str">
        <f t="shared" ref="I505:AY505" si="512">CONCATENATE(H505,".",I451)</f>
        <v>00.00</v>
      </c>
      <c r="J505" t="str">
        <f t="shared" si="512"/>
        <v>00.00.00</v>
      </c>
      <c r="K505" t="str">
        <f t="shared" si="512"/>
        <v>00.00.00.00</v>
      </c>
      <c r="L505" t="str">
        <f t="shared" si="512"/>
        <v>00.00.00.00.00</v>
      </c>
      <c r="M505" t="str">
        <f t="shared" si="512"/>
        <v>00.00.00.00.00.00</v>
      </c>
      <c r="N505" t="str">
        <f t="shared" si="512"/>
        <v>00.00.00.00.00.00.00</v>
      </c>
      <c r="O505" t="str">
        <f t="shared" si="512"/>
        <v>00.00.00.00.00.00.00.00</v>
      </c>
      <c r="P505" t="str">
        <f t="shared" si="512"/>
        <v>00.00.00.00.00.00.00.00.00</v>
      </c>
      <c r="Q505" t="str">
        <f t="shared" si="512"/>
        <v>00.00.00.00.00.00.00.00.00.00</v>
      </c>
      <c r="R505" t="str">
        <f t="shared" si="512"/>
        <v>00.00.00.00.00.00.00.00.00.00.00</v>
      </c>
      <c r="S505" t="str">
        <f t="shared" si="512"/>
        <v>00.00.00.00.00.00.00.00.00.00.00.00</v>
      </c>
      <c r="T505" t="str">
        <f t="shared" si="512"/>
        <v>00.00.00.00.00.00.00.00.00.00.00.00.00</v>
      </c>
      <c r="U505" t="str">
        <f t="shared" si="512"/>
        <v>00.00.00.00.00.00.00.00.00.00.00.00.00.00</v>
      </c>
      <c r="V505" t="str">
        <f t="shared" si="512"/>
        <v>00.00.00.00.00.00.00.00.00.00.00.00.00.00.00</v>
      </c>
      <c r="W505" t="str">
        <f t="shared" si="512"/>
        <v>00.00.00.00.00.00.00.00.00.00.00.00.00.00.00.00</v>
      </c>
      <c r="X505" t="str">
        <f t="shared" si="512"/>
        <v>00.00.00.00.00.00.00.00.00.00.00.00.00.00.00.00.00</v>
      </c>
      <c r="Y505" t="str">
        <f t="shared" si="512"/>
        <v>00.00.00.00.00.00.00.00.00.00.00.00.00.00.00.00.00.00</v>
      </c>
      <c r="Z505" t="str">
        <f t="shared" si="512"/>
        <v>00.00.00.00.00.00.00.00.00.00.00.00.00.00.00.00.00.00.00</v>
      </c>
      <c r="AA505" t="str">
        <f t="shared" si="512"/>
        <v>00.00.00.00.00.00.00.00.00.00.00.00.00.00.00.00.00.00.00.00</v>
      </c>
      <c r="AB505" t="str">
        <f t="shared" si="512"/>
        <v>00.00.00.00.00.00.00.00.00.00.00.00.00.00.00.00.00.00.00.00.00</v>
      </c>
      <c r="AC505" t="str">
        <f t="shared" si="512"/>
        <v>00.00.00.00.00.00.00.00.00.00.00.00.00.00.00.00.00.00.00.00.00.00</v>
      </c>
      <c r="AD505" t="str">
        <f t="shared" si="512"/>
        <v>00.00.00.00.00.00.00.00.00.00.00.00.00.00.00.00.00.00.00.00.00.00.00</v>
      </c>
      <c r="AE505" t="str">
        <f t="shared" si="512"/>
        <v>00.00.00.00.00.00.00.00.00.00.00.00.00.00.00.00.00.00.00.00.00.00.00.00</v>
      </c>
      <c r="AF505" t="str">
        <f t="shared" si="512"/>
        <v>00.00.00.00.00.00.00.00.00.00.00.00.00.00.00.00.00.00.00.00.00.00.00.00.00</v>
      </c>
      <c r="AG505" t="str">
        <f t="shared" si="512"/>
        <v>00.00.00.00.00.00.00.00.00.00.00.00.00.00.00.00.00.00.00.00.00.00.00.00.00.00</v>
      </c>
      <c r="AH505" t="str">
        <f t="shared" si="512"/>
        <v>00.00.00.00.00.00.00.00.00.00.00.00.00.00.00.00.00.00.00.00.00.00.00.00.00.00.00</v>
      </c>
      <c r="AI505" t="str">
        <f t="shared" si="512"/>
        <v>00.00.00.00.00.00.00.00.00.00.00.00.00.00.00.00.00.00.00.00.00.00.00.00.00.00.00.00</v>
      </c>
      <c r="AJ505" t="str">
        <f t="shared" si="512"/>
        <v>00.00.00.00.00.00.00.00.00.00.00.00.00.00.00.00.00.00.00.00.00.00.00.00.00.00.00.00.00</v>
      </c>
      <c r="AK505" t="str">
        <f t="shared" si="512"/>
        <v>00.00.00.00.00.00.00.00.00.00.00.00.00.00.00.00.00.00.00.00.00.00.00.00.00.00.00.00.00.00</v>
      </c>
      <c r="AL505" t="str">
        <f t="shared" si="512"/>
        <v>00.00.00.00.00.00.00.00.00.00.00.00.00.00.00.00.00.00.00.00.00.00.00.00.00.00.00.00.00.00.00</v>
      </c>
      <c r="AM505" t="str">
        <f t="shared" si="512"/>
        <v>00.00.00.00.00.00.00.00.00.00.00.00.00.00.00.00.00.00.00.00.00.00.00.00.00.00.00.00.00.00.00.00</v>
      </c>
      <c r="AN505" t="str">
        <f t="shared" si="512"/>
        <v>00.00.00.00.00.00.00.00.00.00.00.00.00.00.00.00.00.00.00.00.00.00.00.00.00.00.00.00.00.00.00.00.00</v>
      </c>
      <c r="AO505" t="str">
        <f t="shared" si="512"/>
        <v>00.00.00.00.00.00.00.00.00.00.00.00.00.00.00.00.00.00.00.00.00.00.00.00.00.00.00.00.00.00.00.00.00.00</v>
      </c>
      <c r="AP505" t="str">
        <f t="shared" si="512"/>
        <v>00.00.00.00.00.00.00.00.00.00.00.00.00.00.00.00.00.00.00.00.00.00.00.00.00.00.00.00.00.00.00.00.00.00.00</v>
      </c>
      <c r="AQ505" t="str">
        <f t="shared" si="512"/>
        <v>00.00.00.00.00.00.00.00.00.00.00.00.00.00.00.00.00.00.00.00.00.00.00.00.00.00.00.00.00.00.00.00.00.00.00.00</v>
      </c>
      <c r="AR505" t="str">
        <f t="shared" si="512"/>
        <v>00.00.00.00.00.00.00.00.00.00.00.00.00.00.00.00.00.00.00.00.00.00.00.00.00.00.00.00.00.00.00.00.00.00.00.00.00</v>
      </c>
      <c r="AS505" t="str">
        <f t="shared" si="512"/>
        <v>00.00.00.00.00.00.00.00.00.00.00.00.00.00.00.00.00.00.00.00.00.00.00.00.00.00.00.00.00.00.00.00.00.00.00.00.00.00</v>
      </c>
      <c r="AT505" t="str">
        <f t="shared" si="512"/>
        <v>00.00.00.00.00.00.00.00.00.00.00.00.00.00.00.00.00.00.00.00.00.00.00.00.00.00.00.00.00.00.00.00.00.00.00.00.00.00.00</v>
      </c>
      <c r="AU505" t="str">
        <f t="shared" si="512"/>
        <v>00.00.00.00.00.00.00.00.00.00.00.00.00.00.00.00.00.00.00.00.00.00.00.00.00.00.00.00.00.00.00.00.00.00.00.00.00.00.00.00</v>
      </c>
      <c r="AV505" t="str">
        <f t="shared" si="512"/>
        <v>00.00.00.00.00.00.00.00.00.00.00.00.00.00.00.00.00.00.00.00.00.00.00.00.00.00.00.00.00.00.00.00.00.00.00.00.00.00.00.00.00</v>
      </c>
      <c r="AW505" t="str">
        <f t="shared" si="512"/>
        <v>00.00.00.00.00.00.00.00.00.00.00.00.00.00.00.00.00.00.00.00.00.00.00.00.00.00.00.00.00.00.00.00.00.00.00.00.00.00.00.00.00.00</v>
      </c>
      <c r="AX505" t="str">
        <f t="shared" si="512"/>
        <v>00.00.00.00.00.00.00.00.00.00.00.00.00.00.00.00.00.00.00.00.00.00.00.00.00.00.00.00.00.00.00.00.00.00.00.00.00.00.00.00.00.00.00</v>
      </c>
      <c r="AY505" t="str">
        <f t="shared" si="512"/>
        <v>00.00.00.00.00.00.00.00.00.00.00.00.00.00.00.00.00.00.00.00.00.00.00.00.00.00.00.00.00.00.00.00.00.00.00.00.00.00.00.00.00.00.00.00</v>
      </c>
      <c r="AZ505" t="str">
        <f t="shared" ref="AZ505:BA505" si="513">CONCATENATE(AY505,".",AZ451)</f>
        <v>00.00.00.00.00.00.00.00.00.00.00.00.00.00.00.00.00.00.00.00.00.00.00.00.00.00.00.00.00.00.00.00.00.00.00.00.00.00.00.00.00.00.00.00.00</v>
      </c>
      <c r="BA505" t="str">
        <f t="shared" si="513"/>
        <v>00.00.00.00.00.00.00.00.00.00.00.00.00.00.00.00.00.00.00.00.00.00.00.00.00.00.00.00.00.00.00.00.00.00.00.00.00.00.00.00.00.00.00.00.00.00</v>
      </c>
    </row>
  </sheetData>
  <pageMargins left="0.7" right="0.7" top="0.75" bottom="0.75" header="0.3" footer="0.3"/>
  <pageSetup scale="36" orientation="portrait" r:id="rId1"/>
  <legacyDrawing r:id="rId2"/>
</worksheet>
</file>

<file path=xl/worksheets/sheet8.xml><?xml version="1.0" encoding="utf-8"?>
<worksheet xmlns="http://schemas.openxmlformats.org/spreadsheetml/2006/main" xmlns:r="http://schemas.openxmlformats.org/officeDocument/2006/relationships">
  <sheetPr>
    <pageSetUpPr fitToPage="1"/>
  </sheetPr>
  <dimension ref="A1:DZ184"/>
  <sheetViews>
    <sheetView topLeftCell="A88" zoomScaleNormal="100" workbookViewId="0">
      <selection activeCell="I130" sqref="I130"/>
    </sheetView>
  </sheetViews>
  <sheetFormatPr defaultRowHeight="15"/>
  <cols>
    <col min="1" max="1" width="11.140625" customWidth="1"/>
    <col min="2" max="2" width="44.85546875" customWidth="1"/>
    <col min="3" max="3" width="14.7109375" customWidth="1"/>
    <col min="4" max="4" width="11.28515625" customWidth="1"/>
    <col min="5" max="5" width="13.7109375" customWidth="1"/>
    <col min="6" max="6" width="11.85546875" customWidth="1"/>
    <col min="7" max="7" width="11" customWidth="1"/>
    <col min="8" max="8" width="13.7109375" customWidth="1"/>
    <col min="9" max="9" width="15.5703125" customWidth="1"/>
    <col min="10" max="10" width="19.5703125" customWidth="1"/>
    <col min="11" max="11" width="14.85546875" customWidth="1"/>
    <col min="12" max="12" width="19.7109375" customWidth="1"/>
    <col min="13" max="13" width="20.140625" customWidth="1"/>
    <col min="14" max="14" width="20.28515625" customWidth="1"/>
    <col min="15" max="15" width="18" customWidth="1"/>
    <col min="16" max="16" width="18.5703125" customWidth="1"/>
    <col min="17" max="17" width="23.140625" customWidth="1"/>
    <col min="18" max="18" width="14.85546875" customWidth="1"/>
    <col min="19" max="19" width="14.140625" customWidth="1"/>
    <col min="20" max="20" width="11" customWidth="1"/>
    <col min="21" max="21" width="12.140625" customWidth="1"/>
    <col min="22" max="23" width="24.28515625" customWidth="1"/>
    <col min="24" max="24" width="25.42578125" customWidth="1"/>
    <col min="25" max="25" width="31.85546875" customWidth="1"/>
    <col min="26" max="26" width="14.28515625" customWidth="1"/>
    <col min="27" max="27" width="20.140625" customWidth="1"/>
    <col min="28" max="28" width="19.28515625" customWidth="1"/>
    <col min="29" max="29" width="20" customWidth="1"/>
    <col min="30" max="30" width="23.140625" customWidth="1"/>
    <col min="31" max="31" width="20.7109375" customWidth="1"/>
    <col min="32" max="32" width="28.140625" customWidth="1"/>
    <col min="33" max="33" width="18.28515625" customWidth="1"/>
    <col min="34" max="34" width="23.7109375" customWidth="1"/>
    <col min="35" max="35" width="26.7109375" customWidth="1"/>
    <col min="36" max="36" width="18" customWidth="1"/>
    <col min="37" max="37" width="19.28515625" customWidth="1"/>
    <col min="38" max="38" width="24.7109375" customWidth="1"/>
    <col min="39" max="39" width="10" customWidth="1"/>
    <col min="40" max="40" width="12.5703125" customWidth="1"/>
    <col min="41" max="41" width="19.7109375" customWidth="1"/>
    <col min="73" max="73" width="25.140625" customWidth="1"/>
    <col min="74" max="74" width="24.140625" customWidth="1"/>
    <col min="75" max="75" width="15.85546875" customWidth="1"/>
    <col min="76" max="76" width="16.140625" customWidth="1"/>
    <col min="77" max="77" width="10.5703125" customWidth="1"/>
  </cols>
  <sheetData>
    <row r="1" spans="1:6">
      <c r="C1" t="s">
        <v>73</v>
      </c>
      <c r="D1" t="s">
        <v>250</v>
      </c>
    </row>
    <row r="2" spans="1:6">
      <c r="F2" t="s">
        <v>398</v>
      </c>
    </row>
    <row r="3" spans="1:6" ht="21">
      <c r="A3" s="31" t="s">
        <v>213</v>
      </c>
      <c r="B3" s="26"/>
      <c r="C3" s="18"/>
      <c r="F3" t="s">
        <v>399</v>
      </c>
    </row>
    <row r="4" spans="1:6">
      <c r="B4" t="s">
        <v>252</v>
      </c>
    </row>
    <row r="5" spans="1:6">
      <c r="B5" t="str">
        <f>CONCATENATE($D$1,".",B92)</f>
        <v>CHR_SHEET.PC_00</v>
      </c>
      <c r="C5" t="s">
        <v>66</v>
      </c>
      <c r="D5" t="str">
        <f>BX122</f>
        <v>00.08.90.01.00.00.00.00.00.00.00.00.FF.08.00.00.5C.08.08.00.00.00.00.00.B7.5C.00.00.5C.00.00.08.00.00.08.00.00.08.00.00.00.00.00.00.00.00.00.00.00.00.00.00.00.00.00.00.00.00.00.00.00.00.00.00.00.00.00.00.00.00.00.00.90.01.00</v>
      </c>
    </row>
    <row r="6" spans="1:6">
      <c r="B6" t="str">
        <f>CONCATENATE(B5,".","CHAR_NAME.START")</f>
        <v>CHR_SHEET.PC_00.CHAR_NAME.START</v>
      </c>
      <c r="C6" t="s">
        <v>205</v>
      </c>
      <c r="D6" s="25" t="s">
        <v>533</v>
      </c>
    </row>
    <row r="7" spans="1:6">
      <c r="B7" t="str">
        <f>CONCATENATE(B5,".","CHAR_NAME.END")</f>
        <v>CHR_SHEET.PC_00.CHAR_NAME.END</v>
      </c>
    </row>
    <row r="8" spans="1:6">
      <c r="B8" t="str">
        <f>CONCATENATE(B5,".","CHAR_NAME.SIZE")</f>
        <v>CHR_SHEET.PC_00.CHAR_NAME.SIZE</v>
      </c>
      <c r="C8" t="s">
        <v>210</v>
      </c>
      <c r="D8" t="str">
        <f>CONCATENATE(B7,"-",B6)</f>
        <v>CHR_SHEET.PC_00.CHAR_NAME.END-CHR_SHEET.PC_00.CHAR_NAME.START</v>
      </c>
    </row>
    <row r="9" spans="1:6">
      <c r="C9" t="s">
        <v>206</v>
      </c>
      <c r="D9" s="25" t="str">
        <f>CONCATENATE("CHR_SHEET.PC.CHARACTER_NAME.MAX_SIZE","-",B8,"+1",",$AA")</f>
        <v>CHR_SHEET.PC.CHARACTER_NAME.MAX_SIZE-CHR_SHEET.PC_00.CHAR_NAME.SIZE+1,$AA</v>
      </c>
    </row>
    <row r="10" spans="1:6">
      <c r="B10" t="str">
        <f>CONCATENATE(B5,".","WP_LEFT_NAME.START")</f>
        <v>CHR_SHEET.PC_00.WP_LEFT_NAME.START</v>
      </c>
      <c r="C10" t="s">
        <v>205</v>
      </c>
      <c r="D10" s="25" t="s">
        <v>612</v>
      </c>
    </row>
    <row r="11" spans="1:6">
      <c r="B11" t="str">
        <f>CONCATENATE(B5,".","WP_LEFT_NAME.END")</f>
        <v>CHR_SHEET.PC_00.WP_LEFT_NAME.END</v>
      </c>
    </row>
    <row r="12" spans="1:6">
      <c r="B12" t="str">
        <f>CONCATENATE(B5,".","WP_LEFT_NAME.SIZE")</f>
        <v>CHR_SHEET.PC_00.WP_LEFT_NAME.SIZE</v>
      </c>
      <c r="C12" t="s">
        <v>210</v>
      </c>
      <c r="D12" t="str">
        <f>CONCATENATE(B11,"-",B10)</f>
        <v>CHR_SHEET.PC_00.WP_LEFT_NAME.END-CHR_SHEET.PC_00.WP_LEFT_NAME.START</v>
      </c>
    </row>
    <row r="13" spans="1:6">
      <c r="C13" t="s">
        <v>206</v>
      </c>
      <c r="D13" s="25" t="str">
        <f>CONCATENATE("CHR_SHEET.PC.WP_LEFT_NAME.MAX_SIZE","-",B12,"+1",",$AA")</f>
        <v>CHR_SHEET.PC.WP_LEFT_NAME.MAX_SIZE-CHR_SHEET.PC_00.WP_LEFT_NAME.SIZE+1,$AA</v>
      </c>
    </row>
    <row r="14" spans="1:6">
      <c r="B14" t="str">
        <f>CONCATENATE(B5,".","WP_RIGHT_NAME.START")</f>
        <v>CHR_SHEET.PC_00.WP_RIGHT_NAME.START</v>
      </c>
      <c r="C14" t="s">
        <v>205</v>
      </c>
      <c r="D14" s="25" t="s">
        <v>613</v>
      </c>
    </row>
    <row r="15" spans="1:6">
      <c r="B15" t="str">
        <f>CONCATENATE(B5,".","WP_RIGHT_NAME.END")</f>
        <v>CHR_SHEET.PC_00.WP_RIGHT_NAME.END</v>
      </c>
    </row>
    <row r="16" spans="1:6">
      <c r="B16" t="str">
        <f>CONCATENATE(B5,".","WP_RIGHT_NAME.SIZE")</f>
        <v>CHR_SHEET.PC_00.WP_RIGHT_NAME.SIZE</v>
      </c>
      <c r="C16" t="s">
        <v>210</v>
      </c>
      <c r="D16" t="str">
        <f>CONCATENATE(B15,"-",B14)</f>
        <v>CHR_SHEET.PC_00.WP_RIGHT_NAME.END-CHR_SHEET.PC_00.WP_RIGHT_NAME.START</v>
      </c>
    </row>
    <row r="17" spans="2:4">
      <c r="C17" t="s">
        <v>206</v>
      </c>
      <c r="D17" s="25" t="str">
        <f>CONCATENATE("CHR_SHEET.PC.WP_RIGHT_NAME.MAX_SIZE","-",B16,"+1",",$AA")</f>
        <v>CHR_SHEET.PC.WP_RIGHT_NAME.MAX_SIZE-CHR_SHEET.PC_00.WP_RIGHT_NAME.SIZE+1,$AA</v>
      </c>
    </row>
    <row r="18" spans="2:4">
      <c r="B18" t="str">
        <f>CONCATENATE($D$1,".",B93)</f>
        <v>CHR_SHEET.PC_20</v>
      </c>
      <c r="C18" t="s">
        <v>66</v>
      </c>
      <c r="D18" t="str">
        <f>BX123</f>
        <v>00.08.90.01.00.00.00.00.00.00.00.00.FF.08.00.00.5C.08.08.00.01.00.00.00.B7.5C.00.00.08.00.00.08.00.00.08.00.00.08.00.00.00.00.00.00.00.00.00.00.00.00.00.00.00.00.00.00.00.00.00.00.00.00.00.00.00.00.00.00.00.00.00.00.90.01.00</v>
      </c>
    </row>
    <row r="19" spans="2:4">
      <c r="B19" t="str">
        <f>CONCATENATE(B18,".","CHAR_NAME.START")</f>
        <v>CHR_SHEET.PC_20.CHAR_NAME.START</v>
      </c>
      <c r="C19" t="s">
        <v>205</v>
      </c>
      <c r="D19" s="25" t="s">
        <v>383</v>
      </c>
    </row>
    <row r="20" spans="2:4">
      <c r="B20" t="str">
        <f>CONCATENATE(B18,".","CHAR_NAME.END")</f>
        <v>CHR_SHEET.PC_20.CHAR_NAME.END</v>
      </c>
    </row>
    <row r="21" spans="2:4">
      <c r="B21" t="str">
        <f>CONCATENATE(B18,".","CHAR_NAME.SIZE")</f>
        <v>CHR_SHEET.PC_20.CHAR_NAME.SIZE</v>
      </c>
      <c r="C21" t="s">
        <v>210</v>
      </c>
      <c r="D21" t="str">
        <f>CONCATENATE(B20,"-",B19)</f>
        <v>CHR_SHEET.PC_20.CHAR_NAME.END-CHR_SHEET.PC_20.CHAR_NAME.START</v>
      </c>
    </row>
    <row r="22" spans="2:4">
      <c r="C22" t="s">
        <v>206</v>
      </c>
      <c r="D22" s="25" t="str">
        <f>CONCATENATE("CHR_SHEET.PC.CHARACTER_NAME.MAX_SIZE","-",B21,"+1",",$AA")</f>
        <v>CHR_SHEET.PC.CHARACTER_NAME.MAX_SIZE-CHR_SHEET.PC_20.CHAR_NAME.SIZE+1,$AA</v>
      </c>
    </row>
    <row r="23" spans="2:4">
      <c r="B23" t="str">
        <f>CONCATENATE(B18,".","WP_LEFT_NAME.START")</f>
        <v>CHR_SHEET.PC_20.WP_LEFT_NAME.START</v>
      </c>
      <c r="C23" t="s">
        <v>205</v>
      </c>
      <c r="D23" s="25" t="s">
        <v>477</v>
      </c>
    </row>
    <row r="24" spans="2:4">
      <c r="B24" t="str">
        <f>CONCATENATE(B18,".","WP_LEFT_NAME.END")</f>
        <v>CHR_SHEET.PC_20.WP_LEFT_NAME.END</v>
      </c>
    </row>
    <row r="25" spans="2:4">
      <c r="B25" t="str">
        <f>CONCATENATE(B18,".","WP_LEFT_NAME.SIZE")</f>
        <v>CHR_SHEET.PC_20.WP_LEFT_NAME.SIZE</v>
      </c>
      <c r="C25" t="s">
        <v>210</v>
      </c>
      <c r="D25" t="str">
        <f>CONCATENATE(B24,"-",B23)</f>
        <v>CHR_SHEET.PC_20.WP_LEFT_NAME.END-CHR_SHEET.PC_20.WP_LEFT_NAME.START</v>
      </c>
    </row>
    <row r="26" spans="2:4">
      <c r="C26" t="s">
        <v>206</v>
      </c>
      <c r="D26" s="25" t="str">
        <f>CONCATENATE("CHR_SHEET.PC.WP_LEFT_NAME.MAX_SIZE","-",B25,"+1",",$AA")</f>
        <v>CHR_SHEET.PC.WP_LEFT_NAME.MAX_SIZE-CHR_SHEET.PC_20.WP_LEFT_NAME.SIZE+1,$AA</v>
      </c>
    </row>
    <row r="27" spans="2:4">
      <c r="B27" t="str">
        <f>CONCATENATE(B18,".","WP_RIGHT_NAME.START")</f>
        <v>CHR_SHEET.PC_20.WP_RIGHT_NAME.START</v>
      </c>
      <c r="C27" t="s">
        <v>205</v>
      </c>
      <c r="D27" s="25" t="s">
        <v>482</v>
      </c>
    </row>
    <row r="28" spans="2:4">
      <c r="B28" t="str">
        <f>CONCATENATE(B18,".","WP_RIGHT_NAME.END")</f>
        <v>CHR_SHEET.PC_20.WP_RIGHT_NAME.END</v>
      </c>
    </row>
    <row r="29" spans="2:4">
      <c r="B29" t="str">
        <f>CONCATENATE(B18,".","WP_RIGHT_NAME.SIZE")</f>
        <v>CHR_SHEET.PC_20.WP_RIGHT_NAME.SIZE</v>
      </c>
      <c r="C29" t="s">
        <v>210</v>
      </c>
      <c r="D29" t="str">
        <f>CONCATENATE(B28,"-",B27)</f>
        <v>CHR_SHEET.PC_20.WP_RIGHT_NAME.END-CHR_SHEET.PC_20.WP_RIGHT_NAME.START</v>
      </c>
    </row>
    <row r="30" spans="2:4">
      <c r="C30" t="s">
        <v>206</v>
      </c>
      <c r="D30" s="25" t="str">
        <f>CONCATENATE("CHR_SHEET.PC.WP_RIGHT_NAME.MAX_SIZE","-",B29,"+1",",$AA")</f>
        <v>CHR_SHEET.PC.WP_RIGHT_NAME.MAX_SIZE-CHR_SHEET.PC_20.WP_RIGHT_NAME.SIZE+1,$AA</v>
      </c>
    </row>
    <row r="31" spans="2:4">
      <c r="B31" t="str">
        <f>CONCATENATE($D$1,".",B94)</f>
        <v>CHR_SHEET.PC_40</v>
      </c>
      <c r="C31" t="s">
        <v>66</v>
      </c>
      <c r="D31" t="str">
        <f>BX124</f>
        <v>00.08.3D.01.00.00.00.00.00.00.00.00.FF.08.00.00.2E.2E.08.01.02.00.00.00.B7.08.00.00.5C.00.00.08.00.00.08.00.00.08.00.00.00.00.00.00.00.00.00.00.00.00.00.00.00.00.00.00.00.00.00.00.00.00.00.00.00.00.00.00.00.00.00.00.3D.01.00</v>
      </c>
    </row>
    <row r="32" spans="2:4">
      <c r="B32" t="str">
        <f>CONCATENATE(B31,".","CHAR_NAME.START")</f>
        <v>CHR_SHEET.PC_40.CHAR_NAME.START</v>
      </c>
      <c r="C32" t="s">
        <v>205</v>
      </c>
      <c r="D32" s="25" t="s">
        <v>538</v>
      </c>
    </row>
    <row r="33" spans="2:4">
      <c r="B33" t="str">
        <f>CONCATENATE(B31,".","CHAR_NAME.END")</f>
        <v>CHR_SHEET.PC_40.CHAR_NAME.END</v>
      </c>
    </row>
    <row r="34" spans="2:4">
      <c r="B34" t="str">
        <f>CONCATENATE(B31,".","CHAR_NAME.SIZE")</f>
        <v>CHR_SHEET.PC_40.CHAR_NAME.SIZE</v>
      </c>
      <c r="C34" t="s">
        <v>210</v>
      </c>
      <c r="D34" t="str">
        <f>CONCATENATE(B33,"-",B32)</f>
        <v>CHR_SHEET.PC_40.CHAR_NAME.END-CHR_SHEET.PC_40.CHAR_NAME.START</v>
      </c>
    </row>
    <row r="35" spans="2:4">
      <c r="C35" t="s">
        <v>206</v>
      </c>
      <c r="D35" s="25" t="str">
        <f>CONCATENATE("CHR_SHEET.PC.CHARACTER_NAME.MAX_SIZE","-",B34,"+1",",$AA")</f>
        <v>CHR_SHEET.PC.CHARACTER_NAME.MAX_SIZE-CHR_SHEET.PC_40.CHAR_NAME.SIZE+1,$AA</v>
      </c>
    </row>
    <row r="36" spans="2:4">
      <c r="B36" t="str">
        <f>CONCATENATE(B31,".","WP_LEFT_NAME.START")</f>
        <v>CHR_SHEET.PC_40.WP_LEFT_NAME.START</v>
      </c>
      <c r="C36" t="s">
        <v>205</v>
      </c>
      <c r="D36" s="25" t="s">
        <v>481</v>
      </c>
    </row>
    <row r="37" spans="2:4">
      <c r="B37" t="str">
        <f>CONCATENATE(B31,".","WP_LEFT_NAME.END")</f>
        <v>CHR_SHEET.PC_40.WP_LEFT_NAME.END</v>
      </c>
    </row>
    <row r="38" spans="2:4">
      <c r="B38" t="str">
        <f>CONCATENATE(B31,".","WP_LEFT_NAME.SIZE")</f>
        <v>CHR_SHEET.PC_40.WP_LEFT_NAME.SIZE</v>
      </c>
      <c r="C38" t="s">
        <v>210</v>
      </c>
      <c r="D38" t="str">
        <f>CONCATENATE(B37,"-",B36)</f>
        <v>CHR_SHEET.PC_40.WP_LEFT_NAME.END-CHR_SHEET.PC_40.WP_LEFT_NAME.START</v>
      </c>
    </row>
    <row r="39" spans="2:4">
      <c r="C39" t="s">
        <v>206</v>
      </c>
      <c r="D39" s="25" t="str">
        <f>CONCATENATE("CHR_SHEET.PC.WP_LEFT_NAME.MAX_SIZE","-",B38,"+1",",$AA")</f>
        <v>CHR_SHEET.PC.WP_LEFT_NAME.MAX_SIZE-CHR_SHEET.PC_40.WP_LEFT_NAME.SIZE+1,$AA</v>
      </c>
    </row>
    <row r="40" spans="2:4">
      <c r="B40" t="str">
        <f>CONCATENATE(B31,".","WP_RIGHT_NAME.START")</f>
        <v>CHR_SHEET.PC_40.WP_RIGHT_NAME.START</v>
      </c>
      <c r="C40" t="s">
        <v>205</v>
      </c>
      <c r="D40" s="25" t="s">
        <v>483</v>
      </c>
    </row>
    <row r="41" spans="2:4">
      <c r="B41" t="str">
        <f>CONCATENATE(B31,".","WP_RIGHT_NAME.END")</f>
        <v>CHR_SHEET.PC_40.WP_RIGHT_NAME.END</v>
      </c>
    </row>
    <row r="42" spans="2:4">
      <c r="B42" t="str">
        <f>CONCATENATE(B31,".","WP_RIGHT_NAME.SIZE")</f>
        <v>CHR_SHEET.PC_40.WP_RIGHT_NAME.SIZE</v>
      </c>
      <c r="C42" t="s">
        <v>210</v>
      </c>
      <c r="D42" t="str">
        <f>CONCATENATE(B41,"-",B40)</f>
        <v>CHR_SHEET.PC_40.WP_RIGHT_NAME.END-CHR_SHEET.PC_40.WP_RIGHT_NAME.START</v>
      </c>
    </row>
    <row r="43" spans="2:4">
      <c r="C43" t="s">
        <v>206</v>
      </c>
      <c r="D43" s="25" t="str">
        <f>CONCATENATE("CHR_SHEET.PC.WP_RIGHT_NAME.MAX_SIZE","-",B42,"+1",",$AA")</f>
        <v>CHR_SHEET.PC.WP_RIGHT_NAME.MAX_SIZE-CHR_SHEET.PC_40.WP_RIGHT_NAME.SIZE+1,$AA</v>
      </c>
    </row>
    <row r="44" spans="2:4">
      <c r="B44" t="str">
        <f>CONCATENATE($D$1,".",B95)</f>
        <v>CHR_SHEET.PC_60</v>
      </c>
      <c r="C44" t="s">
        <v>66</v>
      </c>
      <c r="D44" t="str">
        <f>BX125</f>
        <v>00.08.F8.00.00.00.00.00.00.00.00.00.FF.5C.00.00.08.5C.08.00.03.00.00.00.B7.5C.00.00.08.00.00.5C.00.00.5C.00.00.5C.00.00.00.00.00.00.00.00.00.00.00.00.00.00.00.00.00.00.00.00.00.00.00.00.00.00.00.00.00.00.00.00.00.00.F8.00.00</v>
      </c>
    </row>
    <row r="45" spans="2:4">
      <c r="B45" t="str">
        <f>CONCATENATE(B44,".","CHAR_NAME.START")</f>
        <v>CHR_SHEET.PC_60.CHAR_NAME.START</v>
      </c>
      <c r="C45" t="s">
        <v>205</v>
      </c>
      <c r="D45" s="25" t="s">
        <v>489</v>
      </c>
    </row>
    <row r="46" spans="2:4">
      <c r="B46" t="str">
        <f>CONCATENATE(B44,".","CHAR_NAME.END")</f>
        <v>CHR_SHEET.PC_60.CHAR_NAME.END</v>
      </c>
    </row>
    <row r="47" spans="2:4">
      <c r="B47" t="str">
        <f>CONCATENATE(B44,".","CHAR_NAME.SIZE")</f>
        <v>CHR_SHEET.PC_60.CHAR_NAME.SIZE</v>
      </c>
      <c r="C47" t="s">
        <v>210</v>
      </c>
      <c r="D47" t="str">
        <f>CONCATENATE(B46,"-",B45)</f>
        <v>CHR_SHEET.PC_60.CHAR_NAME.END-CHR_SHEET.PC_60.CHAR_NAME.START</v>
      </c>
    </row>
    <row r="48" spans="2:4">
      <c r="C48" t="s">
        <v>206</v>
      </c>
      <c r="D48" s="25" t="str">
        <f>CONCATENATE("CHR_SHEET.PC.CHARACTER_NAME.MAX_SIZE","-",B47,"+1",",$AA")</f>
        <v>CHR_SHEET.PC.CHARACTER_NAME.MAX_SIZE-CHR_SHEET.PC_60.CHAR_NAME.SIZE+1,$AA</v>
      </c>
    </row>
    <row r="49" spans="2:4">
      <c r="B49" t="str">
        <f>CONCATENATE(B44,".","WP_LEFT_NAME.START")</f>
        <v>CHR_SHEET.PC_60.WP_LEFT_NAME.START</v>
      </c>
      <c r="C49" t="s">
        <v>205</v>
      </c>
      <c r="D49" s="25" t="s">
        <v>480</v>
      </c>
    </row>
    <row r="50" spans="2:4">
      <c r="B50" t="str">
        <f>CONCATENATE(B44,".","WP_LEFT_NAME.END")</f>
        <v>CHR_SHEET.PC_60.WP_LEFT_NAME.END</v>
      </c>
    </row>
    <row r="51" spans="2:4">
      <c r="B51" t="str">
        <f>CONCATENATE(B44,".","WP_LEFT_NAME.SIZE")</f>
        <v>CHR_SHEET.PC_60.WP_LEFT_NAME.SIZE</v>
      </c>
      <c r="C51" t="s">
        <v>210</v>
      </c>
      <c r="D51" t="str">
        <f>CONCATENATE(B50,"-",B49)</f>
        <v>CHR_SHEET.PC_60.WP_LEFT_NAME.END-CHR_SHEET.PC_60.WP_LEFT_NAME.START</v>
      </c>
    </row>
    <row r="52" spans="2:4">
      <c r="C52" t="s">
        <v>206</v>
      </c>
      <c r="D52" s="25" t="str">
        <f>CONCATENATE("CHR_SHEET.PC.WP_LEFT_NAME.MAX_SIZE","-",B51,"+1",",$AA")</f>
        <v>CHR_SHEET.PC.WP_LEFT_NAME.MAX_SIZE-CHR_SHEET.PC_60.WP_LEFT_NAME.SIZE+1,$AA</v>
      </c>
    </row>
    <row r="53" spans="2:4">
      <c r="B53" t="str">
        <f>CONCATENATE(B44,".","WP_RIGHT_NAME.START")</f>
        <v>CHR_SHEET.PC_60.WP_RIGHT_NAME.START</v>
      </c>
      <c r="C53" t="s">
        <v>205</v>
      </c>
      <c r="D53" s="25" t="s">
        <v>484</v>
      </c>
    </row>
    <row r="54" spans="2:4">
      <c r="B54" t="str">
        <f>CONCATENATE(B44,".","WP_RIGHT_NAME.END")</f>
        <v>CHR_SHEET.PC_60.WP_RIGHT_NAME.END</v>
      </c>
    </row>
    <row r="55" spans="2:4">
      <c r="B55" t="str">
        <f>CONCATENATE(B44,".","WP_RIGHT_NAME.SIZE")</f>
        <v>CHR_SHEET.PC_60.WP_RIGHT_NAME.SIZE</v>
      </c>
      <c r="C55" t="s">
        <v>210</v>
      </c>
      <c r="D55" t="str">
        <f>CONCATENATE(B54,"-",B53)</f>
        <v>CHR_SHEET.PC_60.WP_RIGHT_NAME.END-CHR_SHEET.PC_60.WP_RIGHT_NAME.START</v>
      </c>
    </row>
    <row r="56" spans="2:4">
      <c r="C56" t="s">
        <v>206</v>
      </c>
      <c r="D56" s="25" t="str">
        <f>CONCATENATE("CHR_SHEET.PC.WP_RIGHT_NAME.MAX_SIZE","-",B55,"+1",",$AA")</f>
        <v>CHR_SHEET.PC.WP_RIGHT_NAME.MAX_SIZE-CHR_SHEET.PC_60.WP_RIGHT_NAME.SIZE+1,$AA</v>
      </c>
    </row>
    <row r="57" spans="2:4">
      <c r="B57" t="str">
        <f>CONCATENATE($D$1,".",B96)</f>
        <v>CHR_SHEET.PC_80</v>
      </c>
      <c r="C57" t="s">
        <v>66</v>
      </c>
      <c r="D57" t="str">
        <f>BX126</f>
        <v>00.08.F8.00.5C.00.00.00.00.00.00.00.FF.08.00.00.08.08.5C.01.04.00.00.00.BA.08.00.00.08.00.00.08.00.00.08.00.00.08.00.00.00.00.00.00.00.00.00.00.00.00.00.00.00.00.00.00.00.00.00.00.00.00.00.00.00.00.00.00.00.00.00.00.F8.00.00</v>
      </c>
    </row>
    <row r="58" spans="2:4">
      <c r="B58" t="str">
        <f>CONCATENATE(B57,".","CHAR_NAME.START")</f>
        <v>CHR_SHEET.PC_80.CHAR_NAME.START</v>
      </c>
      <c r="C58" t="s">
        <v>205</v>
      </c>
      <c r="D58" s="25" t="s">
        <v>534</v>
      </c>
    </row>
    <row r="59" spans="2:4">
      <c r="B59" t="str">
        <f>CONCATENATE(B57,".","CHAR_NAME.END")</f>
        <v>CHR_SHEET.PC_80.CHAR_NAME.END</v>
      </c>
    </row>
    <row r="60" spans="2:4">
      <c r="B60" t="str">
        <f>CONCATENATE(B57,".","CHAR_NAME.SIZE")</f>
        <v>CHR_SHEET.PC_80.CHAR_NAME.SIZE</v>
      </c>
      <c r="C60" t="s">
        <v>210</v>
      </c>
      <c r="D60" t="str">
        <f>CONCATENATE(B59,"-",B58)</f>
        <v>CHR_SHEET.PC_80.CHAR_NAME.END-CHR_SHEET.PC_80.CHAR_NAME.START</v>
      </c>
    </row>
    <row r="61" spans="2:4">
      <c r="C61" t="s">
        <v>206</v>
      </c>
      <c r="D61" s="25" t="str">
        <f>CONCATENATE("CHR_SHEET.PC.CHARACTER_NAME.MAX_SIZE","-",B60,"+1",",$AA")</f>
        <v>CHR_SHEET.PC.CHARACTER_NAME.MAX_SIZE-CHR_SHEET.PC_80.CHAR_NAME.SIZE+1,$AA</v>
      </c>
    </row>
    <row r="62" spans="2:4">
      <c r="B62" t="str">
        <f>CONCATENATE(B57,".","WP_LEFT_NAME.START")</f>
        <v>CHR_SHEET.PC_80.WP_LEFT_NAME.START</v>
      </c>
      <c r="C62" t="s">
        <v>205</v>
      </c>
      <c r="D62" s="25" t="s">
        <v>479</v>
      </c>
    </row>
    <row r="63" spans="2:4">
      <c r="B63" t="str">
        <f>CONCATENATE(B57,".","WP_LEFT_NAME.END")</f>
        <v>CHR_SHEET.PC_80.WP_LEFT_NAME.END</v>
      </c>
    </row>
    <row r="64" spans="2:4">
      <c r="B64" t="str">
        <f>CONCATENATE(B57,".","WP_LEFT_NAME.SIZE")</f>
        <v>CHR_SHEET.PC_80.WP_LEFT_NAME.SIZE</v>
      </c>
      <c r="C64" t="s">
        <v>210</v>
      </c>
      <c r="D64" t="str">
        <f>CONCATENATE(B63,"-",B62)</f>
        <v>CHR_SHEET.PC_80.WP_LEFT_NAME.END-CHR_SHEET.PC_80.WP_LEFT_NAME.START</v>
      </c>
    </row>
    <row r="65" spans="2:4">
      <c r="C65" t="s">
        <v>206</v>
      </c>
      <c r="D65" s="25" t="str">
        <f>CONCATENATE("CHR_SHEET.PC.WP_LEFT_NAME.MAX_SIZE","-",B64,"+1",",$AA")</f>
        <v>CHR_SHEET.PC.WP_LEFT_NAME.MAX_SIZE-CHR_SHEET.PC_80.WP_LEFT_NAME.SIZE+1,$AA</v>
      </c>
    </row>
    <row r="66" spans="2:4">
      <c r="B66" t="str">
        <f>CONCATENATE(B57,".","WP_RIGHT_NAME.START")</f>
        <v>CHR_SHEET.PC_80.WP_RIGHT_NAME.START</v>
      </c>
      <c r="C66" t="s">
        <v>205</v>
      </c>
      <c r="D66" s="25" t="s">
        <v>485</v>
      </c>
    </row>
    <row r="67" spans="2:4">
      <c r="B67" t="str">
        <f>CONCATENATE(B57,".","WP_RIGHT_NAME.END")</f>
        <v>CHR_SHEET.PC_80.WP_RIGHT_NAME.END</v>
      </c>
    </row>
    <row r="68" spans="2:4">
      <c r="B68" t="str">
        <f>CONCATENATE(B57,".","WP_RIGHT_NAME.SIZE")</f>
        <v>CHR_SHEET.PC_80.WP_RIGHT_NAME.SIZE</v>
      </c>
      <c r="C68" t="s">
        <v>210</v>
      </c>
      <c r="D68" t="str">
        <f>CONCATENATE(B67,"-",B66)</f>
        <v>CHR_SHEET.PC_80.WP_RIGHT_NAME.END-CHR_SHEET.PC_80.WP_RIGHT_NAME.START</v>
      </c>
    </row>
    <row r="69" spans="2:4">
      <c r="C69" t="s">
        <v>206</v>
      </c>
      <c r="D69" s="25" t="str">
        <f>CONCATENATE("CHR_SHEET.PC.WP_RIGHT_NAME.MAX_SIZE","-",B68,"+1",",$AA")</f>
        <v>CHR_SHEET.PC.WP_RIGHT_NAME.MAX_SIZE-CHR_SHEET.PC_80.WP_RIGHT_NAME.SIZE+1,$AA</v>
      </c>
    </row>
    <row r="70" spans="2:4">
      <c r="B70" t="str">
        <f>CONCATENATE($D$1,".",B97)</f>
        <v>CHR_SHEET.PC_A0</v>
      </c>
      <c r="C70" t="s">
        <v>66</v>
      </c>
      <c r="D70" t="str">
        <f>BX127</f>
        <v>00.08.F8.00.5C.00.00.00.00.00.00.00.FF.08.00.00.08.08.5C.00.00.00.00.00.BB.08.00.00.08.00.00.08.00.00.08.00.00.08.00.00.00.00.00.00.00.00.00.00.00.00.00.00.00.00.00.00.00.00.00.00.00.00.00.00.00.00.00.00.00.00.00.00.F8.00.00</v>
      </c>
    </row>
    <row r="71" spans="2:4">
      <c r="B71" t="str">
        <f>CONCATENATE(B70,".","CHAR_NAME.START")</f>
        <v>CHR_SHEET.PC_A0.CHAR_NAME.START</v>
      </c>
      <c r="C71" t="s">
        <v>205</v>
      </c>
      <c r="D71" s="25" t="s">
        <v>535</v>
      </c>
    </row>
    <row r="72" spans="2:4">
      <c r="B72" t="str">
        <f>CONCATENATE(B70,".","CHAR_NAME.END")</f>
        <v>CHR_SHEET.PC_A0.CHAR_NAME.END</v>
      </c>
    </row>
    <row r="73" spans="2:4">
      <c r="B73" t="str">
        <f>CONCATENATE(B70,".","CHAR_NAME.SIZE")</f>
        <v>CHR_SHEET.PC_A0.CHAR_NAME.SIZE</v>
      </c>
      <c r="C73" t="s">
        <v>210</v>
      </c>
      <c r="D73" t="str">
        <f>CONCATENATE(B72,"-",B71)</f>
        <v>CHR_SHEET.PC_A0.CHAR_NAME.END-CHR_SHEET.PC_A0.CHAR_NAME.START</v>
      </c>
    </row>
    <row r="74" spans="2:4">
      <c r="C74" t="s">
        <v>206</v>
      </c>
      <c r="D74" s="25" t="str">
        <f>CONCATENATE("CHR_SHEET.PC.CHARACTER_NAME.MAX_SIZE","-",B73,"+1",",$AA")</f>
        <v>CHR_SHEET.PC.CHARACTER_NAME.MAX_SIZE-CHR_SHEET.PC_A0.CHAR_NAME.SIZE+1,$AA</v>
      </c>
    </row>
    <row r="75" spans="2:4">
      <c r="B75" t="str">
        <f>CONCATENATE(B70,".","WP_LEFT_NAME.START")</f>
        <v>CHR_SHEET.PC_A0.WP_LEFT_NAME.START</v>
      </c>
      <c r="C75" t="s">
        <v>205</v>
      </c>
      <c r="D75" s="25" t="s">
        <v>478</v>
      </c>
    </row>
    <row r="76" spans="2:4">
      <c r="B76" t="str">
        <f>CONCATENATE(B70,".","WP_LEFT_NAME.END")</f>
        <v>CHR_SHEET.PC_A0.WP_LEFT_NAME.END</v>
      </c>
    </row>
    <row r="77" spans="2:4">
      <c r="B77" t="str">
        <f>CONCATENATE(B70,".","WP_LEFT_NAME.SIZE")</f>
        <v>CHR_SHEET.PC_A0.WP_LEFT_NAME.SIZE</v>
      </c>
      <c r="C77" t="s">
        <v>210</v>
      </c>
      <c r="D77" t="str">
        <f>CONCATENATE(B76,"-",B75)</f>
        <v>CHR_SHEET.PC_A0.WP_LEFT_NAME.END-CHR_SHEET.PC_A0.WP_LEFT_NAME.START</v>
      </c>
    </row>
    <row r="78" spans="2:4">
      <c r="C78" t="s">
        <v>206</v>
      </c>
      <c r="D78" s="25" t="str">
        <f>CONCATENATE("CHR_SHEET.PC.WP_LEFT_NAME.MAX_SIZE","-",B77,"+1",",$AA")</f>
        <v>CHR_SHEET.PC.WP_LEFT_NAME.MAX_SIZE-CHR_SHEET.PC_A0.WP_LEFT_NAME.SIZE+1,$AA</v>
      </c>
    </row>
    <row r="79" spans="2:4">
      <c r="B79" t="str">
        <f>CONCATENATE(B70,".","WP_RIGHT_NAME.START")</f>
        <v>CHR_SHEET.PC_A0.WP_RIGHT_NAME.START</v>
      </c>
      <c r="C79" t="s">
        <v>205</v>
      </c>
      <c r="D79" s="25" t="s">
        <v>486</v>
      </c>
    </row>
    <row r="80" spans="2:4">
      <c r="B80" t="str">
        <f>CONCATENATE(B70,".","WP_RIGHT_NAME.END")</f>
        <v>CHR_SHEET.PC_A0.WP_RIGHT_NAME.END</v>
      </c>
    </row>
    <row r="81" spans="1:130">
      <c r="B81" t="str">
        <f>CONCATENATE(B70,".","WP_RIGHT_NAME.SIZE")</f>
        <v>CHR_SHEET.PC_A0.WP_RIGHT_NAME.SIZE</v>
      </c>
      <c r="C81" t="s">
        <v>210</v>
      </c>
      <c r="D81" t="str">
        <f>CONCATENATE(B80,"-",B79)</f>
        <v>CHR_SHEET.PC_A0.WP_RIGHT_NAME.END-CHR_SHEET.PC_A0.WP_RIGHT_NAME.START</v>
      </c>
    </row>
    <row r="82" spans="1:130">
      <c r="C82" t="s">
        <v>206</v>
      </c>
      <c r="D82" s="25" t="str">
        <f>CONCATENATE("CHR_SHEET.PC.WP_RIGHT_NAME.MAX_SIZE","-",B81,"+1",",$AA")</f>
        <v>CHR_SHEET.PC.WP_RIGHT_NAME.MAX_SIZE-CHR_SHEET.PC_A0.WP_RIGHT_NAME.SIZE+1,$AA</v>
      </c>
    </row>
    <row r="83" spans="1:130">
      <c r="B83" t="s">
        <v>253</v>
      </c>
    </row>
    <row r="88" spans="1:130">
      <c r="C88" t="s">
        <v>132</v>
      </c>
      <c r="D88" t="s">
        <v>125</v>
      </c>
      <c r="E88" t="s">
        <v>132</v>
      </c>
      <c r="F88" t="s">
        <v>132</v>
      </c>
      <c r="G88" t="s">
        <v>125</v>
      </c>
      <c r="H88" t="s">
        <v>132</v>
      </c>
      <c r="I88" t="s">
        <v>132</v>
      </c>
      <c r="J88" t="s">
        <v>125</v>
      </c>
      <c r="K88" t="s">
        <v>228</v>
      </c>
      <c r="L88" t="s">
        <v>125</v>
      </c>
      <c r="M88" t="s">
        <v>125</v>
      </c>
      <c r="N88" t="s">
        <v>125</v>
      </c>
      <c r="O88" t="s">
        <v>132</v>
      </c>
      <c r="P88" t="s">
        <v>125</v>
      </c>
      <c r="Q88" t="s">
        <v>125</v>
      </c>
      <c r="R88" t="s">
        <v>125</v>
      </c>
      <c r="S88" t="s">
        <v>125</v>
      </c>
      <c r="T88" t="s">
        <v>125</v>
      </c>
      <c r="U88" t="s">
        <v>125</v>
      </c>
      <c r="V88" t="s">
        <v>125</v>
      </c>
      <c r="W88" t="s">
        <v>132</v>
      </c>
      <c r="X88" t="s">
        <v>132</v>
      </c>
      <c r="Y88" t="s">
        <v>132</v>
      </c>
      <c r="Z88" t="s">
        <v>132</v>
      </c>
      <c r="AA88" t="s">
        <v>132</v>
      </c>
      <c r="AB88" t="s">
        <v>125</v>
      </c>
      <c r="AC88" t="s">
        <v>125</v>
      </c>
      <c r="AD88" t="s">
        <v>125</v>
      </c>
      <c r="AE88" t="s">
        <v>125</v>
      </c>
      <c r="AF88" t="s">
        <v>125</v>
      </c>
      <c r="AG88" t="s">
        <v>125</v>
      </c>
      <c r="AH88" t="s">
        <v>125</v>
      </c>
      <c r="AI88" t="s">
        <v>125</v>
      </c>
      <c r="AJ88" t="s">
        <v>125</v>
      </c>
      <c r="AK88" t="s">
        <v>125</v>
      </c>
      <c r="AL88" t="s">
        <v>125</v>
      </c>
      <c r="AM88" t="s">
        <v>125</v>
      </c>
      <c r="AN88" t="s">
        <v>125</v>
      </c>
      <c r="AO88" t="s">
        <v>125</v>
      </c>
      <c r="AP88" t="s">
        <v>125</v>
      </c>
      <c r="AQ88" t="s">
        <v>125</v>
      </c>
      <c r="AR88" t="s">
        <v>125</v>
      </c>
      <c r="AS88" t="s">
        <v>125</v>
      </c>
      <c r="AT88" t="s">
        <v>125</v>
      </c>
      <c r="AU88" t="s">
        <v>125</v>
      </c>
      <c r="AV88" t="s">
        <v>125</v>
      </c>
      <c r="AW88" t="s">
        <v>125</v>
      </c>
      <c r="AX88" t="s">
        <v>125</v>
      </c>
      <c r="AY88" t="s">
        <v>125</v>
      </c>
      <c r="AZ88" t="s">
        <v>125</v>
      </c>
      <c r="BA88" t="s">
        <v>125</v>
      </c>
      <c r="BB88" t="s">
        <v>125</v>
      </c>
      <c r="BC88" t="s">
        <v>125</v>
      </c>
      <c r="BD88" t="s">
        <v>125</v>
      </c>
      <c r="BE88" t="s">
        <v>125</v>
      </c>
      <c r="BF88" t="s">
        <v>125</v>
      </c>
      <c r="BG88" t="s">
        <v>125</v>
      </c>
      <c r="BH88" t="s">
        <v>125</v>
      </c>
      <c r="BI88" t="s">
        <v>125</v>
      </c>
      <c r="BJ88" t="s">
        <v>125</v>
      </c>
      <c r="BK88" t="s">
        <v>125</v>
      </c>
      <c r="BL88" t="s">
        <v>125</v>
      </c>
      <c r="BM88" t="s">
        <v>125</v>
      </c>
      <c r="BN88" t="s">
        <v>125</v>
      </c>
      <c r="BO88" t="s">
        <v>125</v>
      </c>
      <c r="BP88" t="s">
        <v>125</v>
      </c>
      <c r="BQ88" t="s">
        <v>125</v>
      </c>
      <c r="BR88" t="s">
        <v>125</v>
      </c>
      <c r="BS88" t="s">
        <v>125</v>
      </c>
      <c r="BT88" t="s">
        <v>125</v>
      </c>
      <c r="BU88" t="s">
        <v>125</v>
      </c>
      <c r="BV88" t="s">
        <v>125</v>
      </c>
      <c r="BW88" t="s">
        <v>132</v>
      </c>
      <c r="BX88" t="s">
        <v>132</v>
      </c>
      <c r="BY88" t="s">
        <v>125</v>
      </c>
    </row>
    <row r="89" spans="1:130">
      <c r="A89" s="5" t="s">
        <v>113</v>
      </c>
      <c r="E89" t="s">
        <v>409</v>
      </c>
      <c r="I89" s="8"/>
      <c r="J89" s="10" t="s">
        <v>63</v>
      </c>
      <c r="K89" s="11"/>
      <c r="L89" s="11"/>
      <c r="M89" s="12"/>
      <c r="N89" s="10" t="s">
        <v>280</v>
      </c>
      <c r="O89" s="10" t="s">
        <v>281</v>
      </c>
      <c r="P89" s="22"/>
      <c r="Q89" s="11"/>
      <c r="R89" s="12"/>
      <c r="S89" s="10" t="s">
        <v>62</v>
      </c>
      <c r="T89" s="11"/>
      <c r="U89" s="22"/>
      <c r="V89" s="12"/>
      <c r="W89" s="56" t="s">
        <v>282</v>
      </c>
      <c r="X89" s="11"/>
      <c r="Y89" s="56"/>
      <c r="Z89" s="55" t="s">
        <v>155</v>
      </c>
      <c r="AA89" s="23"/>
      <c r="AB89" s="22" t="s">
        <v>283</v>
      </c>
      <c r="AC89" s="11"/>
      <c r="AD89" s="22"/>
      <c r="AE89" s="22"/>
      <c r="AF89" s="22"/>
      <c r="AG89" s="11"/>
      <c r="AH89" s="11"/>
      <c r="AI89" s="22"/>
      <c r="AJ89" s="11"/>
      <c r="AK89" s="11"/>
      <c r="AL89" s="11"/>
      <c r="AM89" s="11"/>
      <c r="AN89" s="11"/>
      <c r="AO89" s="11"/>
      <c r="AP89" s="11"/>
      <c r="AQ89" s="11"/>
      <c r="AR89" s="11"/>
      <c r="AS89" s="11"/>
      <c r="AT89" s="11"/>
      <c r="AU89" s="12"/>
      <c r="AV89" s="11"/>
      <c r="AW89" s="11"/>
      <c r="AX89" s="11"/>
      <c r="AY89" s="11"/>
      <c r="AZ89" s="11"/>
      <c r="BA89" s="11"/>
      <c r="BB89" s="11"/>
      <c r="BC89" s="11"/>
      <c r="BD89" s="11"/>
      <c r="BE89" s="11"/>
      <c r="BF89" s="11"/>
      <c r="BG89" s="11"/>
      <c r="BH89" s="11"/>
      <c r="BI89" s="11"/>
      <c r="BJ89" s="11"/>
      <c r="BK89" s="11"/>
      <c r="BL89" s="11"/>
      <c r="BM89" s="11"/>
      <c r="BN89" s="11"/>
      <c r="BO89" s="11"/>
      <c r="BP89" s="11"/>
      <c r="BQ89" s="11"/>
      <c r="BR89" s="11"/>
      <c r="BS89" s="11"/>
      <c r="BT89" s="11"/>
      <c r="BU89" s="11"/>
      <c r="BV89" s="11"/>
      <c r="BW89" s="11"/>
      <c r="BX89" s="11"/>
      <c r="BY89" s="22"/>
      <c r="BZ89" s="10" t="s">
        <v>286</v>
      </c>
      <c r="CA89" s="11"/>
      <c r="CB89" s="11"/>
      <c r="CC89" s="11"/>
      <c r="CD89" s="11"/>
      <c r="CE89" s="11"/>
      <c r="CF89" s="11"/>
      <c r="CG89" s="11"/>
      <c r="CH89" s="11"/>
      <c r="CI89" s="11"/>
      <c r="CJ89" s="11"/>
      <c r="CK89" s="11"/>
      <c r="CL89" s="11"/>
      <c r="CM89" s="11"/>
      <c r="CN89" s="11"/>
      <c r="CO89" s="10" t="s">
        <v>286</v>
      </c>
      <c r="CP89" s="11"/>
      <c r="CQ89" s="11"/>
      <c r="CR89" s="11"/>
      <c r="CS89" s="11"/>
      <c r="CT89" s="11"/>
      <c r="CU89" s="11"/>
      <c r="CV89" s="11"/>
      <c r="CW89" s="11"/>
      <c r="CX89" s="11"/>
      <c r="CY89" s="11"/>
      <c r="CZ89" s="11"/>
      <c r="DA89" s="11"/>
      <c r="DB89" s="11"/>
      <c r="DC89" s="11"/>
      <c r="DD89" s="11"/>
      <c r="DE89" s="11"/>
      <c r="DF89" s="11"/>
      <c r="DG89" s="12"/>
      <c r="DH89" s="10" t="s">
        <v>286</v>
      </c>
      <c r="DI89" s="11"/>
      <c r="DJ89" s="11"/>
      <c r="DK89" s="11"/>
      <c r="DL89" s="11"/>
      <c r="DM89" s="11"/>
      <c r="DN89" s="11"/>
      <c r="DO89" s="11"/>
      <c r="DP89" s="11"/>
      <c r="DQ89" s="11"/>
      <c r="DR89" s="11"/>
      <c r="DS89" s="11"/>
      <c r="DT89" s="11"/>
      <c r="DU89" s="11"/>
      <c r="DV89" s="11"/>
      <c r="DW89" s="11"/>
      <c r="DX89" s="11"/>
      <c r="DY89" s="11"/>
      <c r="DZ89" s="12"/>
    </row>
    <row r="90" spans="1:130">
      <c r="C90" t="s">
        <v>2</v>
      </c>
      <c r="D90" t="s">
        <v>3</v>
      </c>
      <c r="E90" t="s">
        <v>4</v>
      </c>
      <c r="F90" t="s">
        <v>5</v>
      </c>
      <c r="G90" t="s">
        <v>6</v>
      </c>
      <c r="H90" s="4" t="s">
        <v>7</v>
      </c>
      <c r="I90" s="4" t="s">
        <v>8</v>
      </c>
      <c r="J90" s="13" t="s">
        <v>9</v>
      </c>
      <c r="K90" s="6" t="s">
        <v>10</v>
      </c>
      <c r="L90" s="6" t="s">
        <v>11</v>
      </c>
      <c r="M90" s="7" t="s">
        <v>12</v>
      </c>
      <c r="N90" s="13" t="s">
        <v>13</v>
      </c>
      <c r="O90" s="13" t="s">
        <v>37</v>
      </c>
      <c r="P90" s="6" t="s">
        <v>38</v>
      </c>
      <c r="Q90" s="6" t="s">
        <v>39</v>
      </c>
      <c r="R90" s="7" t="s">
        <v>40</v>
      </c>
      <c r="S90" s="4" t="s">
        <v>49</v>
      </c>
      <c r="T90" s="6" t="s">
        <v>50</v>
      </c>
      <c r="U90" s="6" t="s">
        <v>126</v>
      </c>
      <c r="V90" s="7" t="s">
        <v>127</v>
      </c>
      <c r="W90" s="6" t="s">
        <v>128</v>
      </c>
      <c r="X90" s="6" t="s">
        <v>129</v>
      </c>
      <c r="Y90" s="6" t="s">
        <v>130</v>
      </c>
      <c r="Z90" s="7" t="s">
        <v>64</v>
      </c>
      <c r="AA90" s="16" t="s">
        <v>58</v>
      </c>
      <c r="AB90" s="6" t="s">
        <v>59</v>
      </c>
      <c r="AC90" s="6" t="s">
        <v>53</v>
      </c>
      <c r="AD90" s="6" t="s">
        <v>54</v>
      </c>
      <c r="AE90" s="6" t="s">
        <v>131</v>
      </c>
      <c r="AF90" s="6" t="s">
        <v>55</v>
      </c>
      <c r="AG90" s="6" t="s">
        <v>57</v>
      </c>
      <c r="AH90" s="6" t="s">
        <v>56</v>
      </c>
      <c r="AI90" s="6" t="s">
        <v>287</v>
      </c>
      <c r="AJ90" s="6" t="s">
        <v>288</v>
      </c>
      <c r="AK90" s="6" t="s">
        <v>289</v>
      </c>
      <c r="AL90" s="6" t="s">
        <v>290</v>
      </c>
      <c r="AM90" s="6" t="s">
        <v>291</v>
      </c>
      <c r="AN90" s="6" t="s">
        <v>292</v>
      </c>
      <c r="AO90" s="6" t="s">
        <v>293</v>
      </c>
      <c r="AP90" s="6" t="s">
        <v>294</v>
      </c>
      <c r="AQ90" s="6" t="s">
        <v>295</v>
      </c>
      <c r="AR90" s="6" t="s">
        <v>296</v>
      </c>
      <c r="AS90" s="6" t="s">
        <v>297</v>
      </c>
      <c r="AT90" s="6" t="s">
        <v>298</v>
      </c>
      <c r="AU90" s="7" t="s">
        <v>299</v>
      </c>
      <c r="AV90" s="6" t="s">
        <v>300</v>
      </c>
      <c r="AW90" s="6" t="s">
        <v>301</v>
      </c>
      <c r="AX90" s="6" t="s">
        <v>302</v>
      </c>
      <c r="AY90" s="6" t="s">
        <v>303</v>
      </c>
      <c r="AZ90" s="6" t="s">
        <v>304</v>
      </c>
      <c r="BA90" s="6" t="s">
        <v>305</v>
      </c>
      <c r="BB90" s="6" t="s">
        <v>306</v>
      </c>
      <c r="BC90" s="6" t="s">
        <v>307</v>
      </c>
      <c r="BD90" s="6" t="s">
        <v>308</v>
      </c>
      <c r="BE90" s="6" t="s">
        <v>309</v>
      </c>
      <c r="BF90" s="6" t="s">
        <v>310</v>
      </c>
      <c r="BG90" s="6" t="s">
        <v>311</v>
      </c>
      <c r="BH90" s="6" t="s">
        <v>312</v>
      </c>
      <c r="BI90" s="6" t="s">
        <v>313</v>
      </c>
      <c r="BJ90" s="6" t="s">
        <v>314</v>
      </c>
      <c r="BK90" s="6" t="s">
        <v>315</v>
      </c>
      <c r="BL90" s="6" t="s">
        <v>316</v>
      </c>
      <c r="BM90" s="6" t="s">
        <v>317</v>
      </c>
      <c r="BN90" s="6" t="s">
        <v>318</v>
      </c>
      <c r="BO90" s="6" t="s">
        <v>319</v>
      </c>
      <c r="BP90" s="6" t="s">
        <v>320</v>
      </c>
      <c r="BQ90" s="6" t="s">
        <v>321</v>
      </c>
      <c r="BR90" s="6" t="s">
        <v>322</v>
      </c>
      <c r="BS90" s="6" t="s">
        <v>323</v>
      </c>
      <c r="BT90" s="6" t="s">
        <v>324</v>
      </c>
      <c r="BU90" s="6" t="s">
        <v>325</v>
      </c>
      <c r="BV90" s="6" t="s">
        <v>326</v>
      </c>
      <c r="BW90" s="6" t="s">
        <v>327</v>
      </c>
      <c r="BX90" s="6" t="s">
        <v>328</v>
      </c>
      <c r="BY90" s="6" t="s">
        <v>329</v>
      </c>
      <c r="BZ90" s="13" t="s">
        <v>330</v>
      </c>
      <c r="CA90" s="6" t="s">
        <v>331</v>
      </c>
      <c r="CB90" s="6" t="s">
        <v>332</v>
      </c>
      <c r="CC90" s="6" t="s">
        <v>333</v>
      </c>
      <c r="CD90" s="6" t="s">
        <v>334</v>
      </c>
      <c r="CE90" s="6" t="s">
        <v>335</v>
      </c>
      <c r="CF90" s="6" t="s">
        <v>336</v>
      </c>
      <c r="CG90" s="6" t="s">
        <v>337</v>
      </c>
      <c r="CH90" s="6" t="s">
        <v>338</v>
      </c>
      <c r="CI90" s="6" t="s">
        <v>339</v>
      </c>
      <c r="CJ90" s="6" t="s">
        <v>340</v>
      </c>
      <c r="CK90" s="6" t="s">
        <v>341</v>
      </c>
      <c r="CL90" s="6" t="s">
        <v>342</v>
      </c>
      <c r="CM90" s="6" t="s">
        <v>343</v>
      </c>
      <c r="CN90" s="7" t="s">
        <v>344</v>
      </c>
      <c r="CO90" s="6" t="s">
        <v>345</v>
      </c>
      <c r="CP90" s="6" t="s">
        <v>346</v>
      </c>
      <c r="CQ90" s="6" t="s">
        <v>347</v>
      </c>
      <c r="CR90" s="6" t="s">
        <v>348</v>
      </c>
      <c r="CS90" s="6" t="s">
        <v>349</v>
      </c>
      <c r="CT90" s="6" t="s">
        <v>350</v>
      </c>
      <c r="CU90" s="6" t="s">
        <v>351</v>
      </c>
      <c r="CV90" s="6" t="s">
        <v>352</v>
      </c>
      <c r="CW90" s="6" t="s">
        <v>353</v>
      </c>
      <c r="CX90" s="6" t="s">
        <v>354</v>
      </c>
      <c r="CY90" s="6" t="s">
        <v>355</v>
      </c>
      <c r="CZ90" s="6" t="s">
        <v>356</v>
      </c>
      <c r="DA90" s="6" t="s">
        <v>357</v>
      </c>
      <c r="DB90" s="6" t="s">
        <v>358</v>
      </c>
      <c r="DC90" s="6" t="s">
        <v>359</v>
      </c>
      <c r="DD90" s="6" t="s">
        <v>360</v>
      </c>
      <c r="DE90" s="6" t="s">
        <v>361</v>
      </c>
      <c r="DF90" s="6" t="s">
        <v>362</v>
      </c>
      <c r="DG90" s="7" t="s">
        <v>363</v>
      </c>
      <c r="DH90" s="6" t="s">
        <v>364</v>
      </c>
      <c r="DI90" s="6" t="s">
        <v>365</v>
      </c>
      <c r="DJ90" s="6" t="s">
        <v>366</v>
      </c>
      <c r="DK90" s="6" t="s">
        <v>367</v>
      </c>
      <c r="DL90" s="6" t="s">
        <v>368</v>
      </c>
      <c r="DM90" s="6" t="s">
        <v>369</v>
      </c>
      <c r="DN90" s="6" t="s">
        <v>370</v>
      </c>
      <c r="DO90" s="6" t="s">
        <v>371</v>
      </c>
      <c r="DP90" s="6" t="s">
        <v>372</v>
      </c>
      <c r="DQ90" s="6" t="s">
        <v>373</v>
      </c>
      <c r="DR90" s="6" t="s">
        <v>374</v>
      </c>
      <c r="DS90" s="6" t="s">
        <v>375</v>
      </c>
      <c r="DT90" s="6" t="s">
        <v>376</v>
      </c>
      <c r="DU90" s="6" t="s">
        <v>377</v>
      </c>
      <c r="DV90" s="6" t="s">
        <v>378</v>
      </c>
      <c r="DW90" s="6" t="s">
        <v>379</v>
      </c>
      <c r="DX90" s="6" t="s">
        <v>380</v>
      </c>
      <c r="DY90" s="6" t="s">
        <v>381</v>
      </c>
      <c r="DZ90" s="7" t="s">
        <v>382</v>
      </c>
    </row>
    <row r="91" spans="1:130">
      <c r="A91" t="s">
        <v>74</v>
      </c>
      <c r="B91" t="s">
        <v>75</v>
      </c>
      <c r="C91" t="s">
        <v>153</v>
      </c>
      <c r="D91" t="s">
        <v>35</v>
      </c>
      <c r="E91" t="s">
        <v>410</v>
      </c>
      <c r="F91" t="s">
        <v>411</v>
      </c>
      <c r="G91" t="s">
        <v>414</v>
      </c>
      <c r="H91" t="s">
        <v>412</v>
      </c>
      <c r="I91" t="s">
        <v>413</v>
      </c>
      <c r="J91" s="32" t="s">
        <v>247</v>
      </c>
      <c r="K91" s="27" t="s">
        <v>36</v>
      </c>
      <c r="L91" s="27" t="s">
        <v>245</v>
      </c>
      <c r="M91" s="28" t="s">
        <v>246</v>
      </c>
      <c r="N91" s="54" t="s">
        <v>236</v>
      </c>
      <c r="O91" s="58" t="s">
        <v>261</v>
      </c>
      <c r="P91" s="48" t="s">
        <v>46</v>
      </c>
      <c r="Q91" s="21" t="s">
        <v>405</v>
      </c>
      <c r="R91" s="53" t="s">
        <v>406</v>
      </c>
      <c r="S91" s="21" t="s">
        <v>60</v>
      </c>
      <c r="T91" s="21" t="s">
        <v>61</v>
      </c>
      <c r="U91" s="63" t="s">
        <v>51</v>
      </c>
      <c r="V91" s="14" t="s">
        <v>688</v>
      </c>
      <c r="W91" s="32" t="s">
        <v>237</v>
      </c>
      <c r="X91" s="27" t="s">
        <v>420</v>
      </c>
      <c r="Y91" s="27" t="s">
        <v>419</v>
      </c>
      <c r="Z91" s="28" t="s">
        <v>418</v>
      </c>
      <c r="AA91" s="17" t="s">
        <v>152</v>
      </c>
      <c r="AB91" s="27" t="s">
        <v>41</v>
      </c>
      <c r="AC91" s="57" t="s">
        <v>275</v>
      </c>
      <c r="AD91" s="14" t="s">
        <v>406</v>
      </c>
      <c r="AE91" s="27" t="s">
        <v>42</v>
      </c>
      <c r="AF91" s="57" t="s">
        <v>276</v>
      </c>
      <c r="AG91" s="14" t="s">
        <v>406</v>
      </c>
      <c r="AH91" s="27" t="s">
        <v>43</v>
      </c>
      <c r="AI91" s="57" t="s">
        <v>277</v>
      </c>
      <c r="AJ91" s="14" t="s">
        <v>406</v>
      </c>
      <c r="AK91" s="41" t="s">
        <v>48</v>
      </c>
      <c r="AL91" s="57" t="s">
        <v>278</v>
      </c>
      <c r="AM91" s="14" t="s">
        <v>406</v>
      </c>
      <c r="AN91" s="41" t="s">
        <v>272</v>
      </c>
      <c r="AO91" s="48" t="s">
        <v>279</v>
      </c>
      <c r="AP91" s="14" t="s">
        <v>406</v>
      </c>
      <c r="AQ91" s="14"/>
      <c r="AR91" s="14"/>
      <c r="AS91" s="14"/>
      <c r="AT91" s="14"/>
      <c r="AU91" s="53"/>
      <c r="AV91" s="14"/>
      <c r="AW91" s="14"/>
      <c r="AX91" s="14"/>
      <c r="AY91" s="14"/>
      <c r="AZ91" s="14"/>
      <c r="BA91" s="14"/>
      <c r="BB91" s="14"/>
      <c r="BC91" s="14"/>
      <c r="BD91" s="14"/>
      <c r="BE91" s="14"/>
      <c r="BF91" s="14"/>
      <c r="BG91" s="14"/>
      <c r="BH91" s="14"/>
      <c r="BI91" s="14"/>
      <c r="BJ91" s="14"/>
      <c r="BK91" s="14"/>
      <c r="BL91" s="14"/>
      <c r="BM91" s="14"/>
      <c r="BN91" s="14"/>
      <c r="BO91" s="14"/>
      <c r="BP91" s="14"/>
      <c r="BQ91" s="14"/>
      <c r="BR91" s="14"/>
      <c r="BS91" s="14"/>
      <c r="BT91" s="14"/>
      <c r="BU91" s="27" t="s">
        <v>448</v>
      </c>
      <c r="BV91" s="27" t="s">
        <v>416</v>
      </c>
      <c r="BW91" s="14" t="s">
        <v>407</v>
      </c>
      <c r="BX91" s="14" t="s">
        <v>408</v>
      </c>
      <c r="BY91" s="62" t="s">
        <v>452</v>
      </c>
      <c r="BZ91" s="52" t="s">
        <v>285</v>
      </c>
      <c r="CA91" s="14"/>
      <c r="CB91" s="14"/>
      <c r="CC91" s="14"/>
      <c r="CD91" s="14"/>
      <c r="CE91" s="14"/>
      <c r="CF91" s="14"/>
      <c r="CG91" s="14"/>
      <c r="CH91" s="14"/>
      <c r="CI91" s="14"/>
      <c r="CJ91" s="14"/>
      <c r="CK91" s="14"/>
      <c r="CL91" s="14"/>
      <c r="CM91" s="14"/>
      <c r="CN91" s="53"/>
      <c r="CO91" s="14" t="s">
        <v>475</v>
      </c>
      <c r="CP91" s="14"/>
      <c r="CQ91" s="14"/>
      <c r="CR91" s="14"/>
      <c r="CS91" s="14"/>
      <c r="CT91" s="14"/>
      <c r="CU91" s="14"/>
      <c r="CV91" s="14"/>
      <c r="CW91" s="14"/>
      <c r="CX91" s="14"/>
      <c r="CY91" s="14"/>
      <c r="CZ91" s="14"/>
      <c r="DA91" s="14"/>
      <c r="DB91" s="14"/>
      <c r="DC91" s="14"/>
      <c r="DD91" s="14"/>
      <c r="DE91" s="14"/>
      <c r="DF91" s="14"/>
      <c r="DG91" s="53"/>
      <c r="DH91" s="14" t="s">
        <v>476</v>
      </c>
      <c r="DI91" s="14"/>
      <c r="DJ91" s="14"/>
      <c r="DK91" s="14"/>
      <c r="DL91" s="14"/>
      <c r="DM91" s="14"/>
      <c r="DN91" s="14"/>
      <c r="DO91" s="14"/>
      <c r="DP91" s="14"/>
      <c r="DQ91" s="14"/>
      <c r="DR91" s="14"/>
      <c r="DS91" s="14"/>
      <c r="DT91" s="14"/>
      <c r="DU91" s="14"/>
      <c r="DV91" s="14"/>
      <c r="DW91" s="14"/>
      <c r="DX91" s="14"/>
      <c r="DY91" s="14"/>
      <c r="DZ91" s="53"/>
    </row>
    <row r="92" spans="1:130">
      <c r="A92" t="s">
        <v>100</v>
      </c>
      <c r="B92" t="s">
        <v>101</v>
      </c>
      <c r="C92" s="2">
        <v>0</v>
      </c>
      <c r="D92">
        <v>8</v>
      </c>
      <c r="E92" s="2">
        <v>90</v>
      </c>
      <c r="F92">
        <v>1</v>
      </c>
      <c r="G92">
        <v>0</v>
      </c>
      <c r="H92">
        <v>0</v>
      </c>
      <c r="I92">
        <v>0</v>
      </c>
      <c r="J92">
        <v>0</v>
      </c>
      <c r="K92">
        <v>0</v>
      </c>
      <c r="L92">
        <v>0</v>
      </c>
      <c r="M92">
        <v>0</v>
      </c>
      <c r="N92">
        <v>0</v>
      </c>
      <c r="O92" s="2" t="s">
        <v>19</v>
      </c>
      <c r="P92" s="2">
        <v>8</v>
      </c>
      <c r="Q92" s="2">
        <v>0</v>
      </c>
      <c r="R92">
        <v>0</v>
      </c>
      <c r="S92">
        <v>92</v>
      </c>
      <c r="T92">
        <v>8</v>
      </c>
      <c r="U92">
        <v>8</v>
      </c>
      <c r="V92">
        <v>0</v>
      </c>
      <c r="W92">
        <v>0</v>
      </c>
      <c r="X92">
        <v>0</v>
      </c>
      <c r="Y92">
        <v>0</v>
      </c>
      <c r="Z92">
        <v>0</v>
      </c>
      <c r="AA92" t="s">
        <v>147</v>
      </c>
      <c r="AB92">
        <v>92</v>
      </c>
      <c r="AC92">
        <v>0</v>
      </c>
      <c r="AD92">
        <v>0</v>
      </c>
      <c r="AE92">
        <v>92</v>
      </c>
      <c r="AF92">
        <v>0</v>
      </c>
      <c r="AG92">
        <v>0</v>
      </c>
      <c r="AH92">
        <v>8</v>
      </c>
      <c r="AI92">
        <v>0</v>
      </c>
      <c r="AJ92">
        <v>0</v>
      </c>
      <c r="AK92">
        <v>8</v>
      </c>
      <c r="AL92">
        <v>0</v>
      </c>
      <c r="AM92">
        <v>0</v>
      </c>
      <c r="AN92">
        <v>8</v>
      </c>
      <c r="AO92">
        <v>0</v>
      </c>
      <c r="AP92">
        <v>0</v>
      </c>
      <c r="BW92" s="2">
        <f t="shared" ref="BW92:BX97" si="0">E92</f>
        <v>90</v>
      </c>
      <c r="BX92" s="2">
        <f t="shared" si="0"/>
        <v>1</v>
      </c>
    </row>
    <row r="93" spans="1:130">
      <c r="A93" t="s">
        <v>107</v>
      </c>
      <c r="B93" t="s">
        <v>103</v>
      </c>
      <c r="C93" s="2">
        <v>0</v>
      </c>
      <c r="D93">
        <v>8</v>
      </c>
      <c r="E93" s="2">
        <v>90</v>
      </c>
      <c r="F93">
        <v>1</v>
      </c>
      <c r="G93">
        <v>0</v>
      </c>
      <c r="H93">
        <v>0</v>
      </c>
      <c r="I93">
        <v>0</v>
      </c>
      <c r="J93">
        <v>0</v>
      </c>
      <c r="K93">
        <v>0</v>
      </c>
      <c r="L93">
        <v>0</v>
      </c>
      <c r="M93">
        <v>0</v>
      </c>
      <c r="N93">
        <v>0</v>
      </c>
      <c r="O93" s="2" t="s">
        <v>19</v>
      </c>
      <c r="P93">
        <v>8</v>
      </c>
      <c r="Q93" s="2">
        <v>0</v>
      </c>
      <c r="R93">
        <v>0</v>
      </c>
      <c r="S93">
        <v>92</v>
      </c>
      <c r="T93">
        <v>8</v>
      </c>
      <c r="U93">
        <v>8</v>
      </c>
      <c r="V93">
        <v>0</v>
      </c>
      <c r="W93">
        <v>1</v>
      </c>
      <c r="X93">
        <v>0</v>
      </c>
      <c r="Y93">
        <v>0</v>
      </c>
      <c r="Z93">
        <v>0</v>
      </c>
      <c r="AA93" t="s">
        <v>147</v>
      </c>
      <c r="AB93">
        <v>92</v>
      </c>
      <c r="AC93">
        <v>0</v>
      </c>
      <c r="AD93">
        <v>0</v>
      </c>
      <c r="AE93">
        <v>8</v>
      </c>
      <c r="AF93">
        <v>0</v>
      </c>
      <c r="AG93">
        <v>0</v>
      </c>
      <c r="AH93">
        <v>8</v>
      </c>
      <c r="AI93">
        <v>0</v>
      </c>
      <c r="AJ93">
        <v>0</v>
      </c>
      <c r="AK93">
        <v>8</v>
      </c>
      <c r="AL93">
        <v>0</v>
      </c>
      <c r="AM93">
        <v>0</v>
      </c>
      <c r="AN93">
        <v>8</v>
      </c>
      <c r="AO93">
        <v>0</v>
      </c>
      <c r="AP93">
        <v>0</v>
      </c>
      <c r="BW93" s="2">
        <f t="shared" si="0"/>
        <v>90</v>
      </c>
      <c r="BX93" s="2">
        <f t="shared" si="0"/>
        <v>1</v>
      </c>
    </row>
    <row r="94" spans="1:130">
      <c r="A94" t="s">
        <v>108</v>
      </c>
      <c r="B94" t="s">
        <v>104</v>
      </c>
      <c r="C94" s="2">
        <v>0</v>
      </c>
      <c r="D94">
        <v>8</v>
      </c>
      <c r="E94" s="2" t="s">
        <v>544</v>
      </c>
      <c r="F94">
        <v>1</v>
      </c>
      <c r="G94">
        <v>0</v>
      </c>
      <c r="H94">
        <v>0</v>
      </c>
      <c r="I94">
        <v>0</v>
      </c>
      <c r="J94">
        <v>0</v>
      </c>
      <c r="K94">
        <v>0</v>
      </c>
      <c r="L94">
        <v>0</v>
      </c>
      <c r="M94">
        <v>0</v>
      </c>
      <c r="N94">
        <v>0</v>
      </c>
      <c r="O94" s="2" t="s">
        <v>19</v>
      </c>
      <c r="P94">
        <v>8</v>
      </c>
      <c r="Q94" s="2">
        <v>0</v>
      </c>
      <c r="R94">
        <v>0</v>
      </c>
      <c r="S94">
        <f>92/2</f>
        <v>46</v>
      </c>
      <c r="T94">
        <f>S94</f>
        <v>46</v>
      </c>
      <c r="U94">
        <v>8</v>
      </c>
      <c r="V94">
        <v>1</v>
      </c>
      <c r="W94">
        <v>2</v>
      </c>
      <c r="X94">
        <v>0</v>
      </c>
      <c r="Y94">
        <v>0</v>
      </c>
      <c r="Z94">
        <v>0</v>
      </c>
      <c r="AA94" t="s">
        <v>147</v>
      </c>
      <c r="AB94">
        <v>8</v>
      </c>
      <c r="AC94">
        <v>0</v>
      </c>
      <c r="AD94">
        <v>0</v>
      </c>
      <c r="AE94">
        <v>92</v>
      </c>
      <c r="AF94">
        <v>0</v>
      </c>
      <c r="AG94">
        <v>0</v>
      </c>
      <c r="AH94">
        <v>8</v>
      </c>
      <c r="AI94">
        <v>0</v>
      </c>
      <c r="AJ94">
        <v>0</v>
      </c>
      <c r="AK94">
        <v>8</v>
      </c>
      <c r="AL94">
        <v>0</v>
      </c>
      <c r="AM94">
        <v>0</v>
      </c>
      <c r="AN94">
        <v>8</v>
      </c>
      <c r="AO94">
        <v>0</v>
      </c>
      <c r="AP94">
        <v>0</v>
      </c>
      <c r="BW94" s="2" t="str">
        <f t="shared" si="0"/>
        <v>3D</v>
      </c>
      <c r="BX94" s="2">
        <f t="shared" si="0"/>
        <v>1</v>
      </c>
    </row>
    <row r="95" spans="1:130">
      <c r="A95" t="s">
        <v>109</v>
      </c>
      <c r="B95" t="s">
        <v>105</v>
      </c>
      <c r="C95" s="2">
        <v>0</v>
      </c>
      <c r="D95">
        <v>8</v>
      </c>
      <c r="E95" s="2" t="s">
        <v>545</v>
      </c>
      <c r="F95">
        <v>0</v>
      </c>
      <c r="G95">
        <v>0</v>
      </c>
      <c r="H95">
        <v>0</v>
      </c>
      <c r="I95">
        <v>0</v>
      </c>
      <c r="J95">
        <v>0</v>
      </c>
      <c r="K95">
        <v>0</v>
      </c>
      <c r="L95">
        <v>0</v>
      </c>
      <c r="M95">
        <v>0</v>
      </c>
      <c r="N95">
        <v>0</v>
      </c>
      <c r="O95" s="2" t="s">
        <v>19</v>
      </c>
      <c r="P95">
        <v>92</v>
      </c>
      <c r="Q95" s="2">
        <v>0</v>
      </c>
      <c r="R95">
        <v>0</v>
      </c>
      <c r="S95">
        <v>8</v>
      </c>
      <c r="T95">
        <v>92</v>
      </c>
      <c r="U95">
        <v>8</v>
      </c>
      <c r="V95">
        <v>0</v>
      </c>
      <c r="W95">
        <v>3</v>
      </c>
      <c r="X95">
        <v>0</v>
      </c>
      <c r="Y95">
        <v>0</v>
      </c>
      <c r="Z95">
        <v>0</v>
      </c>
      <c r="AA95" t="s">
        <v>147</v>
      </c>
      <c r="AB95">
        <v>92</v>
      </c>
      <c r="AC95">
        <v>0</v>
      </c>
      <c r="AD95">
        <v>0</v>
      </c>
      <c r="AE95">
        <v>8</v>
      </c>
      <c r="AF95">
        <v>0</v>
      </c>
      <c r="AG95">
        <v>0</v>
      </c>
      <c r="AH95">
        <v>92</v>
      </c>
      <c r="AI95">
        <v>0</v>
      </c>
      <c r="AJ95">
        <v>0</v>
      </c>
      <c r="AK95">
        <v>92</v>
      </c>
      <c r="AL95">
        <v>0</v>
      </c>
      <c r="AM95">
        <v>0</v>
      </c>
      <c r="AN95">
        <v>92</v>
      </c>
      <c r="AO95">
        <v>0</v>
      </c>
      <c r="AP95">
        <v>0</v>
      </c>
      <c r="BW95" s="2" t="str">
        <f t="shared" si="0"/>
        <v>F8</v>
      </c>
      <c r="BX95" s="2">
        <f t="shared" si="0"/>
        <v>0</v>
      </c>
    </row>
    <row r="96" spans="1:130">
      <c r="A96" t="s">
        <v>110</v>
      </c>
      <c r="B96" t="s">
        <v>106</v>
      </c>
      <c r="C96" s="2">
        <v>0</v>
      </c>
      <c r="D96">
        <v>8</v>
      </c>
      <c r="E96" s="2" t="s">
        <v>545</v>
      </c>
      <c r="F96">
        <v>0</v>
      </c>
      <c r="G96">
        <v>92</v>
      </c>
      <c r="H96">
        <v>0</v>
      </c>
      <c r="I96">
        <v>0</v>
      </c>
      <c r="J96">
        <v>0</v>
      </c>
      <c r="K96">
        <v>0</v>
      </c>
      <c r="L96">
        <v>0</v>
      </c>
      <c r="M96">
        <v>0</v>
      </c>
      <c r="N96">
        <v>0</v>
      </c>
      <c r="O96" s="2" t="s">
        <v>19</v>
      </c>
      <c r="P96">
        <v>8</v>
      </c>
      <c r="Q96">
        <v>0</v>
      </c>
      <c r="R96">
        <v>0</v>
      </c>
      <c r="S96">
        <v>8</v>
      </c>
      <c r="T96">
        <v>8</v>
      </c>
      <c r="U96">
        <f>G96</f>
        <v>92</v>
      </c>
      <c r="V96">
        <v>1</v>
      </c>
      <c r="W96">
        <v>4</v>
      </c>
      <c r="X96">
        <v>0</v>
      </c>
      <c r="Y96">
        <v>0</v>
      </c>
      <c r="Z96">
        <v>0</v>
      </c>
      <c r="AA96" t="s">
        <v>149</v>
      </c>
      <c r="AB96">
        <v>8</v>
      </c>
      <c r="AC96">
        <v>0</v>
      </c>
      <c r="AD96">
        <v>0</v>
      </c>
      <c r="AE96">
        <v>8</v>
      </c>
      <c r="AF96">
        <v>0</v>
      </c>
      <c r="AG96">
        <v>0</v>
      </c>
      <c r="AH96">
        <v>8</v>
      </c>
      <c r="AI96">
        <v>0</v>
      </c>
      <c r="AJ96">
        <v>0</v>
      </c>
      <c r="AK96">
        <v>8</v>
      </c>
      <c r="AL96">
        <v>0</v>
      </c>
      <c r="AM96">
        <v>0</v>
      </c>
      <c r="AN96">
        <v>8</v>
      </c>
      <c r="AO96">
        <v>0</v>
      </c>
      <c r="AP96">
        <v>0</v>
      </c>
      <c r="BW96" s="2" t="str">
        <f t="shared" si="0"/>
        <v>F8</v>
      </c>
      <c r="BX96" s="2">
        <f t="shared" si="0"/>
        <v>0</v>
      </c>
    </row>
    <row r="97" spans="1:77">
      <c r="A97" t="s">
        <v>111</v>
      </c>
      <c r="B97" t="s">
        <v>112</v>
      </c>
      <c r="C97" s="2">
        <v>0</v>
      </c>
      <c r="D97">
        <v>8</v>
      </c>
      <c r="E97" s="2" t="s">
        <v>545</v>
      </c>
      <c r="F97">
        <v>0</v>
      </c>
      <c r="G97">
        <v>92</v>
      </c>
      <c r="H97">
        <v>0</v>
      </c>
      <c r="I97">
        <v>0</v>
      </c>
      <c r="J97">
        <v>0</v>
      </c>
      <c r="K97">
        <v>0</v>
      </c>
      <c r="L97">
        <v>0</v>
      </c>
      <c r="M97">
        <v>0</v>
      </c>
      <c r="N97">
        <v>0</v>
      </c>
      <c r="O97" s="2" t="s">
        <v>19</v>
      </c>
      <c r="P97">
        <v>8</v>
      </c>
      <c r="Q97">
        <v>0</v>
      </c>
      <c r="R97">
        <v>0</v>
      </c>
      <c r="S97">
        <v>8</v>
      </c>
      <c r="T97">
        <v>8</v>
      </c>
      <c r="U97">
        <f>G97</f>
        <v>92</v>
      </c>
      <c r="V97">
        <v>0</v>
      </c>
      <c r="W97">
        <v>0</v>
      </c>
      <c r="X97">
        <v>0</v>
      </c>
      <c r="Y97">
        <v>0</v>
      </c>
      <c r="Z97">
        <v>0</v>
      </c>
      <c r="AA97" t="s">
        <v>150</v>
      </c>
      <c r="AB97">
        <v>8</v>
      </c>
      <c r="AC97">
        <v>0</v>
      </c>
      <c r="AD97">
        <v>0</v>
      </c>
      <c r="AE97">
        <v>8</v>
      </c>
      <c r="AF97">
        <v>0</v>
      </c>
      <c r="AG97">
        <v>0</v>
      </c>
      <c r="AH97">
        <v>8</v>
      </c>
      <c r="AI97">
        <v>0</v>
      </c>
      <c r="AJ97">
        <v>0</v>
      </c>
      <c r="AK97">
        <v>8</v>
      </c>
      <c r="AL97">
        <v>0</v>
      </c>
      <c r="AM97">
        <v>0</v>
      </c>
      <c r="AN97">
        <v>8</v>
      </c>
      <c r="AO97">
        <v>0</v>
      </c>
      <c r="AP97">
        <v>0</v>
      </c>
      <c r="BW97" s="2" t="str">
        <f t="shared" si="0"/>
        <v>F8</v>
      </c>
      <c r="BX97" s="2">
        <f t="shared" si="0"/>
        <v>0</v>
      </c>
    </row>
    <row r="98" spans="1:77">
      <c r="C98" s="38" t="s">
        <v>227</v>
      </c>
      <c r="D98" s="24"/>
      <c r="E98" s="24"/>
      <c r="F98" s="24"/>
      <c r="G98" s="24"/>
    </row>
    <row r="100" spans="1:77" ht="21">
      <c r="B100" s="19" t="s">
        <v>67</v>
      </c>
    </row>
    <row r="101" spans="1:77" hidden="1">
      <c r="C101" s="2"/>
    </row>
    <row r="102" spans="1:77" hidden="1">
      <c r="B102" s="1" t="s">
        <v>68</v>
      </c>
      <c r="C102" t="s">
        <v>133</v>
      </c>
      <c r="E102" t="s">
        <v>133</v>
      </c>
      <c r="F102" t="s">
        <v>133</v>
      </c>
      <c r="H102" t="s">
        <v>133</v>
      </c>
      <c r="I102" t="s">
        <v>133</v>
      </c>
      <c r="O102" t="s">
        <v>133</v>
      </c>
      <c r="Q102" t="s">
        <v>133</v>
      </c>
      <c r="W102" t="s">
        <v>133</v>
      </c>
      <c r="X102" t="s">
        <v>133</v>
      </c>
      <c r="Y102" t="s">
        <v>133</v>
      </c>
      <c r="Z102" t="s">
        <v>133</v>
      </c>
      <c r="AA102" t="s">
        <v>133</v>
      </c>
      <c r="BW102" t="s">
        <v>133</v>
      </c>
      <c r="BX102" t="s">
        <v>133</v>
      </c>
    </row>
    <row r="103" spans="1:77" hidden="1">
      <c r="A103" t="str">
        <f t="shared" ref="A103:C108" si="1">A92</f>
        <v>PC_0</v>
      </c>
      <c r="B103" t="str">
        <f t="shared" si="1"/>
        <v>PC_00</v>
      </c>
      <c r="C103" s="2">
        <f t="shared" si="1"/>
        <v>0</v>
      </c>
      <c r="D103" s="2" t="str">
        <f t="shared" ref="D103:R103" si="2">DEC2HEX(D92)</f>
        <v>8</v>
      </c>
      <c r="E103" s="2">
        <f t="shared" ref="E103:F108" si="3">E92</f>
        <v>90</v>
      </c>
      <c r="F103" s="2">
        <f t="shared" si="3"/>
        <v>1</v>
      </c>
      <c r="G103" s="2" t="str">
        <f t="shared" si="2"/>
        <v>0</v>
      </c>
      <c r="H103" s="2">
        <f t="shared" ref="H103:I108" si="4">H92</f>
        <v>0</v>
      </c>
      <c r="I103" s="2">
        <f t="shared" si="4"/>
        <v>0</v>
      </c>
      <c r="J103" s="2" t="str">
        <f t="shared" si="2"/>
        <v>0</v>
      </c>
      <c r="K103" s="2" t="str">
        <f t="shared" si="2"/>
        <v>0</v>
      </c>
      <c r="L103" s="2">
        <f t="shared" ref="L103:L108" si="5">IF($L92=0,0,DEC2HEX(ROUND(256/(100/L$92),0)))</f>
        <v>0</v>
      </c>
      <c r="M103" s="2" t="str">
        <f t="shared" si="2"/>
        <v>0</v>
      </c>
      <c r="N103" s="2" t="str">
        <f t="shared" si="2"/>
        <v>0</v>
      </c>
      <c r="O103" s="2" t="str">
        <f t="shared" ref="O103:O108" si="6">O92</f>
        <v>FF</v>
      </c>
      <c r="P103" s="2" t="str">
        <f t="shared" si="2"/>
        <v>8</v>
      </c>
      <c r="Q103" s="2">
        <f t="shared" ref="Q103:Q108" si="7">Q92</f>
        <v>0</v>
      </c>
      <c r="R103" s="2" t="str">
        <f t="shared" si="2"/>
        <v>0</v>
      </c>
      <c r="S103" s="2" t="str">
        <f t="shared" ref="S103:AB103" si="8">DEC2HEX(S92)</f>
        <v>5C</v>
      </c>
      <c r="T103" s="2" t="str">
        <f t="shared" si="8"/>
        <v>8</v>
      </c>
      <c r="U103" s="2" t="str">
        <f t="shared" si="8"/>
        <v>8</v>
      </c>
      <c r="V103" s="2" t="str">
        <f t="shared" si="8"/>
        <v>0</v>
      </c>
      <c r="W103" s="2">
        <f>W92</f>
        <v>0</v>
      </c>
      <c r="X103" s="2">
        <f>X92</f>
        <v>0</v>
      </c>
      <c r="Y103" s="2">
        <f>Y92</f>
        <v>0</v>
      </c>
      <c r="Z103" s="2">
        <f>Z92</f>
        <v>0</v>
      </c>
      <c r="AA103" s="2" t="str">
        <f>AA92</f>
        <v>B7</v>
      </c>
      <c r="AB103" s="2" t="str">
        <f t="shared" si="8"/>
        <v>5C</v>
      </c>
      <c r="AC103" s="2" t="str">
        <f t="shared" ref="AC103:AD108" si="9">DEC2HEX(AC92)</f>
        <v>0</v>
      </c>
      <c r="AD103" s="2" t="str">
        <f t="shared" si="9"/>
        <v>0</v>
      </c>
      <c r="AE103" s="2" t="str">
        <f t="shared" ref="AE103:AH108" si="10">DEC2HEX(AE92)</f>
        <v>5C</v>
      </c>
      <c r="AF103" s="2" t="str">
        <f t="shared" si="10"/>
        <v>0</v>
      </c>
      <c r="AG103" s="2" t="str">
        <f t="shared" si="10"/>
        <v>0</v>
      </c>
      <c r="AH103" s="2" t="str">
        <f t="shared" si="10"/>
        <v>8</v>
      </c>
      <c r="AI103" s="2" t="str">
        <f t="shared" ref="AI103:BV103" si="11">DEC2HEX(AI92)</f>
        <v>0</v>
      </c>
      <c r="AJ103" s="2" t="str">
        <f t="shared" si="11"/>
        <v>0</v>
      </c>
      <c r="AK103" s="2" t="str">
        <f t="shared" si="11"/>
        <v>8</v>
      </c>
      <c r="AL103" s="2" t="str">
        <f t="shared" si="11"/>
        <v>0</v>
      </c>
      <c r="AM103" s="2" t="str">
        <f t="shared" si="11"/>
        <v>0</v>
      </c>
      <c r="AN103" s="2" t="str">
        <f t="shared" si="11"/>
        <v>8</v>
      </c>
      <c r="AO103" s="2" t="str">
        <f t="shared" si="11"/>
        <v>0</v>
      </c>
      <c r="AP103" s="2" t="str">
        <f t="shared" si="11"/>
        <v>0</v>
      </c>
      <c r="AQ103" s="2" t="str">
        <f t="shared" si="11"/>
        <v>0</v>
      </c>
      <c r="AR103" s="2" t="str">
        <f t="shared" si="11"/>
        <v>0</v>
      </c>
      <c r="AS103" s="2" t="str">
        <f t="shared" si="11"/>
        <v>0</v>
      </c>
      <c r="AT103" s="2" t="str">
        <f t="shared" si="11"/>
        <v>0</v>
      </c>
      <c r="AU103" s="2" t="str">
        <f t="shared" si="11"/>
        <v>0</v>
      </c>
      <c r="AV103" s="2" t="str">
        <f t="shared" si="11"/>
        <v>0</v>
      </c>
      <c r="AW103" s="2" t="str">
        <f t="shared" si="11"/>
        <v>0</v>
      </c>
      <c r="AX103" s="2" t="str">
        <f t="shared" si="11"/>
        <v>0</v>
      </c>
      <c r="AY103" s="2" t="str">
        <f t="shared" si="11"/>
        <v>0</v>
      </c>
      <c r="AZ103" s="2" t="str">
        <f t="shared" si="11"/>
        <v>0</v>
      </c>
      <c r="BA103" s="2" t="str">
        <f t="shared" si="11"/>
        <v>0</v>
      </c>
      <c r="BB103" s="2" t="str">
        <f t="shared" si="11"/>
        <v>0</v>
      </c>
      <c r="BC103" s="2" t="str">
        <f t="shared" si="11"/>
        <v>0</v>
      </c>
      <c r="BD103" s="2" t="str">
        <f t="shared" si="11"/>
        <v>0</v>
      </c>
      <c r="BE103" s="2" t="str">
        <f t="shared" si="11"/>
        <v>0</v>
      </c>
      <c r="BF103" s="2" t="str">
        <f t="shared" si="11"/>
        <v>0</v>
      </c>
      <c r="BG103" s="2" t="str">
        <f t="shared" si="11"/>
        <v>0</v>
      </c>
      <c r="BH103" s="2" t="str">
        <f t="shared" si="11"/>
        <v>0</v>
      </c>
      <c r="BI103" s="2" t="str">
        <f t="shared" si="11"/>
        <v>0</v>
      </c>
      <c r="BJ103" s="2" t="str">
        <f t="shared" si="11"/>
        <v>0</v>
      </c>
      <c r="BK103" s="2" t="str">
        <f t="shared" si="11"/>
        <v>0</v>
      </c>
      <c r="BL103" s="2" t="str">
        <f t="shared" si="11"/>
        <v>0</v>
      </c>
      <c r="BM103" s="2" t="str">
        <f t="shared" si="11"/>
        <v>0</v>
      </c>
      <c r="BN103" s="2" t="str">
        <f t="shared" si="11"/>
        <v>0</v>
      </c>
      <c r="BO103" s="2" t="str">
        <f t="shared" si="11"/>
        <v>0</v>
      </c>
      <c r="BP103" s="2" t="str">
        <f t="shared" si="11"/>
        <v>0</v>
      </c>
      <c r="BQ103" s="2" t="str">
        <f t="shared" si="11"/>
        <v>0</v>
      </c>
      <c r="BR103" s="2" t="str">
        <f t="shared" si="11"/>
        <v>0</v>
      </c>
      <c r="BS103" s="2" t="str">
        <f t="shared" si="11"/>
        <v>0</v>
      </c>
      <c r="BT103" s="2" t="str">
        <f t="shared" si="11"/>
        <v>0</v>
      </c>
      <c r="BU103" s="2" t="str">
        <f t="shared" si="11"/>
        <v>0</v>
      </c>
      <c r="BV103" s="2" t="str">
        <f t="shared" si="11"/>
        <v>0</v>
      </c>
      <c r="BW103" s="2">
        <f t="shared" ref="BW103:BX108" si="12">BW92</f>
        <v>90</v>
      </c>
      <c r="BX103" s="2">
        <f t="shared" si="12"/>
        <v>1</v>
      </c>
      <c r="BY103" s="2" t="str">
        <f t="shared" ref="BY103:BY108" si="13">DEC2HEX(BY92)</f>
        <v>0</v>
      </c>
    </row>
    <row r="104" spans="1:77" hidden="1">
      <c r="A104" t="str">
        <f t="shared" si="1"/>
        <v>PC_1</v>
      </c>
      <c r="B104" t="str">
        <f t="shared" si="1"/>
        <v>PC_20</v>
      </c>
      <c r="C104" s="2">
        <f t="shared" si="1"/>
        <v>0</v>
      </c>
      <c r="D104" s="2" t="str">
        <f t="shared" ref="D104:R104" si="14">DEC2HEX(D93)</f>
        <v>8</v>
      </c>
      <c r="E104" s="2">
        <f t="shared" si="3"/>
        <v>90</v>
      </c>
      <c r="F104" s="2">
        <f t="shared" si="3"/>
        <v>1</v>
      </c>
      <c r="G104" s="2" t="str">
        <f t="shared" si="14"/>
        <v>0</v>
      </c>
      <c r="H104" s="2">
        <f t="shared" si="4"/>
        <v>0</v>
      </c>
      <c r="I104" s="2">
        <f t="shared" si="4"/>
        <v>0</v>
      </c>
      <c r="J104" s="2" t="str">
        <f t="shared" si="14"/>
        <v>0</v>
      </c>
      <c r="K104" s="2" t="str">
        <f t="shared" si="14"/>
        <v>0</v>
      </c>
      <c r="L104" s="2">
        <f t="shared" si="5"/>
        <v>0</v>
      </c>
      <c r="M104" s="2" t="str">
        <f t="shared" si="14"/>
        <v>0</v>
      </c>
      <c r="N104" s="2" t="str">
        <f t="shared" si="14"/>
        <v>0</v>
      </c>
      <c r="O104" s="2" t="str">
        <f t="shared" si="6"/>
        <v>FF</v>
      </c>
      <c r="P104" s="2" t="str">
        <f t="shared" si="14"/>
        <v>8</v>
      </c>
      <c r="Q104" s="2">
        <f t="shared" si="7"/>
        <v>0</v>
      </c>
      <c r="R104" s="2" t="str">
        <f t="shared" si="14"/>
        <v>0</v>
      </c>
      <c r="S104" s="2" t="str">
        <f t="shared" ref="S104:AB104" si="15">DEC2HEX(S93)</f>
        <v>5C</v>
      </c>
      <c r="T104" s="2" t="str">
        <f t="shared" si="15"/>
        <v>8</v>
      </c>
      <c r="U104" s="2" t="str">
        <f t="shared" si="15"/>
        <v>8</v>
      </c>
      <c r="V104" s="2" t="str">
        <f t="shared" si="15"/>
        <v>0</v>
      </c>
      <c r="W104" s="2">
        <f t="shared" ref="W104:Z108" si="16">W93</f>
        <v>1</v>
      </c>
      <c r="X104" s="2">
        <f t="shared" si="16"/>
        <v>0</v>
      </c>
      <c r="Y104" s="2">
        <f t="shared" si="16"/>
        <v>0</v>
      </c>
      <c r="Z104" s="2">
        <f t="shared" si="16"/>
        <v>0</v>
      </c>
      <c r="AA104" s="2" t="str">
        <f>AA93</f>
        <v>B7</v>
      </c>
      <c r="AB104" s="2" t="str">
        <f t="shared" si="15"/>
        <v>5C</v>
      </c>
      <c r="AC104" s="2" t="str">
        <f t="shared" si="9"/>
        <v>0</v>
      </c>
      <c r="AD104" s="2" t="str">
        <f t="shared" si="9"/>
        <v>0</v>
      </c>
      <c r="AE104" s="2" t="str">
        <f t="shared" si="10"/>
        <v>8</v>
      </c>
      <c r="AF104" s="2" t="str">
        <f t="shared" si="10"/>
        <v>0</v>
      </c>
      <c r="AG104" s="2" t="str">
        <f t="shared" si="10"/>
        <v>0</v>
      </c>
      <c r="AH104" s="2" t="str">
        <f t="shared" si="10"/>
        <v>8</v>
      </c>
      <c r="AI104" s="2" t="str">
        <f t="shared" ref="AI104:BV104" si="17">DEC2HEX(AI93)</f>
        <v>0</v>
      </c>
      <c r="AJ104" s="2" t="str">
        <f t="shared" si="17"/>
        <v>0</v>
      </c>
      <c r="AK104" s="2" t="str">
        <f t="shared" si="17"/>
        <v>8</v>
      </c>
      <c r="AL104" s="2" t="str">
        <f t="shared" si="17"/>
        <v>0</v>
      </c>
      <c r="AM104" s="2" t="str">
        <f t="shared" si="17"/>
        <v>0</v>
      </c>
      <c r="AN104" s="2" t="str">
        <f t="shared" si="17"/>
        <v>8</v>
      </c>
      <c r="AO104" s="2" t="str">
        <f t="shared" si="17"/>
        <v>0</v>
      </c>
      <c r="AP104" s="2" t="str">
        <f t="shared" si="17"/>
        <v>0</v>
      </c>
      <c r="AQ104" s="2" t="str">
        <f t="shared" si="17"/>
        <v>0</v>
      </c>
      <c r="AR104" s="2" t="str">
        <f t="shared" si="17"/>
        <v>0</v>
      </c>
      <c r="AS104" s="2" t="str">
        <f t="shared" si="17"/>
        <v>0</v>
      </c>
      <c r="AT104" s="2" t="str">
        <f t="shared" si="17"/>
        <v>0</v>
      </c>
      <c r="AU104" s="2" t="str">
        <f t="shared" si="17"/>
        <v>0</v>
      </c>
      <c r="AV104" s="2" t="str">
        <f t="shared" si="17"/>
        <v>0</v>
      </c>
      <c r="AW104" s="2" t="str">
        <f t="shared" si="17"/>
        <v>0</v>
      </c>
      <c r="AX104" s="2" t="str">
        <f t="shared" si="17"/>
        <v>0</v>
      </c>
      <c r="AY104" s="2" t="str">
        <f t="shared" si="17"/>
        <v>0</v>
      </c>
      <c r="AZ104" s="2" t="str">
        <f t="shared" si="17"/>
        <v>0</v>
      </c>
      <c r="BA104" s="2" t="str">
        <f t="shared" si="17"/>
        <v>0</v>
      </c>
      <c r="BB104" s="2" t="str">
        <f t="shared" si="17"/>
        <v>0</v>
      </c>
      <c r="BC104" s="2" t="str">
        <f t="shared" si="17"/>
        <v>0</v>
      </c>
      <c r="BD104" s="2" t="str">
        <f t="shared" si="17"/>
        <v>0</v>
      </c>
      <c r="BE104" s="2" t="str">
        <f t="shared" si="17"/>
        <v>0</v>
      </c>
      <c r="BF104" s="2" t="str">
        <f t="shared" si="17"/>
        <v>0</v>
      </c>
      <c r="BG104" s="2" t="str">
        <f t="shared" si="17"/>
        <v>0</v>
      </c>
      <c r="BH104" s="2" t="str">
        <f t="shared" si="17"/>
        <v>0</v>
      </c>
      <c r="BI104" s="2" t="str">
        <f t="shared" si="17"/>
        <v>0</v>
      </c>
      <c r="BJ104" s="2" t="str">
        <f t="shared" si="17"/>
        <v>0</v>
      </c>
      <c r="BK104" s="2" t="str">
        <f t="shared" si="17"/>
        <v>0</v>
      </c>
      <c r="BL104" s="2" t="str">
        <f t="shared" si="17"/>
        <v>0</v>
      </c>
      <c r="BM104" s="2" t="str">
        <f t="shared" si="17"/>
        <v>0</v>
      </c>
      <c r="BN104" s="2" t="str">
        <f t="shared" si="17"/>
        <v>0</v>
      </c>
      <c r="BO104" s="2" t="str">
        <f t="shared" si="17"/>
        <v>0</v>
      </c>
      <c r="BP104" s="2" t="str">
        <f t="shared" si="17"/>
        <v>0</v>
      </c>
      <c r="BQ104" s="2" t="str">
        <f t="shared" si="17"/>
        <v>0</v>
      </c>
      <c r="BR104" s="2" t="str">
        <f t="shared" si="17"/>
        <v>0</v>
      </c>
      <c r="BS104" s="2" t="str">
        <f t="shared" si="17"/>
        <v>0</v>
      </c>
      <c r="BT104" s="2" t="str">
        <f t="shared" si="17"/>
        <v>0</v>
      </c>
      <c r="BU104" s="2" t="str">
        <f t="shared" si="17"/>
        <v>0</v>
      </c>
      <c r="BV104" s="2" t="str">
        <f t="shared" si="17"/>
        <v>0</v>
      </c>
      <c r="BW104" s="2">
        <f t="shared" si="12"/>
        <v>90</v>
      </c>
      <c r="BX104" s="2">
        <f t="shared" si="12"/>
        <v>1</v>
      </c>
      <c r="BY104" s="2" t="str">
        <f t="shared" si="13"/>
        <v>0</v>
      </c>
    </row>
    <row r="105" spans="1:77" hidden="1">
      <c r="A105" t="str">
        <f t="shared" si="1"/>
        <v>PC_2</v>
      </c>
      <c r="B105" t="str">
        <f t="shared" si="1"/>
        <v>PC_40</v>
      </c>
      <c r="C105" s="2">
        <f t="shared" si="1"/>
        <v>0</v>
      </c>
      <c r="D105" s="2" t="str">
        <f t="shared" ref="D105:R105" si="18">DEC2HEX(D94)</f>
        <v>8</v>
      </c>
      <c r="E105" s="2" t="str">
        <f t="shared" si="3"/>
        <v>3D</v>
      </c>
      <c r="F105" s="2">
        <f t="shared" si="3"/>
        <v>1</v>
      </c>
      <c r="G105" s="2" t="str">
        <f t="shared" si="18"/>
        <v>0</v>
      </c>
      <c r="H105" s="2">
        <f t="shared" si="4"/>
        <v>0</v>
      </c>
      <c r="I105" s="2">
        <f t="shared" si="4"/>
        <v>0</v>
      </c>
      <c r="J105" s="2" t="str">
        <f t="shared" si="18"/>
        <v>0</v>
      </c>
      <c r="K105" s="2" t="str">
        <f t="shared" si="18"/>
        <v>0</v>
      </c>
      <c r="L105" s="2">
        <f t="shared" si="5"/>
        <v>0</v>
      </c>
      <c r="M105" s="2" t="str">
        <f t="shared" si="18"/>
        <v>0</v>
      </c>
      <c r="N105" s="2" t="str">
        <f t="shared" si="18"/>
        <v>0</v>
      </c>
      <c r="O105" s="2" t="str">
        <f t="shared" si="6"/>
        <v>FF</v>
      </c>
      <c r="P105" s="2" t="str">
        <f t="shared" si="18"/>
        <v>8</v>
      </c>
      <c r="Q105" s="2">
        <f t="shared" si="7"/>
        <v>0</v>
      </c>
      <c r="R105" s="2" t="str">
        <f t="shared" si="18"/>
        <v>0</v>
      </c>
      <c r="S105" s="2" t="str">
        <f t="shared" ref="S105:AB105" si="19">DEC2HEX(S94)</f>
        <v>2E</v>
      </c>
      <c r="T105" s="2" t="str">
        <f t="shared" si="19"/>
        <v>2E</v>
      </c>
      <c r="U105" s="2" t="str">
        <f t="shared" si="19"/>
        <v>8</v>
      </c>
      <c r="V105" s="2" t="str">
        <f t="shared" si="19"/>
        <v>1</v>
      </c>
      <c r="W105" s="2">
        <f t="shared" si="16"/>
        <v>2</v>
      </c>
      <c r="X105" s="2">
        <f t="shared" si="16"/>
        <v>0</v>
      </c>
      <c r="Y105" s="2">
        <f t="shared" si="16"/>
        <v>0</v>
      </c>
      <c r="Z105" s="2">
        <f t="shared" si="16"/>
        <v>0</v>
      </c>
      <c r="AA105" s="2" t="str">
        <f>AA94</f>
        <v>B7</v>
      </c>
      <c r="AB105" s="2" t="str">
        <f t="shared" si="19"/>
        <v>8</v>
      </c>
      <c r="AC105" s="2" t="str">
        <f t="shared" si="9"/>
        <v>0</v>
      </c>
      <c r="AD105" s="2" t="str">
        <f t="shared" si="9"/>
        <v>0</v>
      </c>
      <c r="AE105" s="2" t="str">
        <f t="shared" si="10"/>
        <v>5C</v>
      </c>
      <c r="AF105" s="2" t="str">
        <f t="shared" si="10"/>
        <v>0</v>
      </c>
      <c r="AG105" s="2" t="str">
        <f t="shared" si="10"/>
        <v>0</v>
      </c>
      <c r="AH105" s="2" t="str">
        <f t="shared" si="10"/>
        <v>8</v>
      </c>
      <c r="AI105" s="2" t="str">
        <f t="shared" ref="AI105:BV105" si="20">DEC2HEX(AI94)</f>
        <v>0</v>
      </c>
      <c r="AJ105" s="2" t="str">
        <f t="shared" si="20"/>
        <v>0</v>
      </c>
      <c r="AK105" s="2" t="str">
        <f t="shared" si="20"/>
        <v>8</v>
      </c>
      <c r="AL105" s="2" t="str">
        <f t="shared" si="20"/>
        <v>0</v>
      </c>
      <c r="AM105" s="2" t="str">
        <f t="shared" si="20"/>
        <v>0</v>
      </c>
      <c r="AN105" s="2" t="str">
        <f t="shared" si="20"/>
        <v>8</v>
      </c>
      <c r="AO105" s="2" t="str">
        <f t="shared" si="20"/>
        <v>0</v>
      </c>
      <c r="AP105" s="2" t="str">
        <f t="shared" si="20"/>
        <v>0</v>
      </c>
      <c r="AQ105" s="2" t="str">
        <f t="shared" si="20"/>
        <v>0</v>
      </c>
      <c r="AR105" s="2" t="str">
        <f t="shared" si="20"/>
        <v>0</v>
      </c>
      <c r="AS105" s="2" t="str">
        <f t="shared" si="20"/>
        <v>0</v>
      </c>
      <c r="AT105" s="2" t="str">
        <f t="shared" si="20"/>
        <v>0</v>
      </c>
      <c r="AU105" s="2" t="str">
        <f t="shared" si="20"/>
        <v>0</v>
      </c>
      <c r="AV105" s="2" t="str">
        <f t="shared" si="20"/>
        <v>0</v>
      </c>
      <c r="AW105" s="2" t="str">
        <f t="shared" si="20"/>
        <v>0</v>
      </c>
      <c r="AX105" s="2" t="str">
        <f t="shared" si="20"/>
        <v>0</v>
      </c>
      <c r="AY105" s="2" t="str">
        <f t="shared" si="20"/>
        <v>0</v>
      </c>
      <c r="AZ105" s="2" t="str">
        <f t="shared" si="20"/>
        <v>0</v>
      </c>
      <c r="BA105" s="2" t="str">
        <f t="shared" si="20"/>
        <v>0</v>
      </c>
      <c r="BB105" s="2" t="str">
        <f t="shared" si="20"/>
        <v>0</v>
      </c>
      <c r="BC105" s="2" t="str">
        <f t="shared" si="20"/>
        <v>0</v>
      </c>
      <c r="BD105" s="2" t="str">
        <f t="shared" si="20"/>
        <v>0</v>
      </c>
      <c r="BE105" s="2" t="str">
        <f t="shared" si="20"/>
        <v>0</v>
      </c>
      <c r="BF105" s="2" t="str">
        <f t="shared" si="20"/>
        <v>0</v>
      </c>
      <c r="BG105" s="2" t="str">
        <f t="shared" si="20"/>
        <v>0</v>
      </c>
      <c r="BH105" s="2" t="str">
        <f t="shared" si="20"/>
        <v>0</v>
      </c>
      <c r="BI105" s="2" t="str">
        <f t="shared" si="20"/>
        <v>0</v>
      </c>
      <c r="BJ105" s="2" t="str">
        <f t="shared" si="20"/>
        <v>0</v>
      </c>
      <c r="BK105" s="2" t="str">
        <f t="shared" si="20"/>
        <v>0</v>
      </c>
      <c r="BL105" s="2" t="str">
        <f t="shared" si="20"/>
        <v>0</v>
      </c>
      <c r="BM105" s="2" t="str">
        <f t="shared" si="20"/>
        <v>0</v>
      </c>
      <c r="BN105" s="2" t="str">
        <f t="shared" si="20"/>
        <v>0</v>
      </c>
      <c r="BO105" s="2" t="str">
        <f t="shared" si="20"/>
        <v>0</v>
      </c>
      <c r="BP105" s="2" t="str">
        <f t="shared" si="20"/>
        <v>0</v>
      </c>
      <c r="BQ105" s="2" t="str">
        <f t="shared" si="20"/>
        <v>0</v>
      </c>
      <c r="BR105" s="2" t="str">
        <f t="shared" si="20"/>
        <v>0</v>
      </c>
      <c r="BS105" s="2" t="str">
        <f t="shared" si="20"/>
        <v>0</v>
      </c>
      <c r="BT105" s="2" t="str">
        <f t="shared" si="20"/>
        <v>0</v>
      </c>
      <c r="BU105" s="2" t="str">
        <f t="shared" si="20"/>
        <v>0</v>
      </c>
      <c r="BV105" s="2" t="str">
        <f t="shared" si="20"/>
        <v>0</v>
      </c>
      <c r="BW105" s="2" t="str">
        <f t="shared" si="12"/>
        <v>3D</v>
      </c>
      <c r="BX105" s="2">
        <f t="shared" si="12"/>
        <v>1</v>
      </c>
      <c r="BY105" s="2" t="str">
        <f t="shared" si="13"/>
        <v>0</v>
      </c>
    </row>
    <row r="106" spans="1:77" hidden="1">
      <c r="A106" t="str">
        <f t="shared" si="1"/>
        <v>PC_3</v>
      </c>
      <c r="B106" t="str">
        <f t="shared" si="1"/>
        <v>PC_60</v>
      </c>
      <c r="C106" s="2">
        <f t="shared" si="1"/>
        <v>0</v>
      </c>
      <c r="D106" s="2" t="str">
        <f t="shared" ref="D106:R106" si="21">DEC2HEX(D95)</f>
        <v>8</v>
      </c>
      <c r="E106" s="2" t="str">
        <f t="shared" si="3"/>
        <v>F8</v>
      </c>
      <c r="F106" s="2">
        <f t="shared" si="3"/>
        <v>0</v>
      </c>
      <c r="G106" s="2" t="str">
        <f t="shared" si="21"/>
        <v>0</v>
      </c>
      <c r="H106" s="2">
        <f t="shared" si="4"/>
        <v>0</v>
      </c>
      <c r="I106" s="2">
        <f t="shared" si="4"/>
        <v>0</v>
      </c>
      <c r="J106" s="2" t="str">
        <f t="shared" si="21"/>
        <v>0</v>
      </c>
      <c r="K106" s="2" t="str">
        <f t="shared" si="21"/>
        <v>0</v>
      </c>
      <c r="L106" s="2">
        <f t="shared" si="5"/>
        <v>0</v>
      </c>
      <c r="M106" s="2" t="str">
        <f t="shared" si="21"/>
        <v>0</v>
      </c>
      <c r="N106" s="2" t="str">
        <f t="shared" si="21"/>
        <v>0</v>
      </c>
      <c r="O106" s="2" t="str">
        <f t="shared" si="6"/>
        <v>FF</v>
      </c>
      <c r="P106" s="2" t="str">
        <f t="shared" si="21"/>
        <v>5C</v>
      </c>
      <c r="Q106" s="2">
        <f t="shared" si="7"/>
        <v>0</v>
      </c>
      <c r="R106" s="2" t="str">
        <f t="shared" si="21"/>
        <v>0</v>
      </c>
      <c r="S106" s="2" t="str">
        <f t="shared" ref="S106:AB106" si="22">DEC2HEX(S95)</f>
        <v>8</v>
      </c>
      <c r="T106" s="2" t="str">
        <f t="shared" si="22"/>
        <v>5C</v>
      </c>
      <c r="U106" s="2" t="str">
        <f t="shared" si="22"/>
        <v>8</v>
      </c>
      <c r="V106" s="2" t="str">
        <f t="shared" si="22"/>
        <v>0</v>
      </c>
      <c r="W106" s="2">
        <f t="shared" si="16"/>
        <v>3</v>
      </c>
      <c r="X106" s="2">
        <f t="shared" si="16"/>
        <v>0</v>
      </c>
      <c r="Y106" s="2">
        <f t="shared" si="16"/>
        <v>0</v>
      </c>
      <c r="Z106" s="2">
        <f t="shared" si="16"/>
        <v>0</v>
      </c>
      <c r="AA106" s="2" t="str">
        <f>AA95</f>
        <v>B7</v>
      </c>
      <c r="AB106" s="2" t="str">
        <f t="shared" si="22"/>
        <v>5C</v>
      </c>
      <c r="AC106" s="2" t="str">
        <f t="shared" si="9"/>
        <v>0</v>
      </c>
      <c r="AD106" s="2" t="str">
        <f t="shared" si="9"/>
        <v>0</v>
      </c>
      <c r="AE106" s="2" t="str">
        <f t="shared" si="10"/>
        <v>8</v>
      </c>
      <c r="AF106" s="2" t="str">
        <f t="shared" si="10"/>
        <v>0</v>
      </c>
      <c r="AG106" s="2" t="str">
        <f t="shared" si="10"/>
        <v>0</v>
      </c>
      <c r="AH106" s="2" t="str">
        <f t="shared" si="10"/>
        <v>5C</v>
      </c>
      <c r="AI106" s="2" t="str">
        <f t="shared" ref="AI106:BV106" si="23">DEC2HEX(AI95)</f>
        <v>0</v>
      </c>
      <c r="AJ106" s="2" t="str">
        <f t="shared" si="23"/>
        <v>0</v>
      </c>
      <c r="AK106" s="2" t="str">
        <f t="shared" si="23"/>
        <v>5C</v>
      </c>
      <c r="AL106" s="2" t="str">
        <f t="shared" si="23"/>
        <v>0</v>
      </c>
      <c r="AM106" s="2" t="str">
        <f t="shared" si="23"/>
        <v>0</v>
      </c>
      <c r="AN106" s="2" t="str">
        <f t="shared" si="23"/>
        <v>5C</v>
      </c>
      <c r="AO106" s="2" t="str">
        <f t="shared" si="23"/>
        <v>0</v>
      </c>
      <c r="AP106" s="2" t="str">
        <f t="shared" si="23"/>
        <v>0</v>
      </c>
      <c r="AQ106" s="2" t="str">
        <f t="shared" si="23"/>
        <v>0</v>
      </c>
      <c r="AR106" s="2" t="str">
        <f t="shared" si="23"/>
        <v>0</v>
      </c>
      <c r="AS106" s="2" t="str">
        <f t="shared" si="23"/>
        <v>0</v>
      </c>
      <c r="AT106" s="2" t="str">
        <f t="shared" si="23"/>
        <v>0</v>
      </c>
      <c r="AU106" s="2" t="str">
        <f t="shared" si="23"/>
        <v>0</v>
      </c>
      <c r="AV106" s="2" t="str">
        <f t="shared" si="23"/>
        <v>0</v>
      </c>
      <c r="AW106" s="2" t="str">
        <f t="shared" si="23"/>
        <v>0</v>
      </c>
      <c r="AX106" s="2" t="str">
        <f t="shared" si="23"/>
        <v>0</v>
      </c>
      <c r="AY106" s="2" t="str">
        <f t="shared" si="23"/>
        <v>0</v>
      </c>
      <c r="AZ106" s="2" t="str">
        <f t="shared" si="23"/>
        <v>0</v>
      </c>
      <c r="BA106" s="2" t="str">
        <f t="shared" si="23"/>
        <v>0</v>
      </c>
      <c r="BB106" s="2" t="str">
        <f t="shared" si="23"/>
        <v>0</v>
      </c>
      <c r="BC106" s="2" t="str">
        <f t="shared" si="23"/>
        <v>0</v>
      </c>
      <c r="BD106" s="2" t="str">
        <f t="shared" si="23"/>
        <v>0</v>
      </c>
      <c r="BE106" s="2" t="str">
        <f t="shared" si="23"/>
        <v>0</v>
      </c>
      <c r="BF106" s="2" t="str">
        <f t="shared" si="23"/>
        <v>0</v>
      </c>
      <c r="BG106" s="2" t="str">
        <f t="shared" si="23"/>
        <v>0</v>
      </c>
      <c r="BH106" s="2" t="str">
        <f t="shared" si="23"/>
        <v>0</v>
      </c>
      <c r="BI106" s="2" t="str">
        <f t="shared" si="23"/>
        <v>0</v>
      </c>
      <c r="BJ106" s="2" t="str">
        <f t="shared" si="23"/>
        <v>0</v>
      </c>
      <c r="BK106" s="2" t="str">
        <f t="shared" si="23"/>
        <v>0</v>
      </c>
      <c r="BL106" s="2" t="str">
        <f t="shared" si="23"/>
        <v>0</v>
      </c>
      <c r="BM106" s="2" t="str">
        <f t="shared" si="23"/>
        <v>0</v>
      </c>
      <c r="BN106" s="2" t="str">
        <f t="shared" si="23"/>
        <v>0</v>
      </c>
      <c r="BO106" s="2" t="str">
        <f t="shared" si="23"/>
        <v>0</v>
      </c>
      <c r="BP106" s="2" t="str">
        <f t="shared" si="23"/>
        <v>0</v>
      </c>
      <c r="BQ106" s="2" t="str">
        <f t="shared" si="23"/>
        <v>0</v>
      </c>
      <c r="BR106" s="2" t="str">
        <f t="shared" si="23"/>
        <v>0</v>
      </c>
      <c r="BS106" s="2" t="str">
        <f t="shared" si="23"/>
        <v>0</v>
      </c>
      <c r="BT106" s="2" t="str">
        <f t="shared" si="23"/>
        <v>0</v>
      </c>
      <c r="BU106" s="2" t="str">
        <f t="shared" si="23"/>
        <v>0</v>
      </c>
      <c r="BV106" s="2" t="str">
        <f t="shared" si="23"/>
        <v>0</v>
      </c>
      <c r="BW106" s="2" t="str">
        <f t="shared" si="12"/>
        <v>F8</v>
      </c>
      <c r="BX106" s="2">
        <f t="shared" si="12"/>
        <v>0</v>
      </c>
      <c r="BY106" s="2" t="str">
        <f t="shared" si="13"/>
        <v>0</v>
      </c>
    </row>
    <row r="107" spans="1:77" hidden="1">
      <c r="A107" t="str">
        <f t="shared" si="1"/>
        <v>PC_4</v>
      </c>
      <c r="B107" t="str">
        <f t="shared" si="1"/>
        <v>PC_80</v>
      </c>
      <c r="C107" s="2">
        <f t="shared" si="1"/>
        <v>0</v>
      </c>
      <c r="D107" s="2" t="str">
        <f t="shared" ref="D107:R107" si="24">DEC2HEX(D96)</f>
        <v>8</v>
      </c>
      <c r="E107" s="2" t="str">
        <f t="shared" si="3"/>
        <v>F8</v>
      </c>
      <c r="F107" s="2">
        <f t="shared" si="3"/>
        <v>0</v>
      </c>
      <c r="G107" s="2" t="str">
        <f t="shared" si="24"/>
        <v>5C</v>
      </c>
      <c r="H107" s="2">
        <f t="shared" si="4"/>
        <v>0</v>
      </c>
      <c r="I107" s="2">
        <f t="shared" si="4"/>
        <v>0</v>
      </c>
      <c r="J107" s="2" t="str">
        <f t="shared" si="24"/>
        <v>0</v>
      </c>
      <c r="K107" s="2" t="str">
        <f t="shared" si="24"/>
        <v>0</v>
      </c>
      <c r="L107" s="2">
        <f t="shared" si="5"/>
        <v>0</v>
      </c>
      <c r="M107" s="2" t="str">
        <f t="shared" si="24"/>
        <v>0</v>
      </c>
      <c r="N107" s="2" t="str">
        <f t="shared" si="24"/>
        <v>0</v>
      </c>
      <c r="O107" s="2" t="str">
        <f t="shared" si="6"/>
        <v>FF</v>
      </c>
      <c r="P107" s="2" t="str">
        <f t="shared" si="24"/>
        <v>8</v>
      </c>
      <c r="Q107" s="2">
        <f t="shared" si="7"/>
        <v>0</v>
      </c>
      <c r="R107" s="2" t="str">
        <f t="shared" si="24"/>
        <v>0</v>
      </c>
      <c r="S107" s="2" t="str">
        <f t="shared" ref="S107:AB107" si="25">DEC2HEX(S96)</f>
        <v>8</v>
      </c>
      <c r="T107" s="2" t="str">
        <f t="shared" si="25"/>
        <v>8</v>
      </c>
      <c r="U107" s="2" t="str">
        <f t="shared" si="25"/>
        <v>5C</v>
      </c>
      <c r="V107" s="2" t="str">
        <f t="shared" si="25"/>
        <v>1</v>
      </c>
      <c r="W107" s="2">
        <f t="shared" si="16"/>
        <v>4</v>
      </c>
      <c r="X107" s="2">
        <f t="shared" si="16"/>
        <v>0</v>
      </c>
      <c r="Y107" s="2">
        <f t="shared" si="16"/>
        <v>0</v>
      </c>
      <c r="Z107" s="2">
        <f t="shared" si="16"/>
        <v>0</v>
      </c>
      <c r="AA107" s="2" t="str">
        <f>AA96</f>
        <v>BA</v>
      </c>
      <c r="AB107" s="2" t="str">
        <f t="shared" si="25"/>
        <v>8</v>
      </c>
      <c r="AC107" s="2" t="str">
        <f t="shared" si="9"/>
        <v>0</v>
      </c>
      <c r="AD107" s="2" t="str">
        <f t="shared" si="9"/>
        <v>0</v>
      </c>
      <c r="AE107" s="2" t="str">
        <f t="shared" si="10"/>
        <v>8</v>
      </c>
      <c r="AF107" s="2" t="str">
        <f t="shared" si="10"/>
        <v>0</v>
      </c>
      <c r="AG107" s="2" t="str">
        <f t="shared" si="10"/>
        <v>0</v>
      </c>
      <c r="AH107" s="2" t="str">
        <f t="shared" si="10"/>
        <v>8</v>
      </c>
      <c r="AI107" s="2" t="str">
        <f t="shared" ref="AI107:BV107" si="26">DEC2HEX(AI96)</f>
        <v>0</v>
      </c>
      <c r="AJ107" s="2" t="str">
        <f t="shared" si="26"/>
        <v>0</v>
      </c>
      <c r="AK107" s="2" t="str">
        <f t="shared" si="26"/>
        <v>8</v>
      </c>
      <c r="AL107" s="2" t="str">
        <f t="shared" si="26"/>
        <v>0</v>
      </c>
      <c r="AM107" s="2" t="str">
        <f t="shared" si="26"/>
        <v>0</v>
      </c>
      <c r="AN107" s="2" t="str">
        <f t="shared" si="26"/>
        <v>8</v>
      </c>
      <c r="AO107" s="2" t="str">
        <f t="shared" si="26"/>
        <v>0</v>
      </c>
      <c r="AP107" s="2" t="str">
        <f t="shared" si="26"/>
        <v>0</v>
      </c>
      <c r="AQ107" s="2" t="str">
        <f t="shared" si="26"/>
        <v>0</v>
      </c>
      <c r="AR107" s="2" t="str">
        <f t="shared" si="26"/>
        <v>0</v>
      </c>
      <c r="AS107" s="2" t="str">
        <f t="shared" si="26"/>
        <v>0</v>
      </c>
      <c r="AT107" s="2" t="str">
        <f t="shared" si="26"/>
        <v>0</v>
      </c>
      <c r="AU107" s="2" t="str">
        <f t="shared" si="26"/>
        <v>0</v>
      </c>
      <c r="AV107" s="2" t="str">
        <f t="shared" si="26"/>
        <v>0</v>
      </c>
      <c r="AW107" s="2" t="str">
        <f t="shared" si="26"/>
        <v>0</v>
      </c>
      <c r="AX107" s="2" t="str">
        <f t="shared" si="26"/>
        <v>0</v>
      </c>
      <c r="AY107" s="2" t="str">
        <f t="shared" si="26"/>
        <v>0</v>
      </c>
      <c r="AZ107" s="2" t="str">
        <f t="shared" si="26"/>
        <v>0</v>
      </c>
      <c r="BA107" s="2" t="str">
        <f t="shared" si="26"/>
        <v>0</v>
      </c>
      <c r="BB107" s="2" t="str">
        <f t="shared" si="26"/>
        <v>0</v>
      </c>
      <c r="BC107" s="2" t="str">
        <f t="shared" si="26"/>
        <v>0</v>
      </c>
      <c r="BD107" s="2" t="str">
        <f t="shared" si="26"/>
        <v>0</v>
      </c>
      <c r="BE107" s="2" t="str">
        <f t="shared" si="26"/>
        <v>0</v>
      </c>
      <c r="BF107" s="2" t="str">
        <f t="shared" si="26"/>
        <v>0</v>
      </c>
      <c r="BG107" s="2" t="str">
        <f t="shared" si="26"/>
        <v>0</v>
      </c>
      <c r="BH107" s="2" t="str">
        <f t="shared" si="26"/>
        <v>0</v>
      </c>
      <c r="BI107" s="2" t="str">
        <f t="shared" si="26"/>
        <v>0</v>
      </c>
      <c r="BJ107" s="2" t="str">
        <f t="shared" si="26"/>
        <v>0</v>
      </c>
      <c r="BK107" s="2" t="str">
        <f t="shared" si="26"/>
        <v>0</v>
      </c>
      <c r="BL107" s="2" t="str">
        <f t="shared" si="26"/>
        <v>0</v>
      </c>
      <c r="BM107" s="2" t="str">
        <f t="shared" si="26"/>
        <v>0</v>
      </c>
      <c r="BN107" s="2" t="str">
        <f t="shared" si="26"/>
        <v>0</v>
      </c>
      <c r="BO107" s="2" t="str">
        <f t="shared" si="26"/>
        <v>0</v>
      </c>
      <c r="BP107" s="2" t="str">
        <f t="shared" si="26"/>
        <v>0</v>
      </c>
      <c r="BQ107" s="2" t="str">
        <f t="shared" si="26"/>
        <v>0</v>
      </c>
      <c r="BR107" s="2" t="str">
        <f t="shared" si="26"/>
        <v>0</v>
      </c>
      <c r="BS107" s="2" t="str">
        <f t="shared" si="26"/>
        <v>0</v>
      </c>
      <c r="BT107" s="2" t="str">
        <f t="shared" si="26"/>
        <v>0</v>
      </c>
      <c r="BU107" s="2" t="str">
        <f t="shared" si="26"/>
        <v>0</v>
      </c>
      <c r="BV107" s="2" t="str">
        <f t="shared" si="26"/>
        <v>0</v>
      </c>
      <c r="BW107" s="2" t="str">
        <f t="shared" si="12"/>
        <v>F8</v>
      </c>
      <c r="BX107" s="2">
        <f t="shared" si="12"/>
        <v>0</v>
      </c>
      <c r="BY107" s="2" t="str">
        <f t="shared" si="13"/>
        <v>0</v>
      </c>
    </row>
    <row r="108" spans="1:77" hidden="1">
      <c r="A108" t="str">
        <f t="shared" si="1"/>
        <v>PC_5</v>
      </c>
      <c r="B108" t="str">
        <f t="shared" si="1"/>
        <v>PC_A0</v>
      </c>
      <c r="C108" s="2">
        <f t="shared" si="1"/>
        <v>0</v>
      </c>
      <c r="D108" s="2" t="str">
        <f t="shared" ref="D108:R108" si="27">DEC2HEX(D97)</f>
        <v>8</v>
      </c>
      <c r="E108" s="2" t="str">
        <f t="shared" si="3"/>
        <v>F8</v>
      </c>
      <c r="F108" s="2">
        <f t="shared" si="3"/>
        <v>0</v>
      </c>
      <c r="G108" s="2" t="str">
        <f t="shared" si="27"/>
        <v>5C</v>
      </c>
      <c r="H108" s="2">
        <f t="shared" si="4"/>
        <v>0</v>
      </c>
      <c r="I108" s="2">
        <f t="shared" si="4"/>
        <v>0</v>
      </c>
      <c r="J108" s="2" t="str">
        <f t="shared" si="27"/>
        <v>0</v>
      </c>
      <c r="K108" s="2" t="str">
        <f t="shared" si="27"/>
        <v>0</v>
      </c>
      <c r="L108" s="2">
        <f t="shared" si="5"/>
        <v>0</v>
      </c>
      <c r="M108" s="2" t="str">
        <f t="shared" si="27"/>
        <v>0</v>
      </c>
      <c r="N108" s="2" t="str">
        <f t="shared" si="27"/>
        <v>0</v>
      </c>
      <c r="O108" s="2" t="str">
        <f t="shared" si="6"/>
        <v>FF</v>
      </c>
      <c r="P108" s="2" t="str">
        <f t="shared" si="27"/>
        <v>8</v>
      </c>
      <c r="Q108" s="2">
        <f t="shared" si="7"/>
        <v>0</v>
      </c>
      <c r="R108" s="2" t="str">
        <f t="shared" si="27"/>
        <v>0</v>
      </c>
      <c r="S108" s="2" t="str">
        <f t="shared" ref="S108:AB108" si="28">DEC2HEX(S97)</f>
        <v>8</v>
      </c>
      <c r="T108" s="2" t="str">
        <f t="shared" si="28"/>
        <v>8</v>
      </c>
      <c r="U108" s="2" t="str">
        <f t="shared" si="28"/>
        <v>5C</v>
      </c>
      <c r="V108" s="2" t="str">
        <f t="shared" si="28"/>
        <v>0</v>
      </c>
      <c r="W108" s="2">
        <f t="shared" si="16"/>
        <v>0</v>
      </c>
      <c r="X108" s="2">
        <f t="shared" si="16"/>
        <v>0</v>
      </c>
      <c r="Y108" s="2">
        <f t="shared" si="16"/>
        <v>0</v>
      </c>
      <c r="Z108" s="2">
        <f t="shared" si="16"/>
        <v>0</v>
      </c>
      <c r="AA108" s="2" t="str">
        <f>AA97</f>
        <v>BB</v>
      </c>
      <c r="AB108" s="2" t="str">
        <f t="shared" si="28"/>
        <v>8</v>
      </c>
      <c r="AC108" s="2" t="str">
        <f t="shared" si="9"/>
        <v>0</v>
      </c>
      <c r="AD108" s="2" t="str">
        <f t="shared" si="9"/>
        <v>0</v>
      </c>
      <c r="AE108" s="2" t="str">
        <f t="shared" si="10"/>
        <v>8</v>
      </c>
      <c r="AF108" s="2" t="str">
        <f t="shared" si="10"/>
        <v>0</v>
      </c>
      <c r="AG108" s="2" t="str">
        <f t="shared" si="10"/>
        <v>0</v>
      </c>
      <c r="AH108" s="2" t="str">
        <f t="shared" si="10"/>
        <v>8</v>
      </c>
      <c r="AI108" s="2" t="str">
        <f t="shared" ref="AI108:BV108" si="29">DEC2HEX(AI97)</f>
        <v>0</v>
      </c>
      <c r="AJ108" s="2" t="str">
        <f t="shared" si="29"/>
        <v>0</v>
      </c>
      <c r="AK108" s="2" t="str">
        <f t="shared" si="29"/>
        <v>8</v>
      </c>
      <c r="AL108" s="2" t="str">
        <f t="shared" si="29"/>
        <v>0</v>
      </c>
      <c r="AM108" s="2" t="str">
        <f t="shared" si="29"/>
        <v>0</v>
      </c>
      <c r="AN108" s="2" t="str">
        <f t="shared" si="29"/>
        <v>8</v>
      </c>
      <c r="AO108" s="2" t="str">
        <f t="shared" si="29"/>
        <v>0</v>
      </c>
      <c r="AP108" s="2" t="str">
        <f t="shared" si="29"/>
        <v>0</v>
      </c>
      <c r="AQ108" s="2" t="str">
        <f t="shared" si="29"/>
        <v>0</v>
      </c>
      <c r="AR108" s="2" t="str">
        <f t="shared" si="29"/>
        <v>0</v>
      </c>
      <c r="AS108" s="2" t="str">
        <f t="shared" si="29"/>
        <v>0</v>
      </c>
      <c r="AT108" s="2" t="str">
        <f t="shared" si="29"/>
        <v>0</v>
      </c>
      <c r="AU108" s="2" t="str">
        <f t="shared" si="29"/>
        <v>0</v>
      </c>
      <c r="AV108" s="2" t="str">
        <f t="shared" si="29"/>
        <v>0</v>
      </c>
      <c r="AW108" s="2" t="str">
        <f t="shared" si="29"/>
        <v>0</v>
      </c>
      <c r="AX108" s="2" t="str">
        <f t="shared" si="29"/>
        <v>0</v>
      </c>
      <c r="AY108" s="2" t="str">
        <f t="shared" si="29"/>
        <v>0</v>
      </c>
      <c r="AZ108" s="2" t="str">
        <f t="shared" si="29"/>
        <v>0</v>
      </c>
      <c r="BA108" s="2" t="str">
        <f t="shared" si="29"/>
        <v>0</v>
      </c>
      <c r="BB108" s="2" t="str">
        <f t="shared" si="29"/>
        <v>0</v>
      </c>
      <c r="BC108" s="2" t="str">
        <f t="shared" si="29"/>
        <v>0</v>
      </c>
      <c r="BD108" s="2" t="str">
        <f t="shared" si="29"/>
        <v>0</v>
      </c>
      <c r="BE108" s="2" t="str">
        <f t="shared" si="29"/>
        <v>0</v>
      </c>
      <c r="BF108" s="2" t="str">
        <f t="shared" si="29"/>
        <v>0</v>
      </c>
      <c r="BG108" s="2" t="str">
        <f t="shared" si="29"/>
        <v>0</v>
      </c>
      <c r="BH108" s="2" t="str">
        <f t="shared" si="29"/>
        <v>0</v>
      </c>
      <c r="BI108" s="2" t="str">
        <f t="shared" si="29"/>
        <v>0</v>
      </c>
      <c r="BJ108" s="2" t="str">
        <f t="shared" si="29"/>
        <v>0</v>
      </c>
      <c r="BK108" s="2" t="str">
        <f t="shared" si="29"/>
        <v>0</v>
      </c>
      <c r="BL108" s="2" t="str">
        <f t="shared" si="29"/>
        <v>0</v>
      </c>
      <c r="BM108" s="2" t="str">
        <f t="shared" si="29"/>
        <v>0</v>
      </c>
      <c r="BN108" s="2" t="str">
        <f t="shared" si="29"/>
        <v>0</v>
      </c>
      <c r="BO108" s="2" t="str">
        <f t="shared" si="29"/>
        <v>0</v>
      </c>
      <c r="BP108" s="2" t="str">
        <f t="shared" si="29"/>
        <v>0</v>
      </c>
      <c r="BQ108" s="2" t="str">
        <f t="shared" si="29"/>
        <v>0</v>
      </c>
      <c r="BR108" s="2" t="str">
        <f t="shared" si="29"/>
        <v>0</v>
      </c>
      <c r="BS108" s="2" t="str">
        <f t="shared" si="29"/>
        <v>0</v>
      </c>
      <c r="BT108" s="2" t="str">
        <f t="shared" si="29"/>
        <v>0</v>
      </c>
      <c r="BU108" s="2" t="str">
        <f t="shared" si="29"/>
        <v>0</v>
      </c>
      <c r="BV108" s="2" t="str">
        <f t="shared" si="29"/>
        <v>0</v>
      </c>
      <c r="BW108" s="2" t="str">
        <f t="shared" si="12"/>
        <v>F8</v>
      </c>
      <c r="BX108" s="2">
        <f t="shared" si="12"/>
        <v>0</v>
      </c>
      <c r="BY108" s="2" t="str">
        <f t="shared" si="13"/>
        <v>0</v>
      </c>
    </row>
    <row r="109" spans="1:77" hidden="1">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8"/>
      <c r="AK109" s="18"/>
      <c r="AL109" s="18"/>
      <c r="AM109" s="18"/>
      <c r="AN109" s="18"/>
      <c r="AO109" s="18"/>
      <c r="AP109" s="18"/>
      <c r="AQ109" s="18"/>
      <c r="AR109" s="18"/>
      <c r="AS109" s="18"/>
      <c r="AT109" s="18"/>
      <c r="AU109" s="18"/>
      <c r="AV109" s="18"/>
      <c r="AW109" s="18"/>
      <c r="AX109" s="18"/>
      <c r="AY109" s="18"/>
      <c r="AZ109" s="18"/>
      <c r="BA109" s="18"/>
      <c r="BB109" s="18"/>
      <c r="BC109" s="18"/>
      <c r="BD109" s="18"/>
      <c r="BE109" s="18"/>
      <c r="BF109" s="18"/>
      <c r="BG109" s="18"/>
      <c r="BH109" s="18"/>
      <c r="BI109" s="18"/>
      <c r="BJ109" s="18"/>
      <c r="BK109" s="18"/>
      <c r="BL109" s="18"/>
      <c r="BM109" s="18"/>
      <c r="BN109" s="18"/>
      <c r="BO109" s="18"/>
      <c r="BP109" s="18"/>
      <c r="BQ109" s="18"/>
      <c r="BR109" s="18"/>
      <c r="BS109" s="18"/>
      <c r="BT109" s="18"/>
      <c r="BU109" s="18"/>
      <c r="BV109" s="18"/>
      <c r="BW109" s="18"/>
      <c r="BX109" s="18"/>
      <c r="BY109" s="18"/>
    </row>
    <row r="110" spans="1:77" hidden="1">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c r="AJ110" s="18"/>
      <c r="AK110" s="18"/>
      <c r="AL110" s="18"/>
      <c r="AM110" s="18"/>
      <c r="AN110" s="18"/>
      <c r="AO110" s="18"/>
      <c r="AP110" s="18"/>
      <c r="AQ110" s="18"/>
      <c r="AR110" s="18"/>
      <c r="AS110" s="18"/>
      <c r="AT110" s="18"/>
      <c r="AU110" s="18"/>
      <c r="AV110" s="18"/>
      <c r="AW110" s="18"/>
      <c r="AX110" s="18"/>
      <c r="AY110" s="18"/>
      <c r="AZ110" s="18"/>
      <c r="BA110" s="18"/>
      <c r="BB110" s="18"/>
      <c r="BC110" s="18"/>
      <c r="BD110" s="18"/>
      <c r="BE110" s="18"/>
      <c r="BF110" s="18"/>
      <c r="BG110" s="18"/>
      <c r="BH110" s="18"/>
      <c r="BI110" s="18"/>
      <c r="BJ110" s="18"/>
      <c r="BK110" s="18"/>
      <c r="BL110" s="18"/>
      <c r="BM110" s="18"/>
      <c r="BN110" s="18"/>
      <c r="BO110" s="18"/>
      <c r="BP110" s="18"/>
      <c r="BQ110" s="18"/>
      <c r="BR110" s="18"/>
      <c r="BS110" s="18"/>
      <c r="BT110" s="18"/>
      <c r="BU110" s="18"/>
      <c r="BV110" s="18"/>
      <c r="BW110" s="18"/>
      <c r="BX110" s="18"/>
      <c r="BY110" s="18"/>
    </row>
    <row r="111" spans="1:77" hidden="1">
      <c r="B111" s="1" t="s">
        <v>69</v>
      </c>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c r="AJ111" s="18"/>
      <c r="AK111" s="18"/>
      <c r="AL111" s="18"/>
      <c r="AM111" s="18"/>
      <c r="AN111" s="18"/>
      <c r="AO111" s="18"/>
      <c r="AP111" s="18"/>
      <c r="AQ111" s="18"/>
      <c r="AR111" s="18"/>
      <c r="AS111" s="18"/>
      <c r="AT111" s="18"/>
      <c r="AU111" s="18"/>
      <c r="AV111" s="18"/>
      <c r="AW111" s="18"/>
      <c r="AX111" s="18"/>
      <c r="AY111" s="18"/>
      <c r="AZ111" s="18"/>
      <c r="BA111" s="18"/>
      <c r="BB111" s="18"/>
      <c r="BC111" s="18"/>
      <c r="BD111" s="18"/>
      <c r="BE111" s="18"/>
      <c r="BF111" s="18"/>
      <c r="BG111" s="18"/>
      <c r="BH111" s="18"/>
      <c r="BI111" s="18"/>
      <c r="BJ111" s="18"/>
      <c r="BK111" s="18"/>
      <c r="BL111" s="18"/>
      <c r="BM111" s="18"/>
      <c r="BN111" s="18"/>
      <c r="BO111" s="18"/>
      <c r="BP111" s="18"/>
      <c r="BQ111" s="18"/>
      <c r="BR111" s="18"/>
      <c r="BS111" s="18"/>
      <c r="BT111" s="18"/>
      <c r="BU111" s="18"/>
      <c r="BV111" s="18"/>
      <c r="BW111" s="18"/>
      <c r="BX111" s="18"/>
      <c r="BY111" s="18"/>
    </row>
    <row r="112" spans="1:77" hidden="1">
      <c r="A112" t="str">
        <f t="shared" ref="A112:B117" si="30">A92</f>
        <v>PC_0</v>
      </c>
      <c r="B112" t="str">
        <f t="shared" si="30"/>
        <v>PC_00</v>
      </c>
      <c r="C112" s="2" t="str">
        <f t="shared" ref="C112:C117" si="31">IF(HEX2DEC(C92)&lt;16,CONCATENATE("0",C103), C103)</f>
        <v>00</v>
      </c>
      <c r="D112" s="2" t="str">
        <f t="shared" ref="D112:R112" si="32">IF(D92&lt;16,CONCATENATE("0",D103), D103)</f>
        <v>08</v>
      </c>
      <c r="E112" s="2">
        <f t="shared" ref="E112:F117" si="33">IF(HEX2DEC(E92)&lt;16,CONCATENATE("0",E103), E103)</f>
        <v>90</v>
      </c>
      <c r="F112" s="2" t="str">
        <f t="shared" si="33"/>
        <v>01</v>
      </c>
      <c r="G112" s="2" t="str">
        <f t="shared" si="32"/>
        <v>00</v>
      </c>
      <c r="H112" s="2" t="str">
        <f t="shared" ref="H112:I117" si="34">IF(HEX2DEC(H92)&lt;16,CONCATENATE("0",H103), H103)</f>
        <v>00</v>
      </c>
      <c r="I112" s="2" t="str">
        <f t="shared" si="34"/>
        <v>00</v>
      </c>
      <c r="J112" s="2" t="str">
        <f t="shared" si="32"/>
        <v>00</v>
      </c>
      <c r="K112" s="2" t="str">
        <f t="shared" si="32"/>
        <v>00</v>
      </c>
      <c r="L112" s="2" t="str">
        <f t="shared" si="32"/>
        <v>00</v>
      </c>
      <c r="M112" s="2" t="str">
        <f t="shared" si="32"/>
        <v>00</v>
      </c>
      <c r="N112" s="2" t="str">
        <f t="shared" si="32"/>
        <v>00</v>
      </c>
      <c r="O112" s="2" t="str">
        <f t="shared" ref="O112:O117" si="35">IF(HEX2DEC(O92)&lt;16,CONCATENATE("0",O103), O103)</f>
        <v>FF</v>
      </c>
      <c r="P112" s="2" t="str">
        <f t="shared" si="32"/>
        <v>08</v>
      </c>
      <c r="Q112" s="2" t="str">
        <f t="shared" ref="Q112:Q117" si="36">IF(HEX2DEC(Q92)&lt;16,CONCATENATE("0",Q103), Q103)</f>
        <v>00</v>
      </c>
      <c r="R112" s="2" t="str">
        <f t="shared" si="32"/>
        <v>00</v>
      </c>
      <c r="S112" s="2" t="str">
        <f t="shared" ref="S112:AB112" si="37">IF(S92&lt;16,CONCATENATE("0",S103), S103)</f>
        <v>5C</v>
      </c>
      <c r="T112" s="2" t="str">
        <f t="shared" si="37"/>
        <v>08</v>
      </c>
      <c r="U112" s="2" t="str">
        <f t="shared" si="37"/>
        <v>08</v>
      </c>
      <c r="V112" s="2" t="str">
        <f t="shared" si="37"/>
        <v>00</v>
      </c>
      <c r="W112" s="2" t="str">
        <f>IF(HEX2DEC(W92)&lt;16,CONCATENATE("0",W103), W103)</f>
        <v>00</v>
      </c>
      <c r="X112" s="2" t="str">
        <f>IF(HEX2DEC(X92)&lt;16,CONCATENATE("0",X103), X103)</f>
        <v>00</v>
      </c>
      <c r="Y112" s="2" t="str">
        <f>IF(HEX2DEC(Y92)&lt;16,CONCATENATE("0",Y103), Y103)</f>
        <v>00</v>
      </c>
      <c r="Z112" s="2" t="str">
        <f>IF(HEX2DEC(Z92)&lt;16,CONCATENATE("0",Z103), Z103)</f>
        <v>00</v>
      </c>
      <c r="AA112" s="2" t="str">
        <f>IF(HEX2DEC(AA92)&lt;16,CONCATENATE("0",AA103), AA103)</f>
        <v>B7</v>
      </c>
      <c r="AB112" s="2" t="str">
        <f t="shared" si="37"/>
        <v>5C</v>
      </c>
      <c r="AC112" s="2" t="str">
        <f t="shared" ref="AC112:AD117" si="38">IF(AC92&lt;16,CONCATENATE("0",AC103), AC103)</f>
        <v>00</v>
      </c>
      <c r="AD112" s="2" t="str">
        <f t="shared" si="38"/>
        <v>00</v>
      </c>
      <c r="AE112" s="2" t="str">
        <f t="shared" ref="AE112:AH117" si="39">IF(AE92&lt;16,CONCATENATE("0",AE103), AE103)</f>
        <v>5C</v>
      </c>
      <c r="AF112" s="2" t="str">
        <f t="shared" si="39"/>
        <v>00</v>
      </c>
      <c r="AG112" s="2" t="str">
        <f t="shared" si="39"/>
        <v>00</v>
      </c>
      <c r="AH112" s="2" t="str">
        <f t="shared" si="39"/>
        <v>08</v>
      </c>
      <c r="AI112" s="2" t="str">
        <f t="shared" ref="AI112:BV112" si="40">IF(AI92&lt;16,CONCATENATE("0",AI103), AI103)</f>
        <v>00</v>
      </c>
      <c r="AJ112" s="2" t="str">
        <f t="shared" si="40"/>
        <v>00</v>
      </c>
      <c r="AK112" s="2" t="str">
        <f t="shared" si="40"/>
        <v>08</v>
      </c>
      <c r="AL112" s="2" t="str">
        <f t="shared" si="40"/>
        <v>00</v>
      </c>
      <c r="AM112" s="2" t="str">
        <f t="shared" si="40"/>
        <v>00</v>
      </c>
      <c r="AN112" s="2" t="str">
        <f t="shared" si="40"/>
        <v>08</v>
      </c>
      <c r="AO112" s="2" t="str">
        <f t="shared" si="40"/>
        <v>00</v>
      </c>
      <c r="AP112" s="2" t="str">
        <f t="shared" si="40"/>
        <v>00</v>
      </c>
      <c r="AQ112" s="2" t="str">
        <f t="shared" si="40"/>
        <v>00</v>
      </c>
      <c r="AR112" s="2" t="str">
        <f t="shared" si="40"/>
        <v>00</v>
      </c>
      <c r="AS112" s="2" t="str">
        <f t="shared" si="40"/>
        <v>00</v>
      </c>
      <c r="AT112" s="2" t="str">
        <f t="shared" si="40"/>
        <v>00</v>
      </c>
      <c r="AU112" s="2" t="str">
        <f t="shared" si="40"/>
        <v>00</v>
      </c>
      <c r="AV112" s="2" t="str">
        <f t="shared" si="40"/>
        <v>00</v>
      </c>
      <c r="AW112" s="2" t="str">
        <f t="shared" si="40"/>
        <v>00</v>
      </c>
      <c r="AX112" s="2" t="str">
        <f t="shared" si="40"/>
        <v>00</v>
      </c>
      <c r="AY112" s="2" t="str">
        <f t="shared" si="40"/>
        <v>00</v>
      </c>
      <c r="AZ112" s="2" t="str">
        <f t="shared" si="40"/>
        <v>00</v>
      </c>
      <c r="BA112" s="2" t="str">
        <f t="shared" si="40"/>
        <v>00</v>
      </c>
      <c r="BB112" s="2" t="str">
        <f t="shared" si="40"/>
        <v>00</v>
      </c>
      <c r="BC112" s="2" t="str">
        <f t="shared" si="40"/>
        <v>00</v>
      </c>
      <c r="BD112" s="2" t="str">
        <f t="shared" si="40"/>
        <v>00</v>
      </c>
      <c r="BE112" s="2" t="str">
        <f t="shared" si="40"/>
        <v>00</v>
      </c>
      <c r="BF112" s="2" t="str">
        <f t="shared" si="40"/>
        <v>00</v>
      </c>
      <c r="BG112" s="2" t="str">
        <f t="shared" si="40"/>
        <v>00</v>
      </c>
      <c r="BH112" s="2" t="str">
        <f t="shared" si="40"/>
        <v>00</v>
      </c>
      <c r="BI112" s="2" t="str">
        <f t="shared" si="40"/>
        <v>00</v>
      </c>
      <c r="BJ112" s="2" t="str">
        <f t="shared" si="40"/>
        <v>00</v>
      </c>
      <c r="BK112" s="2" t="str">
        <f t="shared" si="40"/>
        <v>00</v>
      </c>
      <c r="BL112" s="2" t="str">
        <f t="shared" si="40"/>
        <v>00</v>
      </c>
      <c r="BM112" s="2" t="str">
        <f t="shared" si="40"/>
        <v>00</v>
      </c>
      <c r="BN112" s="2" t="str">
        <f t="shared" si="40"/>
        <v>00</v>
      </c>
      <c r="BO112" s="2" t="str">
        <f t="shared" si="40"/>
        <v>00</v>
      </c>
      <c r="BP112" s="2" t="str">
        <f t="shared" si="40"/>
        <v>00</v>
      </c>
      <c r="BQ112" s="2" t="str">
        <f t="shared" si="40"/>
        <v>00</v>
      </c>
      <c r="BR112" s="2" t="str">
        <f t="shared" si="40"/>
        <v>00</v>
      </c>
      <c r="BS112" s="2" t="str">
        <f t="shared" si="40"/>
        <v>00</v>
      </c>
      <c r="BT112" s="2" t="str">
        <f t="shared" si="40"/>
        <v>00</v>
      </c>
      <c r="BU112" s="2" t="str">
        <f t="shared" si="40"/>
        <v>00</v>
      </c>
      <c r="BV112" s="2" t="str">
        <f t="shared" si="40"/>
        <v>00</v>
      </c>
      <c r="BW112" s="2">
        <f t="shared" ref="BW112:BX117" si="41">IF(HEX2DEC(BW92)&lt;16,CONCATENATE("0",BW103), BW103)</f>
        <v>90</v>
      </c>
      <c r="BX112" s="2" t="str">
        <f t="shared" si="41"/>
        <v>01</v>
      </c>
      <c r="BY112" s="2" t="str">
        <f t="shared" ref="BY112:BY117" si="42">IF(BY92&lt;16,CONCATENATE("0",BY103), BY103)</f>
        <v>00</v>
      </c>
    </row>
    <row r="113" spans="1:77" hidden="1">
      <c r="A113" t="str">
        <f t="shared" si="30"/>
        <v>PC_1</v>
      </c>
      <c r="B113" t="str">
        <f t="shared" si="30"/>
        <v>PC_20</v>
      </c>
      <c r="C113" s="2" t="str">
        <f t="shared" si="31"/>
        <v>00</v>
      </c>
      <c r="D113" s="2" t="str">
        <f t="shared" ref="D113:R113" si="43">IF(D93&lt;16,CONCATENATE("0",D104), D104)</f>
        <v>08</v>
      </c>
      <c r="E113" s="2">
        <f t="shared" si="33"/>
        <v>90</v>
      </c>
      <c r="F113" s="2" t="str">
        <f t="shared" si="33"/>
        <v>01</v>
      </c>
      <c r="G113" s="2" t="str">
        <f t="shared" si="43"/>
        <v>00</v>
      </c>
      <c r="H113" s="2" t="str">
        <f t="shared" si="34"/>
        <v>00</v>
      </c>
      <c r="I113" s="2" t="str">
        <f t="shared" si="34"/>
        <v>00</v>
      </c>
      <c r="J113" s="2" t="str">
        <f t="shared" si="43"/>
        <v>00</v>
      </c>
      <c r="K113" s="2" t="str">
        <f t="shared" si="43"/>
        <v>00</v>
      </c>
      <c r="L113" s="2" t="str">
        <f t="shared" si="43"/>
        <v>00</v>
      </c>
      <c r="M113" s="2" t="str">
        <f t="shared" si="43"/>
        <v>00</v>
      </c>
      <c r="N113" s="2" t="str">
        <f t="shared" si="43"/>
        <v>00</v>
      </c>
      <c r="O113" s="2" t="str">
        <f t="shared" si="35"/>
        <v>FF</v>
      </c>
      <c r="P113" s="2" t="str">
        <f t="shared" si="43"/>
        <v>08</v>
      </c>
      <c r="Q113" s="2" t="str">
        <f t="shared" si="36"/>
        <v>00</v>
      </c>
      <c r="R113" s="2" t="str">
        <f t="shared" si="43"/>
        <v>00</v>
      </c>
      <c r="S113" s="2" t="str">
        <f t="shared" ref="S113:AB113" si="44">IF(S93&lt;16,CONCATENATE("0",S104), S104)</f>
        <v>5C</v>
      </c>
      <c r="T113" s="2" t="str">
        <f t="shared" si="44"/>
        <v>08</v>
      </c>
      <c r="U113" s="2" t="str">
        <f t="shared" si="44"/>
        <v>08</v>
      </c>
      <c r="V113" s="2" t="str">
        <f t="shared" si="44"/>
        <v>00</v>
      </c>
      <c r="W113" s="2" t="str">
        <f t="shared" ref="W113:Z117" si="45">IF(HEX2DEC(W93)&lt;16,CONCATENATE("0",W104), W104)</f>
        <v>01</v>
      </c>
      <c r="X113" s="2" t="str">
        <f t="shared" si="45"/>
        <v>00</v>
      </c>
      <c r="Y113" s="2" t="str">
        <f t="shared" si="45"/>
        <v>00</v>
      </c>
      <c r="Z113" s="2" t="str">
        <f t="shared" si="45"/>
        <v>00</v>
      </c>
      <c r="AA113" s="2" t="str">
        <f>IF(HEX2DEC(AA93)&lt;16,CONCATENATE("0",AA104), AA104)</f>
        <v>B7</v>
      </c>
      <c r="AB113" s="2" t="str">
        <f t="shared" si="44"/>
        <v>5C</v>
      </c>
      <c r="AC113" s="2" t="str">
        <f t="shared" si="38"/>
        <v>00</v>
      </c>
      <c r="AD113" s="2" t="str">
        <f t="shared" si="38"/>
        <v>00</v>
      </c>
      <c r="AE113" s="2" t="str">
        <f t="shared" si="39"/>
        <v>08</v>
      </c>
      <c r="AF113" s="2" t="str">
        <f t="shared" si="39"/>
        <v>00</v>
      </c>
      <c r="AG113" s="2" t="str">
        <f t="shared" si="39"/>
        <v>00</v>
      </c>
      <c r="AH113" s="2" t="str">
        <f t="shared" si="39"/>
        <v>08</v>
      </c>
      <c r="AI113" s="2" t="str">
        <f t="shared" ref="AI113:BV113" si="46">IF(AI93&lt;16,CONCATENATE("0",AI104), AI104)</f>
        <v>00</v>
      </c>
      <c r="AJ113" s="2" t="str">
        <f t="shared" si="46"/>
        <v>00</v>
      </c>
      <c r="AK113" s="2" t="str">
        <f t="shared" si="46"/>
        <v>08</v>
      </c>
      <c r="AL113" s="2" t="str">
        <f t="shared" si="46"/>
        <v>00</v>
      </c>
      <c r="AM113" s="2" t="str">
        <f t="shared" si="46"/>
        <v>00</v>
      </c>
      <c r="AN113" s="2" t="str">
        <f t="shared" si="46"/>
        <v>08</v>
      </c>
      <c r="AO113" s="2" t="str">
        <f t="shared" si="46"/>
        <v>00</v>
      </c>
      <c r="AP113" s="2" t="str">
        <f t="shared" si="46"/>
        <v>00</v>
      </c>
      <c r="AQ113" s="2" t="str">
        <f t="shared" si="46"/>
        <v>00</v>
      </c>
      <c r="AR113" s="2" t="str">
        <f t="shared" si="46"/>
        <v>00</v>
      </c>
      <c r="AS113" s="2" t="str">
        <f t="shared" si="46"/>
        <v>00</v>
      </c>
      <c r="AT113" s="2" t="str">
        <f t="shared" si="46"/>
        <v>00</v>
      </c>
      <c r="AU113" s="2" t="str">
        <f t="shared" si="46"/>
        <v>00</v>
      </c>
      <c r="AV113" s="2" t="str">
        <f t="shared" si="46"/>
        <v>00</v>
      </c>
      <c r="AW113" s="2" t="str">
        <f t="shared" si="46"/>
        <v>00</v>
      </c>
      <c r="AX113" s="2" t="str">
        <f t="shared" si="46"/>
        <v>00</v>
      </c>
      <c r="AY113" s="2" t="str">
        <f t="shared" si="46"/>
        <v>00</v>
      </c>
      <c r="AZ113" s="2" t="str">
        <f t="shared" si="46"/>
        <v>00</v>
      </c>
      <c r="BA113" s="2" t="str">
        <f t="shared" si="46"/>
        <v>00</v>
      </c>
      <c r="BB113" s="2" t="str">
        <f t="shared" si="46"/>
        <v>00</v>
      </c>
      <c r="BC113" s="2" t="str">
        <f t="shared" si="46"/>
        <v>00</v>
      </c>
      <c r="BD113" s="2" t="str">
        <f t="shared" si="46"/>
        <v>00</v>
      </c>
      <c r="BE113" s="2" t="str">
        <f t="shared" si="46"/>
        <v>00</v>
      </c>
      <c r="BF113" s="2" t="str">
        <f t="shared" si="46"/>
        <v>00</v>
      </c>
      <c r="BG113" s="2" t="str">
        <f t="shared" si="46"/>
        <v>00</v>
      </c>
      <c r="BH113" s="2" t="str">
        <f t="shared" si="46"/>
        <v>00</v>
      </c>
      <c r="BI113" s="2" t="str">
        <f t="shared" si="46"/>
        <v>00</v>
      </c>
      <c r="BJ113" s="2" t="str">
        <f t="shared" si="46"/>
        <v>00</v>
      </c>
      <c r="BK113" s="2" t="str">
        <f t="shared" si="46"/>
        <v>00</v>
      </c>
      <c r="BL113" s="2" t="str">
        <f t="shared" si="46"/>
        <v>00</v>
      </c>
      <c r="BM113" s="2" t="str">
        <f t="shared" si="46"/>
        <v>00</v>
      </c>
      <c r="BN113" s="2" t="str">
        <f t="shared" si="46"/>
        <v>00</v>
      </c>
      <c r="BO113" s="2" t="str">
        <f t="shared" si="46"/>
        <v>00</v>
      </c>
      <c r="BP113" s="2" t="str">
        <f t="shared" si="46"/>
        <v>00</v>
      </c>
      <c r="BQ113" s="2" t="str">
        <f t="shared" si="46"/>
        <v>00</v>
      </c>
      <c r="BR113" s="2" t="str">
        <f t="shared" si="46"/>
        <v>00</v>
      </c>
      <c r="BS113" s="2" t="str">
        <f t="shared" si="46"/>
        <v>00</v>
      </c>
      <c r="BT113" s="2" t="str">
        <f t="shared" si="46"/>
        <v>00</v>
      </c>
      <c r="BU113" s="2" t="str">
        <f t="shared" si="46"/>
        <v>00</v>
      </c>
      <c r="BV113" s="2" t="str">
        <f t="shared" si="46"/>
        <v>00</v>
      </c>
      <c r="BW113" s="2">
        <f t="shared" si="41"/>
        <v>90</v>
      </c>
      <c r="BX113" s="2" t="str">
        <f t="shared" si="41"/>
        <v>01</v>
      </c>
      <c r="BY113" s="2" t="str">
        <f t="shared" si="42"/>
        <v>00</v>
      </c>
    </row>
    <row r="114" spans="1:77" hidden="1">
      <c r="A114" t="str">
        <f t="shared" si="30"/>
        <v>PC_2</v>
      </c>
      <c r="B114" t="str">
        <f t="shared" si="30"/>
        <v>PC_40</v>
      </c>
      <c r="C114" s="2" t="str">
        <f t="shared" si="31"/>
        <v>00</v>
      </c>
      <c r="D114" s="2" t="str">
        <f t="shared" ref="D114:R114" si="47">IF(D94&lt;16,CONCATENATE("0",D105), D105)</f>
        <v>08</v>
      </c>
      <c r="E114" s="2" t="str">
        <f t="shared" si="33"/>
        <v>3D</v>
      </c>
      <c r="F114" s="2" t="str">
        <f t="shared" si="33"/>
        <v>01</v>
      </c>
      <c r="G114" s="2" t="str">
        <f t="shared" si="47"/>
        <v>00</v>
      </c>
      <c r="H114" s="2" t="str">
        <f t="shared" si="34"/>
        <v>00</v>
      </c>
      <c r="I114" s="2" t="str">
        <f t="shared" si="34"/>
        <v>00</v>
      </c>
      <c r="J114" s="2" t="str">
        <f t="shared" si="47"/>
        <v>00</v>
      </c>
      <c r="K114" s="2" t="str">
        <f t="shared" si="47"/>
        <v>00</v>
      </c>
      <c r="L114" s="2" t="str">
        <f t="shared" si="47"/>
        <v>00</v>
      </c>
      <c r="M114" s="2" t="str">
        <f t="shared" si="47"/>
        <v>00</v>
      </c>
      <c r="N114" s="2" t="str">
        <f t="shared" si="47"/>
        <v>00</v>
      </c>
      <c r="O114" s="2" t="str">
        <f t="shared" si="35"/>
        <v>FF</v>
      </c>
      <c r="P114" s="2" t="str">
        <f t="shared" si="47"/>
        <v>08</v>
      </c>
      <c r="Q114" s="2" t="str">
        <f t="shared" si="36"/>
        <v>00</v>
      </c>
      <c r="R114" s="2" t="str">
        <f t="shared" si="47"/>
        <v>00</v>
      </c>
      <c r="S114" s="2" t="str">
        <f t="shared" ref="S114:AB114" si="48">IF(S94&lt;16,CONCATENATE("0",S105), S105)</f>
        <v>2E</v>
      </c>
      <c r="T114" s="2" t="str">
        <f t="shared" si="48"/>
        <v>2E</v>
      </c>
      <c r="U114" s="2" t="str">
        <f t="shared" si="48"/>
        <v>08</v>
      </c>
      <c r="V114" s="2" t="str">
        <f t="shared" si="48"/>
        <v>01</v>
      </c>
      <c r="W114" s="2" t="str">
        <f t="shared" si="45"/>
        <v>02</v>
      </c>
      <c r="X114" s="2" t="str">
        <f t="shared" si="45"/>
        <v>00</v>
      </c>
      <c r="Y114" s="2" t="str">
        <f t="shared" si="45"/>
        <v>00</v>
      </c>
      <c r="Z114" s="2" t="str">
        <f t="shared" si="45"/>
        <v>00</v>
      </c>
      <c r="AA114" s="2" t="str">
        <f>IF(HEX2DEC(AA94)&lt;16,CONCATENATE("0",AA105), AA105)</f>
        <v>B7</v>
      </c>
      <c r="AB114" s="2" t="str">
        <f t="shared" si="48"/>
        <v>08</v>
      </c>
      <c r="AC114" s="2" t="str">
        <f t="shared" si="38"/>
        <v>00</v>
      </c>
      <c r="AD114" s="2" t="str">
        <f t="shared" si="38"/>
        <v>00</v>
      </c>
      <c r="AE114" s="2" t="str">
        <f t="shared" si="39"/>
        <v>5C</v>
      </c>
      <c r="AF114" s="2" t="str">
        <f t="shared" si="39"/>
        <v>00</v>
      </c>
      <c r="AG114" s="2" t="str">
        <f t="shared" si="39"/>
        <v>00</v>
      </c>
      <c r="AH114" s="2" t="str">
        <f t="shared" si="39"/>
        <v>08</v>
      </c>
      <c r="AI114" s="2" t="str">
        <f t="shared" ref="AI114:BV114" si="49">IF(AI94&lt;16,CONCATENATE("0",AI105), AI105)</f>
        <v>00</v>
      </c>
      <c r="AJ114" s="2" t="str">
        <f t="shared" si="49"/>
        <v>00</v>
      </c>
      <c r="AK114" s="2" t="str">
        <f t="shared" si="49"/>
        <v>08</v>
      </c>
      <c r="AL114" s="2" t="str">
        <f t="shared" si="49"/>
        <v>00</v>
      </c>
      <c r="AM114" s="2" t="str">
        <f t="shared" si="49"/>
        <v>00</v>
      </c>
      <c r="AN114" s="2" t="str">
        <f t="shared" si="49"/>
        <v>08</v>
      </c>
      <c r="AO114" s="2" t="str">
        <f t="shared" si="49"/>
        <v>00</v>
      </c>
      <c r="AP114" s="2" t="str">
        <f t="shared" si="49"/>
        <v>00</v>
      </c>
      <c r="AQ114" s="2" t="str">
        <f t="shared" si="49"/>
        <v>00</v>
      </c>
      <c r="AR114" s="2" t="str">
        <f t="shared" si="49"/>
        <v>00</v>
      </c>
      <c r="AS114" s="2" t="str">
        <f t="shared" si="49"/>
        <v>00</v>
      </c>
      <c r="AT114" s="2" t="str">
        <f t="shared" si="49"/>
        <v>00</v>
      </c>
      <c r="AU114" s="2" t="str">
        <f t="shared" si="49"/>
        <v>00</v>
      </c>
      <c r="AV114" s="2" t="str">
        <f t="shared" si="49"/>
        <v>00</v>
      </c>
      <c r="AW114" s="2" t="str">
        <f t="shared" si="49"/>
        <v>00</v>
      </c>
      <c r="AX114" s="2" t="str">
        <f t="shared" si="49"/>
        <v>00</v>
      </c>
      <c r="AY114" s="2" t="str">
        <f t="shared" si="49"/>
        <v>00</v>
      </c>
      <c r="AZ114" s="2" t="str">
        <f t="shared" si="49"/>
        <v>00</v>
      </c>
      <c r="BA114" s="2" t="str">
        <f t="shared" si="49"/>
        <v>00</v>
      </c>
      <c r="BB114" s="2" t="str">
        <f t="shared" si="49"/>
        <v>00</v>
      </c>
      <c r="BC114" s="2" t="str">
        <f t="shared" si="49"/>
        <v>00</v>
      </c>
      <c r="BD114" s="2" t="str">
        <f t="shared" si="49"/>
        <v>00</v>
      </c>
      <c r="BE114" s="2" t="str">
        <f t="shared" si="49"/>
        <v>00</v>
      </c>
      <c r="BF114" s="2" t="str">
        <f t="shared" si="49"/>
        <v>00</v>
      </c>
      <c r="BG114" s="2" t="str">
        <f t="shared" si="49"/>
        <v>00</v>
      </c>
      <c r="BH114" s="2" t="str">
        <f t="shared" si="49"/>
        <v>00</v>
      </c>
      <c r="BI114" s="2" t="str">
        <f t="shared" si="49"/>
        <v>00</v>
      </c>
      <c r="BJ114" s="2" t="str">
        <f t="shared" si="49"/>
        <v>00</v>
      </c>
      <c r="BK114" s="2" t="str">
        <f t="shared" si="49"/>
        <v>00</v>
      </c>
      <c r="BL114" s="2" t="str">
        <f t="shared" si="49"/>
        <v>00</v>
      </c>
      <c r="BM114" s="2" t="str">
        <f t="shared" si="49"/>
        <v>00</v>
      </c>
      <c r="BN114" s="2" t="str">
        <f t="shared" si="49"/>
        <v>00</v>
      </c>
      <c r="BO114" s="2" t="str">
        <f t="shared" si="49"/>
        <v>00</v>
      </c>
      <c r="BP114" s="2" t="str">
        <f t="shared" si="49"/>
        <v>00</v>
      </c>
      <c r="BQ114" s="2" t="str">
        <f t="shared" si="49"/>
        <v>00</v>
      </c>
      <c r="BR114" s="2" t="str">
        <f t="shared" si="49"/>
        <v>00</v>
      </c>
      <c r="BS114" s="2" t="str">
        <f t="shared" si="49"/>
        <v>00</v>
      </c>
      <c r="BT114" s="2" t="str">
        <f t="shared" si="49"/>
        <v>00</v>
      </c>
      <c r="BU114" s="2" t="str">
        <f t="shared" si="49"/>
        <v>00</v>
      </c>
      <c r="BV114" s="2" t="str">
        <f t="shared" si="49"/>
        <v>00</v>
      </c>
      <c r="BW114" s="2" t="str">
        <f t="shared" si="41"/>
        <v>3D</v>
      </c>
      <c r="BX114" s="2" t="str">
        <f t="shared" si="41"/>
        <v>01</v>
      </c>
      <c r="BY114" s="2" t="str">
        <f t="shared" si="42"/>
        <v>00</v>
      </c>
    </row>
    <row r="115" spans="1:77" hidden="1">
      <c r="A115" t="str">
        <f t="shared" si="30"/>
        <v>PC_3</v>
      </c>
      <c r="B115" t="str">
        <f t="shared" si="30"/>
        <v>PC_60</v>
      </c>
      <c r="C115" s="2" t="str">
        <f t="shared" si="31"/>
        <v>00</v>
      </c>
      <c r="D115" s="2" t="str">
        <f t="shared" ref="D115:R115" si="50">IF(D95&lt;16,CONCATENATE("0",D106), D106)</f>
        <v>08</v>
      </c>
      <c r="E115" s="2" t="str">
        <f t="shared" si="33"/>
        <v>F8</v>
      </c>
      <c r="F115" s="2" t="str">
        <f t="shared" si="33"/>
        <v>00</v>
      </c>
      <c r="G115" s="2" t="str">
        <f t="shared" si="50"/>
        <v>00</v>
      </c>
      <c r="H115" s="2" t="str">
        <f t="shared" si="34"/>
        <v>00</v>
      </c>
      <c r="I115" s="2" t="str">
        <f t="shared" si="34"/>
        <v>00</v>
      </c>
      <c r="J115" s="2" t="str">
        <f t="shared" si="50"/>
        <v>00</v>
      </c>
      <c r="K115" s="2" t="str">
        <f t="shared" si="50"/>
        <v>00</v>
      </c>
      <c r="L115" s="2" t="str">
        <f t="shared" si="50"/>
        <v>00</v>
      </c>
      <c r="M115" s="2" t="str">
        <f t="shared" si="50"/>
        <v>00</v>
      </c>
      <c r="N115" s="2" t="str">
        <f t="shared" si="50"/>
        <v>00</v>
      </c>
      <c r="O115" s="2" t="str">
        <f t="shared" si="35"/>
        <v>FF</v>
      </c>
      <c r="P115" s="2" t="str">
        <f t="shared" si="50"/>
        <v>5C</v>
      </c>
      <c r="Q115" s="2" t="str">
        <f t="shared" si="36"/>
        <v>00</v>
      </c>
      <c r="R115" s="2" t="str">
        <f t="shared" si="50"/>
        <v>00</v>
      </c>
      <c r="S115" s="2" t="str">
        <f t="shared" ref="S115:AB115" si="51">IF(S95&lt;16,CONCATENATE("0",S106), S106)</f>
        <v>08</v>
      </c>
      <c r="T115" s="2" t="str">
        <f t="shared" si="51"/>
        <v>5C</v>
      </c>
      <c r="U115" s="2" t="str">
        <f t="shared" si="51"/>
        <v>08</v>
      </c>
      <c r="V115" s="2" t="str">
        <f t="shared" si="51"/>
        <v>00</v>
      </c>
      <c r="W115" s="2" t="str">
        <f t="shared" si="45"/>
        <v>03</v>
      </c>
      <c r="X115" s="2" t="str">
        <f t="shared" si="45"/>
        <v>00</v>
      </c>
      <c r="Y115" s="2" t="str">
        <f t="shared" si="45"/>
        <v>00</v>
      </c>
      <c r="Z115" s="2" t="str">
        <f t="shared" si="45"/>
        <v>00</v>
      </c>
      <c r="AA115" s="2" t="str">
        <f>IF(HEX2DEC(AA95)&lt;16,CONCATENATE("0",AA106), AA106)</f>
        <v>B7</v>
      </c>
      <c r="AB115" s="2" t="str">
        <f t="shared" si="51"/>
        <v>5C</v>
      </c>
      <c r="AC115" s="2" t="str">
        <f t="shared" si="38"/>
        <v>00</v>
      </c>
      <c r="AD115" s="2" t="str">
        <f t="shared" si="38"/>
        <v>00</v>
      </c>
      <c r="AE115" s="2" t="str">
        <f t="shared" si="39"/>
        <v>08</v>
      </c>
      <c r="AF115" s="2" t="str">
        <f t="shared" si="39"/>
        <v>00</v>
      </c>
      <c r="AG115" s="2" t="str">
        <f t="shared" si="39"/>
        <v>00</v>
      </c>
      <c r="AH115" s="2" t="str">
        <f t="shared" si="39"/>
        <v>5C</v>
      </c>
      <c r="AI115" s="2" t="str">
        <f t="shared" ref="AI115:BV115" si="52">IF(AI95&lt;16,CONCATENATE("0",AI106), AI106)</f>
        <v>00</v>
      </c>
      <c r="AJ115" s="2" t="str">
        <f t="shared" si="52"/>
        <v>00</v>
      </c>
      <c r="AK115" s="2" t="str">
        <f t="shared" si="52"/>
        <v>5C</v>
      </c>
      <c r="AL115" s="2" t="str">
        <f t="shared" si="52"/>
        <v>00</v>
      </c>
      <c r="AM115" s="2" t="str">
        <f t="shared" si="52"/>
        <v>00</v>
      </c>
      <c r="AN115" s="2" t="str">
        <f t="shared" si="52"/>
        <v>5C</v>
      </c>
      <c r="AO115" s="2" t="str">
        <f t="shared" si="52"/>
        <v>00</v>
      </c>
      <c r="AP115" s="2" t="str">
        <f t="shared" si="52"/>
        <v>00</v>
      </c>
      <c r="AQ115" s="2" t="str">
        <f t="shared" si="52"/>
        <v>00</v>
      </c>
      <c r="AR115" s="2" t="str">
        <f t="shared" si="52"/>
        <v>00</v>
      </c>
      <c r="AS115" s="2" t="str">
        <f t="shared" si="52"/>
        <v>00</v>
      </c>
      <c r="AT115" s="2" t="str">
        <f t="shared" si="52"/>
        <v>00</v>
      </c>
      <c r="AU115" s="2" t="str">
        <f t="shared" si="52"/>
        <v>00</v>
      </c>
      <c r="AV115" s="2" t="str">
        <f t="shared" si="52"/>
        <v>00</v>
      </c>
      <c r="AW115" s="2" t="str">
        <f t="shared" si="52"/>
        <v>00</v>
      </c>
      <c r="AX115" s="2" t="str">
        <f t="shared" si="52"/>
        <v>00</v>
      </c>
      <c r="AY115" s="2" t="str">
        <f t="shared" si="52"/>
        <v>00</v>
      </c>
      <c r="AZ115" s="2" t="str">
        <f t="shared" si="52"/>
        <v>00</v>
      </c>
      <c r="BA115" s="2" t="str">
        <f t="shared" si="52"/>
        <v>00</v>
      </c>
      <c r="BB115" s="2" t="str">
        <f t="shared" si="52"/>
        <v>00</v>
      </c>
      <c r="BC115" s="2" t="str">
        <f t="shared" si="52"/>
        <v>00</v>
      </c>
      <c r="BD115" s="2" t="str">
        <f t="shared" si="52"/>
        <v>00</v>
      </c>
      <c r="BE115" s="2" t="str">
        <f t="shared" si="52"/>
        <v>00</v>
      </c>
      <c r="BF115" s="2" t="str">
        <f t="shared" si="52"/>
        <v>00</v>
      </c>
      <c r="BG115" s="2" t="str">
        <f t="shared" si="52"/>
        <v>00</v>
      </c>
      <c r="BH115" s="2" t="str">
        <f t="shared" si="52"/>
        <v>00</v>
      </c>
      <c r="BI115" s="2" t="str">
        <f t="shared" si="52"/>
        <v>00</v>
      </c>
      <c r="BJ115" s="2" t="str">
        <f t="shared" si="52"/>
        <v>00</v>
      </c>
      <c r="BK115" s="2" t="str">
        <f t="shared" si="52"/>
        <v>00</v>
      </c>
      <c r="BL115" s="2" t="str">
        <f t="shared" si="52"/>
        <v>00</v>
      </c>
      <c r="BM115" s="2" t="str">
        <f t="shared" si="52"/>
        <v>00</v>
      </c>
      <c r="BN115" s="2" t="str">
        <f t="shared" si="52"/>
        <v>00</v>
      </c>
      <c r="BO115" s="2" t="str">
        <f t="shared" si="52"/>
        <v>00</v>
      </c>
      <c r="BP115" s="2" t="str">
        <f t="shared" si="52"/>
        <v>00</v>
      </c>
      <c r="BQ115" s="2" t="str">
        <f t="shared" si="52"/>
        <v>00</v>
      </c>
      <c r="BR115" s="2" t="str">
        <f t="shared" si="52"/>
        <v>00</v>
      </c>
      <c r="BS115" s="2" t="str">
        <f t="shared" si="52"/>
        <v>00</v>
      </c>
      <c r="BT115" s="2" t="str">
        <f t="shared" si="52"/>
        <v>00</v>
      </c>
      <c r="BU115" s="2" t="str">
        <f t="shared" si="52"/>
        <v>00</v>
      </c>
      <c r="BV115" s="2" t="str">
        <f t="shared" si="52"/>
        <v>00</v>
      </c>
      <c r="BW115" s="2" t="str">
        <f t="shared" si="41"/>
        <v>F8</v>
      </c>
      <c r="BX115" s="2" t="str">
        <f t="shared" si="41"/>
        <v>00</v>
      </c>
      <c r="BY115" s="2" t="str">
        <f t="shared" si="42"/>
        <v>00</v>
      </c>
    </row>
    <row r="116" spans="1:77" hidden="1">
      <c r="A116" t="str">
        <f t="shared" si="30"/>
        <v>PC_4</v>
      </c>
      <c r="B116" t="str">
        <f t="shared" si="30"/>
        <v>PC_80</v>
      </c>
      <c r="C116" s="2" t="str">
        <f t="shared" si="31"/>
        <v>00</v>
      </c>
      <c r="D116" s="2" t="str">
        <f t="shared" ref="D116:R116" si="53">IF(D96&lt;16,CONCATENATE("0",D107), D107)</f>
        <v>08</v>
      </c>
      <c r="E116" s="2" t="str">
        <f t="shared" si="33"/>
        <v>F8</v>
      </c>
      <c r="F116" s="2" t="str">
        <f t="shared" si="33"/>
        <v>00</v>
      </c>
      <c r="G116" s="2" t="str">
        <f t="shared" si="53"/>
        <v>5C</v>
      </c>
      <c r="H116" s="2" t="str">
        <f t="shared" si="34"/>
        <v>00</v>
      </c>
      <c r="I116" s="2" t="str">
        <f t="shared" si="34"/>
        <v>00</v>
      </c>
      <c r="J116" s="2" t="str">
        <f t="shared" si="53"/>
        <v>00</v>
      </c>
      <c r="K116" s="2" t="str">
        <f t="shared" si="53"/>
        <v>00</v>
      </c>
      <c r="L116" s="2" t="str">
        <f t="shared" si="53"/>
        <v>00</v>
      </c>
      <c r="M116" s="2" t="str">
        <f t="shared" si="53"/>
        <v>00</v>
      </c>
      <c r="N116" s="2" t="str">
        <f t="shared" si="53"/>
        <v>00</v>
      </c>
      <c r="O116" s="2" t="str">
        <f t="shared" si="35"/>
        <v>FF</v>
      </c>
      <c r="P116" s="2" t="str">
        <f t="shared" si="53"/>
        <v>08</v>
      </c>
      <c r="Q116" s="2" t="str">
        <f t="shared" si="36"/>
        <v>00</v>
      </c>
      <c r="R116" s="2" t="str">
        <f t="shared" si="53"/>
        <v>00</v>
      </c>
      <c r="S116" s="2" t="str">
        <f t="shared" ref="S116:AB116" si="54">IF(S96&lt;16,CONCATENATE("0",S107), S107)</f>
        <v>08</v>
      </c>
      <c r="T116" s="2" t="str">
        <f t="shared" si="54"/>
        <v>08</v>
      </c>
      <c r="U116" s="2" t="str">
        <f t="shared" si="54"/>
        <v>5C</v>
      </c>
      <c r="V116" s="2" t="str">
        <f t="shared" si="54"/>
        <v>01</v>
      </c>
      <c r="W116" s="2" t="str">
        <f t="shared" si="45"/>
        <v>04</v>
      </c>
      <c r="X116" s="2" t="str">
        <f t="shared" si="45"/>
        <v>00</v>
      </c>
      <c r="Y116" s="2" t="str">
        <f t="shared" si="45"/>
        <v>00</v>
      </c>
      <c r="Z116" s="2" t="str">
        <f t="shared" si="45"/>
        <v>00</v>
      </c>
      <c r="AA116" s="2" t="str">
        <f>IF(HEX2DEC(AA96)&lt;16,CONCATENATE("0",AA107), AA107)</f>
        <v>BA</v>
      </c>
      <c r="AB116" s="2" t="str">
        <f t="shared" si="54"/>
        <v>08</v>
      </c>
      <c r="AC116" s="2" t="str">
        <f t="shared" si="38"/>
        <v>00</v>
      </c>
      <c r="AD116" s="2" t="str">
        <f t="shared" si="38"/>
        <v>00</v>
      </c>
      <c r="AE116" s="2" t="str">
        <f t="shared" si="39"/>
        <v>08</v>
      </c>
      <c r="AF116" s="2" t="str">
        <f t="shared" si="39"/>
        <v>00</v>
      </c>
      <c r="AG116" s="2" t="str">
        <f t="shared" si="39"/>
        <v>00</v>
      </c>
      <c r="AH116" s="2" t="str">
        <f t="shared" si="39"/>
        <v>08</v>
      </c>
      <c r="AI116" s="2" t="str">
        <f t="shared" ref="AI116:BV116" si="55">IF(AI96&lt;16,CONCATENATE("0",AI107), AI107)</f>
        <v>00</v>
      </c>
      <c r="AJ116" s="2" t="str">
        <f t="shared" si="55"/>
        <v>00</v>
      </c>
      <c r="AK116" s="2" t="str">
        <f t="shared" si="55"/>
        <v>08</v>
      </c>
      <c r="AL116" s="2" t="str">
        <f t="shared" si="55"/>
        <v>00</v>
      </c>
      <c r="AM116" s="2" t="str">
        <f t="shared" si="55"/>
        <v>00</v>
      </c>
      <c r="AN116" s="2" t="str">
        <f t="shared" si="55"/>
        <v>08</v>
      </c>
      <c r="AO116" s="2" t="str">
        <f t="shared" si="55"/>
        <v>00</v>
      </c>
      <c r="AP116" s="2" t="str">
        <f t="shared" si="55"/>
        <v>00</v>
      </c>
      <c r="AQ116" s="2" t="str">
        <f t="shared" si="55"/>
        <v>00</v>
      </c>
      <c r="AR116" s="2" t="str">
        <f t="shared" si="55"/>
        <v>00</v>
      </c>
      <c r="AS116" s="2" t="str">
        <f t="shared" si="55"/>
        <v>00</v>
      </c>
      <c r="AT116" s="2" t="str">
        <f t="shared" si="55"/>
        <v>00</v>
      </c>
      <c r="AU116" s="2" t="str">
        <f t="shared" si="55"/>
        <v>00</v>
      </c>
      <c r="AV116" s="2" t="str">
        <f t="shared" si="55"/>
        <v>00</v>
      </c>
      <c r="AW116" s="2" t="str">
        <f t="shared" si="55"/>
        <v>00</v>
      </c>
      <c r="AX116" s="2" t="str">
        <f t="shared" si="55"/>
        <v>00</v>
      </c>
      <c r="AY116" s="2" t="str">
        <f t="shared" si="55"/>
        <v>00</v>
      </c>
      <c r="AZ116" s="2" t="str">
        <f t="shared" si="55"/>
        <v>00</v>
      </c>
      <c r="BA116" s="2" t="str">
        <f t="shared" si="55"/>
        <v>00</v>
      </c>
      <c r="BB116" s="2" t="str">
        <f t="shared" si="55"/>
        <v>00</v>
      </c>
      <c r="BC116" s="2" t="str">
        <f t="shared" si="55"/>
        <v>00</v>
      </c>
      <c r="BD116" s="2" t="str">
        <f t="shared" si="55"/>
        <v>00</v>
      </c>
      <c r="BE116" s="2" t="str">
        <f t="shared" si="55"/>
        <v>00</v>
      </c>
      <c r="BF116" s="2" t="str">
        <f t="shared" si="55"/>
        <v>00</v>
      </c>
      <c r="BG116" s="2" t="str">
        <f t="shared" si="55"/>
        <v>00</v>
      </c>
      <c r="BH116" s="2" t="str">
        <f t="shared" si="55"/>
        <v>00</v>
      </c>
      <c r="BI116" s="2" t="str">
        <f t="shared" si="55"/>
        <v>00</v>
      </c>
      <c r="BJ116" s="2" t="str">
        <f t="shared" si="55"/>
        <v>00</v>
      </c>
      <c r="BK116" s="2" t="str">
        <f t="shared" si="55"/>
        <v>00</v>
      </c>
      <c r="BL116" s="2" t="str">
        <f t="shared" si="55"/>
        <v>00</v>
      </c>
      <c r="BM116" s="2" t="str">
        <f t="shared" si="55"/>
        <v>00</v>
      </c>
      <c r="BN116" s="2" t="str">
        <f t="shared" si="55"/>
        <v>00</v>
      </c>
      <c r="BO116" s="2" t="str">
        <f t="shared" si="55"/>
        <v>00</v>
      </c>
      <c r="BP116" s="2" t="str">
        <f t="shared" si="55"/>
        <v>00</v>
      </c>
      <c r="BQ116" s="2" t="str">
        <f t="shared" si="55"/>
        <v>00</v>
      </c>
      <c r="BR116" s="2" t="str">
        <f t="shared" si="55"/>
        <v>00</v>
      </c>
      <c r="BS116" s="2" t="str">
        <f t="shared" si="55"/>
        <v>00</v>
      </c>
      <c r="BT116" s="2" t="str">
        <f t="shared" si="55"/>
        <v>00</v>
      </c>
      <c r="BU116" s="2" t="str">
        <f t="shared" si="55"/>
        <v>00</v>
      </c>
      <c r="BV116" s="2" t="str">
        <f t="shared" si="55"/>
        <v>00</v>
      </c>
      <c r="BW116" s="2" t="str">
        <f t="shared" si="41"/>
        <v>F8</v>
      </c>
      <c r="BX116" s="2" t="str">
        <f t="shared" si="41"/>
        <v>00</v>
      </c>
      <c r="BY116" s="2" t="str">
        <f t="shared" si="42"/>
        <v>00</v>
      </c>
    </row>
    <row r="117" spans="1:77" hidden="1">
      <c r="A117" t="str">
        <f t="shared" si="30"/>
        <v>PC_5</v>
      </c>
      <c r="B117" t="str">
        <f t="shared" si="30"/>
        <v>PC_A0</v>
      </c>
      <c r="C117" s="2" t="str">
        <f t="shared" si="31"/>
        <v>00</v>
      </c>
      <c r="D117" s="2" t="str">
        <f t="shared" ref="D117:R117" si="56">IF(D97&lt;16,CONCATENATE("0",D108), D108)</f>
        <v>08</v>
      </c>
      <c r="E117" s="2" t="str">
        <f t="shared" si="33"/>
        <v>F8</v>
      </c>
      <c r="F117" s="2" t="str">
        <f t="shared" si="33"/>
        <v>00</v>
      </c>
      <c r="G117" s="2" t="str">
        <f t="shared" si="56"/>
        <v>5C</v>
      </c>
      <c r="H117" s="2" t="str">
        <f t="shared" si="34"/>
        <v>00</v>
      </c>
      <c r="I117" s="2" t="str">
        <f t="shared" si="34"/>
        <v>00</v>
      </c>
      <c r="J117" s="2" t="str">
        <f t="shared" si="56"/>
        <v>00</v>
      </c>
      <c r="K117" s="2" t="str">
        <f t="shared" si="56"/>
        <v>00</v>
      </c>
      <c r="L117" s="2" t="str">
        <f t="shared" si="56"/>
        <v>00</v>
      </c>
      <c r="M117" s="2" t="str">
        <f t="shared" si="56"/>
        <v>00</v>
      </c>
      <c r="N117" s="2" t="str">
        <f t="shared" si="56"/>
        <v>00</v>
      </c>
      <c r="O117" s="2" t="str">
        <f t="shared" si="35"/>
        <v>FF</v>
      </c>
      <c r="P117" s="2" t="str">
        <f t="shared" si="56"/>
        <v>08</v>
      </c>
      <c r="Q117" s="2" t="str">
        <f t="shared" si="36"/>
        <v>00</v>
      </c>
      <c r="R117" s="2" t="str">
        <f t="shared" si="56"/>
        <v>00</v>
      </c>
      <c r="S117" s="2" t="str">
        <f t="shared" ref="S117:AB117" si="57">IF(S97&lt;16,CONCATENATE("0",S108), S108)</f>
        <v>08</v>
      </c>
      <c r="T117" s="2" t="str">
        <f t="shared" si="57"/>
        <v>08</v>
      </c>
      <c r="U117" s="2" t="str">
        <f t="shared" si="57"/>
        <v>5C</v>
      </c>
      <c r="V117" s="2" t="str">
        <f t="shared" si="57"/>
        <v>00</v>
      </c>
      <c r="W117" s="2" t="str">
        <f t="shared" si="45"/>
        <v>00</v>
      </c>
      <c r="X117" s="2" t="str">
        <f t="shared" si="45"/>
        <v>00</v>
      </c>
      <c r="Y117" s="2" t="str">
        <f t="shared" si="45"/>
        <v>00</v>
      </c>
      <c r="Z117" s="2" t="str">
        <f t="shared" si="45"/>
        <v>00</v>
      </c>
      <c r="AA117" s="2" t="str">
        <f>IF(HEX2DEC(AA97)&lt;16,CONCATENATE("0",AA108), AA108)</f>
        <v>BB</v>
      </c>
      <c r="AB117" s="2" t="str">
        <f t="shared" si="57"/>
        <v>08</v>
      </c>
      <c r="AC117" s="2" t="str">
        <f t="shared" si="38"/>
        <v>00</v>
      </c>
      <c r="AD117" s="2" t="str">
        <f t="shared" si="38"/>
        <v>00</v>
      </c>
      <c r="AE117" s="2" t="str">
        <f t="shared" si="39"/>
        <v>08</v>
      </c>
      <c r="AF117" s="2" t="str">
        <f t="shared" si="39"/>
        <v>00</v>
      </c>
      <c r="AG117" s="2" t="str">
        <f t="shared" si="39"/>
        <v>00</v>
      </c>
      <c r="AH117" s="2" t="str">
        <f t="shared" si="39"/>
        <v>08</v>
      </c>
      <c r="AI117" s="2" t="str">
        <f t="shared" ref="AI117:BV117" si="58">IF(AI97&lt;16,CONCATENATE("0",AI108), AI108)</f>
        <v>00</v>
      </c>
      <c r="AJ117" s="2" t="str">
        <f t="shared" si="58"/>
        <v>00</v>
      </c>
      <c r="AK117" s="2" t="str">
        <f t="shared" si="58"/>
        <v>08</v>
      </c>
      <c r="AL117" s="2" t="str">
        <f t="shared" si="58"/>
        <v>00</v>
      </c>
      <c r="AM117" s="2" t="str">
        <f t="shared" si="58"/>
        <v>00</v>
      </c>
      <c r="AN117" s="2" t="str">
        <f t="shared" si="58"/>
        <v>08</v>
      </c>
      <c r="AO117" s="2" t="str">
        <f t="shared" si="58"/>
        <v>00</v>
      </c>
      <c r="AP117" s="2" t="str">
        <f t="shared" si="58"/>
        <v>00</v>
      </c>
      <c r="AQ117" s="2" t="str">
        <f t="shared" si="58"/>
        <v>00</v>
      </c>
      <c r="AR117" s="2" t="str">
        <f t="shared" si="58"/>
        <v>00</v>
      </c>
      <c r="AS117" s="2" t="str">
        <f t="shared" si="58"/>
        <v>00</v>
      </c>
      <c r="AT117" s="2" t="str">
        <f t="shared" si="58"/>
        <v>00</v>
      </c>
      <c r="AU117" s="2" t="str">
        <f t="shared" si="58"/>
        <v>00</v>
      </c>
      <c r="AV117" s="2" t="str">
        <f t="shared" si="58"/>
        <v>00</v>
      </c>
      <c r="AW117" s="2" t="str">
        <f t="shared" si="58"/>
        <v>00</v>
      </c>
      <c r="AX117" s="2" t="str">
        <f t="shared" si="58"/>
        <v>00</v>
      </c>
      <c r="AY117" s="2" t="str">
        <f t="shared" si="58"/>
        <v>00</v>
      </c>
      <c r="AZ117" s="2" t="str">
        <f t="shared" si="58"/>
        <v>00</v>
      </c>
      <c r="BA117" s="2" t="str">
        <f t="shared" si="58"/>
        <v>00</v>
      </c>
      <c r="BB117" s="2" t="str">
        <f t="shared" si="58"/>
        <v>00</v>
      </c>
      <c r="BC117" s="2" t="str">
        <f t="shared" si="58"/>
        <v>00</v>
      </c>
      <c r="BD117" s="2" t="str">
        <f t="shared" si="58"/>
        <v>00</v>
      </c>
      <c r="BE117" s="2" t="str">
        <f t="shared" si="58"/>
        <v>00</v>
      </c>
      <c r="BF117" s="2" t="str">
        <f t="shared" si="58"/>
        <v>00</v>
      </c>
      <c r="BG117" s="2" t="str">
        <f t="shared" si="58"/>
        <v>00</v>
      </c>
      <c r="BH117" s="2" t="str">
        <f t="shared" si="58"/>
        <v>00</v>
      </c>
      <c r="BI117" s="2" t="str">
        <f t="shared" si="58"/>
        <v>00</v>
      </c>
      <c r="BJ117" s="2" t="str">
        <f t="shared" si="58"/>
        <v>00</v>
      </c>
      <c r="BK117" s="2" t="str">
        <f t="shared" si="58"/>
        <v>00</v>
      </c>
      <c r="BL117" s="2" t="str">
        <f t="shared" si="58"/>
        <v>00</v>
      </c>
      <c r="BM117" s="2" t="str">
        <f t="shared" si="58"/>
        <v>00</v>
      </c>
      <c r="BN117" s="2" t="str">
        <f t="shared" si="58"/>
        <v>00</v>
      </c>
      <c r="BO117" s="2" t="str">
        <f t="shared" si="58"/>
        <v>00</v>
      </c>
      <c r="BP117" s="2" t="str">
        <f t="shared" si="58"/>
        <v>00</v>
      </c>
      <c r="BQ117" s="2" t="str">
        <f t="shared" si="58"/>
        <v>00</v>
      </c>
      <c r="BR117" s="2" t="str">
        <f t="shared" si="58"/>
        <v>00</v>
      </c>
      <c r="BS117" s="2" t="str">
        <f t="shared" si="58"/>
        <v>00</v>
      </c>
      <c r="BT117" s="2" t="str">
        <f t="shared" si="58"/>
        <v>00</v>
      </c>
      <c r="BU117" s="2" t="str">
        <f t="shared" si="58"/>
        <v>00</v>
      </c>
      <c r="BV117" s="2" t="str">
        <f t="shared" si="58"/>
        <v>00</v>
      </c>
      <c r="BW117" s="2" t="str">
        <f t="shared" si="41"/>
        <v>F8</v>
      </c>
      <c r="BX117" s="2" t="str">
        <f t="shared" si="41"/>
        <v>00</v>
      </c>
      <c r="BY117" s="2" t="str">
        <f t="shared" si="42"/>
        <v>00</v>
      </c>
    </row>
    <row r="118" spans="1:77" hidden="1">
      <c r="E118" s="18"/>
      <c r="F118" s="18"/>
    </row>
    <row r="119" spans="1:77" hidden="1"/>
    <row r="120" spans="1:77" hidden="1">
      <c r="C120" s="2"/>
    </row>
    <row r="121" spans="1:77" hidden="1">
      <c r="B121" s="1" t="s">
        <v>70</v>
      </c>
      <c r="BX121" s="1" t="s">
        <v>71</v>
      </c>
    </row>
    <row r="122" spans="1:77" hidden="1">
      <c r="A122" t="str">
        <f t="shared" ref="A122:B127" si="59">A92</f>
        <v>PC_0</v>
      </c>
      <c r="B122" t="str">
        <f t="shared" si="59"/>
        <v>PC_00</v>
      </c>
      <c r="C122" t="str">
        <f t="shared" ref="C122:C127" si="60">CONCATENATE(C112,".",D112)</f>
        <v>00.08</v>
      </c>
      <c r="D122" t="str">
        <f t="shared" ref="D122:Q122" si="61">CONCATENATE(C122,".",E112)</f>
        <v>00.08.90</v>
      </c>
      <c r="E122" t="str">
        <f t="shared" si="61"/>
        <v>00.08.90.01</v>
      </c>
      <c r="F122" t="str">
        <f t="shared" si="61"/>
        <v>00.08.90.01.00</v>
      </c>
      <c r="G122" t="str">
        <f t="shared" si="61"/>
        <v>00.08.90.01.00.00</v>
      </c>
      <c r="H122" t="str">
        <f t="shared" si="61"/>
        <v>00.08.90.01.00.00.00</v>
      </c>
      <c r="I122" t="str">
        <f t="shared" si="61"/>
        <v>00.08.90.01.00.00.00.00</v>
      </c>
      <c r="J122" t="str">
        <f t="shared" si="61"/>
        <v>00.08.90.01.00.00.00.00.00</v>
      </c>
      <c r="K122" t="str">
        <f t="shared" si="61"/>
        <v>00.08.90.01.00.00.00.00.00.00</v>
      </c>
      <c r="L122" t="str">
        <f t="shared" si="61"/>
        <v>00.08.90.01.00.00.00.00.00.00.00</v>
      </c>
      <c r="M122" t="str">
        <f t="shared" si="61"/>
        <v>00.08.90.01.00.00.00.00.00.00.00.00</v>
      </c>
      <c r="N122" t="str">
        <f t="shared" si="61"/>
        <v>00.08.90.01.00.00.00.00.00.00.00.00.FF</v>
      </c>
      <c r="O122" t="str">
        <f t="shared" si="61"/>
        <v>00.08.90.01.00.00.00.00.00.00.00.00.FF.08</v>
      </c>
      <c r="P122" t="str">
        <f t="shared" si="61"/>
        <v>00.08.90.01.00.00.00.00.00.00.00.00.FF.08.00</v>
      </c>
      <c r="Q122" t="str">
        <f t="shared" si="61"/>
        <v>00.08.90.01.00.00.00.00.00.00.00.00.FF.08.00.00</v>
      </c>
      <c r="R122" t="str">
        <f t="shared" ref="R122:AG122" si="62">CONCATENATE(Q122,".",S112)</f>
        <v>00.08.90.01.00.00.00.00.00.00.00.00.FF.08.00.00.5C</v>
      </c>
      <c r="S122" t="str">
        <f t="shared" si="62"/>
        <v>00.08.90.01.00.00.00.00.00.00.00.00.FF.08.00.00.5C.08</v>
      </c>
      <c r="T122" t="str">
        <f t="shared" si="62"/>
        <v>00.08.90.01.00.00.00.00.00.00.00.00.FF.08.00.00.5C.08.08</v>
      </c>
      <c r="U122" t="str">
        <f t="shared" si="62"/>
        <v>00.08.90.01.00.00.00.00.00.00.00.00.FF.08.00.00.5C.08.08.00</v>
      </c>
      <c r="V122" t="str">
        <f t="shared" si="62"/>
        <v>00.08.90.01.00.00.00.00.00.00.00.00.FF.08.00.00.5C.08.08.00.00</v>
      </c>
      <c r="W122" t="str">
        <f t="shared" si="62"/>
        <v>00.08.90.01.00.00.00.00.00.00.00.00.FF.08.00.00.5C.08.08.00.00.00</v>
      </c>
      <c r="X122" t="str">
        <f t="shared" si="62"/>
        <v>00.08.90.01.00.00.00.00.00.00.00.00.FF.08.00.00.5C.08.08.00.00.00.00</v>
      </c>
      <c r="Y122" t="str">
        <f t="shared" si="62"/>
        <v>00.08.90.01.00.00.00.00.00.00.00.00.FF.08.00.00.5C.08.08.00.00.00.00.00</v>
      </c>
      <c r="Z122" t="str">
        <f t="shared" si="62"/>
        <v>00.08.90.01.00.00.00.00.00.00.00.00.FF.08.00.00.5C.08.08.00.00.00.00.00.B7</v>
      </c>
      <c r="AA122" t="str">
        <f t="shared" si="62"/>
        <v>00.08.90.01.00.00.00.00.00.00.00.00.FF.08.00.00.5C.08.08.00.00.00.00.00.B7.5C</v>
      </c>
      <c r="AB122" t="str">
        <f t="shared" si="62"/>
        <v>00.08.90.01.00.00.00.00.00.00.00.00.FF.08.00.00.5C.08.08.00.00.00.00.00.B7.5C.00</v>
      </c>
      <c r="AC122" t="str">
        <f t="shared" si="62"/>
        <v>00.08.90.01.00.00.00.00.00.00.00.00.FF.08.00.00.5C.08.08.00.00.00.00.00.B7.5C.00.00</v>
      </c>
      <c r="AD122" t="str">
        <f t="shared" si="62"/>
        <v>00.08.90.01.00.00.00.00.00.00.00.00.FF.08.00.00.5C.08.08.00.00.00.00.00.B7.5C.00.00.5C</v>
      </c>
      <c r="AE122" t="str">
        <f t="shared" si="62"/>
        <v>00.08.90.01.00.00.00.00.00.00.00.00.FF.08.00.00.5C.08.08.00.00.00.00.00.B7.5C.00.00.5C.00</v>
      </c>
      <c r="AF122" t="str">
        <f t="shared" si="62"/>
        <v>00.08.90.01.00.00.00.00.00.00.00.00.FF.08.00.00.5C.08.08.00.00.00.00.00.B7.5C.00.00.5C.00.00</v>
      </c>
      <c r="AG122" t="str">
        <f t="shared" si="62"/>
        <v>00.08.90.01.00.00.00.00.00.00.00.00.FF.08.00.00.5C.08.08.00.00.00.00.00.B7.5C.00.00.5C.00.00.08</v>
      </c>
      <c r="AH122" t="str">
        <f t="shared" ref="AH122:AH127" si="63">CONCATENATE(AG122,".",AI112)</f>
        <v>00.08.90.01.00.00.00.00.00.00.00.00.FF.08.00.00.5C.08.08.00.00.00.00.00.B7.5C.00.00.5C.00.00.08.00</v>
      </c>
      <c r="AI122" t="str">
        <f t="shared" ref="AI122:AI127" si="64">CONCATENATE(AH122,".",AJ112)</f>
        <v>00.08.90.01.00.00.00.00.00.00.00.00.FF.08.00.00.5C.08.08.00.00.00.00.00.B7.5C.00.00.5C.00.00.08.00.00</v>
      </c>
      <c r="AJ122" t="str">
        <f t="shared" ref="AJ122:AJ127" si="65">CONCATENATE(AI122,".",AK112)</f>
        <v>00.08.90.01.00.00.00.00.00.00.00.00.FF.08.00.00.5C.08.08.00.00.00.00.00.B7.5C.00.00.5C.00.00.08.00.00.08</v>
      </c>
      <c r="AK122" t="str">
        <f t="shared" ref="AK122:AK127" si="66">CONCATENATE(AJ122,".",AL112)</f>
        <v>00.08.90.01.00.00.00.00.00.00.00.00.FF.08.00.00.5C.08.08.00.00.00.00.00.B7.5C.00.00.5C.00.00.08.00.00.08.00</v>
      </c>
      <c r="AL122" t="str">
        <f t="shared" ref="AL122:AL127" si="67">CONCATENATE(AK122,".",AM112)</f>
        <v>00.08.90.01.00.00.00.00.00.00.00.00.FF.08.00.00.5C.08.08.00.00.00.00.00.B7.5C.00.00.5C.00.00.08.00.00.08.00.00</v>
      </c>
      <c r="AM122" t="str">
        <f t="shared" ref="AM122:AM127" si="68">CONCATENATE(AL122,".",AN112)</f>
        <v>00.08.90.01.00.00.00.00.00.00.00.00.FF.08.00.00.5C.08.08.00.00.00.00.00.B7.5C.00.00.5C.00.00.08.00.00.08.00.00.08</v>
      </c>
      <c r="AN122" t="str">
        <f t="shared" ref="AN122:AN127" si="69">CONCATENATE(AM122,".",AO112)</f>
        <v>00.08.90.01.00.00.00.00.00.00.00.00.FF.08.00.00.5C.08.08.00.00.00.00.00.B7.5C.00.00.5C.00.00.08.00.00.08.00.00.08.00</v>
      </c>
      <c r="AO122" t="str">
        <f t="shared" ref="AO122:AO127" si="70">CONCATENATE(AN122,".",AP112)</f>
        <v>00.08.90.01.00.00.00.00.00.00.00.00.FF.08.00.00.5C.08.08.00.00.00.00.00.B7.5C.00.00.5C.00.00.08.00.00.08.00.00.08.00.00</v>
      </c>
      <c r="AP122" t="str">
        <f t="shared" ref="AP122:AP127" si="71">CONCATENATE(AO122,".",AQ112)</f>
        <v>00.08.90.01.00.00.00.00.00.00.00.00.FF.08.00.00.5C.08.08.00.00.00.00.00.B7.5C.00.00.5C.00.00.08.00.00.08.00.00.08.00.00.00</v>
      </c>
      <c r="AQ122" t="str">
        <f t="shared" ref="AQ122:AQ127" si="72">CONCATENATE(AP122,".",AR112)</f>
        <v>00.08.90.01.00.00.00.00.00.00.00.00.FF.08.00.00.5C.08.08.00.00.00.00.00.B7.5C.00.00.5C.00.00.08.00.00.08.00.00.08.00.00.00.00</v>
      </c>
      <c r="AR122" t="str">
        <f t="shared" ref="AR122:AR127" si="73">CONCATENATE(AQ122,".",AS112)</f>
        <v>00.08.90.01.00.00.00.00.00.00.00.00.FF.08.00.00.5C.08.08.00.00.00.00.00.B7.5C.00.00.5C.00.00.08.00.00.08.00.00.08.00.00.00.00.00</v>
      </c>
      <c r="AS122" t="str">
        <f t="shared" ref="AS122:AS127" si="74">CONCATENATE(AR122,".",AT112)</f>
        <v>00.08.90.01.00.00.00.00.00.00.00.00.FF.08.00.00.5C.08.08.00.00.00.00.00.B7.5C.00.00.5C.00.00.08.00.00.08.00.00.08.00.00.00.00.00.00</v>
      </c>
      <c r="AT122" t="str">
        <f t="shared" ref="AT122:AT127" si="75">CONCATENATE(AS122,".",AU112)</f>
        <v>00.08.90.01.00.00.00.00.00.00.00.00.FF.08.00.00.5C.08.08.00.00.00.00.00.B7.5C.00.00.5C.00.00.08.00.00.08.00.00.08.00.00.00.00.00.00.00</v>
      </c>
      <c r="AU122" t="str">
        <f t="shared" ref="AU122:AU127" si="76">CONCATENATE(AT122,".",AV112)</f>
        <v>00.08.90.01.00.00.00.00.00.00.00.00.FF.08.00.00.5C.08.08.00.00.00.00.00.B7.5C.00.00.5C.00.00.08.00.00.08.00.00.08.00.00.00.00.00.00.00.00</v>
      </c>
      <c r="AV122" t="str">
        <f t="shared" ref="AV122:AV127" si="77">CONCATENATE(AU122,".",AW112)</f>
        <v>00.08.90.01.00.00.00.00.00.00.00.00.FF.08.00.00.5C.08.08.00.00.00.00.00.B7.5C.00.00.5C.00.00.08.00.00.08.00.00.08.00.00.00.00.00.00.00.00.00</v>
      </c>
      <c r="AW122" t="str">
        <f t="shared" ref="AW122:AW127" si="78">CONCATENATE(AV122,".",AX112)</f>
        <v>00.08.90.01.00.00.00.00.00.00.00.00.FF.08.00.00.5C.08.08.00.00.00.00.00.B7.5C.00.00.5C.00.00.08.00.00.08.00.00.08.00.00.00.00.00.00.00.00.00.00</v>
      </c>
      <c r="AX122" t="str">
        <f t="shared" ref="AX122:AX127" si="79">CONCATENATE(AW122,".",AY112)</f>
        <v>00.08.90.01.00.00.00.00.00.00.00.00.FF.08.00.00.5C.08.08.00.00.00.00.00.B7.5C.00.00.5C.00.00.08.00.00.08.00.00.08.00.00.00.00.00.00.00.00.00.00.00</v>
      </c>
      <c r="AY122" t="str">
        <f t="shared" ref="AY122:AY127" si="80">CONCATENATE(AX122,".",AZ112)</f>
        <v>00.08.90.01.00.00.00.00.00.00.00.00.FF.08.00.00.5C.08.08.00.00.00.00.00.B7.5C.00.00.5C.00.00.08.00.00.08.00.00.08.00.00.00.00.00.00.00.00.00.00.00.00</v>
      </c>
      <c r="AZ122" t="str">
        <f t="shared" ref="AZ122:AZ127" si="81">CONCATENATE(AY122,".",BA112)</f>
        <v>00.08.90.01.00.00.00.00.00.00.00.00.FF.08.00.00.5C.08.08.00.00.00.00.00.B7.5C.00.00.5C.00.00.08.00.00.08.00.00.08.00.00.00.00.00.00.00.00.00.00.00.00.00</v>
      </c>
      <c r="BA122" t="str">
        <f t="shared" ref="BA122:BA127" si="82">CONCATENATE(AZ122,".",BB112)</f>
        <v>00.08.90.01.00.00.00.00.00.00.00.00.FF.08.00.00.5C.08.08.00.00.00.00.00.B7.5C.00.00.5C.00.00.08.00.00.08.00.00.08.00.00.00.00.00.00.00.00.00.00.00.00.00.00</v>
      </c>
      <c r="BB122" t="str">
        <f t="shared" ref="BB122:BB127" si="83">CONCATENATE(BA122,".",BC112)</f>
        <v>00.08.90.01.00.00.00.00.00.00.00.00.FF.08.00.00.5C.08.08.00.00.00.00.00.B7.5C.00.00.5C.00.00.08.00.00.08.00.00.08.00.00.00.00.00.00.00.00.00.00.00.00.00.00.00</v>
      </c>
      <c r="BC122" t="str">
        <f t="shared" ref="BC122:BC127" si="84">CONCATENATE(BB122,".",BD112)</f>
        <v>00.08.90.01.00.00.00.00.00.00.00.00.FF.08.00.00.5C.08.08.00.00.00.00.00.B7.5C.00.00.5C.00.00.08.00.00.08.00.00.08.00.00.00.00.00.00.00.00.00.00.00.00.00.00.00.00</v>
      </c>
      <c r="BD122" t="str">
        <f t="shared" ref="BD122:BD127" si="85">CONCATENATE(BC122,".",BE112)</f>
        <v>00.08.90.01.00.00.00.00.00.00.00.00.FF.08.00.00.5C.08.08.00.00.00.00.00.B7.5C.00.00.5C.00.00.08.00.00.08.00.00.08.00.00.00.00.00.00.00.00.00.00.00.00.00.00.00.00.00</v>
      </c>
      <c r="BE122" t="str">
        <f t="shared" ref="BE122:BE127" si="86">CONCATENATE(BD122,".",BF112)</f>
        <v>00.08.90.01.00.00.00.00.00.00.00.00.FF.08.00.00.5C.08.08.00.00.00.00.00.B7.5C.00.00.5C.00.00.08.00.00.08.00.00.08.00.00.00.00.00.00.00.00.00.00.00.00.00.00.00.00.00.00</v>
      </c>
      <c r="BF122" t="str">
        <f t="shared" ref="BF122:BF127" si="87">CONCATENATE(BE122,".",BG112)</f>
        <v>00.08.90.01.00.00.00.00.00.00.00.00.FF.08.00.00.5C.08.08.00.00.00.00.00.B7.5C.00.00.5C.00.00.08.00.00.08.00.00.08.00.00.00.00.00.00.00.00.00.00.00.00.00.00.00.00.00.00.00</v>
      </c>
      <c r="BG122" t="str">
        <f t="shared" ref="BG122:BG127" si="88">CONCATENATE(BF122,".",BH112)</f>
        <v>00.08.90.01.00.00.00.00.00.00.00.00.FF.08.00.00.5C.08.08.00.00.00.00.00.B7.5C.00.00.5C.00.00.08.00.00.08.00.00.08.00.00.00.00.00.00.00.00.00.00.00.00.00.00.00.00.00.00.00.00</v>
      </c>
      <c r="BH122" t="str">
        <f t="shared" ref="BH122:BH127" si="89">CONCATENATE(BG122,".",BI112)</f>
        <v>00.08.90.01.00.00.00.00.00.00.00.00.FF.08.00.00.5C.08.08.00.00.00.00.00.B7.5C.00.00.5C.00.00.08.00.00.08.00.00.08.00.00.00.00.00.00.00.00.00.00.00.00.00.00.00.00.00.00.00.00.00</v>
      </c>
      <c r="BI122" t="str">
        <f t="shared" ref="BI122:BI127" si="90">CONCATENATE(BH122,".",BJ112)</f>
        <v>00.08.90.01.00.00.00.00.00.00.00.00.FF.08.00.00.5C.08.08.00.00.00.00.00.B7.5C.00.00.5C.00.00.08.00.00.08.00.00.08.00.00.00.00.00.00.00.00.00.00.00.00.00.00.00.00.00.00.00.00.00.00</v>
      </c>
      <c r="BJ122" t="str">
        <f t="shared" ref="BJ122:BJ127" si="91">CONCATENATE(BI122,".",BK112)</f>
        <v>00.08.90.01.00.00.00.00.00.00.00.00.FF.08.00.00.5C.08.08.00.00.00.00.00.B7.5C.00.00.5C.00.00.08.00.00.08.00.00.08.00.00.00.00.00.00.00.00.00.00.00.00.00.00.00.00.00.00.00.00.00.00.00</v>
      </c>
      <c r="BK122" t="str">
        <f t="shared" ref="BK122:BK127" si="92">CONCATENATE(BJ122,".",BL112)</f>
        <v>00.08.90.01.00.00.00.00.00.00.00.00.FF.08.00.00.5C.08.08.00.00.00.00.00.B7.5C.00.00.5C.00.00.08.00.00.08.00.00.08.00.00.00.00.00.00.00.00.00.00.00.00.00.00.00.00.00.00.00.00.00.00.00.00</v>
      </c>
      <c r="BL122" t="str">
        <f t="shared" ref="BL122:BL127" si="93">CONCATENATE(BK122,".",BM112)</f>
        <v>00.08.90.01.00.00.00.00.00.00.00.00.FF.08.00.00.5C.08.08.00.00.00.00.00.B7.5C.00.00.5C.00.00.08.00.00.08.00.00.08.00.00.00.00.00.00.00.00.00.00.00.00.00.00.00.00.00.00.00.00.00.00.00.00.00</v>
      </c>
      <c r="BM122" t="str">
        <f t="shared" ref="BM122:BM127" si="94">CONCATENATE(BL122,".",BN112)</f>
        <v>00.08.90.01.00.00.00.00.00.00.00.00.FF.08.00.00.5C.08.08.00.00.00.00.00.B7.5C.00.00.5C.00.00.08.00.00.08.00.00.08.00.00.00.00.00.00.00.00.00.00.00.00.00.00.00.00.00.00.00.00.00.00.00.00.00.00</v>
      </c>
      <c r="BN122" t="str">
        <f t="shared" ref="BN122:BN127" si="95">CONCATENATE(BM122,".",BO112)</f>
        <v>00.08.90.01.00.00.00.00.00.00.00.00.FF.08.00.00.5C.08.08.00.00.00.00.00.B7.5C.00.00.5C.00.00.08.00.00.08.00.00.08.00.00.00.00.00.00.00.00.00.00.00.00.00.00.00.00.00.00.00.00.00.00.00.00.00.00.00</v>
      </c>
      <c r="BO122" t="str">
        <f t="shared" ref="BO122:BO127" si="96">CONCATENATE(BN122,".",BP112)</f>
        <v>00.08.90.01.00.00.00.00.00.00.00.00.FF.08.00.00.5C.08.08.00.00.00.00.00.B7.5C.00.00.5C.00.00.08.00.00.08.00.00.08.00.00.00.00.00.00.00.00.00.00.00.00.00.00.00.00.00.00.00.00.00.00.00.00.00.00.00.00</v>
      </c>
      <c r="BP122" t="str">
        <f t="shared" ref="BP122:BP127" si="97">CONCATENATE(BO122,".",BQ112)</f>
        <v>00.08.90.01.00.00.00.00.00.00.00.00.FF.08.00.00.5C.08.08.00.00.00.00.00.B7.5C.00.00.5C.00.00.08.00.00.08.00.00.08.00.00.00.00.00.00.00.00.00.00.00.00.00.00.00.00.00.00.00.00.00.00.00.00.00.00.00.00.00</v>
      </c>
      <c r="BQ122" t="str">
        <f t="shared" ref="BQ122:BQ127" si="98">CONCATENATE(BP122,".",BR112)</f>
        <v>00.08.90.01.00.00.00.00.00.00.00.00.FF.08.00.00.5C.08.08.00.00.00.00.00.B7.5C.00.00.5C.00.00.08.00.00.08.00.00.08.00.00.00.00.00.00.00.00.00.00.00.00.00.00.00.00.00.00.00.00.00.00.00.00.00.00.00.00.00.00</v>
      </c>
      <c r="BR122" t="str">
        <f t="shared" ref="BR122:BR127" si="99">CONCATENATE(BQ122,".",BS112)</f>
        <v>00.08.90.01.00.00.00.00.00.00.00.00.FF.08.00.00.5C.08.08.00.00.00.00.00.B7.5C.00.00.5C.00.00.08.00.00.08.00.00.08.00.00.00.00.00.00.00.00.00.00.00.00.00.00.00.00.00.00.00.00.00.00.00.00.00.00.00.00.00.00.00</v>
      </c>
      <c r="BS122" t="str">
        <f t="shared" ref="BS122:BS127" si="100">CONCATENATE(BR122,".",BT112)</f>
        <v>00.08.90.01.00.00.00.00.00.00.00.00.FF.08.00.00.5C.08.08.00.00.00.00.00.B7.5C.00.00.5C.00.00.08.00.00.08.00.00.08.00.00.00.00.00.00.00.00.00.00.00.00.00.00.00.00.00.00.00.00.00.00.00.00.00.00.00.00.00.00.00.00</v>
      </c>
      <c r="BT122" t="str">
        <f t="shared" ref="BT122:BT127" si="101">CONCATENATE(BS122,".",BU112)</f>
        <v>00.08.90.01.00.00.00.00.00.00.00.00.FF.08.00.00.5C.08.08.00.00.00.00.00.B7.5C.00.00.5C.00.00.08.00.00.08.00.00.08.00.00.00.00.00.00.00.00.00.00.00.00.00.00.00.00.00.00.00.00.00.00.00.00.00.00.00.00.00.00.00.00.00</v>
      </c>
      <c r="BU122" t="str">
        <f t="shared" ref="BU122:BU127" si="102">CONCATENATE(BT122,".",BV112)</f>
        <v>00.08.90.01.00.00.00.00.00.00.00.00.FF.08.00.00.5C.08.08.00.00.00.00.00.B7.5C.00.00.5C.00.00.08.00.00.08.00.00.08.00.00.00.00.00.00.00.00.00.00.00.00.00.00.00.00.00.00.00.00.00.00.00.00.00.00.00.00.00.00.00.00.00.00</v>
      </c>
      <c r="BV122" t="str">
        <f t="shared" ref="BV122:BV127" si="103">CONCATENATE(BU122,".",BW112)</f>
        <v>00.08.90.01.00.00.00.00.00.00.00.00.FF.08.00.00.5C.08.08.00.00.00.00.00.B7.5C.00.00.5C.00.00.08.00.00.08.00.00.08.00.00.00.00.00.00.00.00.00.00.00.00.00.00.00.00.00.00.00.00.00.00.00.00.00.00.00.00.00.00.00.00.00.00.90</v>
      </c>
      <c r="BW122" t="str">
        <f t="shared" ref="BW122:BX127" si="104">CONCATENATE(BV122,".",BX112)</f>
        <v>00.08.90.01.00.00.00.00.00.00.00.00.FF.08.00.00.5C.08.08.00.00.00.00.00.B7.5C.00.00.5C.00.00.08.00.00.08.00.00.08.00.00.00.00.00.00.00.00.00.00.00.00.00.00.00.00.00.00.00.00.00.00.00.00.00.00.00.00.00.00.00.00.00.00.90.01</v>
      </c>
      <c r="BX122" t="str">
        <f t="shared" si="104"/>
        <v>00.08.90.01.00.00.00.00.00.00.00.00.FF.08.00.00.5C.08.08.00.00.00.00.00.B7.5C.00.00.5C.00.00.08.00.00.08.00.00.08.00.00.00.00.00.00.00.00.00.00.00.00.00.00.00.00.00.00.00.00.00.00.00.00.00.00.00.00.00.00.00.00.00.00.90.01.00</v>
      </c>
    </row>
    <row r="123" spans="1:77" hidden="1">
      <c r="A123" t="str">
        <f t="shared" si="59"/>
        <v>PC_1</v>
      </c>
      <c r="B123" t="str">
        <f t="shared" si="59"/>
        <v>PC_20</v>
      </c>
      <c r="C123" t="str">
        <f t="shared" si="60"/>
        <v>00.08</v>
      </c>
      <c r="D123" t="str">
        <f t="shared" ref="D123:Q123" si="105">CONCATENATE(C123,".",E113)</f>
        <v>00.08.90</v>
      </c>
      <c r="E123" t="str">
        <f t="shared" si="105"/>
        <v>00.08.90.01</v>
      </c>
      <c r="F123" t="str">
        <f t="shared" si="105"/>
        <v>00.08.90.01.00</v>
      </c>
      <c r="G123" t="str">
        <f t="shared" si="105"/>
        <v>00.08.90.01.00.00</v>
      </c>
      <c r="H123" t="str">
        <f t="shared" si="105"/>
        <v>00.08.90.01.00.00.00</v>
      </c>
      <c r="I123" t="str">
        <f t="shared" si="105"/>
        <v>00.08.90.01.00.00.00.00</v>
      </c>
      <c r="J123" t="str">
        <f t="shared" si="105"/>
        <v>00.08.90.01.00.00.00.00.00</v>
      </c>
      <c r="K123" t="str">
        <f t="shared" si="105"/>
        <v>00.08.90.01.00.00.00.00.00.00</v>
      </c>
      <c r="L123" t="str">
        <f t="shared" si="105"/>
        <v>00.08.90.01.00.00.00.00.00.00.00</v>
      </c>
      <c r="M123" t="str">
        <f t="shared" si="105"/>
        <v>00.08.90.01.00.00.00.00.00.00.00.00</v>
      </c>
      <c r="N123" t="str">
        <f t="shared" si="105"/>
        <v>00.08.90.01.00.00.00.00.00.00.00.00.FF</v>
      </c>
      <c r="O123" t="str">
        <f t="shared" si="105"/>
        <v>00.08.90.01.00.00.00.00.00.00.00.00.FF.08</v>
      </c>
      <c r="P123" t="str">
        <f t="shared" si="105"/>
        <v>00.08.90.01.00.00.00.00.00.00.00.00.FF.08.00</v>
      </c>
      <c r="Q123" t="str">
        <f t="shared" si="105"/>
        <v>00.08.90.01.00.00.00.00.00.00.00.00.FF.08.00.00</v>
      </c>
      <c r="R123" t="str">
        <f t="shared" ref="R123:AG123" si="106">CONCATENATE(Q123,".",S113)</f>
        <v>00.08.90.01.00.00.00.00.00.00.00.00.FF.08.00.00.5C</v>
      </c>
      <c r="S123" t="str">
        <f t="shared" si="106"/>
        <v>00.08.90.01.00.00.00.00.00.00.00.00.FF.08.00.00.5C.08</v>
      </c>
      <c r="T123" t="str">
        <f t="shared" si="106"/>
        <v>00.08.90.01.00.00.00.00.00.00.00.00.FF.08.00.00.5C.08.08</v>
      </c>
      <c r="U123" t="str">
        <f t="shared" si="106"/>
        <v>00.08.90.01.00.00.00.00.00.00.00.00.FF.08.00.00.5C.08.08.00</v>
      </c>
      <c r="V123" t="str">
        <f t="shared" si="106"/>
        <v>00.08.90.01.00.00.00.00.00.00.00.00.FF.08.00.00.5C.08.08.00.01</v>
      </c>
      <c r="W123" t="str">
        <f t="shared" si="106"/>
        <v>00.08.90.01.00.00.00.00.00.00.00.00.FF.08.00.00.5C.08.08.00.01.00</v>
      </c>
      <c r="X123" t="str">
        <f t="shared" si="106"/>
        <v>00.08.90.01.00.00.00.00.00.00.00.00.FF.08.00.00.5C.08.08.00.01.00.00</v>
      </c>
      <c r="Y123" t="str">
        <f t="shared" si="106"/>
        <v>00.08.90.01.00.00.00.00.00.00.00.00.FF.08.00.00.5C.08.08.00.01.00.00.00</v>
      </c>
      <c r="Z123" t="str">
        <f t="shared" si="106"/>
        <v>00.08.90.01.00.00.00.00.00.00.00.00.FF.08.00.00.5C.08.08.00.01.00.00.00.B7</v>
      </c>
      <c r="AA123" t="str">
        <f t="shared" si="106"/>
        <v>00.08.90.01.00.00.00.00.00.00.00.00.FF.08.00.00.5C.08.08.00.01.00.00.00.B7.5C</v>
      </c>
      <c r="AB123" t="str">
        <f t="shared" si="106"/>
        <v>00.08.90.01.00.00.00.00.00.00.00.00.FF.08.00.00.5C.08.08.00.01.00.00.00.B7.5C.00</v>
      </c>
      <c r="AC123" t="str">
        <f t="shared" si="106"/>
        <v>00.08.90.01.00.00.00.00.00.00.00.00.FF.08.00.00.5C.08.08.00.01.00.00.00.B7.5C.00.00</v>
      </c>
      <c r="AD123" t="str">
        <f t="shared" si="106"/>
        <v>00.08.90.01.00.00.00.00.00.00.00.00.FF.08.00.00.5C.08.08.00.01.00.00.00.B7.5C.00.00.08</v>
      </c>
      <c r="AE123" t="str">
        <f t="shared" si="106"/>
        <v>00.08.90.01.00.00.00.00.00.00.00.00.FF.08.00.00.5C.08.08.00.01.00.00.00.B7.5C.00.00.08.00</v>
      </c>
      <c r="AF123" t="str">
        <f t="shared" si="106"/>
        <v>00.08.90.01.00.00.00.00.00.00.00.00.FF.08.00.00.5C.08.08.00.01.00.00.00.B7.5C.00.00.08.00.00</v>
      </c>
      <c r="AG123" t="str">
        <f t="shared" si="106"/>
        <v>00.08.90.01.00.00.00.00.00.00.00.00.FF.08.00.00.5C.08.08.00.01.00.00.00.B7.5C.00.00.08.00.00.08</v>
      </c>
      <c r="AH123" t="str">
        <f t="shared" si="63"/>
        <v>00.08.90.01.00.00.00.00.00.00.00.00.FF.08.00.00.5C.08.08.00.01.00.00.00.B7.5C.00.00.08.00.00.08.00</v>
      </c>
      <c r="AI123" t="str">
        <f t="shared" si="64"/>
        <v>00.08.90.01.00.00.00.00.00.00.00.00.FF.08.00.00.5C.08.08.00.01.00.00.00.B7.5C.00.00.08.00.00.08.00.00</v>
      </c>
      <c r="AJ123" t="str">
        <f t="shared" si="65"/>
        <v>00.08.90.01.00.00.00.00.00.00.00.00.FF.08.00.00.5C.08.08.00.01.00.00.00.B7.5C.00.00.08.00.00.08.00.00.08</v>
      </c>
      <c r="AK123" t="str">
        <f t="shared" si="66"/>
        <v>00.08.90.01.00.00.00.00.00.00.00.00.FF.08.00.00.5C.08.08.00.01.00.00.00.B7.5C.00.00.08.00.00.08.00.00.08.00</v>
      </c>
      <c r="AL123" t="str">
        <f t="shared" si="67"/>
        <v>00.08.90.01.00.00.00.00.00.00.00.00.FF.08.00.00.5C.08.08.00.01.00.00.00.B7.5C.00.00.08.00.00.08.00.00.08.00.00</v>
      </c>
      <c r="AM123" t="str">
        <f t="shared" si="68"/>
        <v>00.08.90.01.00.00.00.00.00.00.00.00.FF.08.00.00.5C.08.08.00.01.00.00.00.B7.5C.00.00.08.00.00.08.00.00.08.00.00.08</v>
      </c>
      <c r="AN123" t="str">
        <f t="shared" si="69"/>
        <v>00.08.90.01.00.00.00.00.00.00.00.00.FF.08.00.00.5C.08.08.00.01.00.00.00.B7.5C.00.00.08.00.00.08.00.00.08.00.00.08.00</v>
      </c>
      <c r="AO123" t="str">
        <f t="shared" si="70"/>
        <v>00.08.90.01.00.00.00.00.00.00.00.00.FF.08.00.00.5C.08.08.00.01.00.00.00.B7.5C.00.00.08.00.00.08.00.00.08.00.00.08.00.00</v>
      </c>
      <c r="AP123" t="str">
        <f t="shared" si="71"/>
        <v>00.08.90.01.00.00.00.00.00.00.00.00.FF.08.00.00.5C.08.08.00.01.00.00.00.B7.5C.00.00.08.00.00.08.00.00.08.00.00.08.00.00.00</v>
      </c>
      <c r="AQ123" t="str">
        <f t="shared" si="72"/>
        <v>00.08.90.01.00.00.00.00.00.00.00.00.FF.08.00.00.5C.08.08.00.01.00.00.00.B7.5C.00.00.08.00.00.08.00.00.08.00.00.08.00.00.00.00</v>
      </c>
      <c r="AR123" t="str">
        <f t="shared" si="73"/>
        <v>00.08.90.01.00.00.00.00.00.00.00.00.FF.08.00.00.5C.08.08.00.01.00.00.00.B7.5C.00.00.08.00.00.08.00.00.08.00.00.08.00.00.00.00.00</v>
      </c>
      <c r="AS123" t="str">
        <f t="shared" si="74"/>
        <v>00.08.90.01.00.00.00.00.00.00.00.00.FF.08.00.00.5C.08.08.00.01.00.00.00.B7.5C.00.00.08.00.00.08.00.00.08.00.00.08.00.00.00.00.00.00</v>
      </c>
      <c r="AT123" t="str">
        <f t="shared" si="75"/>
        <v>00.08.90.01.00.00.00.00.00.00.00.00.FF.08.00.00.5C.08.08.00.01.00.00.00.B7.5C.00.00.08.00.00.08.00.00.08.00.00.08.00.00.00.00.00.00.00</v>
      </c>
      <c r="AU123" t="str">
        <f t="shared" si="76"/>
        <v>00.08.90.01.00.00.00.00.00.00.00.00.FF.08.00.00.5C.08.08.00.01.00.00.00.B7.5C.00.00.08.00.00.08.00.00.08.00.00.08.00.00.00.00.00.00.00.00</v>
      </c>
      <c r="AV123" t="str">
        <f t="shared" si="77"/>
        <v>00.08.90.01.00.00.00.00.00.00.00.00.FF.08.00.00.5C.08.08.00.01.00.00.00.B7.5C.00.00.08.00.00.08.00.00.08.00.00.08.00.00.00.00.00.00.00.00.00</v>
      </c>
      <c r="AW123" t="str">
        <f t="shared" si="78"/>
        <v>00.08.90.01.00.00.00.00.00.00.00.00.FF.08.00.00.5C.08.08.00.01.00.00.00.B7.5C.00.00.08.00.00.08.00.00.08.00.00.08.00.00.00.00.00.00.00.00.00.00</v>
      </c>
      <c r="AX123" t="str">
        <f t="shared" si="79"/>
        <v>00.08.90.01.00.00.00.00.00.00.00.00.FF.08.00.00.5C.08.08.00.01.00.00.00.B7.5C.00.00.08.00.00.08.00.00.08.00.00.08.00.00.00.00.00.00.00.00.00.00.00</v>
      </c>
      <c r="AY123" t="str">
        <f t="shared" si="80"/>
        <v>00.08.90.01.00.00.00.00.00.00.00.00.FF.08.00.00.5C.08.08.00.01.00.00.00.B7.5C.00.00.08.00.00.08.00.00.08.00.00.08.00.00.00.00.00.00.00.00.00.00.00.00</v>
      </c>
      <c r="AZ123" t="str">
        <f t="shared" si="81"/>
        <v>00.08.90.01.00.00.00.00.00.00.00.00.FF.08.00.00.5C.08.08.00.01.00.00.00.B7.5C.00.00.08.00.00.08.00.00.08.00.00.08.00.00.00.00.00.00.00.00.00.00.00.00.00</v>
      </c>
      <c r="BA123" t="str">
        <f t="shared" si="82"/>
        <v>00.08.90.01.00.00.00.00.00.00.00.00.FF.08.00.00.5C.08.08.00.01.00.00.00.B7.5C.00.00.08.00.00.08.00.00.08.00.00.08.00.00.00.00.00.00.00.00.00.00.00.00.00.00</v>
      </c>
      <c r="BB123" t="str">
        <f t="shared" si="83"/>
        <v>00.08.90.01.00.00.00.00.00.00.00.00.FF.08.00.00.5C.08.08.00.01.00.00.00.B7.5C.00.00.08.00.00.08.00.00.08.00.00.08.00.00.00.00.00.00.00.00.00.00.00.00.00.00.00</v>
      </c>
      <c r="BC123" t="str">
        <f t="shared" si="84"/>
        <v>00.08.90.01.00.00.00.00.00.00.00.00.FF.08.00.00.5C.08.08.00.01.00.00.00.B7.5C.00.00.08.00.00.08.00.00.08.00.00.08.00.00.00.00.00.00.00.00.00.00.00.00.00.00.00.00</v>
      </c>
      <c r="BD123" t="str">
        <f t="shared" si="85"/>
        <v>00.08.90.01.00.00.00.00.00.00.00.00.FF.08.00.00.5C.08.08.00.01.00.00.00.B7.5C.00.00.08.00.00.08.00.00.08.00.00.08.00.00.00.00.00.00.00.00.00.00.00.00.00.00.00.00.00</v>
      </c>
      <c r="BE123" t="str">
        <f t="shared" si="86"/>
        <v>00.08.90.01.00.00.00.00.00.00.00.00.FF.08.00.00.5C.08.08.00.01.00.00.00.B7.5C.00.00.08.00.00.08.00.00.08.00.00.08.00.00.00.00.00.00.00.00.00.00.00.00.00.00.00.00.00.00</v>
      </c>
      <c r="BF123" t="str">
        <f t="shared" si="87"/>
        <v>00.08.90.01.00.00.00.00.00.00.00.00.FF.08.00.00.5C.08.08.00.01.00.00.00.B7.5C.00.00.08.00.00.08.00.00.08.00.00.08.00.00.00.00.00.00.00.00.00.00.00.00.00.00.00.00.00.00.00</v>
      </c>
      <c r="BG123" t="str">
        <f t="shared" si="88"/>
        <v>00.08.90.01.00.00.00.00.00.00.00.00.FF.08.00.00.5C.08.08.00.01.00.00.00.B7.5C.00.00.08.00.00.08.00.00.08.00.00.08.00.00.00.00.00.00.00.00.00.00.00.00.00.00.00.00.00.00.00.00</v>
      </c>
      <c r="BH123" t="str">
        <f t="shared" si="89"/>
        <v>00.08.90.01.00.00.00.00.00.00.00.00.FF.08.00.00.5C.08.08.00.01.00.00.00.B7.5C.00.00.08.00.00.08.00.00.08.00.00.08.00.00.00.00.00.00.00.00.00.00.00.00.00.00.00.00.00.00.00.00.00</v>
      </c>
      <c r="BI123" t="str">
        <f t="shared" si="90"/>
        <v>00.08.90.01.00.00.00.00.00.00.00.00.FF.08.00.00.5C.08.08.00.01.00.00.00.B7.5C.00.00.08.00.00.08.00.00.08.00.00.08.00.00.00.00.00.00.00.00.00.00.00.00.00.00.00.00.00.00.00.00.00.00</v>
      </c>
      <c r="BJ123" t="str">
        <f t="shared" si="91"/>
        <v>00.08.90.01.00.00.00.00.00.00.00.00.FF.08.00.00.5C.08.08.00.01.00.00.00.B7.5C.00.00.08.00.00.08.00.00.08.00.00.08.00.00.00.00.00.00.00.00.00.00.00.00.00.00.00.00.00.00.00.00.00.00.00</v>
      </c>
      <c r="BK123" t="str">
        <f t="shared" si="92"/>
        <v>00.08.90.01.00.00.00.00.00.00.00.00.FF.08.00.00.5C.08.08.00.01.00.00.00.B7.5C.00.00.08.00.00.08.00.00.08.00.00.08.00.00.00.00.00.00.00.00.00.00.00.00.00.00.00.00.00.00.00.00.00.00.00.00</v>
      </c>
      <c r="BL123" t="str">
        <f t="shared" si="93"/>
        <v>00.08.90.01.00.00.00.00.00.00.00.00.FF.08.00.00.5C.08.08.00.01.00.00.00.B7.5C.00.00.08.00.00.08.00.00.08.00.00.08.00.00.00.00.00.00.00.00.00.00.00.00.00.00.00.00.00.00.00.00.00.00.00.00.00</v>
      </c>
      <c r="BM123" t="str">
        <f t="shared" si="94"/>
        <v>00.08.90.01.00.00.00.00.00.00.00.00.FF.08.00.00.5C.08.08.00.01.00.00.00.B7.5C.00.00.08.00.00.08.00.00.08.00.00.08.00.00.00.00.00.00.00.00.00.00.00.00.00.00.00.00.00.00.00.00.00.00.00.00.00.00</v>
      </c>
      <c r="BN123" t="str">
        <f t="shared" si="95"/>
        <v>00.08.90.01.00.00.00.00.00.00.00.00.FF.08.00.00.5C.08.08.00.01.00.00.00.B7.5C.00.00.08.00.00.08.00.00.08.00.00.08.00.00.00.00.00.00.00.00.00.00.00.00.00.00.00.00.00.00.00.00.00.00.00.00.00.00.00</v>
      </c>
      <c r="BO123" t="str">
        <f t="shared" si="96"/>
        <v>00.08.90.01.00.00.00.00.00.00.00.00.FF.08.00.00.5C.08.08.00.01.00.00.00.B7.5C.00.00.08.00.00.08.00.00.08.00.00.08.00.00.00.00.00.00.00.00.00.00.00.00.00.00.00.00.00.00.00.00.00.00.00.00.00.00.00.00</v>
      </c>
      <c r="BP123" t="str">
        <f t="shared" si="97"/>
        <v>00.08.90.01.00.00.00.00.00.00.00.00.FF.08.00.00.5C.08.08.00.01.00.00.00.B7.5C.00.00.08.00.00.08.00.00.08.00.00.08.00.00.00.00.00.00.00.00.00.00.00.00.00.00.00.00.00.00.00.00.00.00.00.00.00.00.00.00.00</v>
      </c>
      <c r="BQ123" t="str">
        <f t="shared" si="98"/>
        <v>00.08.90.01.00.00.00.00.00.00.00.00.FF.08.00.00.5C.08.08.00.01.00.00.00.B7.5C.00.00.08.00.00.08.00.00.08.00.00.08.00.00.00.00.00.00.00.00.00.00.00.00.00.00.00.00.00.00.00.00.00.00.00.00.00.00.00.00.00.00</v>
      </c>
      <c r="BR123" t="str">
        <f t="shared" si="99"/>
        <v>00.08.90.01.00.00.00.00.00.00.00.00.FF.08.00.00.5C.08.08.00.01.00.00.00.B7.5C.00.00.08.00.00.08.00.00.08.00.00.08.00.00.00.00.00.00.00.00.00.00.00.00.00.00.00.00.00.00.00.00.00.00.00.00.00.00.00.00.00.00.00</v>
      </c>
      <c r="BS123" t="str">
        <f t="shared" si="100"/>
        <v>00.08.90.01.00.00.00.00.00.00.00.00.FF.08.00.00.5C.08.08.00.01.00.00.00.B7.5C.00.00.08.00.00.08.00.00.08.00.00.08.00.00.00.00.00.00.00.00.00.00.00.00.00.00.00.00.00.00.00.00.00.00.00.00.00.00.00.00.00.00.00.00</v>
      </c>
      <c r="BT123" t="str">
        <f t="shared" si="101"/>
        <v>00.08.90.01.00.00.00.00.00.00.00.00.FF.08.00.00.5C.08.08.00.01.00.00.00.B7.5C.00.00.08.00.00.08.00.00.08.00.00.08.00.00.00.00.00.00.00.00.00.00.00.00.00.00.00.00.00.00.00.00.00.00.00.00.00.00.00.00.00.00.00.00.00</v>
      </c>
      <c r="BU123" t="str">
        <f t="shared" si="102"/>
        <v>00.08.90.01.00.00.00.00.00.00.00.00.FF.08.00.00.5C.08.08.00.01.00.00.00.B7.5C.00.00.08.00.00.08.00.00.08.00.00.08.00.00.00.00.00.00.00.00.00.00.00.00.00.00.00.00.00.00.00.00.00.00.00.00.00.00.00.00.00.00.00.00.00.00</v>
      </c>
      <c r="BV123" t="str">
        <f t="shared" si="103"/>
        <v>00.08.90.01.00.00.00.00.00.00.00.00.FF.08.00.00.5C.08.08.00.01.00.00.00.B7.5C.00.00.08.00.00.08.00.00.08.00.00.08.00.00.00.00.00.00.00.00.00.00.00.00.00.00.00.00.00.00.00.00.00.00.00.00.00.00.00.00.00.00.00.00.00.00.90</v>
      </c>
      <c r="BW123" t="str">
        <f t="shared" si="104"/>
        <v>00.08.90.01.00.00.00.00.00.00.00.00.FF.08.00.00.5C.08.08.00.01.00.00.00.B7.5C.00.00.08.00.00.08.00.00.08.00.00.08.00.00.00.00.00.00.00.00.00.00.00.00.00.00.00.00.00.00.00.00.00.00.00.00.00.00.00.00.00.00.00.00.00.00.90.01</v>
      </c>
      <c r="BX123" t="str">
        <f t="shared" si="104"/>
        <v>00.08.90.01.00.00.00.00.00.00.00.00.FF.08.00.00.5C.08.08.00.01.00.00.00.B7.5C.00.00.08.00.00.08.00.00.08.00.00.08.00.00.00.00.00.00.00.00.00.00.00.00.00.00.00.00.00.00.00.00.00.00.00.00.00.00.00.00.00.00.00.00.00.00.90.01.00</v>
      </c>
    </row>
    <row r="124" spans="1:77" hidden="1">
      <c r="A124" t="str">
        <f t="shared" si="59"/>
        <v>PC_2</v>
      </c>
      <c r="B124" t="str">
        <f t="shared" si="59"/>
        <v>PC_40</v>
      </c>
      <c r="C124" t="str">
        <f t="shared" si="60"/>
        <v>00.08</v>
      </c>
      <c r="D124" t="str">
        <f t="shared" ref="D124:Q124" si="107">CONCATENATE(C124,".",E114)</f>
        <v>00.08.3D</v>
      </c>
      <c r="E124" t="str">
        <f t="shared" si="107"/>
        <v>00.08.3D.01</v>
      </c>
      <c r="F124" t="str">
        <f t="shared" si="107"/>
        <v>00.08.3D.01.00</v>
      </c>
      <c r="G124" t="str">
        <f t="shared" si="107"/>
        <v>00.08.3D.01.00.00</v>
      </c>
      <c r="H124" t="str">
        <f t="shared" si="107"/>
        <v>00.08.3D.01.00.00.00</v>
      </c>
      <c r="I124" t="str">
        <f t="shared" si="107"/>
        <v>00.08.3D.01.00.00.00.00</v>
      </c>
      <c r="J124" t="str">
        <f t="shared" si="107"/>
        <v>00.08.3D.01.00.00.00.00.00</v>
      </c>
      <c r="K124" t="str">
        <f t="shared" si="107"/>
        <v>00.08.3D.01.00.00.00.00.00.00</v>
      </c>
      <c r="L124" t="str">
        <f t="shared" si="107"/>
        <v>00.08.3D.01.00.00.00.00.00.00.00</v>
      </c>
      <c r="M124" t="str">
        <f t="shared" si="107"/>
        <v>00.08.3D.01.00.00.00.00.00.00.00.00</v>
      </c>
      <c r="N124" t="str">
        <f t="shared" si="107"/>
        <v>00.08.3D.01.00.00.00.00.00.00.00.00.FF</v>
      </c>
      <c r="O124" t="str">
        <f t="shared" si="107"/>
        <v>00.08.3D.01.00.00.00.00.00.00.00.00.FF.08</v>
      </c>
      <c r="P124" t="str">
        <f t="shared" si="107"/>
        <v>00.08.3D.01.00.00.00.00.00.00.00.00.FF.08.00</v>
      </c>
      <c r="Q124" t="str">
        <f t="shared" si="107"/>
        <v>00.08.3D.01.00.00.00.00.00.00.00.00.FF.08.00.00</v>
      </c>
      <c r="R124" t="str">
        <f t="shared" ref="R124:AG124" si="108">CONCATENATE(Q124,".",S114)</f>
        <v>00.08.3D.01.00.00.00.00.00.00.00.00.FF.08.00.00.2E</v>
      </c>
      <c r="S124" t="str">
        <f t="shared" si="108"/>
        <v>00.08.3D.01.00.00.00.00.00.00.00.00.FF.08.00.00.2E.2E</v>
      </c>
      <c r="T124" t="str">
        <f t="shared" si="108"/>
        <v>00.08.3D.01.00.00.00.00.00.00.00.00.FF.08.00.00.2E.2E.08</v>
      </c>
      <c r="U124" t="str">
        <f t="shared" si="108"/>
        <v>00.08.3D.01.00.00.00.00.00.00.00.00.FF.08.00.00.2E.2E.08.01</v>
      </c>
      <c r="V124" t="str">
        <f t="shared" si="108"/>
        <v>00.08.3D.01.00.00.00.00.00.00.00.00.FF.08.00.00.2E.2E.08.01.02</v>
      </c>
      <c r="W124" t="str">
        <f t="shared" si="108"/>
        <v>00.08.3D.01.00.00.00.00.00.00.00.00.FF.08.00.00.2E.2E.08.01.02.00</v>
      </c>
      <c r="X124" t="str">
        <f t="shared" si="108"/>
        <v>00.08.3D.01.00.00.00.00.00.00.00.00.FF.08.00.00.2E.2E.08.01.02.00.00</v>
      </c>
      <c r="Y124" t="str">
        <f t="shared" si="108"/>
        <v>00.08.3D.01.00.00.00.00.00.00.00.00.FF.08.00.00.2E.2E.08.01.02.00.00.00</v>
      </c>
      <c r="Z124" t="str">
        <f t="shared" si="108"/>
        <v>00.08.3D.01.00.00.00.00.00.00.00.00.FF.08.00.00.2E.2E.08.01.02.00.00.00.B7</v>
      </c>
      <c r="AA124" t="str">
        <f t="shared" si="108"/>
        <v>00.08.3D.01.00.00.00.00.00.00.00.00.FF.08.00.00.2E.2E.08.01.02.00.00.00.B7.08</v>
      </c>
      <c r="AB124" t="str">
        <f t="shared" si="108"/>
        <v>00.08.3D.01.00.00.00.00.00.00.00.00.FF.08.00.00.2E.2E.08.01.02.00.00.00.B7.08.00</v>
      </c>
      <c r="AC124" t="str">
        <f t="shared" si="108"/>
        <v>00.08.3D.01.00.00.00.00.00.00.00.00.FF.08.00.00.2E.2E.08.01.02.00.00.00.B7.08.00.00</v>
      </c>
      <c r="AD124" t="str">
        <f t="shared" si="108"/>
        <v>00.08.3D.01.00.00.00.00.00.00.00.00.FF.08.00.00.2E.2E.08.01.02.00.00.00.B7.08.00.00.5C</v>
      </c>
      <c r="AE124" t="str">
        <f t="shared" si="108"/>
        <v>00.08.3D.01.00.00.00.00.00.00.00.00.FF.08.00.00.2E.2E.08.01.02.00.00.00.B7.08.00.00.5C.00</v>
      </c>
      <c r="AF124" t="str">
        <f t="shared" si="108"/>
        <v>00.08.3D.01.00.00.00.00.00.00.00.00.FF.08.00.00.2E.2E.08.01.02.00.00.00.B7.08.00.00.5C.00.00</v>
      </c>
      <c r="AG124" t="str">
        <f t="shared" si="108"/>
        <v>00.08.3D.01.00.00.00.00.00.00.00.00.FF.08.00.00.2E.2E.08.01.02.00.00.00.B7.08.00.00.5C.00.00.08</v>
      </c>
      <c r="AH124" t="str">
        <f t="shared" si="63"/>
        <v>00.08.3D.01.00.00.00.00.00.00.00.00.FF.08.00.00.2E.2E.08.01.02.00.00.00.B7.08.00.00.5C.00.00.08.00</v>
      </c>
      <c r="AI124" t="str">
        <f t="shared" si="64"/>
        <v>00.08.3D.01.00.00.00.00.00.00.00.00.FF.08.00.00.2E.2E.08.01.02.00.00.00.B7.08.00.00.5C.00.00.08.00.00</v>
      </c>
      <c r="AJ124" t="str">
        <f t="shared" si="65"/>
        <v>00.08.3D.01.00.00.00.00.00.00.00.00.FF.08.00.00.2E.2E.08.01.02.00.00.00.B7.08.00.00.5C.00.00.08.00.00.08</v>
      </c>
      <c r="AK124" t="str">
        <f t="shared" si="66"/>
        <v>00.08.3D.01.00.00.00.00.00.00.00.00.FF.08.00.00.2E.2E.08.01.02.00.00.00.B7.08.00.00.5C.00.00.08.00.00.08.00</v>
      </c>
      <c r="AL124" t="str">
        <f t="shared" si="67"/>
        <v>00.08.3D.01.00.00.00.00.00.00.00.00.FF.08.00.00.2E.2E.08.01.02.00.00.00.B7.08.00.00.5C.00.00.08.00.00.08.00.00</v>
      </c>
      <c r="AM124" t="str">
        <f t="shared" si="68"/>
        <v>00.08.3D.01.00.00.00.00.00.00.00.00.FF.08.00.00.2E.2E.08.01.02.00.00.00.B7.08.00.00.5C.00.00.08.00.00.08.00.00.08</v>
      </c>
      <c r="AN124" t="str">
        <f t="shared" si="69"/>
        <v>00.08.3D.01.00.00.00.00.00.00.00.00.FF.08.00.00.2E.2E.08.01.02.00.00.00.B7.08.00.00.5C.00.00.08.00.00.08.00.00.08.00</v>
      </c>
      <c r="AO124" t="str">
        <f t="shared" si="70"/>
        <v>00.08.3D.01.00.00.00.00.00.00.00.00.FF.08.00.00.2E.2E.08.01.02.00.00.00.B7.08.00.00.5C.00.00.08.00.00.08.00.00.08.00.00</v>
      </c>
      <c r="AP124" t="str">
        <f t="shared" si="71"/>
        <v>00.08.3D.01.00.00.00.00.00.00.00.00.FF.08.00.00.2E.2E.08.01.02.00.00.00.B7.08.00.00.5C.00.00.08.00.00.08.00.00.08.00.00.00</v>
      </c>
      <c r="AQ124" t="str">
        <f t="shared" si="72"/>
        <v>00.08.3D.01.00.00.00.00.00.00.00.00.FF.08.00.00.2E.2E.08.01.02.00.00.00.B7.08.00.00.5C.00.00.08.00.00.08.00.00.08.00.00.00.00</v>
      </c>
      <c r="AR124" t="str">
        <f t="shared" si="73"/>
        <v>00.08.3D.01.00.00.00.00.00.00.00.00.FF.08.00.00.2E.2E.08.01.02.00.00.00.B7.08.00.00.5C.00.00.08.00.00.08.00.00.08.00.00.00.00.00</v>
      </c>
      <c r="AS124" t="str">
        <f t="shared" si="74"/>
        <v>00.08.3D.01.00.00.00.00.00.00.00.00.FF.08.00.00.2E.2E.08.01.02.00.00.00.B7.08.00.00.5C.00.00.08.00.00.08.00.00.08.00.00.00.00.00.00</v>
      </c>
      <c r="AT124" t="str">
        <f t="shared" si="75"/>
        <v>00.08.3D.01.00.00.00.00.00.00.00.00.FF.08.00.00.2E.2E.08.01.02.00.00.00.B7.08.00.00.5C.00.00.08.00.00.08.00.00.08.00.00.00.00.00.00.00</v>
      </c>
      <c r="AU124" t="str">
        <f t="shared" si="76"/>
        <v>00.08.3D.01.00.00.00.00.00.00.00.00.FF.08.00.00.2E.2E.08.01.02.00.00.00.B7.08.00.00.5C.00.00.08.00.00.08.00.00.08.00.00.00.00.00.00.00.00</v>
      </c>
      <c r="AV124" t="str">
        <f t="shared" si="77"/>
        <v>00.08.3D.01.00.00.00.00.00.00.00.00.FF.08.00.00.2E.2E.08.01.02.00.00.00.B7.08.00.00.5C.00.00.08.00.00.08.00.00.08.00.00.00.00.00.00.00.00.00</v>
      </c>
      <c r="AW124" t="str">
        <f t="shared" si="78"/>
        <v>00.08.3D.01.00.00.00.00.00.00.00.00.FF.08.00.00.2E.2E.08.01.02.00.00.00.B7.08.00.00.5C.00.00.08.00.00.08.00.00.08.00.00.00.00.00.00.00.00.00.00</v>
      </c>
      <c r="AX124" t="str">
        <f t="shared" si="79"/>
        <v>00.08.3D.01.00.00.00.00.00.00.00.00.FF.08.00.00.2E.2E.08.01.02.00.00.00.B7.08.00.00.5C.00.00.08.00.00.08.00.00.08.00.00.00.00.00.00.00.00.00.00.00</v>
      </c>
      <c r="AY124" t="str">
        <f t="shared" si="80"/>
        <v>00.08.3D.01.00.00.00.00.00.00.00.00.FF.08.00.00.2E.2E.08.01.02.00.00.00.B7.08.00.00.5C.00.00.08.00.00.08.00.00.08.00.00.00.00.00.00.00.00.00.00.00.00</v>
      </c>
      <c r="AZ124" t="str">
        <f t="shared" si="81"/>
        <v>00.08.3D.01.00.00.00.00.00.00.00.00.FF.08.00.00.2E.2E.08.01.02.00.00.00.B7.08.00.00.5C.00.00.08.00.00.08.00.00.08.00.00.00.00.00.00.00.00.00.00.00.00.00</v>
      </c>
      <c r="BA124" t="str">
        <f t="shared" si="82"/>
        <v>00.08.3D.01.00.00.00.00.00.00.00.00.FF.08.00.00.2E.2E.08.01.02.00.00.00.B7.08.00.00.5C.00.00.08.00.00.08.00.00.08.00.00.00.00.00.00.00.00.00.00.00.00.00.00</v>
      </c>
      <c r="BB124" t="str">
        <f t="shared" si="83"/>
        <v>00.08.3D.01.00.00.00.00.00.00.00.00.FF.08.00.00.2E.2E.08.01.02.00.00.00.B7.08.00.00.5C.00.00.08.00.00.08.00.00.08.00.00.00.00.00.00.00.00.00.00.00.00.00.00.00</v>
      </c>
      <c r="BC124" t="str">
        <f t="shared" si="84"/>
        <v>00.08.3D.01.00.00.00.00.00.00.00.00.FF.08.00.00.2E.2E.08.01.02.00.00.00.B7.08.00.00.5C.00.00.08.00.00.08.00.00.08.00.00.00.00.00.00.00.00.00.00.00.00.00.00.00.00</v>
      </c>
      <c r="BD124" t="str">
        <f t="shared" si="85"/>
        <v>00.08.3D.01.00.00.00.00.00.00.00.00.FF.08.00.00.2E.2E.08.01.02.00.00.00.B7.08.00.00.5C.00.00.08.00.00.08.00.00.08.00.00.00.00.00.00.00.00.00.00.00.00.00.00.00.00.00</v>
      </c>
      <c r="BE124" t="str">
        <f t="shared" si="86"/>
        <v>00.08.3D.01.00.00.00.00.00.00.00.00.FF.08.00.00.2E.2E.08.01.02.00.00.00.B7.08.00.00.5C.00.00.08.00.00.08.00.00.08.00.00.00.00.00.00.00.00.00.00.00.00.00.00.00.00.00.00</v>
      </c>
      <c r="BF124" t="str">
        <f t="shared" si="87"/>
        <v>00.08.3D.01.00.00.00.00.00.00.00.00.FF.08.00.00.2E.2E.08.01.02.00.00.00.B7.08.00.00.5C.00.00.08.00.00.08.00.00.08.00.00.00.00.00.00.00.00.00.00.00.00.00.00.00.00.00.00.00</v>
      </c>
      <c r="BG124" t="str">
        <f t="shared" si="88"/>
        <v>00.08.3D.01.00.00.00.00.00.00.00.00.FF.08.00.00.2E.2E.08.01.02.00.00.00.B7.08.00.00.5C.00.00.08.00.00.08.00.00.08.00.00.00.00.00.00.00.00.00.00.00.00.00.00.00.00.00.00.00.00</v>
      </c>
      <c r="BH124" t="str">
        <f t="shared" si="89"/>
        <v>00.08.3D.01.00.00.00.00.00.00.00.00.FF.08.00.00.2E.2E.08.01.02.00.00.00.B7.08.00.00.5C.00.00.08.00.00.08.00.00.08.00.00.00.00.00.00.00.00.00.00.00.00.00.00.00.00.00.00.00.00.00</v>
      </c>
      <c r="BI124" t="str">
        <f t="shared" si="90"/>
        <v>00.08.3D.01.00.00.00.00.00.00.00.00.FF.08.00.00.2E.2E.08.01.02.00.00.00.B7.08.00.00.5C.00.00.08.00.00.08.00.00.08.00.00.00.00.00.00.00.00.00.00.00.00.00.00.00.00.00.00.00.00.00.00</v>
      </c>
      <c r="BJ124" t="str">
        <f t="shared" si="91"/>
        <v>00.08.3D.01.00.00.00.00.00.00.00.00.FF.08.00.00.2E.2E.08.01.02.00.00.00.B7.08.00.00.5C.00.00.08.00.00.08.00.00.08.00.00.00.00.00.00.00.00.00.00.00.00.00.00.00.00.00.00.00.00.00.00.00</v>
      </c>
      <c r="BK124" t="str">
        <f t="shared" si="92"/>
        <v>00.08.3D.01.00.00.00.00.00.00.00.00.FF.08.00.00.2E.2E.08.01.02.00.00.00.B7.08.00.00.5C.00.00.08.00.00.08.00.00.08.00.00.00.00.00.00.00.00.00.00.00.00.00.00.00.00.00.00.00.00.00.00.00.00</v>
      </c>
      <c r="BL124" t="str">
        <f t="shared" si="93"/>
        <v>00.08.3D.01.00.00.00.00.00.00.00.00.FF.08.00.00.2E.2E.08.01.02.00.00.00.B7.08.00.00.5C.00.00.08.00.00.08.00.00.08.00.00.00.00.00.00.00.00.00.00.00.00.00.00.00.00.00.00.00.00.00.00.00.00.00</v>
      </c>
      <c r="BM124" t="str">
        <f t="shared" si="94"/>
        <v>00.08.3D.01.00.00.00.00.00.00.00.00.FF.08.00.00.2E.2E.08.01.02.00.00.00.B7.08.00.00.5C.00.00.08.00.00.08.00.00.08.00.00.00.00.00.00.00.00.00.00.00.00.00.00.00.00.00.00.00.00.00.00.00.00.00.00</v>
      </c>
      <c r="BN124" t="str">
        <f t="shared" si="95"/>
        <v>00.08.3D.01.00.00.00.00.00.00.00.00.FF.08.00.00.2E.2E.08.01.02.00.00.00.B7.08.00.00.5C.00.00.08.00.00.08.00.00.08.00.00.00.00.00.00.00.00.00.00.00.00.00.00.00.00.00.00.00.00.00.00.00.00.00.00.00</v>
      </c>
      <c r="BO124" t="str">
        <f t="shared" si="96"/>
        <v>00.08.3D.01.00.00.00.00.00.00.00.00.FF.08.00.00.2E.2E.08.01.02.00.00.00.B7.08.00.00.5C.00.00.08.00.00.08.00.00.08.00.00.00.00.00.00.00.00.00.00.00.00.00.00.00.00.00.00.00.00.00.00.00.00.00.00.00.00</v>
      </c>
      <c r="BP124" t="str">
        <f t="shared" si="97"/>
        <v>00.08.3D.01.00.00.00.00.00.00.00.00.FF.08.00.00.2E.2E.08.01.02.00.00.00.B7.08.00.00.5C.00.00.08.00.00.08.00.00.08.00.00.00.00.00.00.00.00.00.00.00.00.00.00.00.00.00.00.00.00.00.00.00.00.00.00.00.00.00</v>
      </c>
      <c r="BQ124" t="str">
        <f t="shared" si="98"/>
        <v>00.08.3D.01.00.00.00.00.00.00.00.00.FF.08.00.00.2E.2E.08.01.02.00.00.00.B7.08.00.00.5C.00.00.08.00.00.08.00.00.08.00.00.00.00.00.00.00.00.00.00.00.00.00.00.00.00.00.00.00.00.00.00.00.00.00.00.00.00.00.00</v>
      </c>
      <c r="BR124" t="str">
        <f t="shared" si="99"/>
        <v>00.08.3D.01.00.00.00.00.00.00.00.00.FF.08.00.00.2E.2E.08.01.02.00.00.00.B7.08.00.00.5C.00.00.08.00.00.08.00.00.08.00.00.00.00.00.00.00.00.00.00.00.00.00.00.00.00.00.00.00.00.00.00.00.00.00.00.00.00.00.00.00</v>
      </c>
      <c r="BS124" t="str">
        <f t="shared" si="100"/>
        <v>00.08.3D.01.00.00.00.00.00.00.00.00.FF.08.00.00.2E.2E.08.01.02.00.00.00.B7.08.00.00.5C.00.00.08.00.00.08.00.00.08.00.00.00.00.00.00.00.00.00.00.00.00.00.00.00.00.00.00.00.00.00.00.00.00.00.00.00.00.00.00.00.00</v>
      </c>
      <c r="BT124" t="str">
        <f t="shared" si="101"/>
        <v>00.08.3D.01.00.00.00.00.00.00.00.00.FF.08.00.00.2E.2E.08.01.02.00.00.00.B7.08.00.00.5C.00.00.08.00.00.08.00.00.08.00.00.00.00.00.00.00.00.00.00.00.00.00.00.00.00.00.00.00.00.00.00.00.00.00.00.00.00.00.00.00.00.00</v>
      </c>
      <c r="BU124" t="str">
        <f t="shared" si="102"/>
        <v>00.08.3D.01.00.00.00.00.00.00.00.00.FF.08.00.00.2E.2E.08.01.02.00.00.00.B7.08.00.00.5C.00.00.08.00.00.08.00.00.08.00.00.00.00.00.00.00.00.00.00.00.00.00.00.00.00.00.00.00.00.00.00.00.00.00.00.00.00.00.00.00.00.00.00</v>
      </c>
      <c r="BV124" t="str">
        <f t="shared" si="103"/>
        <v>00.08.3D.01.00.00.00.00.00.00.00.00.FF.08.00.00.2E.2E.08.01.02.00.00.00.B7.08.00.00.5C.00.00.08.00.00.08.00.00.08.00.00.00.00.00.00.00.00.00.00.00.00.00.00.00.00.00.00.00.00.00.00.00.00.00.00.00.00.00.00.00.00.00.00.3D</v>
      </c>
      <c r="BW124" t="str">
        <f t="shared" si="104"/>
        <v>00.08.3D.01.00.00.00.00.00.00.00.00.FF.08.00.00.2E.2E.08.01.02.00.00.00.B7.08.00.00.5C.00.00.08.00.00.08.00.00.08.00.00.00.00.00.00.00.00.00.00.00.00.00.00.00.00.00.00.00.00.00.00.00.00.00.00.00.00.00.00.00.00.00.00.3D.01</v>
      </c>
      <c r="BX124" t="str">
        <f t="shared" si="104"/>
        <v>00.08.3D.01.00.00.00.00.00.00.00.00.FF.08.00.00.2E.2E.08.01.02.00.00.00.B7.08.00.00.5C.00.00.08.00.00.08.00.00.08.00.00.00.00.00.00.00.00.00.00.00.00.00.00.00.00.00.00.00.00.00.00.00.00.00.00.00.00.00.00.00.00.00.00.3D.01.00</v>
      </c>
    </row>
    <row r="125" spans="1:77" hidden="1">
      <c r="A125" t="str">
        <f t="shared" si="59"/>
        <v>PC_3</v>
      </c>
      <c r="B125" t="str">
        <f t="shared" si="59"/>
        <v>PC_60</v>
      </c>
      <c r="C125" t="str">
        <f t="shared" si="60"/>
        <v>00.08</v>
      </c>
      <c r="D125" t="str">
        <f t="shared" ref="D125:Q125" si="109">CONCATENATE(C125,".",E115)</f>
        <v>00.08.F8</v>
      </c>
      <c r="E125" t="str">
        <f t="shared" si="109"/>
        <v>00.08.F8.00</v>
      </c>
      <c r="F125" t="str">
        <f t="shared" si="109"/>
        <v>00.08.F8.00.00</v>
      </c>
      <c r="G125" t="str">
        <f t="shared" si="109"/>
        <v>00.08.F8.00.00.00</v>
      </c>
      <c r="H125" t="str">
        <f t="shared" si="109"/>
        <v>00.08.F8.00.00.00.00</v>
      </c>
      <c r="I125" t="str">
        <f t="shared" si="109"/>
        <v>00.08.F8.00.00.00.00.00</v>
      </c>
      <c r="J125" t="str">
        <f t="shared" si="109"/>
        <v>00.08.F8.00.00.00.00.00.00</v>
      </c>
      <c r="K125" t="str">
        <f t="shared" si="109"/>
        <v>00.08.F8.00.00.00.00.00.00.00</v>
      </c>
      <c r="L125" t="str">
        <f t="shared" si="109"/>
        <v>00.08.F8.00.00.00.00.00.00.00.00</v>
      </c>
      <c r="M125" t="str">
        <f t="shared" si="109"/>
        <v>00.08.F8.00.00.00.00.00.00.00.00.00</v>
      </c>
      <c r="N125" t="str">
        <f t="shared" si="109"/>
        <v>00.08.F8.00.00.00.00.00.00.00.00.00.FF</v>
      </c>
      <c r="O125" t="str">
        <f t="shared" si="109"/>
        <v>00.08.F8.00.00.00.00.00.00.00.00.00.FF.5C</v>
      </c>
      <c r="P125" t="str">
        <f t="shared" si="109"/>
        <v>00.08.F8.00.00.00.00.00.00.00.00.00.FF.5C.00</v>
      </c>
      <c r="Q125" t="str">
        <f t="shared" si="109"/>
        <v>00.08.F8.00.00.00.00.00.00.00.00.00.FF.5C.00.00</v>
      </c>
      <c r="R125" t="str">
        <f t="shared" ref="R125:AG125" si="110">CONCATENATE(Q125,".",S115)</f>
        <v>00.08.F8.00.00.00.00.00.00.00.00.00.FF.5C.00.00.08</v>
      </c>
      <c r="S125" t="str">
        <f t="shared" si="110"/>
        <v>00.08.F8.00.00.00.00.00.00.00.00.00.FF.5C.00.00.08.5C</v>
      </c>
      <c r="T125" t="str">
        <f t="shared" si="110"/>
        <v>00.08.F8.00.00.00.00.00.00.00.00.00.FF.5C.00.00.08.5C.08</v>
      </c>
      <c r="U125" t="str">
        <f t="shared" si="110"/>
        <v>00.08.F8.00.00.00.00.00.00.00.00.00.FF.5C.00.00.08.5C.08.00</v>
      </c>
      <c r="V125" t="str">
        <f t="shared" si="110"/>
        <v>00.08.F8.00.00.00.00.00.00.00.00.00.FF.5C.00.00.08.5C.08.00.03</v>
      </c>
      <c r="W125" t="str">
        <f t="shared" si="110"/>
        <v>00.08.F8.00.00.00.00.00.00.00.00.00.FF.5C.00.00.08.5C.08.00.03.00</v>
      </c>
      <c r="X125" t="str">
        <f t="shared" si="110"/>
        <v>00.08.F8.00.00.00.00.00.00.00.00.00.FF.5C.00.00.08.5C.08.00.03.00.00</v>
      </c>
      <c r="Y125" t="str">
        <f t="shared" si="110"/>
        <v>00.08.F8.00.00.00.00.00.00.00.00.00.FF.5C.00.00.08.5C.08.00.03.00.00.00</v>
      </c>
      <c r="Z125" t="str">
        <f t="shared" si="110"/>
        <v>00.08.F8.00.00.00.00.00.00.00.00.00.FF.5C.00.00.08.5C.08.00.03.00.00.00.B7</v>
      </c>
      <c r="AA125" t="str">
        <f t="shared" si="110"/>
        <v>00.08.F8.00.00.00.00.00.00.00.00.00.FF.5C.00.00.08.5C.08.00.03.00.00.00.B7.5C</v>
      </c>
      <c r="AB125" t="str">
        <f t="shared" si="110"/>
        <v>00.08.F8.00.00.00.00.00.00.00.00.00.FF.5C.00.00.08.5C.08.00.03.00.00.00.B7.5C.00</v>
      </c>
      <c r="AC125" t="str">
        <f t="shared" si="110"/>
        <v>00.08.F8.00.00.00.00.00.00.00.00.00.FF.5C.00.00.08.5C.08.00.03.00.00.00.B7.5C.00.00</v>
      </c>
      <c r="AD125" t="str">
        <f t="shared" si="110"/>
        <v>00.08.F8.00.00.00.00.00.00.00.00.00.FF.5C.00.00.08.5C.08.00.03.00.00.00.B7.5C.00.00.08</v>
      </c>
      <c r="AE125" t="str">
        <f t="shared" si="110"/>
        <v>00.08.F8.00.00.00.00.00.00.00.00.00.FF.5C.00.00.08.5C.08.00.03.00.00.00.B7.5C.00.00.08.00</v>
      </c>
      <c r="AF125" t="str">
        <f t="shared" si="110"/>
        <v>00.08.F8.00.00.00.00.00.00.00.00.00.FF.5C.00.00.08.5C.08.00.03.00.00.00.B7.5C.00.00.08.00.00</v>
      </c>
      <c r="AG125" t="str">
        <f t="shared" si="110"/>
        <v>00.08.F8.00.00.00.00.00.00.00.00.00.FF.5C.00.00.08.5C.08.00.03.00.00.00.B7.5C.00.00.08.00.00.5C</v>
      </c>
      <c r="AH125" t="str">
        <f t="shared" si="63"/>
        <v>00.08.F8.00.00.00.00.00.00.00.00.00.FF.5C.00.00.08.5C.08.00.03.00.00.00.B7.5C.00.00.08.00.00.5C.00</v>
      </c>
      <c r="AI125" t="str">
        <f t="shared" si="64"/>
        <v>00.08.F8.00.00.00.00.00.00.00.00.00.FF.5C.00.00.08.5C.08.00.03.00.00.00.B7.5C.00.00.08.00.00.5C.00.00</v>
      </c>
      <c r="AJ125" t="str">
        <f t="shared" si="65"/>
        <v>00.08.F8.00.00.00.00.00.00.00.00.00.FF.5C.00.00.08.5C.08.00.03.00.00.00.B7.5C.00.00.08.00.00.5C.00.00.5C</v>
      </c>
      <c r="AK125" t="str">
        <f t="shared" si="66"/>
        <v>00.08.F8.00.00.00.00.00.00.00.00.00.FF.5C.00.00.08.5C.08.00.03.00.00.00.B7.5C.00.00.08.00.00.5C.00.00.5C.00</v>
      </c>
      <c r="AL125" t="str">
        <f t="shared" si="67"/>
        <v>00.08.F8.00.00.00.00.00.00.00.00.00.FF.5C.00.00.08.5C.08.00.03.00.00.00.B7.5C.00.00.08.00.00.5C.00.00.5C.00.00</v>
      </c>
      <c r="AM125" t="str">
        <f t="shared" si="68"/>
        <v>00.08.F8.00.00.00.00.00.00.00.00.00.FF.5C.00.00.08.5C.08.00.03.00.00.00.B7.5C.00.00.08.00.00.5C.00.00.5C.00.00.5C</v>
      </c>
      <c r="AN125" t="str">
        <f t="shared" si="69"/>
        <v>00.08.F8.00.00.00.00.00.00.00.00.00.FF.5C.00.00.08.5C.08.00.03.00.00.00.B7.5C.00.00.08.00.00.5C.00.00.5C.00.00.5C.00</v>
      </c>
      <c r="AO125" t="str">
        <f t="shared" si="70"/>
        <v>00.08.F8.00.00.00.00.00.00.00.00.00.FF.5C.00.00.08.5C.08.00.03.00.00.00.B7.5C.00.00.08.00.00.5C.00.00.5C.00.00.5C.00.00</v>
      </c>
      <c r="AP125" t="str">
        <f t="shared" si="71"/>
        <v>00.08.F8.00.00.00.00.00.00.00.00.00.FF.5C.00.00.08.5C.08.00.03.00.00.00.B7.5C.00.00.08.00.00.5C.00.00.5C.00.00.5C.00.00.00</v>
      </c>
      <c r="AQ125" t="str">
        <f t="shared" si="72"/>
        <v>00.08.F8.00.00.00.00.00.00.00.00.00.FF.5C.00.00.08.5C.08.00.03.00.00.00.B7.5C.00.00.08.00.00.5C.00.00.5C.00.00.5C.00.00.00.00</v>
      </c>
      <c r="AR125" t="str">
        <f t="shared" si="73"/>
        <v>00.08.F8.00.00.00.00.00.00.00.00.00.FF.5C.00.00.08.5C.08.00.03.00.00.00.B7.5C.00.00.08.00.00.5C.00.00.5C.00.00.5C.00.00.00.00.00</v>
      </c>
      <c r="AS125" t="str">
        <f t="shared" si="74"/>
        <v>00.08.F8.00.00.00.00.00.00.00.00.00.FF.5C.00.00.08.5C.08.00.03.00.00.00.B7.5C.00.00.08.00.00.5C.00.00.5C.00.00.5C.00.00.00.00.00.00</v>
      </c>
      <c r="AT125" t="str">
        <f t="shared" si="75"/>
        <v>00.08.F8.00.00.00.00.00.00.00.00.00.FF.5C.00.00.08.5C.08.00.03.00.00.00.B7.5C.00.00.08.00.00.5C.00.00.5C.00.00.5C.00.00.00.00.00.00.00</v>
      </c>
      <c r="AU125" t="str">
        <f t="shared" si="76"/>
        <v>00.08.F8.00.00.00.00.00.00.00.00.00.FF.5C.00.00.08.5C.08.00.03.00.00.00.B7.5C.00.00.08.00.00.5C.00.00.5C.00.00.5C.00.00.00.00.00.00.00.00</v>
      </c>
      <c r="AV125" t="str">
        <f t="shared" si="77"/>
        <v>00.08.F8.00.00.00.00.00.00.00.00.00.FF.5C.00.00.08.5C.08.00.03.00.00.00.B7.5C.00.00.08.00.00.5C.00.00.5C.00.00.5C.00.00.00.00.00.00.00.00.00</v>
      </c>
      <c r="AW125" t="str">
        <f t="shared" si="78"/>
        <v>00.08.F8.00.00.00.00.00.00.00.00.00.FF.5C.00.00.08.5C.08.00.03.00.00.00.B7.5C.00.00.08.00.00.5C.00.00.5C.00.00.5C.00.00.00.00.00.00.00.00.00.00</v>
      </c>
      <c r="AX125" t="str">
        <f t="shared" si="79"/>
        <v>00.08.F8.00.00.00.00.00.00.00.00.00.FF.5C.00.00.08.5C.08.00.03.00.00.00.B7.5C.00.00.08.00.00.5C.00.00.5C.00.00.5C.00.00.00.00.00.00.00.00.00.00.00</v>
      </c>
      <c r="AY125" t="str">
        <f t="shared" si="80"/>
        <v>00.08.F8.00.00.00.00.00.00.00.00.00.FF.5C.00.00.08.5C.08.00.03.00.00.00.B7.5C.00.00.08.00.00.5C.00.00.5C.00.00.5C.00.00.00.00.00.00.00.00.00.00.00.00</v>
      </c>
      <c r="AZ125" t="str">
        <f t="shared" si="81"/>
        <v>00.08.F8.00.00.00.00.00.00.00.00.00.FF.5C.00.00.08.5C.08.00.03.00.00.00.B7.5C.00.00.08.00.00.5C.00.00.5C.00.00.5C.00.00.00.00.00.00.00.00.00.00.00.00.00</v>
      </c>
      <c r="BA125" t="str">
        <f t="shared" si="82"/>
        <v>00.08.F8.00.00.00.00.00.00.00.00.00.FF.5C.00.00.08.5C.08.00.03.00.00.00.B7.5C.00.00.08.00.00.5C.00.00.5C.00.00.5C.00.00.00.00.00.00.00.00.00.00.00.00.00.00</v>
      </c>
      <c r="BB125" t="str">
        <f t="shared" si="83"/>
        <v>00.08.F8.00.00.00.00.00.00.00.00.00.FF.5C.00.00.08.5C.08.00.03.00.00.00.B7.5C.00.00.08.00.00.5C.00.00.5C.00.00.5C.00.00.00.00.00.00.00.00.00.00.00.00.00.00.00</v>
      </c>
      <c r="BC125" t="str">
        <f t="shared" si="84"/>
        <v>00.08.F8.00.00.00.00.00.00.00.00.00.FF.5C.00.00.08.5C.08.00.03.00.00.00.B7.5C.00.00.08.00.00.5C.00.00.5C.00.00.5C.00.00.00.00.00.00.00.00.00.00.00.00.00.00.00.00</v>
      </c>
      <c r="BD125" t="str">
        <f t="shared" si="85"/>
        <v>00.08.F8.00.00.00.00.00.00.00.00.00.FF.5C.00.00.08.5C.08.00.03.00.00.00.B7.5C.00.00.08.00.00.5C.00.00.5C.00.00.5C.00.00.00.00.00.00.00.00.00.00.00.00.00.00.00.00.00</v>
      </c>
      <c r="BE125" t="str">
        <f t="shared" si="86"/>
        <v>00.08.F8.00.00.00.00.00.00.00.00.00.FF.5C.00.00.08.5C.08.00.03.00.00.00.B7.5C.00.00.08.00.00.5C.00.00.5C.00.00.5C.00.00.00.00.00.00.00.00.00.00.00.00.00.00.00.00.00.00</v>
      </c>
      <c r="BF125" t="str">
        <f t="shared" si="87"/>
        <v>00.08.F8.00.00.00.00.00.00.00.00.00.FF.5C.00.00.08.5C.08.00.03.00.00.00.B7.5C.00.00.08.00.00.5C.00.00.5C.00.00.5C.00.00.00.00.00.00.00.00.00.00.00.00.00.00.00.00.00.00.00</v>
      </c>
      <c r="BG125" t="str">
        <f t="shared" si="88"/>
        <v>00.08.F8.00.00.00.00.00.00.00.00.00.FF.5C.00.00.08.5C.08.00.03.00.00.00.B7.5C.00.00.08.00.00.5C.00.00.5C.00.00.5C.00.00.00.00.00.00.00.00.00.00.00.00.00.00.00.00.00.00.00.00</v>
      </c>
      <c r="BH125" t="str">
        <f t="shared" si="89"/>
        <v>00.08.F8.00.00.00.00.00.00.00.00.00.FF.5C.00.00.08.5C.08.00.03.00.00.00.B7.5C.00.00.08.00.00.5C.00.00.5C.00.00.5C.00.00.00.00.00.00.00.00.00.00.00.00.00.00.00.00.00.00.00.00.00</v>
      </c>
      <c r="BI125" t="str">
        <f t="shared" si="90"/>
        <v>00.08.F8.00.00.00.00.00.00.00.00.00.FF.5C.00.00.08.5C.08.00.03.00.00.00.B7.5C.00.00.08.00.00.5C.00.00.5C.00.00.5C.00.00.00.00.00.00.00.00.00.00.00.00.00.00.00.00.00.00.00.00.00.00</v>
      </c>
      <c r="BJ125" t="str">
        <f t="shared" si="91"/>
        <v>00.08.F8.00.00.00.00.00.00.00.00.00.FF.5C.00.00.08.5C.08.00.03.00.00.00.B7.5C.00.00.08.00.00.5C.00.00.5C.00.00.5C.00.00.00.00.00.00.00.00.00.00.00.00.00.00.00.00.00.00.00.00.00.00.00</v>
      </c>
      <c r="BK125" t="str">
        <f t="shared" si="92"/>
        <v>00.08.F8.00.00.00.00.00.00.00.00.00.FF.5C.00.00.08.5C.08.00.03.00.00.00.B7.5C.00.00.08.00.00.5C.00.00.5C.00.00.5C.00.00.00.00.00.00.00.00.00.00.00.00.00.00.00.00.00.00.00.00.00.00.00.00</v>
      </c>
      <c r="BL125" t="str">
        <f t="shared" si="93"/>
        <v>00.08.F8.00.00.00.00.00.00.00.00.00.FF.5C.00.00.08.5C.08.00.03.00.00.00.B7.5C.00.00.08.00.00.5C.00.00.5C.00.00.5C.00.00.00.00.00.00.00.00.00.00.00.00.00.00.00.00.00.00.00.00.00.00.00.00.00</v>
      </c>
      <c r="BM125" t="str">
        <f t="shared" si="94"/>
        <v>00.08.F8.00.00.00.00.00.00.00.00.00.FF.5C.00.00.08.5C.08.00.03.00.00.00.B7.5C.00.00.08.00.00.5C.00.00.5C.00.00.5C.00.00.00.00.00.00.00.00.00.00.00.00.00.00.00.00.00.00.00.00.00.00.00.00.00.00</v>
      </c>
      <c r="BN125" t="str">
        <f t="shared" si="95"/>
        <v>00.08.F8.00.00.00.00.00.00.00.00.00.FF.5C.00.00.08.5C.08.00.03.00.00.00.B7.5C.00.00.08.00.00.5C.00.00.5C.00.00.5C.00.00.00.00.00.00.00.00.00.00.00.00.00.00.00.00.00.00.00.00.00.00.00.00.00.00.00</v>
      </c>
      <c r="BO125" t="str">
        <f t="shared" si="96"/>
        <v>00.08.F8.00.00.00.00.00.00.00.00.00.FF.5C.00.00.08.5C.08.00.03.00.00.00.B7.5C.00.00.08.00.00.5C.00.00.5C.00.00.5C.00.00.00.00.00.00.00.00.00.00.00.00.00.00.00.00.00.00.00.00.00.00.00.00.00.00.00.00</v>
      </c>
      <c r="BP125" t="str">
        <f t="shared" si="97"/>
        <v>00.08.F8.00.00.00.00.00.00.00.00.00.FF.5C.00.00.08.5C.08.00.03.00.00.00.B7.5C.00.00.08.00.00.5C.00.00.5C.00.00.5C.00.00.00.00.00.00.00.00.00.00.00.00.00.00.00.00.00.00.00.00.00.00.00.00.00.00.00.00.00</v>
      </c>
      <c r="BQ125" t="str">
        <f t="shared" si="98"/>
        <v>00.08.F8.00.00.00.00.00.00.00.00.00.FF.5C.00.00.08.5C.08.00.03.00.00.00.B7.5C.00.00.08.00.00.5C.00.00.5C.00.00.5C.00.00.00.00.00.00.00.00.00.00.00.00.00.00.00.00.00.00.00.00.00.00.00.00.00.00.00.00.00.00</v>
      </c>
      <c r="BR125" t="str">
        <f t="shared" si="99"/>
        <v>00.08.F8.00.00.00.00.00.00.00.00.00.FF.5C.00.00.08.5C.08.00.03.00.00.00.B7.5C.00.00.08.00.00.5C.00.00.5C.00.00.5C.00.00.00.00.00.00.00.00.00.00.00.00.00.00.00.00.00.00.00.00.00.00.00.00.00.00.00.00.00.00.00</v>
      </c>
      <c r="BS125" t="str">
        <f t="shared" si="100"/>
        <v>00.08.F8.00.00.00.00.00.00.00.00.00.FF.5C.00.00.08.5C.08.00.03.00.00.00.B7.5C.00.00.08.00.00.5C.00.00.5C.00.00.5C.00.00.00.00.00.00.00.00.00.00.00.00.00.00.00.00.00.00.00.00.00.00.00.00.00.00.00.00.00.00.00.00</v>
      </c>
      <c r="BT125" t="str">
        <f t="shared" si="101"/>
        <v>00.08.F8.00.00.00.00.00.00.00.00.00.FF.5C.00.00.08.5C.08.00.03.00.00.00.B7.5C.00.00.08.00.00.5C.00.00.5C.00.00.5C.00.00.00.00.00.00.00.00.00.00.00.00.00.00.00.00.00.00.00.00.00.00.00.00.00.00.00.00.00.00.00.00.00</v>
      </c>
      <c r="BU125" t="str">
        <f t="shared" si="102"/>
        <v>00.08.F8.00.00.00.00.00.00.00.00.00.FF.5C.00.00.08.5C.08.00.03.00.00.00.B7.5C.00.00.08.00.00.5C.00.00.5C.00.00.5C.00.00.00.00.00.00.00.00.00.00.00.00.00.00.00.00.00.00.00.00.00.00.00.00.00.00.00.00.00.00.00.00.00.00</v>
      </c>
      <c r="BV125" t="str">
        <f t="shared" si="103"/>
        <v>00.08.F8.00.00.00.00.00.00.00.00.00.FF.5C.00.00.08.5C.08.00.03.00.00.00.B7.5C.00.00.08.00.00.5C.00.00.5C.00.00.5C.00.00.00.00.00.00.00.00.00.00.00.00.00.00.00.00.00.00.00.00.00.00.00.00.00.00.00.00.00.00.00.00.00.00.F8</v>
      </c>
      <c r="BW125" t="str">
        <f t="shared" si="104"/>
        <v>00.08.F8.00.00.00.00.00.00.00.00.00.FF.5C.00.00.08.5C.08.00.03.00.00.00.B7.5C.00.00.08.00.00.5C.00.00.5C.00.00.5C.00.00.00.00.00.00.00.00.00.00.00.00.00.00.00.00.00.00.00.00.00.00.00.00.00.00.00.00.00.00.00.00.00.00.F8.00</v>
      </c>
      <c r="BX125" t="str">
        <f t="shared" si="104"/>
        <v>00.08.F8.00.00.00.00.00.00.00.00.00.FF.5C.00.00.08.5C.08.00.03.00.00.00.B7.5C.00.00.08.00.00.5C.00.00.5C.00.00.5C.00.00.00.00.00.00.00.00.00.00.00.00.00.00.00.00.00.00.00.00.00.00.00.00.00.00.00.00.00.00.00.00.00.00.F8.00.00</v>
      </c>
    </row>
    <row r="126" spans="1:77" hidden="1">
      <c r="A126" t="str">
        <f t="shared" si="59"/>
        <v>PC_4</v>
      </c>
      <c r="B126" t="str">
        <f t="shared" si="59"/>
        <v>PC_80</v>
      </c>
      <c r="C126" t="str">
        <f t="shared" si="60"/>
        <v>00.08</v>
      </c>
      <c r="D126" t="str">
        <f t="shared" ref="D126:Q126" si="111">CONCATENATE(C126,".",E116)</f>
        <v>00.08.F8</v>
      </c>
      <c r="E126" t="str">
        <f t="shared" si="111"/>
        <v>00.08.F8.00</v>
      </c>
      <c r="F126" t="str">
        <f t="shared" si="111"/>
        <v>00.08.F8.00.5C</v>
      </c>
      <c r="G126" t="str">
        <f t="shared" si="111"/>
        <v>00.08.F8.00.5C.00</v>
      </c>
      <c r="H126" t="str">
        <f t="shared" si="111"/>
        <v>00.08.F8.00.5C.00.00</v>
      </c>
      <c r="I126" t="str">
        <f t="shared" si="111"/>
        <v>00.08.F8.00.5C.00.00.00</v>
      </c>
      <c r="J126" t="str">
        <f t="shared" si="111"/>
        <v>00.08.F8.00.5C.00.00.00.00</v>
      </c>
      <c r="K126" t="str">
        <f t="shared" si="111"/>
        <v>00.08.F8.00.5C.00.00.00.00.00</v>
      </c>
      <c r="L126" t="str">
        <f t="shared" si="111"/>
        <v>00.08.F8.00.5C.00.00.00.00.00.00</v>
      </c>
      <c r="M126" t="str">
        <f t="shared" si="111"/>
        <v>00.08.F8.00.5C.00.00.00.00.00.00.00</v>
      </c>
      <c r="N126" t="str">
        <f t="shared" si="111"/>
        <v>00.08.F8.00.5C.00.00.00.00.00.00.00.FF</v>
      </c>
      <c r="O126" t="str">
        <f t="shared" si="111"/>
        <v>00.08.F8.00.5C.00.00.00.00.00.00.00.FF.08</v>
      </c>
      <c r="P126" t="str">
        <f t="shared" si="111"/>
        <v>00.08.F8.00.5C.00.00.00.00.00.00.00.FF.08.00</v>
      </c>
      <c r="Q126" t="str">
        <f t="shared" si="111"/>
        <v>00.08.F8.00.5C.00.00.00.00.00.00.00.FF.08.00.00</v>
      </c>
      <c r="R126" t="str">
        <f t="shared" ref="R126:AG126" si="112">CONCATENATE(Q126,".",S116)</f>
        <v>00.08.F8.00.5C.00.00.00.00.00.00.00.FF.08.00.00.08</v>
      </c>
      <c r="S126" t="str">
        <f t="shared" si="112"/>
        <v>00.08.F8.00.5C.00.00.00.00.00.00.00.FF.08.00.00.08.08</v>
      </c>
      <c r="T126" t="str">
        <f t="shared" si="112"/>
        <v>00.08.F8.00.5C.00.00.00.00.00.00.00.FF.08.00.00.08.08.5C</v>
      </c>
      <c r="U126" t="str">
        <f t="shared" si="112"/>
        <v>00.08.F8.00.5C.00.00.00.00.00.00.00.FF.08.00.00.08.08.5C.01</v>
      </c>
      <c r="V126" t="str">
        <f t="shared" si="112"/>
        <v>00.08.F8.00.5C.00.00.00.00.00.00.00.FF.08.00.00.08.08.5C.01.04</v>
      </c>
      <c r="W126" t="str">
        <f t="shared" si="112"/>
        <v>00.08.F8.00.5C.00.00.00.00.00.00.00.FF.08.00.00.08.08.5C.01.04.00</v>
      </c>
      <c r="X126" t="str">
        <f t="shared" si="112"/>
        <v>00.08.F8.00.5C.00.00.00.00.00.00.00.FF.08.00.00.08.08.5C.01.04.00.00</v>
      </c>
      <c r="Y126" t="str">
        <f t="shared" si="112"/>
        <v>00.08.F8.00.5C.00.00.00.00.00.00.00.FF.08.00.00.08.08.5C.01.04.00.00.00</v>
      </c>
      <c r="Z126" t="str">
        <f t="shared" si="112"/>
        <v>00.08.F8.00.5C.00.00.00.00.00.00.00.FF.08.00.00.08.08.5C.01.04.00.00.00.BA</v>
      </c>
      <c r="AA126" t="str">
        <f t="shared" si="112"/>
        <v>00.08.F8.00.5C.00.00.00.00.00.00.00.FF.08.00.00.08.08.5C.01.04.00.00.00.BA.08</v>
      </c>
      <c r="AB126" t="str">
        <f t="shared" si="112"/>
        <v>00.08.F8.00.5C.00.00.00.00.00.00.00.FF.08.00.00.08.08.5C.01.04.00.00.00.BA.08.00</v>
      </c>
      <c r="AC126" t="str">
        <f t="shared" si="112"/>
        <v>00.08.F8.00.5C.00.00.00.00.00.00.00.FF.08.00.00.08.08.5C.01.04.00.00.00.BA.08.00.00</v>
      </c>
      <c r="AD126" t="str">
        <f t="shared" si="112"/>
        <v>00.08.F8.00.5C.00.00.00.00.00.00.00.FF.08.00.00.08.08.5C.01.04.00.00.00.BA.08.00.00.08</v>
      </c>
      <c r="AE126" t="str">
        <f t="shared" si="112"/>
        <v>00.08.F8.00.5C.00.00.00.00.00.00.00.FF.08.00.00.08.08.5C.01.04.00.00.00.BA.08.00.00.08.00</v>
      </c>
      <c r="AF126" t="str">
        <f t="shared" si="112"/>
        <v>00.08.F8.00.5C.00.00.00.00.00.00.00.FF.08.00.00.08.08.5C.01.04.00.00.00.BA.08.00.00.08.00.00</v>
      </c>
      <c r="AG126" t="str">
        <f t="shared" si="112"/>
        <v>00.08.F8.00.5C.00.00.00.00.00.00.00.FF.08.00.00.08.08.5C.01.04.00.00.00.BA.08.00.00.08.00.00.08</v>
      </c>
      <c r="AH126" t="str">
        <f t="shared" si="63"/>
        <v>00.08.F8.00.5C.00.00.00.00.00.00.00.FF.08.00.00.08.08.5C.01.04.00.00.00.BA.08.00.00.08.00.00.08.00</v>
      </c>
      <c r="AI126" t="str">
        <f t="shared" si="64"/>
        <v>00.08.F8.00.5C.00.00.00.00.00.00.00.FF.08.00.00.08.08.5C.01.04.00.00.00.BA.08.00.00.08.00.00.08.00.00</v>
      </c>
      <c r="AJ126" t="str">
        <f t="shared" si="65"/>
        <v>00.08.F8.00.5C.00.00.00.00.00.00.00.FF.08.00.00.08.08.5C.01.04.00.00.00.BA.08.00.00.08.00.00.08.00.00.08</v>
      </c>
      <c r="AK126" t="str">
        <f t="shared" si="66"/>
        <v>00.08.F8.00.5C.00.00.00.00.00.00.00.FF.08.00.00.08.08.5C.01.04.00.00.00.BA.08.00.00.08.00.00.08.00.00.08.00</v>
      </c>
      <c r="AL126" t="str">
        <f t="shared" si="67"/>
        <v>00.08.F8.00.5C.00.00.00.00.00.00.00.FF.08.00.00.08.08.5C.01.04.00.00.00.BA.08.00.00.08.00.00.08.00.00.08.00.00</v>
      </c>
      <c r="AM126" t="str">
        <f t="shared" si="68"/>
        <v>00.08.F8.00.5C.00.00.00.00.00.00.00.FF.08.00.00.08.08.5C.01.04.00.00.00.BA.08.00.00.08.00.00.08.00.00.08.00.00.08</v>
      </c>
      <c r="AN126" t="str">
        <f t="shared" si="69"/>
        <v>00.08.F8.00.5C.00.00.00.00.00.00.00.FF.08.00.00.08.08.5C.01.04.00.00.00.BA.08.00.00.08.00.00.08.00.00.08.00.00.08.00</v>
      </c>
      <c r="AO126" t="str">
        <f t="shared" si="70"/>
        <v>00.08.F8.00.5C.00.00.00.00.00.00.00.FF.08.00.00.08.08.5C.01.04.00.00.00.BA.08.00.00.08.00.00.08.00.00.08.00.00.08.00.00</v>
      </c>
      <c r="AP126" t="str">
        <f t="shared" si="71"/>
        <v>00.08.F8.00.5C.00.00.00.00.00.00.00.FF.08.00.00.08.08.5C.01.04.00.00.00.BA.08.00.00.08.00.00.08.00.00.08.00.00.08.00.00.00</v>
      </c>
      <c r="AQ126" t="str">
        <f t="shared" si="72"/>
        <v>00.08.F8.00.5C.00.00.00.00.00.00.00.FF.08.00.00.08.08.5C.01.04.00.00.00.BA.08.00.00.08.00.00.08.00.00.08.00.00.08.00.00.00.00</v>
      </c>
      <c r="AR126" t="str">
        <f t="shared" si="73"/>
        <v>00.08.F8.00.5C.00.00.00.00.00.00.00.FF.08.00.00.08.08.5C.01.04.00.00.00.BA.08.00.00.08.00.00.08.00.00.08.00.00.08.00.00.00.00.00</v>
      </c>
      <c r="AS126" t="str">
        <f t="shared" si="74"/>
        <v>00.08.F8.00.5C.00.00.00.00.00.00.00.FF.08.00.00.08.08.5C.01.04.00.00.00.BA.08.00.00.08.00.00.08.00.00.08.00.00.08.00.00.00.00.00.00</v>
      </c>
      <c r="AT126" t="str">
        <f t="shared" si="75"/>
        <v>00.08.F8.00.5C.00.00.00.00.00.00.00.FF.08.00.00.08.08.5C.01.04.00.00.00.BA.08.00.00.08.00.00.08.00.00.08.00.00.08.00.00.00.00.00.00.00</v>
      </c>
      <c r="AU126" t="str">
        <f t="shared" si="76"/>
        <v>00.08.F8.00.5C.00.00.00.00.00.00.00.FF.08.00.00.08.08.5C.01.04.00.00.00.BA.08.00.00.08.00.00.08.00.00.08.00.00.08.00.00.00.00.00.00.00.00</v>
      </c>
      <c r="AV126" t="str">
        <f t="shared" si="77"/>
        <v>00.08.F8.00.5C.00.00.00.00.00.00.00.FF.08.00.00.08.08.5C.01.04.00.00.00.BA.08.00.00.08.00.00.08.00.00.08.00.00.08.00.00.00.00.00.00.00.00.00</v>
      </c>
      <c r="AW126" t="str">
        <f t="shared" si="78"/>
        <v>00.08.F8.00.5C.00.00.00.00.00.00.00.FF.08.00.00.08.08.5C.01.04.00.00.00.BA.08.00.00.08.00.00.08.00.00.08.00.00.08.00.00.00.00.00.00.00.00.00.00</v>
      </c>
      <c r="AX126" t="str">
        <f t="shared" si="79"/>
        <v>00.08.F8.00.5C.00.00.00.00.00.00.00.FF.08.00.00.08.08.5C.01.04.00.00.00.BA.08.00.00.08.00.00.08.00.00.08.00.00.08.00.00.00.00.00.00.00.00.00.00.00</v>
      </c>
      <c r="AY126" t="str">
        <f t="shared" si="80"/>
        <v>00.08.F8.00.5C.00.00.00.00.00.00.00.FF.08.00.00.08.08.5C.01.04.00.00.00.BA.08.00.00.08.00.00.08.00.00.08.00.00.08.00.00.00.00.00.00.00.00.00.00.00.00</v>
      </c>
      <c r="AZ126" t="str">
        <f t="shared" si="81"/>
        <v>00.08.F8.00.5C.00.00.00.00.00.00.00.FF.08.00.00.08.08.5C.01.04.00.00.00.BA.08.00.00.08.00.00.08.00.00.08.00.00.08.00.00.00.00.00.00.00.00.00.00.00.00.00</v>
      </c>
      <c r="BA126" t="str">
        <f t="shared" si="82"/>
        <v>00.08.F8.00.5C.00.00.00.00.00.00.00.FF.08.00.00.08.08.5C.01.04.00.00.00.BA.08.00.00.08.00.00.08.00.00.08.00.00.08.00.00.00.00.00.00.00.00.00.00.00.00.00.00</v>
      </c>
      <c r="BB126" t="str">
        <f t="shared" si="83"/>
        <v>00.08.F8.00.5C.00.00.00.00.00.00.00.FF.08.00.00.08.08.5C.01.04.00.00.00.BA.08.00.00.08.00.00.08.00.00.08.00.00.08.00.00.00.00.00.00.00.00.00.00.00.00.00.00.00</v>
      </c>
      <c r="BC126" t="str">
        <f t="shared" si="84"/>
        <v>00.08.F8.00.5C.00.00.00.00.00.00.00.FF.08.00.00.08.08.5C.01.04.00.00.00.BA.08.00.00.08.00.00.08.00.00.08.00.00.08.00.00.00.00.00.00.00.00.00.00.00.00.00.00.00.00</v>
      </c>
      <c r="BD126" t="str">
        <f t="shared" si="85"/>
        <v>00.08.F8.00.5C.00.00.00.00.00.00.00.FF.08.00.00.08.08.5C.01.04.00.00.00.BA.08.00.00.08.00.00.08.00.00.08.00.00.08.00.00.00.00.00.00.00.00.00.00.00.00.00.00.00.00.00</v>
      </c>
      <c r="BE126" t="str">
        <f t="shared" si="86"/>
        <v>00.08.F8.00.5C.00.00.00.00.00.00.00.FF.08.00.00.08.08.5C.01.04.00.00.00.BA.08.00.00.08.00.00.08.00.00.08.00.00.08.00.00.00.00.00.00.00.00.00.00.00.00.00.00.00.00.00.00</v>
      </c>
      <c r="BF126" t="str">
        <f t="shared" si="87"/>
        <v>00.08.F8.00.5C.00.00.00.00.00.00.00.FF.08.00.00.08.08.5C.01.04.00.00.00.BA.08.00.00.08.00.00.08.00.00.08.00.00.08.00.00.00.00.00.00.00.00.00.00.00.00.00.00.00.00.00.00.00</v>
      </c>
      <c r="BG126" t="str">
        <f t="shared" si="88"/>
        <v>00.08.F8.00.5C.00.00.00.00.00.00.00.FF.08.00.00.08.08.5C.01.04.00.00.00.BA.08.00.00.08.00.00.08.00.00.08.00.00.08.00.00.00.00.00.00.00.00.00.00.00.00.00.00.00.00.00.00.00.00</v>
      </c>
      <c r="BH126" t="str">
        <f t="shared" si="89"/>
        <v>00.08.F8.00.5C.00.00.00.00.00.00.00.FF.08.00.00.08.08.5C.01.04.00.00.00.BA.08.00.00.08.00.00.08.00.00.08.00.00.08.00.00.00.00.00.00.00.00.00.00.00.00.00.00.00.00.00.00.00.00.00</v>
      </c>
      <c r="BI126" t="str">
        <f t="shared" si="90"/>
        <v>00.08.F8.00.5C.00.00.00.00.00.00.00.FF.08.00.00.08.08.5C.01.04.00.00.00.BA.08.00.00.08.00.00.08.00.00.08.00.00.08.00.00.00.00.00.00.00.00.00.00.00.00.00.00.00.00.00.00.00.00.00.00</v>
      </c>
      <c r="BJ126" t="str">
        <f t="shared" si="91"/>
        <v>00.08.F8.00.5C.00.00.00.00.00.00.00.FF.08.00.00.08.08.5C.01.04.00.00.00.BA.08.00.00.08.00.00.08.00.00.08.00.00.08.00.00.00.00.00.00.00.00.00.00.00.00.00.00.00.00.00.00.00.00.00.00.00</v>
      </c>
      <c r="BK126" t="str">
        <f t="shared" si="92"/>
        <v>00.08.F8.00.5C.00.00.00.00.00.00.00.FF.08.00.00.08.08.5C.01.04.00.00.00.BA.08.00.00.08.00.00.08.00.00.08.00.00.08.00.00.00.00.00.00.00.00.00.00.00.00.00.00.00.00.00.00.00.00.00.00.00.00</v>
      </c>
      <c r="BL126" t="str">
        <f t="shared" si="93"/>
        <v>00.08.F8.00.5C.00.00.00.00.00.00.00.FF.08.00.00.08.08.5C.01.04.00.00.00.BA.08.00.00.08.00.00.08.00.00.08.00.00.08.00.00.00.00.00.00.00.00.00.00.00.00.00.00.00.00.00.00.00.00.00.00.00.00.00</v>
      </c>
      <c r="BM126" t="str">
        <f t="shared" si="94"/>
        <v>00.08.F8.00.5C.00.00.00.00.00.00.00.FF.08.00.00.08.08.5C.01.04.00.00.00.BA.08.00.00.08.00.00.08.00.00.08.00.00.08.00.00.00.00.00.00.00.00.00.00.00.00.00.00.00.00.00.00.00.00.00.00.00.00.00.00</v>
      </c>
      <c r="BN126" t="str">
        <f t="shared" si="95"/>
        <v>00.08.F8.00.5C.00.00.00.00.00.00.00.FF.08.00.00.08.08.5C.01.04.00.00.00.BA.08.00.00.08.00.00.08.00.00.08.00.00.08.00.00.00.00.00.00.00.00.00.00.00.00.00.00.00.00.00.00.00.00.00.00.00.00.00.00.00</v>
      </c>
      <c r="BO126" t="str">
        <f t="shared" si="96"/>
        <v>00.08.F8.00.5C.00.00.00.00.00.00.00.FF.08.00.00.08.08.5C.01.04.00.00.00.BA.08.00.00.08.00.00.08.00.00.08.00.00.08.00.00.00.00.00.00.00.00.00.00.00.00.00.00.00.00.00.00.00.00.00.00.00.00.00.00.00.00</v>
      </c>
      <c r="BP126" t="str">
        <f t="shared" si="97"/>
        <v>00.08.F8.00.5C.00.00.00.00.00.00.00.FF.08.00.00.08.08.5C.01.04.00.00.00.BA.08.00.00.08.00.00.08.00.00.08.00.00.08.00.00.00.00.00.00.00.00.00.00.00.00.00.00.00.00.00.00.00.00.00.00.00.00.00.00.00.00.00</v>
      </c>
      <c r="BQ126" t="str">
        <f t="shared" si="98"/>
        <v>00.08.F8.00.5C.00.00.00.00.00.00.00.FF.08.00.00.08.08.5C.01.04.00.00.00.BA.08.00.00.08.00.00.08.00.00.08.00.00.08.00.00.00.00.00.00.00.00.00.00.00.00.00.00.00.00.00.00.00.00.00.00.00.00.00.00.00.00.00.00</v>
      </c>
      <c r="BR126" t="str">
        <f t="shared" si="99"/>
        <v>00.08.F8.00.5C.00.00.00.00.00.00.00.FF.08.00.00.08.08.5C.01.04.00.00.00.BA.08.00.00.08.00.00.08.00.00.08.00.00.08.00.00.00.00.00.00.00.00.00.00.00.00.00.00.00.00.00.00.00.00.00.00.00.00.00.00.00.00.00.00.00</v>
      </c>
      <c r="BS126" t="str">
        <f t="shared" si="100"/>
        <v>00.08.F8.00.5C.00.00.00.00.00.00.00.FF.08.00.00.08.08.5C.01.04.00.00.00.BA.08.00.00.08.00.00.08.00.00.08.00.00.08.00.00.00.00.00.00.00.00.00.00.00.00.00.00.00.00.00.00.00.00.00.00.00.00.00.00.00.00.00.00.00.00</v>
      </c>
      <c r="BT126" t="str">
        <f t="shared" si="101"/>
        <v>00.08.F8.00.5C.00.00.00.00.00.00.00.FF.08.00.00.08.08.5C.01.04.00.00.00.BA.08.00.00.08.00.00.08.00.00.08.00.00.08.00.00.00.00.00.00.00.00.00.00.00.00.00.00.00.00.00.00.00.00.00.00.00.00.00.00.00.00.00.00.00.00.00</v>
      </c>
      <c r="BU126" t="str">
        <f t="shared" si="102"/>
        <v>00.08.F8.00.5C.00.00.00.00.00.00.00.FF.08.00.00.08.08.5C.01.04.00.00.00.BA.08.00.00.08.00.00.08.00.00.08.00.00.08.00.00.00.00.00.00.00.00.00.00.00.00.00.00.00.00.00.00.00.00.00.00.00.00.00.00.00.00.00.00.00.00.00.00</v>
      </c>
      <c r="BV126" t="str">
        <f t="shared" si="103"/>
        <v>00.08.F8.00.5C.00.00.00.00.00.00.00.FF.08.00.00.08.08.5C.01.04.00.00.00.BA.08.00.00.08.00.00.08.00.00.08.00.00.08.00.00.00.00.00.00.00.00.00.00.00.00.00.00.00.00.00.00.00.00.00.00.00.00.00.00.00.00.00.00.00.00.00.00.F8</v>
      </c>
      <c r="BW126" t="str">
        <f t="shared" si="104"/>
        <v>00.08.F8.00.5C.00.00.00.00.00.00.00.FF.08.00.00.08.08.5C.01.04.00.00.00.BA.08.00.00.08.00.00.08.00.00.08.00.00.08.00.00.00.00.00.00.00.00.00.00.00.00.00.00.00.00.00.00.00.00.00.00.00.00.00.00.00.00.00.00.00.00.00.00.F8.00</v>
      </c>
      <c r="BX126" t="str">
        <f t="shared" si="104"/>
        <v>00.08.F8.00.5C.00.00.00.00.00.00.00.FF.08.00.00.08.08.5C.01.04.00.00.00.BA.08.00.00.08.00.00.08.00.00.08.00.00.08.00.00.00.00.00.00.00.00.00.00.00.00.00.00.00.00.00.00.00.00.00.00.00.00.00.00.00.00.00.00.00.00.00.00.F8.00.00</v>
      </c>
    </row>
    <row r="127" spans="1:77" hidden="1">
      <c r="A127" t="str">
        <f t="shared" si="59"/>
        <v>PC_5</v>
      </c>
      <c r="B127" t="str">
        <f t="shared" si="59"/>
        <v>PC_A0</v>
      </c>
      <c r="C127" t="str">
        <f t="shared" si="60"/>
        <v>00.08</v>
      </c>
      <c r="D127" t="str">
        <f t="shared" ref="D127:Q127" si="113">CONCATENATE(C127,".",E117)</f>
        <v>00.08.F8</v>
      </c>
      <c r="E127" t="str">
        <f t="shared" si="113"/>
        <v>00.08.F8.00</v>
      </c>
      <c r="F127" t="str">
        <f t="shared" si="113"/>
        <v>00.08.F8.00.5C</v>
      </c>
      <c r="G127" t="str">
        <f t="shared" si="113"/>
        <v>00.08.F8.00.5C.00</v>
      </c>
      <c r="H127" t="str">
        <f t="shared" si="113"/>
        <v>00.08.F8.00.5C.00.00</v>
      </c>
      <c r="I127" t="str">
        <f t="shared" si="113"/>
        <v>00.08.F8.00.5C.00.00.00</v>
      </c>
      <c r="J127" t="str">
        <f t="shared" si="113"/>
        <v>00.08.F8.00.5C.00.00.00.00</v>
      </c>
      <c r="K127" t="str">
        <f t="shared" si="113"/>
        <v>00.08.F8.00.5C.00.00.00.00.00</v>
      </c>
      <c r="L127" t="str">
        <f t="shared" si="113"/>
        <v>00.08.F8.00.5C.00.00.00.00.00.00</v>
      </c>
      <c r="M127" t="str">
        <f t="shared" si="113"/>
        <v>00.08.F8.00.5C.00.00.00.00.00.00.00</v>
      </c>
      <c r="N127" t="str">
        <f t="shared" si="113"/>
        <v>00.08.F8.00.5C.00.00.00.00.00.00.00.FF</v>
      </c>
      <c r="O127" t="str">
        <f t="shared" si="113"/>
        <v>00.08.F8.00.5C.00.00.00.00.00.00.00.FF.08</v>
      </c>
      <c r="P127" t="str">
        <f t="shared" si="113"/>
        <v>00.08.F8.00.5C.00.00.00.00.00.00.00.FF.08.00</v>
      </c>
      <c r="Q127" t="str">
        <f t="shared" si="113"/>
        <v>00.08.F8.00.5C.00.00.00.00.00.00.00.FF.08.00.00</v>
      </c>
      <c r="R127" t="str">
        <f t="shared" ref="R127:AG127" si="114">CONCATENATE(Q127,".",S117)</f>
        <v>00.08.F8.00.5C.00.00.00.00.00.00.00.FF.08.00.00.08</v>
      </c>
      <c r="S127" t="str">
        <f t="shared" si="114"/>
        <v>00.08.F8.00.5C.00.00.00.00.00.00.00.FF.08.00.00.08.08</v>
      </c>
      <c r="T127" t="str">
        <f t="shared" si="114"/>
        <v>00.08.F8.00.5C.00.00.00.00.00.00.00.FF.08.00.00.08.08.5C</v>
      </c>
      <c r="U127" t="str">
        <f t="shared" si="114"/>
        <v>00.08.F8.00.5C.00.00.00.00.00.00.00.FF.08.00.00.08.08.5C.00</v>
      </c>
      <c r="V127" t="str">
        <f t="shared" si="114"/>
        <v>00.08.F8.00.5C.00.00.00.00.00.00.00.FF.08.00.00.08.08.5C.00.00</v>
      </c>
      <c r="W127" t="str">
        <f t="shared" si="114"/>
        <v>00.08.F8.00.5C.00.00.00.00.00.00.00.FF.08.00.00.08.08.5C.00.00.00</v>
      </c>
      <c r="X127" t="str">
        <f t="shared" si="114"/>
        <v>00.08.F8.00.5C.00.00.00.00.00.00.00.FF.08.00.00.08.08.5C.00.00.00.00</v>
      </c>
      <c r="Y127" t="str">
        <f t="shared" si="114"/>
        <v>00.08.F8.00.5C.00.00.00.00.00.00.00.FF.08.00.00.08.08.5C.00.00.00.00.00</v>
      </c>
      <c r="Z127" t="str">
        <f t="shared" si="114"/>
        <v>00.08.F8.00.5C.00.00.00.00.00.00.00.FF.08.00.00.08.08.5C.00.00.00.00.00.BB</v>
      </c>
      <c r="AA127" t="str">
        <f t="shared" si="114"/>
        <v>00.08.F8.00.5C.00.00.00.00.00.00.00.FF.08.00.00.08.08.5C.00.00.00.00.00.BB.08</v>
      </c>
      <c r="AB127" t="str">
        <f t="shared" si="114"/>
        <v>00.08.F8.00.5C.00.00.00.00.00.00.00.FF.08.00.00.08.08.5C.00.00.00.00.00.BB.08.00</v>
      </c>
      <c r="AC127" t="str">
        <f t="shared" si="114"/>
        <v>00.08.F8.00.5C.00.00.00.00.00.00.00.FF.08.00.00.08.08.5C.00.00.00.00.00.BB.08.00.00</v>
      </c>
      <c r="AD127" t="str">
        <f t="shared" si="114"/>
        <v>00.08.F8.00.5C.00.00.00.00.00.00.00.FF.08.00.00.08.08.5C.00.00.00.00.00.BB.08.00.00.08</v>
      </c>
      <c r="AE127" t="str">
        <f t="shared" si="114"/>
        <v>00.08.F8.00.5C.00.00.00.00.00.00.00.FF.08.00.00.08.08.5C.00.00.00.00.00.BB.08.00.00.08.00</v>
      </c>
      <c r="AF127" t="str">
        <f t="shared" si="114"/>
        <v>00.08.F8.00.5C.00.00.00.00.00.00.00.FF.08.00.00.08.08.5C.00.00.00.00.00.BB.08.00.00.08.00.00</v>
      </c>
      <c r="AG127" t="str">
        <f t="shared" si="114"/>
        <v>00.08.F8.00.5C.00.00.00.00.00.00.00.FF.08.00.00.08.08.5C.00.00.00.00.00.BB.08.00.00.08.00.00.08</v>
      </c>
      <c r="AH127" t="str">
        <f t="shared" si="63"/>
        <v>00.08.F8.00.5C.00.00.00.00.00.00.00.FF.08.00.00.08.08.5C.00.00.00.00.00.BB.08.00.00.08.00.00.08.00</v>
      </c>
      <c r="AI127" t="str">
        <f t="shared" si="64"/>
        <v>00.08.F8.00.5C.00.00.00.00.00.00.00.FF.08.00.00.08.08.5C.00.00.00.00.00.BB.08.00.00.08.00.00.08.00.00</v>
      </c>
      <c r="AJ127" t="str">
        <f t="shared" si="65"/>
        <v>00.08.F8.00.5C.00.00.00.00.00.00.00.FF.08.00.00.08.08.5C.00.00.00.00.00.BB.08.00.00.08.00.00.08.00.00.08</v>
      </c>
      <c r="AK127" t="str">
        <f t="shared" si="66"/>
        <v>00.08.F8.00.5C.00.00.00.00.00.00.00.FF.08.00.00.08.08.5C.00.00.00.00.00.BB.08.00.00.08.00.00.08.00.00.08.00</v>
      </c>
      <c r="AL127" t="str">
        <f t="shared" si="67"/>
        <v>00.08.F8.00.5C.00.00.00.00.00.00.00.FF.08.00.00.08.08.5C.00.00.00.00.00.BB.08.00.00.08.00.00.08.00.00.08.00.00</v>
      </c>
      <c r="AM127" t="str">
        <f t="shared" si="68"/>
        <v>00.08.F8.00.5C.00.00.00.00.00.00.00.FF.08.00.00.08.08.5C.00.00.00.00.00.BB.08.00.00.08.00.00.08.00.00.08.00.00.08</v>
      </c>
      <c r="AN127" t="str">
        <f t="shared" si="69"/>
        <v>00.08.F8.00.5C.00.00.00.00.00.00.00.FF.08.00.00.08.08.5C.00.00.00.00.00.BB.08.00.00.08.00.00.08.00.00.08.00.00.08.00</v>
      </c>
      <c r="AO127" t="str">
        <f t="shared" si="70"/>
        <v>00.08.F8.00.5C.00.00.00.00.00.00.00.FF.08.00.00.08.08.5C.00.00.00.00.00.BB.08.00.00.08.00.00.08.00.00.08.00.00.08.00.00</v>
      </c>
      <c r="AP127" t="str">
        <f t="shared" si="71"/>
        <v>00.08.F8.00.5C.00.00.00.00.00.00.00.FF.08.00.00.08.08.5C.00.00.00.00.00.BB.08.00.00.08.00.00.08.00.00.08.00.00.08.00.00.00</v>
      </c>
      <c r="AQ127" t="str">
        <f t="shared" si="72"/>
        <v>00.08.F8.00.5C.00.00.00.00.00.00.00.FF.08.00.00.08.08.5C.00.00.00.00.00.BB.08.00.00.08.00.00.08.00.00.08.00.00.08.00.00.00.00</v>
      </c>
      <c r="AR127" t="str">
        <f t="shared" si="73"/>
        <v>00.08.F8.00.5C.00.00.00.00.00.00.00.FF.08.00.00.08.08.5C.00.00.00.00.00.BB.08.00.00.08.00.00.08.00.00.08.00.00.08.00.00.00.00.00</v>
      </c>
      <c r="AS127" t="str">
        <f t="shared" si="74"/>
        <v>00.08.F8.00.5C.00.00.00.00.00.00.00.FF.08.00.00.08.08.5C.00.00.00.00.00.BB.08.00.00.08.00.00.08.00.00.08.00.00.08.00.00.00.00.00.00</v>
      </c>
      <c r="AT127" t="str">
        <f t="shared" si="75"/>
        <v>00.08.F8.00.5C.00.00.00.00.00.00.00.FF.08.00.00.08.08.5C.00.00.00.00.00.BB.08.00.00.08.00.00.08.00.00.08.00.00.08.00.00.00.00.00.00.00</v>
      </c>
      <c r="AU127" t="str">
        <f t="shared" si="76"/>
        <v>00.08.F8.00.5C.00.00.00.00.00.00.00.FF.08.00.00.08.08.5C.00.00.00.00.00.BB.08.00.00.08.00.00.08.00.00.08.00.00.08.00.00.00.00.00.00.00.00</v>
      </c>
      <c r="AV127" t="str">
        <f t="shared" si="77"/>
        <v>00.08.F8.00.5C.00.00.00.00.00.00.00.FF.08.00.00.08.08.5C.00.00.00.00.00.BB.08.00.00.08.00.00.08.00.00.08.00.00.08.00.00.00.00.00.00.00.00.00</v>
      </c>
      <c r="AW127" t="str">
        <f t="shared" si="78"/>
        <v>00.08.F8.00.5C.00.00.00.00.00.00.00.FF.08.00.00.08.08.5C.00.00.00.00.00.BB.08.00.00.08.00.00.08.00.00.08.00.00.08.00.00.00.00.00.00.00.00.00.00</v>
      </c>
      <c r="AX127" t="str">
        <f t="shared" si="79"/>
        <v>00.08.F8.00.5C.00.00.00.00.00.00.00.FF.08.00.00.08.08.5C.00.00.00.00.00.BB.08.00.00.08.00.00.08.00.00.08.00.00.08.00.00.00.00.00.00.00.00.00.00.00</v>
      </c>
      <c r="AY127" t="str">
        <f t="shared" si="80"/>
        <v>00.08.F8.00.5C.00.00.00.00.00.00.00.FF.08.00.00.08.08.5C.00.00.00.00.00.BB.08.00.00.08.00.00.08.00.00.08.00.00.08.00.00.00.00.00.00.00.00.00.00.00.00</v>
      </c>
      <c r="AZ127" t="str">
        <f t="shared" si="81"/>
        <v>00.08.F8.00.5C.00.00.00.00.00.00.00.FF.08.00.00.08.08.5C.00.00.00.00.00.BB.08.00.00.08.00.00.08.00.00.08.00.00.08.00.00.00.00.00.00.00.00.00.00.00.00.00</v>
      </c>
      <c r="BA127" t="str">
        <f t="shared" si="82"/>
        <v>00.08.F8.00.5C.00.00.00.00.00.00.00.FF.08.00.00.08.08.5C.00.00.00.00.00.BB.08.00.00.08.00.00.08.00.00.08.00.00.08.00.00.00.00.00.00.00.00.00.00.00.00.00.00</v>
      </c>
      <c r="BB127" t="str">
        <f t="shared" si="83"/>
        <v>00.08.F8.00.5C.00.00.00.00.00.00.00.FF.08.00.00.08.08.5C.00.00.00.00.00.BB.08.00.00.08.00.00.08.00.00.08.00.00.08.00.00.00.00.00.00.00.00.00.00.00.00.00.00.00</v>
      </c>
      <c r="BC127" t="str">
        <f t="shared" si="84"/>
        <v>00.08.F8.00.5C.00.00.00.00.00.00.00.FF.08.00.00.08.08.5C.00.00.00.00.00.BB.08.00.00.08.00.00.08.00.00.08.00.00.08.00.00.00.00.00.00.00.00.00.00.00.00.00.00.00.00</v>
      </c>
      <c r="BD127" t="str">
        <f t="shared" si="85"/>
        <v>00.08.F8.00.5C.00.00.00.00.00.00.00.FF.08.00.00.08.08.5C.00.00.00.00.00.BB.08.00.00.08.00.00.08.00.00.08.00.00.08.00.00.00.00.00.00.00.00.00.00.00.00.00.00.00.00.00</v>
      </c>
      <c r="BE127" t="str">
        <f t="shared" si="86"/>
        <v>00.08.F8.00.5C.00.00.00.00.00.00.00.FF.08.00.00.08.08.5C.00.00.00.00.00.BB.08.00.00.08.00.00.08.00.00.08.00.00.08.00.00.00.00.00.00.00.00.00.00.00.00.00.00.00.00.00.00</v>
      </c>
      <c r="BF127" t="str">
        <f t="shared" si="87"/>
        <v>00.08.F8.00.5C.00.00.00.00.00.00.00.FF.08.00.00.08.08.5C.00.00.00.00.00.BB.08.00.00.08.00.00.08.00.00.08.00.00.08.00.00.00.00.00.00.00.00.00.00.00.00.00.00.00.00.00.00.00</v>
      </c>
      <c r="BG127" t="str">
        <f t="shared" si="88"/>
        <v>00.08.F8.00.5C.00.00.00.00.00.00.00.FF.08.00.00.08.08.5C.00.00.00.00.00.BB.08.00.00.08.00.00.08.00.00.08.00.00.08.00.00.00.00.00.00.00.00.00.00.00.00.00.00.00.00.00.00.00.00</v>
      </c>
      <c r="BH127" t="str">
        <f t="shared" si="89"/>
        <v>00.08.F8.00.5C.00.00.00.00.00.00.00.FF.08.00.00.08.08.5C.00.00.00.00.00.BB.08.00.00.08.00.00.08.00.00.08.00.00.08.00.00.00.00.00.00.00.00.00.00.00.00.00.00.00.00.00.00.00.00.00</v>
      </c>
      <c r="BI127" t="str">
        <f t="shared" si="90"/>
        <v>00.08.F8.00.5C.00.00.00.00.00.00.00.FF.08.00.00.08.08.5C.00.00.00.00.00.BB.08.00.00.08.00.00.08.00.00.08.00.00.08.00.00.00.00.00.00.00.00.00.00.00.00.00.00.00.00.00.00.00.00.00.00</v>
      </c>
      <c r="BJ127" t="str">
        <f t="shared" si="91"/>
        <v>00.08.F8.00.5C.00.00.00.00.00.00.00.FF.08.00.00.08.08.5C.00.00.00.00.00.BB.08.00.00.08.00.00.08.00.00.08.00.00.08.00.00.00.00.00.00.00.00.00.00.00.00.00.00.00.00.00.00.00.00.00.00.00</v>
      </c>
      <c r="BK127" t="str">
        <f t="shared" si="92"/>
        <v>00.08.F8.00.5C.00.00.00.00.00.00.00.FF.08.00.00.08.08.5C.00.00.00.00.00.BB.08.00.00.08.00.00.08.00.00.08.00.00.08.00.00.00.00.00.00.00.00.00.00.00.00.00.00.00.00.00.00.00.00.00.00.00.00</v>
      </c>
      <c r="BL127" t="str">
        <f t="shared" si="93"/>
        <v>00.08.F8.00.5C.00.00.00.00.00.00.00.FF.08.00.00.08.08.5C.00.00.00.00.00.BB.08.00.00.08.00.00.08.00.00.08.00.00.08.00.00.00.00.00.00.00.00.00.00.00.00.00.00.00.00.00.00.00.00.00.00.00.00.00</v>
      </c>
      <c r="BM127" t="str">
        <f t="shared" si="94"/>
        <v>00.08.F8.00.5C.00.00.00.00.00.00.00.FF.08.00.00.08.08.5C.00.00.00.00.00.BB.08.00.00.08.00.00.08.00.00.08.00.00.08.00.00.00.00.00.00.00.00.00.00.00.00.00.00.00.00.00.00.00.00.00.00.00.00.00.00</v>
      </c>
      <c r="BN127" t="str">
        <f t="shared" si="95"/>
        <v>00.08.F8.00.5C.00.00.00.00.00.00.00.FF.08.00.00.08.08.5C.00.00.00.00.00.BB.08.00.00.08.00.00.08.00.00.08.00.00.08.00.00.00.00.00.00.00.00.00.00.00.00.00.00.00.00.00.00.00.00.00.00.00.00.00.00.00</v>
      </c>
      <c r="BO127" t="str">
        <f t="shared" si="96"/>
        <v>00.08.F8.00.5C.00.00.00.00.00.00.00.FF.08.00.00.08.08.5C.00.00.00.00.00.BB.08.00.00.08.00.00.08.00.00.08.00.00.08.00.00.00.00.00.00.00.00.00.00.00.00.00.00.00.00.00.00.00.00.00.00.00.00.00.00.00.00</v>
      </c>
      <c r="BP127" t="str">
        <f t="shared" si="97"/>
        <v>00.08.F8.00.5C.00.00.00.00.00.00.00.FF.08.00.00.08.08.5C.00.00.00.00.00.BB.08.00.00.08.00.00.08.00.00.08.00.00.08.00.00.00.00.00.00.00.00.00.00.00.00.00.00.00.00.00.00.00.00.00.00.00.00.00.00.00.00.00</v>
      </c>
      <c r="BQ127" t="str">
        <f t="shared" si="98"/>
        <v>00.08.F8.00.5C.00.00.00.00.00.00.00.FF.08.00.00.08.08.5C.00.00.00.00.00.BB.08.00.00.08.00.00.08.00.00.08.00.00.08.00.00.00.00.00.00.00.00.00.00.00.00.00.00.00.00.00.00.00.00.00.00.00.00.00.00.00.00.00.00</v>
      </c>
      <c r="BR127" t="str">
        <f t="shared" si="99"/>
        <v>00.08.F8.00.5C.00.00.00.00.00.00.00.FF.08.00.00.08.08.5C.00.00.00.00.00.BB.08.00.00.08.00.00.08.00.00.08.00.00.08.00.00.00.00.00.00.00.00.00.00.00.00.00.00.00.00.00.00.00.00.00.00.00.00.00.00.00.00.00.00.00</v>
      </c>
      <c r="BS127" t="str">
        <f t="shared" si="100"/>
        <v>00.08.F8.00.5C.00.00.00.00.00.00.00.FF.08.00.00.08.08.5C.00.00.00.00.00.BB.08.00.00.08.00.00.08.00.00.08.00.00.08.00.00.00.00.00.00.00.00.00.00.00.00.00.00.00.00.00.00.00.00.00.00.00.00.00.00.00.00.00.00.00.00</v>
      </c>
      <c r="BT127" t="str">
        <f t="shared" si="101"/>
        <v>00.08.F8.00.5C.00.00.00.00.00.00.00.FF.08.00.00.08.08.5C.00.00.00.00.00.BB.08.00.00.08.00.00.08.00.00.08.00.00.08.00.00.00.00.00.00.00.00.00.00.00.00.00.00.00.00.00.00.00.00.00.00.00.00.00.00.00.00.00.00.00.00.00</v>
      </c>
      <c r="BU127" t="str">
        <f t="shared" si="102"/>
        <v>00.08.F8.00.5C.00.00.00.00.00.00.00.FF.08.00.00.08.08.5C.00.00.00.00.00.BB.08.00.00.08.00.00.08.00.00.08.00.00.08.00.00.00.00.00.00.00.00.00.00.00.00.00.00.00.00.00.00.00.00.00.00.00.00.00.00.00.00.00.00.00.00.00.00</v>
      </c>
      <c r="BV127" t="str">
        <f t="shared" si="103"/>
        <v>00.08.F8.00.5C.00.00.00.00.00.00.00.FF.08.00.00.08.08.5C.00.00.00.00.00.BB.08.00.00.08.00.00.08.00.00.08.00.00.08.00.00.00.00.00.00.00.00.00.00.00.00.00.00.00.00.00.00.00.00.00.00.00.00.00.00.00.00.00.00.00.00.00.00.F8</v>
      </c>
      <c r="BW127" t="str">
        <f t="shared" si="104"/>
        <v>00.08.F8.00.5C.00.00.00.00.00.00.00.FF.08.00.00.08.08.5C.00.00.00.00.00.BB.08.00.00.08.00.00.08.00.00.08.00.00.08.00.00.00.00.00.00.00.00.00.00.00.00.00.00.00.00.00.00.00.00.00.00.00.00.00.00.00.00.00.00.00.00.00.00.F8.00</v>
      </c>
      <c r="BX127" t="str">
        <f t="shared" si="104"/>
        <v>00.08.F8.00.5C.00.00.00.00.00.00.00.FF.08.00.00.08.08.5C.00.00.00.00.00.BB.08.00.00.08.00.00.08.00.00.08.00.00.08.00.00.00.00.00.00.00.00.00.00.00.00.00.00.00.00.00.00.00.00.00.00.00.00.00.00.00.00.00.00.00.00.00.00.F8.00.00</v>
      </c>
    </row>
    <row r="128" spans="1:77" hidden="1"/>
    <row r="130" spans="1:20">
      <c r="C130" t="s">
        <v>73</v>
      </c>
      <c r="D130" t="s">
        <v>254</v>
      </c>
    </row>
    <row r="132" spans="1:20" ht="21">
      <c r="A132" s="31" t="s">
        <v>213</v>
      </c>
      <c r="B132" s="26"/>
      <c r="C132" s="18"/>
    </row>
    <row r="133" spans="1:20">
      <c r="B133" t="s">
        <v>255</v>
      </c>
    </row>
    <row r="134" spans="1:20">
      <c r="B134" t="str">
        <f t="shared" ref="B134:B139" si="115">CONCATENATE($D$130,".",B148)</f>
        <v>CHR_SHEET.PC.READIED_EQUIP.PC_01</v>
      </c>
      <c r="C134" t="s">
        <v>66</v>
      </c>
      <c r="D134" t="str">
        <f t="shared" ref="D134:D139" si="116">Q178</f>
        <v>00.01.03.00.01.09.01.01.01.0A.01.0B.02.40.02.41</v>
      </c>
    </row>
    <row r="135" spans="1:20">
      <c r="B135" t="str">
        <f t="shared" si="115"/>
        <v>CHR_SHEET.PC.READIED_EQUIP.PC_02</v>
      </c>
      <c r="C135" t="s">
        <v>66</v>
      </c>
      <c r="D135" t="str">
        <f t="shared" si="116"/>
        <v>00.02.03.00.01.09.01.02.01.0A.01.0B.02.40.02.41</v>
      </c>
    </row>
    <row r="136" spans="1:20">
      <c r="B136" t="str">
        <f t="shared" si="115"/>
        <v>CHR_SHEET.PC.READIED_EQUIP.PC_03</v>
      </c>
      <c r="C136" t="s">
        <v>66</v>
      </c>
      <c r="D136" t="str">
        <f t="shared" si="116"/>
        <v>00.03.03.00.01.09.01.03.01.0A.01.0B.02.40.02.41</v>
      </c>
    </row>
    <row r="137" spans="1:20">
      <c r="B137" t="str">
        <f t="shared" si="115"/>
        <v>CHR_SHEET.PC.READIED_EQUIP.PC_04</v>
      </c>
      <c r="C137" t="s">
        <v>66</v>
      </c>
      <c r="D137" t="str">
        <f t="shared" si="116"/>
        <v>00.04.03.00.01.09.01.04.01.0A.01.0B.02.40.02.41</v>
      </c>
    </row>
    <row r="138" spans="1:20">
      <c r="B138" t="str">
        <f t="shared" si="115"/>
        <v>CHR_SHEET.PC.READIED_EQUIP.PC_05</v>
      </c>
      <c r="C138" t="s">
        <v>66</v>
      </c>
      <c r="D138" t="str">
        <f t="shared" si="116"/>
        <v>00.05.03.00.01.09.01.05.01.0A.01.0B.02.40.02.41</v>
      </c>
    </row>
    <row r="139" spans="1:20">
      <c r="B139" t="str">
        <f t="shared" si="115"/>
        <v>CHR_SHEET.PC.READIED_EQUIP.PC_06</v>
      </c>
      <c r="C139" t="s">
        <v>66</v>
      </c>
      <c r="D139" t="str">
        <f t="shared" si="116"/>
        <v>00.06.03.00.01.09.01.06.01.0A.01.0B.02.40.02.41</v>
      </c>
    </row>
    <row r="140" spans="1:20">
      <c r="B140" t="s">
        <v>256</v>
      </c>
    </row>
    <row r="142" spans="1:20">
      <c r="D142">
        <v>1</v>
      </c>
      <c r="F142">
        <v>0</v>
      </c>
      <c r="G142">
        <v>1</v>
      </c>
      <c r="J142">
        <v>16</v>
      </c>
      <c r="L142">
        <v>1</v>
      </c>
      <c r="N142">
        <v>1</v>
      </c>
      <c r="P142">
        <v>1</v>
      </c>
      <c r="R142">
        <v>1</v>
      </c>
      <c r="T142">
        <f>SUM(D142:R142)</f>
        <v>22</v>
      </c>
    </row>
    <row r="143" spans="1:20">
      <c r="H143" t="s">
        <v>449</v>
      </c>
      <c r="J143" t="s">
        <v>449</v>
      </c>
      <c r="L143" t="s">
        <v>449</v>
      </c>
      <c r="N143" t="s">
        <v>449</v>
      </c>
      <c r="P143" t="s">
        <v>449</v>
      </c>
      <c r="R143" t="s">
        <v>449</v>
      </c>
    </row>
    <row r="144" spans="1:20">
      <c r="C144" t="s">
        <v>132</v>
      </c>
      <c r="D144" t="s">
        <v>132</v>
      </c>
      <c r="E144" t="s">
        <v>132</v>
      </c>
      <c r="F144" t="s">
        <v>132</v>
      </c>
      <c r="G144" t="s">
        <v>132</v>
      </c>
      <c r="H144" t="s">
        <v>132</v>
      </c>
      <c r="I144" t="s">
        <v>132</v>
      </c>
      <c r="J144" t="s">
        <v>132</v>
      </c>
      <c r="K144" t="s">
        <v>132</v>
      </c>
      <c r="L144" t="s">
        <v>132</v>
      </c>
      <c r="M144" t="s">
        <v>132</v>
      </c>
      <c r="N144" t="s">
        <v>132</v>
      </c>
      <c r="O144" t="s">
        <v>132</v>
      </c>
      <c r="P144" t="s">
        <v>132</v>
      </c>
      <c r="Q144" t="s">
        <v>132</v>
      </c>
      <c r="R144" t="s">
        <v>132</v>
      </c>
    </row>
    <row r="145" spans="1:18">
      <c r="A145" s="5" t="s">
        <v>254</v>
      </c>
      <c r="D145" s="30"/>
    </row>
    <row r="146" spans="1:18">
      <c r="C146" t="s">
        <v>2</v>
      </c>
      <c r="D146" t="s">
        <v>3</v>
      </c>
      <c r="E146" t="s">
        <v>4</v>
      </c>
      <c r="F146" t="s">
        <v>5</v>
      </c>
      <c r="G146" t="s">
        <v>6</v>
      </c>
      <c r="H146" s="4" t="s">
        <v>7</v>
      </c>
      <c r="I146" s="4" t="s">
        <v>8</v>
      </c>
      <c r="J146" t="s">
        <v>9</v>
      </c>
      <c r="K146" t="s">
        <v>10</v>
      </c>
      <c r="L146" t="s">
        <v>11</v>
      </c>
      <c r="M146" t="s">
        <v>12</v>
      </c>
      <c r="N146" t="s">
        <v>13</v>
      </c>
      <c r="O146" t="s">
        <v>37</v>
      </c>
      <c r="P146" t="s">
        <v>38</v>
      </c>
      <c r="Q146" t="s">
        <v>39</v>
      </c>
      <c r="R146" t="s">
        <v>40</v>
      </c>
    </row>
    <row r="147" spans="1:18">
      <c r="B147" t="s">
        <v>74</v>
      </c>
      <c r="C147" s="30" t="s">
        <v>162</v>
      </c>
      <c r="D147" s="30" t="s">
        <v>163</v>
      </c>
      <c r="E147" s="30" t="s">
        <v>164</v>
      </c>
      <c r="F147" s="30" t="s">
        <v>165</v>
      </c>
      <c r="G147" s="30" t="s">
        <v>166</v>
      </c>
      <c r="H147" t="s">
        <v>167</v>
      </c>
      <c r="I147" t="s">
        <v>168</v>
      </c>
      <c r="J147" t="s">
        <v>169</v>
      </c>
      <c r="K147" t="s">
        <v>170</v>
      </c>
      <c r="L147" t="s">
        <v>171</v>
      </c>
      <c r="M147" t="s">
        <v>172</v>
      </c>
      <c r="N147" t="s">
        <v>173</v>
      </c>
      <c r="O147" s="47" t="s">
        <v>241</v>
      </c>
      <c r="P147" s="47" t="s">
        <v>242</v>
      </c>
      <c r="Q147" s="47" t="s">
        <v>243</v>
      </c>
      <c r="R147" s="47" t="s">
        <v>244</v>
      </c>
    </row>
    <row r="148" spans="1:18">
      <c r="B148" t="s">
        <v>200</v>
      </c>
      <c r="C148" s="18">
        <v>0</v>
      </c>
      <c r="D148" s="18">
        <v>1</v>
      </c>
      <c r="E148" s="18">
        <v>3</v>
      </c>
      <c r="F148" s="18">
        <v>0</v>
      </c>
      <c r="G148" s="18">
        <v>1</v>
      </c>
      <c r="H148" s="18">
        <v>9</v>
      </c>
      <c r="I148" s="18">
        <v>1</v>
      </c>
      <c r="J148" s="18">
        <v>1</v>
      </c>
      <c r="K148" s="18">
        <v>1</v>
      </c>
      <c r="L148" s="18" t="s">
        <v>455</v>
      </c>
      <c r="M148" s="18">
        <v>1</v>
      </c>
      <c r="N148" s="18" t="s">
        <v>610</v>
      </c>
      <c r="O148" s="18">
        <v>2</v>
      </c>
      <c r="P148" s="18">
        <v>40</v>
      </c>
      <c r="Q148" s="18">
        <v>2</v>
      </c>
      <c r="R148" s="18">
        <v>41</v>
      </c>
    </row>
    <row r="149" spans="1:18">
      <c r="B149" t="s">
        <v>201</v>
      </c>
      <c r="C149" s="18">
        <v>0</v>
      </c>
      <c r="D149" s="18">
        <v>2</v>
      </c>
      <c r="E149" s="18">
        <v>3</v>
      </c>
      <c r="F149" s="18">
        <v>0</v>
      </c>
      <c r="G149" s="18">
        <v>1</v>
      </c>
      <c r="H149" s="18">
        <v>9</v>
      </c>
      <c r="I149" s="18">
        <v>1</v>
      </c>
      <c r="J149" s="18">
        <v>2</v>
      </c>
      <c r="K149" s="18">
        <v>1</v>
      </c>
      <c r="L149" s="18" t="s">
        <v>455</v>
      </c>
      <c r="M149" s="18">
        <v>1</v>
      </c>
      <c r="N149" s="18" t="s">
        <v>610</v>
      </c>
      <c r="O149" s="18">
        <v>2</v>
      </c>
      <c r="P149" s="18">
        <v>40</v>
      </c>
      <c r="Q149" s="18">
        <v>2</v>
      </c>
      <c r="R149" s="18">
        <v>41</v>
      </c>
    </row>
    <row r="150" spans="1:18">
      <c r="B150" t="s">
        <v>202</v>
      </c>
      <c r="C150" s="18">
        <v>0</v>
      </c>
      <c r="D150" s="18">
        <v>3</v>
      </c>
      <c r="E150" s="18">
        <v>3</v>
      </c>
      <c r="F150" s="18">
        <v>0</v>
      </c>
      <c r="G150" s="18">
        <v>1</v>
      </c>
      <c r="H150" s="18">
        <v>9</v>
      </c>
      <c r="I150" s="18">
        <v>1</v>
      </c>
      <c r="J150" s="18">
        <v>3</v>
      </c>
      <c r="K150" s="18">
        <v>1</v>
      </c>
      <c r="L150" s="18" t="s">
        <v>455</v>
      </c>
      <c r="M150" s="18">
        <v>1</v>
      </c>
      <c r="N150" s="18" t="s">
        <v>610</v>
      </c>
      <c r="O150" s="18">
        <v>2</v>
      </c>
      <c r="P150" s="18">
        <v>40</v>
      </c>
      <c r="Q150" s="18">
        <v>2</v>
      </c>
      <c r="R150" s="18">
        <v>41</v>
      </c>
    </row>
    <row r="151" spans="1:18">
      <c r="B151" t="s">
        <v>141</v>
      </c>
      <c r="C151" s="18">
        <v>0</v>
      </c>
      <c r="D151" s="18">
        <v>4</v>
      </c>
      <c r="E151" s="18">
        <v>3</v>
      </c>
      <c r="F151" s="18">
        <v>0</v>
      </c>
      <c r="G151" s="18">
        <v>1</v>
      </c>
      <c r="H151" s="18">
        <v>9</v>
      </c>
      <c r="I151" s="18">
        <v>1</v>
      </c>
      <c r="J151" s="18">
        <v>4</v>
      </c>
      <c r="K151" s="18">
        <v>1</v>
      </c>
      <c r="L151" s="18" t="s">
        <v>455</v>
      </c>
      <c r="M151" s="18">
        <v>1</v>
      </c>
      <c r="N151" s="18" t="s">
        <v>610</v>
      </c>
      <c r="O151" s="18">
        <v>2</v>
      </c>
      <c r="P151" s="18">
        <v>40</v>
      </c>
      <c r="Q151" s="18">
        <v>2</v>
      </c>
      <c r="R151" s="18">
        <v>41</v>
      </c>
    </row>
    <row r="152" spans="1:18">
      <c r="B152" t="s">
        <v>203</v>
      </c>
      <c r="C152" s="18">
        <v>0</v>
      </c>
      <c r="D152" s="18">
        <v>5</v>
      </c>
      <c r="E152" s="18">
        <v>3</v>
      </c>
      <c r="F152" s="18">
        <v>0</v>
      </c>
      <c r="G152" s="18">
        <v>1</v>
      </c>
      <c r="H152" s="18">
        <v>9</v>
      </c>
      <c r="I152" s="18">
        <v>1</v>
      </c>
      <c r="J152" s="18">
        <v>5</v>
      </c>
      <c r="K152" s="18">
        <v>1</v>
      </c>
      <c r="L152" s="18" t="s">
        <v>455</v>
      </c>
      <c r="M152" s="18">
        <v>1</v>
      </c>
      <c r="N152" s="18" t="s">
        <v>610</v>
      </c>
      <c r="O152" s="18">
        <v>2</v>
      </c>
      <c r="P152" s="18">
        <v>40</v>
      </c>
      <c r="Q152" s="18">
        <v>2</v>
      </c>
      <c r="R152" s="18">
        <v>41</v>
      </c>
    </row>
    <row r="153" spans="1:18">
      <c r="B153" t="s">
        <v>204</v>
      </c>
      <c r="C153" s="18">
        <v>0</v>
      </c>
      <c r="D153" s="18">
        <v>6</v>
      </c>
      <c r="E153" s="18">
        <v>3</v>
      </c>
      <c r="F153" s="18">
        <v>0</v>
      </c>
      <c r="G153" s="18">
        <v>1</v>
      </c>
      <c r="H153" s="18">
        <v>9</v>
      </c>
      <c r="I153" s="18">
        <v>1</v>
      </c>
      <c r="J153" s="18">
        <v>6</v>
      </c>
      <c r="K153" s="18">
        <v>1</v>
      </c>
      <c r="L153" s="18" t="s">
        <v>455</v>
      </c>
      <c r="M153" s="18">
        <v>1</v>
      </c>
      <c r="N153" s="18" t="s">
        <v>610</v>
      </c>
      <c r="O153" s="18">
        <v>2</v>
      </c>
      <c r="P153" s="18">
        <v>40</v>
      </c>
      <c r="Q153" s="18">
        <v>2</v>
      </c>
      <c r="R153" s="18">
        <v>41</v>
      </c>
    </row>
    <row r="156" spans="1:18" ht="21">
      <c r="B156" s="19" t="s">
        <v>67</v>
      </c>
    </row>
    <row r="157" spans="1:18" ht="15" hidden="1" customHeight="1">
      <c r="C157" s="2"/>
    </row>
    <row r="158" spans="1:18" ht="15" hidden="1" customHeight="1">
      <c r="B158" s="1" t="s">
        <v>68</v>
      </c>
      <c r="C158" t="s">
        <v>133</v>
      </c>
      <c r="D158" t="s">
        <v>133</v>
      </c>
      <c r="E158" t="s">
        <v>133</v>
      </c>
      <c r="F158" t="s">
        <v>133</v>
      </c>
      <c r="G158" t="s">
        <v>133</v>
      </c>
      <c r="H158" t="s">
        <v>133</v>
      </c>
      <c r="I158" t="s">
        <v>133</v>
      </c>
      <c r="J158" t="s">
        <v>133</v>
      </c>
      <c r="K158" t="s">
        <v>133</v>
      </c>
      <c r="L158" t="s">
        <v>133</v>
      </c>
      <c r="M158" t="s">
        <v>133</v>
      </c>
      <c r="N158" t="s">
        <v>133</v>
      </c>
      <c r="O158" t="s">
        <v>133</v>
      </c>
      <c r="P158" t="s">
        <v>133</v>
      </c>
      <c r="Q158" t="s">
        <v>133</v>
      </c>
      <c r="R158" t="s">
        <v>133</v>
      </c>
    </row>
    <row r="159" spans="1:18" ht="15" hidden="1" customHeight="1">
      <c r="B159" t="str">
        <f t="shared" ref="B159:N159" si="117">B148</f>
        <v>PC_01</v>
      </c>
      <c r="C159" s="2">
        <f t="shared" si="117"/>
        <v>0</v>
      </c>
      <c r="D159" s="2">
        <f t="shared" si="117"/>
        <v>1</v>
      </c>
      <c r="E159" s="2">
        <f t="shared" si="117"/>
        <v>3</v>
      </c>
      <c r="F159" s="2">
        <f t="shared" si="117"/>
        <v>0</v>
      </c>
      <c r="G159" s="2">
        <f t="shared" si="117"/>
        <v>1</v>
      </c>
      <c r="H159" s="2">
        <f t="shared" si="117"/>
        <v>9</v>
      </c>
      <c r="I159" s="2">
        <f t="shared" si="117"/>
        <v>1</v>
      </c>
      <c r="J159" s="2">
        <f t="shared" si="117"/>
        <v>1</v>
      </c>
      <c r="K159" s="2">
        <f t="shared" si="117"/>
        <v>1</v>
      </c>
      <c r="L159" s="2" t="str">
        <f t="shared" si="117"/>
        <v>A</v>
      </c>
      <c r="M159" s="2">
        <f t="shared" si="117"/>
        <v>1</v>
      </c>
      <c r="N159" s="2" t="str">
        <f t="shared" si="117"/>
        <v>B</v>
      </c>
      <c r="O159" s="2">
        <f t="shared" ref="O159:R164" si="118">O148</f>
        <v>2</v>
      </c>
      <c r="P159" s="2">
        <f t="shared" si="118"/>
        <v>40</v>
      </c>
      <c r="Q159" s="2">
        <f t="shared" si="118"/>
        <v>2</v>
      </c>
      <c r="R159" s="2">
        <f t="shared" si="118"/>
        <v>41</v>
      </c>
    </row>
    <row r="160" spans="1:18" ht="15" hidden="1" customHeight="1">
      <c r="B160" t="str">
        <f t="shared" ref="B160:F164" si="119">B149</f>
        <v>PC_02</v>
      </c>
      <c r="C160" s="2">
        <f t="shared" si="119"/>
        <v>0</v>
      </c>
      <c r="D160" s="2">
        <f t="shared" si="119"/>
        <v>2</v>
      </c>
      <c r="E160" s="2">
        <f t="shared" si="119"/>
        <v>3</v>
      </c>
      <c r="F160" s="2">
        <f t="shared" si="119"/>
        <v>0</v>
      </c>
      <c r="G160" s="2">
        <f t="shared" ref="G160:N160" si="120">G149</f>
        <v>1</v>
      </c>
      <c r="H160" s="2">
        <f t="shared" si="120"/>
        <v>9</v>
      </c>
      <c r="I160" s="2">
        <f t="shared" si="120"/>
        <v>1</v>
      </c>
      <c r="J160" s="2">
        <f t="shared" si="120"/>
        <v>2</v>
      </c>
      <c r="K160" s="2">
        <f t="shared" si="120"/>
        <v>1</v>
      </c>
      <c r="L160" s="2" t="str">
        <f t="shared" si="120"/>
        <v>A</v>
      </c>
      <c r="M160" s="2">
        <f t="shared" si="120"/>
        <v>1</v>
      </c>
      <c r="N160" s="2" t="str">
        <f t="shared" si="120"/>
        <v>B</v>
      </c>
      <c r="O160" s="2">
        <f t="shared" si="118"/>
        <v>2</v>
      </c>
      <c r="P160" s="2">
        <f t="shared" si="118"/>
        <v>40</v>
      </c>
      <c r="Q160" s="2">
        <f t="shared" si="118"/>
        <v>2</v>
      </c>
      <c r="R160" s="2">
        <f t="shared" si="118"/>
        <v>41</v>
      </c>
    </row>
    <row r="161" spans="1:18" ht="15" hidden="1" customHeight="1">
      <c r="B161" t="str">
        <f t="shared" si="119"/>
        <v>PC_03</v>
      </c>
      <c r="C161" s="2">
        <f t="shared" si="119"/>
        <v>0</v>
      </c>
      <c r="D161" s="2">
        <f t="shared" si="119"/>
        <v>3</v>
      </c>
      <c r="E161" s="2">
        <f t="shared" si="119"/>
        <v>3</v>
      </c>
      <c r="F161" s="2">
        <f t="shared" si="119"/>
        <v>0</v>
      </c>
      <c r="G161" s="2">
        <f t="shared" ref="G161:N161" si="121">G150</f>
        <v>1</v>
      </c>
      <c r="H161" s="2">
        <f t="shared" si="121"/>
        <v>9</v>
      </c>
      <c r="I161" s="2">
        <f t="shared" si="121"/>
        <v>1</v>
      </c>
      <c r="J161" s="2">
        <f t="shared" si="121"/>
        <v>3</v>
      </c>
      <c r="K161" s="2">
        <f t="shared" si="121"/>
        <v>1</v>
      </c>
      <c r="L161" s="2" t="str">
        <f t="shared" si="121"/>
        <v>A</v>
      </c>
      <c r="M161" s="2">
        <f t="shared" si="121"/>
        <v>1</v>
      </c>
      <c r="N161" s="2" t="str">
        <f t="shared" si="121"/>
        <v>B</v>
      </c>
      <c r="O161" s="2">
        <f t="shared" si="118"/>
        <v>2</v>
      </c>
      <c r="P161" s="2">
        <f t="shared" si="118"/>
        <v>40</v>
      </c>
      <c r="Q161" s="2">
        <f t="shared" si="118"/>
        <v>2</v>
      </c>
      <c r="R161" s="2">
        <f t="shared" si="118"/>
        <v>41</v>
      </c>
    </row>
    <row r="162" spans="1:18" ht="15" hidden="1" customHeight="1">
      <c r="A162">
        <f>A140</f>
        <v>0</v>
      </c>
      <c r="B162" t="str">
        <f t="shared" si="119"/>
        <v>PC_04</v>
      </c>
      <c r="C162" s="2">
        <f t="shared" si="119"/>
        <v>0</v>
      </c>
      <c r="D162" s="2">
        <f t="shared" si="119"/>
        <v>4</v>
      </c>
      <c r="E162" s="2">
        <f t="shared" si="119"/>
        <v>3</v>
      </c>
      <c r="F162" s="2">
        <f t="shared" si="119"/>
        <v>0</v>
      </c>
      <c r="G162" s="2">
        <f t="shared" ref="G162:N162" si="122">G151</f>
        <v>1</v>
      </c>
      <c r="H162" s="2">
        <f t="shared" si="122"/>
        <v>9</v>
      </c>
      <c r="I162" s="2">
        <f t="shared" si="122"/>
        <v>1</v>
      </c>
      <c r="J162" s="2">
        <f t="shared" si="122"/>
        <v>4</v>
      </c>
      <c r="K162" s="2">
        <f t="shared" si="122"/>
        <v>1</v>
      </c>
      <c r="L162" s="2" t="str">
        <f t="shared" si="122"/>
        <v>A</v>
      </c>
      <c r="M162" s="2">
        <f t="shared" si="122"/>
        <v>1</v>
      </c>
      <c r="N162" s="2" t="str">
        <f t="shared" si="122"/>
        <v>B</v>
      </c>
      <c r="O162" s="2">
        <f t="shared" si="118"/>
        <v>2</v>
      </c>
      <c r="P162" s="2">
        <f t="shared" si="118"/>
        <v>40</v>
      </c>
      <c r="Q162" s="2">
        <f t="shared" si="118"/>
        <v>2</v>
      </c>
      <c r="R162" s="2">
        <f t="shared" si="118"/>
        <v>41</v>
      </c>
    </row>
    <row r="163" spans="1:18" ht="15" hidden="1" customHeight="1">
      <c r="A163">
        <f>A143</f>
        <v>0</v>
      </c>
      <c r="B163" t="str">
        <f t="shared" si="119"/>
        <v>PC_05</v>
      </c>
      <c r="C163" s="2">
        <f t="shared" si="119"/>
        <v>0</v>
      </c>
      <c r="D163" s="2">
        <f t="shared" si="119"/>
        <v>5</v>
      </c>
      <c r="E163" s="2">
        <f t="shared" si="119"/>
        <v>3</v>
      </c>
      <c r="F163" s="2">
        <f t="shared" si="119"/>
        <v>0</v>
      </c>
      <c r="G163" s="2">
        <f t="shared" ref="G163:N163" si="123">G152</f>
        <v>1</v>
      </c>
      <c r="H163" s="2">
        <f t="shared" si="123"/>
        <v>9</v>
      </c>
      <c r="I163" s="2">
        <f t="shared" si="123"/>
        <v>1</v>
      </c>
      <c r="J163" s="2">
        <f t="shared" si="123"/>
        <v>5</v>
      </c>
      <c r="K163" s="2">
        <f t="shared" si="123"/>
        <v>1</v>
      </c>
      <c r="L163" s="2" t="str">
        <f t="shared" si="123"/>
        <v>A</v>
      </c>
      <c r="M163" s="2">
        <f t="shared" si="123"/>
        <v>1</v>
      </c>
      <c r="N163" s="2" t="str">
        <f t="shared" si="123"/>
        <v>B</v>
      </c>
      <c r="O163" s="2">
        <f t="shared" si="118"/>
        <v>2</v>
      </c>
      <c r="P163" s="2">
        <f t="shared" si="118"/>
        <v>40</v>
      </c>
      <c r="Q163" s="2">
        <f t="shared" si="118"/>
        <v>2</v>
      </c>
      <c r="R163" s="2">
        <f t="shared" si="118"/>
        <v>41</v>
      </c>
    </row>
    <row r="164" spans="1:18" ht="15" hidden="1" customHeight="1">
      <c r="A164">
        <f>A144</f>
        <v>0</v>
      </c>
      <c r="B164" t="str">
        <f t="shared" si="119"/>
        <v>PC_06</v>
      </c>
      <c r="C164" s="2">
        <f t="shared" si="119"/>
        <v>0</v>
      </c>
      <c r="D164" s="2">
        <f t="shared" si="119"/>
        <v>6</v>
      </c>
      <c r="E164" s="2">
        <f t="shared" si="119"/>
        <v>3</v>
      </c>
      <c r="F164" s="2">
        <f t="shared" si="119"/>
        <v>0</v>
      </c>
      <c r="G164" s="2">
        <f t="shared" ref="G164:N164" si="124">G153</f>
        <v>1</v>
      </c>
      <c r="H164" s="2">
        <f t="shared" si="124"/>
        <v>9</v>
      </c>
      <c r="I164" s="2">
        <f t="shared" si="124"/>
        <v>1</v>
      </c>
      <c r="J164" s="2">
        <f t="shared" si="124"/>
        <v>6</v>
      </c>
      <c r="K164" s="2">
        <f t="shared" si="124"/>
        <v>1</v>
      </c>
      <c r="L164" s="2" t="str">
        <f t="shared" si="124"/>
        <v>A</v>
      </c>
      <c r="M164" s="2">
        <f t="shared" si="124"/>
        <v>1</v>
      </c>
      <c r="N164" s="2" t="str">
        <f t="shared" si="124"/>
        <v>B</v>
      </c>
      <c r="O164" s="2">
        <f t="shared" si="118"/>
        <v>2</v>
      </c>
      <c r="P164" s="2">
        <f t="shared" si="118"/>
        <v>40</v>
      </c>
      <c r="Q164" s="2">
        <f t="shared" si="118"/>
        <v>2</v>
      </c>
      <c r="R164" s="2">
        <f t="shared" si="118"/>
        <v>41</v>
      </c>
    </row>
    <row r="165" spans="1:18" ht="15" hidden="1" customHeight="1">
      <c r="A165" t="str">
        <f>A145</f>
        <v>CHR_SHEET.PC.READIED_EQUIP</v>
      </c>
      <c r="C165" s="18"/>
      <c r="D165" s="18"/>
      <c r="E165" s="18"/>
      <c r="F165" s="18"/>
      <c r="G165" s="18"/>
      <c r="H165" s="18"/>
      <c r="I165" s="18"/>
      <c r="J165" s="18"/>
      <c r="K165" s="18"/>
      <c r="L165" s="18"/>
      <c r="M165" s="18"/>
      <c r="N165" s="18"/>
      <c r="O165" s="18"/>
      <c r="P165" s="18"/>
      <c r="Q165" s="18"/>
      <c r="R165" s="18"/>
    </row>
    <row r="166" spans="1:18" ht="15" hidden="1" customHeight="1">
      <c r="A166">
        <f>A146</f>
        <v>0</v>
      </c>
      <c r="C166" s="18"/>
      <c r="D166" s="18"/>
      <c r="E166" s="18"/>
      <c r="F166" s="18"/>
      <c r="G166" s="18"/>
      <c r="H166" s="18"/>
      <c r="I166" s="18"/>
      <c r="J166" s="18"/>
      <c r="K166" s="18"/>
      <c r="L166" s="18"/>
      <c r="M166" s="18"/>
      <c r="N166" s="18"/>
      <c r="O166" s="18"/>
      <c r="P166" s="18"/>
      <c r="Q166" s="18"/>
      <c r="R166" s="18"/>
    </row>
    <row r="167" spans="1:18" ht="15" hidden="1" customHeight="1">
      <c r="A167">
        <f>A147</f>
        <v>0</v>
      </c>
      <c r="B167" s="1" t="s">
        <v>69</v>
      </c>
      <c r="C167" s="18"/>
      <c r="D167" s="18"/>
      <c r="E167" s="18"/>
      <c r="F167" s="18"/>
      <c r="G167" s="18"/>
      <c r="H167" s="18"/>
      <c r="I167" s="18"/>
      <c r="J167" s="18"/>
      <c r="K167" s="18"/>
      <c r="L167" s="18"/>
      <c r="M167" s="18"/>
      <c r="N167" s="18"/>
      <c r="O167" s="18"/>
      <c r="P167" s="18"/>
      <c r="Q167" s="18"/>
      <c r="R167" s="18"/>
    </row>
    <row r="168" spans="1:18" ht="15" hidden="1" customHeight="1">
      <c r="B168" t="str">
        <f t="shared" ref="B168:B173" si="125">B148</f>
        <v>PC_01</v>
      </c>
      <c r="C168" s="2" t="str">
        <f t="shared" ref="C168:N168" si="126">IF(HEX2DEC(C148)&lt;16,CONCATENATE("0",C159), C159)</f>
        <v>00</v>
      </c>
      <c r="D168" s="2" t="str">
        <f t="shared" si="126"/>
        <v>01</v>
      </c>
      <c r="E168" s="2" t="str">
        <f t="shared" si="126"/>
        <v>03</v>
      </c>
      <c r="F168" s="2" t="str">
        <f t="shared" si="126"/>
        <v>00</v>
      </c>
      <c r="G168" s="2" t="str">
        <f t="shared" si="126"/>
        <v>01</v>
      </c>
      <c r="H168" s="2" t="str">
        <f t="shared" si="126"/>
        <v>09</v>
      </c>
      <c r="I168" s="2" t="str">
        <f t="shared" si="126"/>
        <v>01</v>
      </c>
      <c r="J168" s="2" t="str">
        <f t="shared" si="126"/>
        <v>01</v>
      </c>
      <c r="K168" s="2" t="str">
        <f t="shared" si="126"/>
        <v>01</v>
      </c>
      <c r="L168" s="2" t="str">
        <f t="shared" si="126"/>
        <v>0A</v>
      </c>
      <c r="M168" s="2" t="str">
        <f t="shared" si="126"/>
        <v>01</v>
      </c>
      <c r="N168" s="2" t="str">
        <f t="shared" si="126"/>
        <v>0B</v>
      </c>
      <c r="O168" s="2" t="str">
        <f t="shared" ref="O168:R173" si="127">IF(HEX2DEC(O148)&lt;16,CONCATENATE("0",O159), O159)</f>
        <v>02</v>
      </c>
      <c r="P168" s="2">
        <f t="shared" si="127"/>
        <v>40</v>
      </c>
      <c r="Q168" s="2" t="str">
        <f t="shared" si="127"/>
        <v>02</v>
      </c>
      <c r="R168" s="2">
        <f t="shared" si="127"/>
        <v>41</v>
      </c>
    </row>
    <row r="169" spans="1:18" ht="15" hidden="1" customHeight="1">
      <c r="B169" t="str">
        <f t="shared" si="125"/>
        <v>PC_02</v>
      </c>
      <c r="C169" s="2" t="str">
        <f t="shared" ref="C169:D173" si="128">IF(HEX2DEC(C149)&lt;16,CONCATENATE("0",C160), C160)</f>
        <v>00</v>
      </c>
      <c r="D169" s="2" t="str">
        <f t="shared" si="128"/>
        <v>02</v>
      </c>
      <c r="E169" s="2" t="str">
        <f t="shared" ref="E169:F173" si="129">IF(HEX2DEC(E185)&lt;16,CONCATENATE("0",E160), E160)</f>
        <v>03</v>
      </c>
      <c r="F169" s="2" t="str">
        <f t="shared" si="129"/>
        <v>00</v>
      </c>
      <c r="G169" s="2" t="str">
        <f t="shared" ref="G169:N169" si="130">IF(HEX2DEC(G149)&lt;16,CONCATENATE("0",G160), G160)</f>
        <v>01</v>
      </c>
      <c r="H169" s="2" t="str">
        <f t="shared" si="130"/>
        <v>09</v>
      </c>
      <c r="I169" s="2" t="str">
        <f t="shared" si="130"/>
        <v>01</v>
      </c>
      <c r="J169" s="2" t="str">
        <f t="shared" si="130"/>
        <v>02</v>
      </c>
      <c r="K169" s="2" t="str">
        <f t="shared" si="130"/>
        <v>01</v>
      </c>
      <c r="L169" s="2" t="str">
        <f t="shared" si="130"/>
        <v>0A</v>
      </c>
      <c r="M169" s="2" t="str">
        <f t="shared" si="130"/>
        <v>01</v>
      </c>
      <c r="N169" s="2" t="str">
        <f t="shared" si="130"/>
        <v>0B</v>
      </c>
      <c r="O169" s="2" t="str">
        <f t="shared" si="127"/>
        <v>02</v>
      </c>
      <c r="P169" s="2">
        <f t="shared" si="127"/>
        <v>40</v>
      </c>
      <c r="Q169" s="2" t="str">
        <f t="shared" si="127"/>
        <v>02</v>
      </c>
      <c r="R169" s="2">
        <f t="shared" si="127"/>
        <v>41</v>
      </c>
    </row>
    <row r="170" spans="1:18" ht="15" hidden="1" customHeight="1">
      <c r="B170" t="str">
        <f t="shared" si="125"/>
        <v>PC_03</v>
      </c>
      <c r="C170" s="2" t="str">
        <f t="shared" si="128"/>
        <v>00</v>
      </c>
      <c r="D170" s="2" t="str">
        <f t="shared" si="128"/>
        <v>03</v>
      </c>
      <c r="E170" s="2" t="str">
        <f t="shared" si="129"/>
        <v>03</v>
      </c>
      <c r="F170" s="2" t="str">
        <f t="shared" si="129"/>
        <v>00</v>
      </c>
      <c r="G170" s="2" t="str">
        <f t="shared" ref="G170:N170" si="131">IF(HEX2DEC(G150)&lt;16,CONCATENATE("0",G161), G161)</f>
        <v>01</v>
      </c>
      <c r="H170" s="2" t="str">
        <f t="shared" si="131"/>
        <v>09</v>
      </c>
      <c r="I170" s="2" t="str">
        <f t="shared" si="131"/>
        <v>01</v>
      </c>
      <c r="J170" s="2" t="str">
        <f t="shared" si="131"/>
        <v>03</v>
      </c>
      <c r="K170" s="2" t="str">
        <f t="shared" si="131"/>
        <v>01</v>
      </c>
      <c r="L170" s="2" t="str">
        <f t="shared" si="131"/>
        <v>0A</v>
      </c>
      <c r="M170" s="2" t="str">
        <f t="shared" si="131"/>
        <v>01</v>
      </c>
      <c r="N170" s="2" t="str">
        <f t="shared" si="131"/>
        <v>0B</v>
      </c>
      <c r="O170" s="2" t="str">
        <f t="shared" si="127"/>
        <v>02</v>
      </c>
      <c r="P170" s="2">
        <f t="shared" si="127"/>
        <v>40</v>
      </c>
      <c r="Q170" s="2" t="str">
        <f t="shared" si="127"/>
        <v>02</v>
      </c>
      <c r="R170" s="2">
        <f t="shared" si="127"/>
        <v>41</v>
      </c>
    </row>
    <row r="171" spans="1:18" ht="15" hidden="1" customHeight="1">
      <c r="B171" t="str">
        <f t="shared" si="125"/>
        <v>PC_04</v>
      </c>
      <c r="C171" s="2" t="str">
        <f t="shared" si="128"/>
        <v>00</v>
      </c>
      <c r="D171" s="2" t="str">
        <f t="shared" si="128"/>
        <v>04</v>
      </c>
      <c r="E171" s="2" t="str">
        <f t="shared" si="129"/>
        <v>03</v>
      </c>
      <c r="F171" s="2" t="str">
        <f t="shared" si="129"/>
        <v>00</v>
      </c>
      <c r="G171" s="2" t="str">
        <f t="shared" ref="G171:N171" si="132">IF(HEX2DEC(G151)&lt;16,CONCATENATE("0",G162), G162)</f>
        <v>01</v>
      </c>
      <c r="H171" s="2" t="str">
        <f t="shared" si="132"/>
        <v>09</v>
      </c>
      <c r="I171" s="2" t="str">
        <f t="shared" si="132"/>
        <v>01</v>
      </c>
      <c r="J171" s="2" t="str">
        <f t="shared" si="132"/>
        <v>04</v>
      </c>
      <c r="K171" s="2" t="str">
        <f t="shared" si="132"/>
        <v>01</v>
      </c>
      <c r="L171" s="2" t="str">
        <f t="shared" si="132"/>
        <v>0A</v>
      </c>
      <c r="M171" s="2" t="str">
        <f t="shared" si="132"/>
        <v>01</v>
      </c>
      <c r="N171" s="2" t="str">
        <f t="shared" si="132"/>
        <v>0B</v>
      </c>
      <c r="O171" s="2" t="str">
        <f t="shared" si="127"/>
        <v>02</v>
      </c>
      <c r="P171" s="2">
        <f t="shared" si="127"/>
        <v>40</v>
      </c>
      <c r="Q171" s="2" t="str">
        <f t="shared" si="127"/>
        <v>02</v>
      </c>
      <c r="R171" s="2">
        <f t="shared" si="127"/>
        <v>41</v>
      </c>
    </row>
    <row r="172" spans="1:18" ht="15" hidden="1" customHeight="1">
      <c r="A172">
        <f>A140</f>
        <v>0</v>
      </c>
      <c r="B172" t="str">
        <f t="shared" si="125"/>
        <v>PC_05</v>
      </c>
      <c r="C172" s="2" t="str">
        <f t="shared" si="128"/>
        <v>00</v>
      </c>
      <c r="D172" s="2" t="str">
        <f t="shared" si="128"/>
        <v>05</v>
      </c>
      <c r="E172" s="2" t="str">
        <f t="shared" si="129"/>
        <v>03</v>
      </c>
      <c r="F172" s="2" t="str">
        <f t="shared" si="129"/>
        <v>00</v>
      </c>
      <c r="G172" s="2" t="str">
        <f t="shared" ref="G172:N172" si="133">IF(HEX2DEC(G152)&lt;16,CONCATENATE("0",G163), G163)</f>
        <v>01</v>
      </c>
      <c r="H172" s="2" t="str">
        <f t="shared" si="133"/>
        <v>09</v>
      </c>
      <c r="I172" s="2" t="str">
        <f t="shared" si="133"/>
        <v>01</v>
      </c>
      <c r="J172" s="2" t="str">
        <f t="shared" si="133"/>
        <v>05</v>
      </c>
      <c r="K172" s="2" t="str">
        <f t="shared" si="133"/>
        <v>01</v>
      </c>
      <c r="L172" s="2" t="str">
        <f t="shared" si="133"/>
        <v>0A</v>
      </c>
      <c r="M172" s="2" t="str">
        <f t="shared" si="133"/>
        <v>01</v>
      </c>
      <c r="N172" s="2" t="str">
        <f t="shared" si="133"/>
        <v>0B</v>
      </c>
      <c r="O172" s="2" t="str">
        <f t="shared" si="127"/>
        <v>02</v>
      </c>
      <c r="P172" s="2">
        <f t="shared" si="127"/>
        <v>40</v>
      </c>
      <c r="Q172" s="2" t="str">
        <f t="shared" si="127"/>
        <v>02</v>
      </c>
      <c r="R172" s="2">
        <f t="shared" si="127"/>
        <v>41</v>
      </c>
    </row>
    <row r="173" spans="1:18" ht="15" hidden="1" customHeight="1">
      <c r="A173">
        <f>A143</f>
        <v>0</v>
      </c>
      <c r="B173" t="str">
        <f t="shared" si="125"/>
        <v>PC_06</v>
      </c>
      <c r="C173" s="2" t="str">
        <f t="shared" si="128"/>
        <v>00</v>
      </c>
      <c r="D173" s="2" t="str">
        <f t="shared" si="128"/>
        <v>06</v>
      </c>
      <c r="E173" s="2" t="str">
        <f t="shared" si="129"/>
        <v>03</v>
      </c>
      <c r="F173" s="2" t="str">
        <f t="shared" si="129"/>
        <v>00</v>
      </c>
      <c r="G173" s="2" t="str">
        <f t="shared" ref="G173:N173" si="134">IF(HEX2DEC(G153)&lt;16,CONCATENATE("0",G164), G164)</f>
        <v>01</v>
      </c>
      <c r="H173" s="2" t="str">
        <f t="shared" si="134"/>
        <v>09</v>
      </c>
      <c r="I173" s="2" t="str">
        <f t="shared" si="134"/>
        <v>01</v>
      </c>
      <c r="J173" s="2" t="str">
        <f t="shared" si="134"/>
        <v>06</v>
      </c>
      <c r="K173" s="2" t="str">
        <f t="shared" si="134"/>
        <v>01</v>
      </c>
      <c r="L173" s="2" t="str">
        <f t="shared" si="134"/>
        <v>0A</v>
      </c>
      <c r="M173" s="2" t="str">
        <f t="shared" si="134"/>
        <v>01</v>
      </c>
      <c r="N173" s="2" t="str">
        <f t="shared" si="134"/>
        <v>0B</v>
      </c>
      <c r="O173" s="2" t="str">
        <f t="shared" si="127"/>
        <v>02</v>
      </c>
      <c r="P173" s="2">
        <f t="shared" si="127"/>
        <v>40</v>
      </c>
      <c r="Q173" s="2" t="str">
        <f t="shared" si="127"/>
        <v>02</v>
      </c>
      <c r="R173" s="2">
        <f t="shared" si="127"/>
        <v>41</v>
      </c>
    </row>
    <row r="174" spans="1:18" ht="15" hidden="1" customHeight="1">
      <c r="A174">
        <f>A144</f>
        <v>0</v>
      </c>
      <c r="E174" s="18"/>
      <c r="F174" s="18"/>
    </row>
    <row r="175" spans="1:18" ht="15" hidden="1" customHeight="1">
      <c r="A175" t="str">
        <f>A145</f>
        <v>CHR_SHEET.PC.READIED_EQUIP</v>
      </c>
    </row>
    <row r="176" spans="1:18" ht="15" hidden="1" customHeight="1">
      <c r="A176">
        <f>A146</f>
        <v>0</v>
      </c>
      <c r="C176" s="2"/>
    </row>
    <row r="177" spans="1:17" ht="15" hidden="1" customHeight="1">
      <c r="A177">
        <f>A147</f>
        <v>0</v>
      </c>
      <c r="B177" s="1" t="s">
        <v>70</v>
      </c>
      <c r="Q177" s="1" t="s">
        <v>114</v>
      </c>
    </row>
    <row r="178" spans="1:17" ht="15" hidden="1" customHeight="1">
      <c r="B178" t="str">
        <f t="shared" ref="B178:B183" si="135">B148</f>
        <v>PC_01</v>
      </c>
      <c r="C178" t="str">
        <f t="shared" ref="C178:C183" si="136">CONCATENATE(C168,".",D168)</f>
        <v>00.01</v>
      </c>
      <c r="D178" t="str">
        <f t="shared" ref="D178:D183" si="137">CONCATENATE(C178,".",E168)</f>
        <v>00.01.03</v>
      </c>
      <c r="E178" t="str">
        <f t="shared" ref="E178:E183" si="138">CONCATENATE(D178,".",F168)</f>
        <v>00.01.03.00</v>
      </c>
      <c r="F178" t="str">
        <f t="shared" ref="F178:F183" si="139">CONCATENATE(E178,".",G168)</f>
        <v>00.01.03.00.01</v>
      </c>
      <c r="G178" t="str">
        <f t="shared" ref="G178:G183" si="140">CONCATENATE(F178,".",H168)</f>
        <v>00.01.03.00.01.09</v>
      </c>
      <c r="H178" t="str">
        <f t="shared" ref="H178:H183" si="141">CONCATENATE(G178,".",I168)</f>
        <v>00.01.03.00.01.09.01</v>
      </c>
      <c r="I178" t="str">
        <f t="shared" ref="I178:I183" si="142">CONCATENATE(H178,".",J168)</f>
        <v>00.01.03.00.01.09.01.01</v>
      </c>
      <c r="J178" t="str">
        <f t="shared" ref="J178:J183" si="143">CONCATENATE(I178,".",K168)</f>
        <v>00.01.03.00.01.09.01.01.01</v>
      </c>
      <c r="K178" t="str">
        <f t="shared" ref="K178:K183" si="144">CONCATENATE(J178,".",L168)</f>
        <v>00.01.03.00.01.09.01.01.01.0A</v>
      </c>
      <c r="L178" t="str">
        <f t="shared" ref="L178:L183" si="145">CONCATENATE(K178,".",M168)</f>
        <v>00.01.03.00.01.09.01.01.01.0A.01</v>
      </c>
      <c r="M178" t="str">
        <f t="shared" ref="M178:Q183" si="146">CONCATENATE(L178,".",N168)</f>
        <v>00.01.03.00.01.09.01.01.01.0A.01.0B</v>
      </c>
      <c r="N178" t="str">
        <f t="shared" si="146"/>
        <v>00.01.03.00.01.09.01.01.01.0A.01.0B.02</v>
      </c>
      <c r="O178" t="str">
        <f t="shared" si="146"/>
        <v>00.01.03.00.01.09.01.01.01.0A.01.0B.02.40</v>
      </c>
      <c r="P178" t="str">
        <f t="shared" si="146"/>
        <v>00.01.03.00.01.09.01.01.01.0A.01.0B.02.40.02</v>
      </c>
      <c r="Q178" t="str">
        <f t="shared" si="146"/>
        <v>00.01.03.00.01.09.01.01.01.0A.01.0B.02.40.02.41</v>
      </c>
    </row>
    <row r="179" spans="1:17" ht="15" hidden="1" customHeight="1">
      <c r="B179" t="str">
        <f t="shared" si="135"/>
        <v>PC_02</v>
      </c>
      <c r="C179" t="str">
        <f t="shared" si="136"/>
        <v>00.02</v>
      </c>
      <c r="D179" t="str">
        <f t="shared" si="137"/>
        <v>00.02.03</v>
      </c>
      <c r="E179" t="str">
        <f t="shared" si="138"/>
        <v>00.02.03.00</v>
      </c>
      <c r="F179" t="str">
        <f t="shared" si="139"/>
        <v>00.02.03.00.01</v>
      </c>
      <c r="G179" t="str">
        <f t="shared" si="140"/>
        <v>00.02.03.00.01.09</v>
      </c>
      <c r="H179" t="str">
        <f t="shared" si="141"/>
        <v>00.02.03.00.01.09.01</v>
      </c>
      <c r="I179" t="str">
        <f t="shared" si="142"/>
        <v>00.02.03.00.01.09.01.02</v>
      </c>
      <c r="J179" t="str">
        <f t="shared" si="143"/>
        <v>00.02.03.00.01.09.01.02.01</v>
      </c>
      <c r="K179" t="str">
        <f t="shared" si="144"/>
        <v>00.02.03.00.01.09.01.02.01.0A</v>
      </c>
      <c r="L179" t="str">
        <f t="shared" si="145"/>
        <v>00.02.03.00.01.09.01.02.01.0A.01</v>
      </c>
      <c r="M179" t="str">
        <f t="shared" si="146"/>
        <v>00.02.03.00.01.09.01.02.01.0A.01.0B</v>
      </c>
      <c r="N179" t="str">
        <f t="shared" si="146"/>
        <v>00.02.03.00.01.09.01.02.01.0A.01.0B.02</v>
      </c>
      <c r="O179" t="str">
        <f t="shared" si="146"/>
        <v>00.02.03.00.01.09.01.02.01.0A.01.0B.02.40</v>
      </c>
      <c r="P179" t="str">
        <f t="shared" si="146"/>
        <v>00.02.03.00.01.09.01.02.01.0A.01.0B.02.40.02</v>
      </c>
      <c r="Q179" t="str">
        <f t="shared" si="146"/>
        <v>00.02.03.00.01.09.01.02.01.0A.01.0B.02.40.02.41</v>
      </c>
    </row>
    <row r="180" spans="1:17" ht="15" hidden="1" customHeight="1">
      <c r="B180" t="str">
        <f t="shared" si="135"/>
        <v>PC_03</v>
      </c>
      <c r="C180" t="str">
        <f t="shared" si="136"/>
        <v>00.03</v>
      </c>
      <c r="D180" t="str">
        <f t="shared" si="137"/>
        <v>00.03.03</v>
      </c>
      <c r="E180" t="str">
        <f t="shared" si="138"/>
        <v>00.03.03.00</v>
      </c>
      <c r="F180" t="str">
        <f t="shared" si="139"/>
        <v>00.03.03.00.01</v>
      </c>
      <c r="G180" t="str">
        <f t="shared" si="140"/>
        <v>00.03.03.00.01.09</v>
      </c>
      <c r="H180" t="str">
        <f t="shared" si="141"/>
        <v>00.03.03.00.01.09.01</v>
      </c>
      <c r="I180" t="str">
        <f t="shared" si="142"/>
        <v>00.03.03.00.01.09.01.03</v>
      </c>
      <c r="J180" t="str">
        <f t="shared" si="143"/>
        <v>00.03.03.00.01.09.01.03.01</v>
      </c>
      <c r="K180" t="str">
        <f t="shared" si="144"/>
        <v>00.03.03.00.01.09.01.03.01.0A</v>
      </c>
      <c r="L180" t="str">
        <f t="shared" si="145"/>
        <v>00.03.03.00.01.09.01.03.01.0A.01</v>
      </c>
      <c r="M180" t="str">
        <f t="shared" si="146"/>
        <v>00.03.03.00.01.09.01.03.01.0A.01.0B</v>
      </c>
      <c r="N180" t="str">
        <f t="shared" si="146"/>
        <v>00.03.03.00.01.09.01.03.01.0A.01.0B.02</v>
      </c>
      <c r="O180" t="str">
        <f t="shared" si="146"/>
        <v>00.03.03.00.01.09.01.03.01.0A.01.0B.02.40</v>
      </c>
      <c r="P180" t="str">
        <f t="shared" si="146"/>
        <v>00.03.03.00.01.09.01.03.01.0A.01.0B.02.40.02</v>
      </c>
      <c r="Q180" t="str">
        <f t="shared" si="146"/>
        <v>00.03.03.00.01.09.01.03.01.0A.01.0B.02.40.02.41</v>
      </c>
    </row>
    <row r="181" spans="1:17" ht="15" hidden="1" customHeight="1">
      <c r="B181" t="str">
        <f t="shared" si="135"/>
        <v>PC_04</v>
      </c>
      <c r="C181" t="str">
        <f t="shared" si="136"/>
        <v>00.04</v>
      </c>
      <c r="D181" t="str">
        <f t="shared" si="137"/>
        <v>00.04.03</v>
      </c>
      <c r="E181" t="str">
        <f t="shared" si="138"/>
        <v>00.04.03.00</v>
      </c>
      <c r="F181" t="str">
        <f t="shared" si="139"/>
        <v>00.04.03.00.01</v>
      </c>
      <c r="G181" t="str">
        <f t="shared" si="140"/>
        <v>00.04.03.00.01.09</v>
      </c>
      <c r="H181" t="str">
        <f t="shared" si="141"/>
        <v>00.04.03.00.01.09.01</v>
      </c>
      <c r="I181" t="str">
        <f t="shared" si="142"/>
        <v>00.04.03.00.01.09.01.04</v>
      </c>
      <c r="J181" t="str">
        <f t="shared" si="143"/>
        <v>00.04.03.00.01.09.01.04.01</v>
      </c>
      <c r="K181" t="str">
        <f t="shared" si="144"/>
        <v>00.04.03.00.01.09.01.04.01.0A</v>
      </c>
      <c r="L181" t="str">
        <f t="shared" si="145"/>
        <v>00.04.03.00.01.09.01.04.01.0A.01</v>
      </c>
      <c r="M181" t="str">
        <f t="shared" si="146"/>
        <v>00.04.03.00.01.09.01.04.01.0A.01.0B</v>
      </c>
      <c r="N181" t="str">
        <f t="shared" si="146"/>
        <v>00.04.03.00.01.09.01.04.01.0A.01.0B.02</v>
      </c>
      <c r="O181" t="str">
        <f t="shared" si="146"/>
        <v>00.04.03.00.01.09.01.04.01.0A.01.0B.02.40</v>
      </c>
      <c r="P181" t="str">
        <f t="shared" si="146"/>
        <v>00.04.03.00.01.09.01.04.01.0A.01.0B.02.40.02</v>
      </c>
      <c r="Q181" t="str">
        <f t="shared" si="146"/>
        <v>00.04.03.00.01.09.01.04.01.0A.01.0B.02.40.02.41</v>
      </c>
    </row>
    <row r="182" spans="1:17" ht="15" hidden="1" customHeight="1">
      <c r="B182" t="str">
        <f t="shared" si="135"/>
        <v>PC_05</v>
      </c>
      <c r="C182" t="str">
        <f t="shared" si="136"/>
        <v>00.05</v>
      </c>
      <c r="D182" t="str">
        <f t="shared" si="137"/>
        <v>00.05.03</v>
      </c>
      <c r="E182" t="str">
        <f t="shared" si="138"/>
        <v>00.05.03.00</v>
      </c>
      <c r="F182" t="str">
        <f t="shared" si="139"/>
        <v>00.05.03.00.01</v>
      </c>
      <c r="G182" t="str">
        <f t="shared" si="140"/>
        <v>00.05.03.00.01.09</v>
      </c>
      <c r="H182" t="str">
        <f t="shared" si="141"/>
        <v>00.05.03.00.01.09.01</v>
      </c>
      <c r="I182" t="str">
        <f t="shared" si="142"/>
        <v>00.05.03.00.01.09.01.05</v>
      </c>
      <c r="J182" t="str">
        <f t="shared" si="143"/>
        <v>00.05.03.00.01.09.01.05.01</v>
      </c>
      <c r="K182" t="str">
        <f t="shared" si="144"/>
        <v>00.05.03.00.01.09.01.05.01.0A</v>
      </c>
      <c r="L182" t="str">
        <f t="shared" si="145"/>
        <v>00.05.03.00.01.09.01.05.01.0A.01</v>
      </c>
      <c r="M182" t="str">
        <f t="shared" si="146"/>
        <v>00.05.03.00.01.09.01.05.01.0A.01.0B</v>
      </c>
      <c r="N182" t="str">
        <f t="shared" si="146"/>
        <v>00.05.03.00.01.09.01.05.01.0A.01.0B.02</v>
      </c>
      <c r="O182" t="str">
        <f t="shared" si="146"/>
        <v>00.05.03.00.01.09.01.05.01.0A.01.0B.02.40</v>
      </c>
      <c r="P182" t="str">
        <f t="shared" si="146"/>
        <v>00.05.03.00.01.09.01.05.01.0A.01.0B.02.40.02</v>
      </c>
      <c r="Q182" t="str">
        <f t="shared" si="146"/>
        <v>00.05.03.00.01.09.01.05.01.0A.01.0B.02.40.02.41</v>
      </c>
    </row>
    <row r="183" spans="1:17" ht="15" hidden="1" customHeight="1">
      <c r="A183">
        <f>A153</f>
        <v>0</v>
      </c>
      <c r="B183" t="str">
        <f t="shared" si="135"/>
        <v>PC_06</v>
      </c>
      <c r="C183" t="str">
        <f t="shared" si="136"/>
        <v>00.06</v>
      </c>
      <c r="D183" t="str">
        <f t="shared" si="137"/>
        <v>00.06.03</v>
      </c>
      <c r="E183" t="str">
        <f t="shared" si="138"/>
        <v>00.06.03.00</v>
      </c>
      <c r="F183" t="str">
        <f t="shared" si="139"/>
        <v>00.06.03.00.01</v>
      </c>
      <c r="G183" t="str">
        <f t="shared" si="140"/>
        <v>00.06.03.00.01.09</v>
      </c>
      <c r="H183" t="str">
        <f t="shared" si="141"/>
        <v>00.06.03.00.01.09.01</v>
      </c>
      <c r="I183" t="str">
        <f t="shared" si="142"/>
        <v>00.06.03.00.01.09.01.06</v>
      </c>
      <c r="J183" t="str">
        <f t="shared" si="143"/>
        <v>00.06.03.00.01.09.01.06.01</v>
      </c>
      <c r="K183" t="str">
        <f t="shared" si="144"/>
        <v>00.06.03.00.01.09.01.06.01.0A</v>
      </c>
      <c r="L183" t="str">
        <f t="shared" si="145"/>
        <v>00.06.03.00.01.09.01.06.01.0A.01</v>
      </c>
      <c r="M183" t="str">
        <f t="shared" si="146"/>
        <v>00.06.03.00.01.09.01.06.01.0A.01.0B</v>
      </c>
      <c r="N183" t="str">
        <f t="shared" si="146"/>
        <v>00.06.03.00.01.09.01.06.01.0A.01.0B.02</v>
      </c>
      <c r="O183" t="str">
        <f t="shared" si="146"/>
        <v>00.06.03.00.01.09.01.06.01.0A.01.0B.02.40</v>
      </c>
      <c r="P183" t="str">
        <f t="shared" si="146"/>
        <v>00.06.03.00.01.09.01.06.01.0A.01.0B.02.40.02</v>
      </c>
      <c r="Q183" t="str">
        <f t="shared" si="146"/>
        <v>00.06.03.00.01.09.01.06.01.0A.01.0B.02.40.02.41</v>
      </c>
    </row>
    <row r="184" spans="1:17" ht="15" hidden="1" customHeight="1"/>
  </sheetData>
  <pageMargins left="0.7" right="0.7" top="0.75" bottom="0.75" header="0.3" footer="0.3"/>
  <pageSetup scale="10" orientation="landscape" r:id="rId1"/>
  <legacyDrawing r:id="rId2"/>
</worksheet>
</file>

<file path=xl/worksheets/sheet9.xml><?xml version="1.0" encoding="utf-8"?>
<worksheet xmlns="http://schemas.openxmlformats.org/spreadsheetml/2006/main" xmlns:r="http://schemas.openxmlformats.org/officeDocument/2006/relationships">
  <dimension ref="A1:AK357"/>
  <sheetViews>
    <sheetView tabSelected="1" topLeftCell="A76" zoomScaleNormal="100" workbookViewId="0">
      <selection activeCell="F99" sqref="F99"/>
    </sheetView>
  </sheetViews>
  <sheetFormatPr defaultRowHeight="15"/>
  <cols>
    <col min="1" max="1" width="13.28515625" customWidth="1"/>
    <col min="2" max="2" width="44.85546875" customWidth="1"/>
    <col min="3" max="3" width="22.7109375" customWidth="1"/>
    <col min="4" max="4" width="29" customWidth="1"/>
    <col min="5" max="5" width="16.7109375" customWidth="1"/>
    <col min="6" max="6" width="11.28515625" customWidth="1"/>
    <col min="7" max="7" width="13.7109375" customWidth="1"/>
    <col min="8" max="8" width="11.85546875" customWidth="1"/>
    <col min="9" max="9" width="11" customWidth="1"/>
    <col min="10" max="10" width="13.7109375" customWidth="1"/>
    <col min="11" max="11" width="18.28515625" customWidth="1"/>
    <col min="12" max="12" width="19.5703125" customWidth="1"/>
    <col min="13" max="13" width="14.85546875" customWidth="1"/>
    <col min="14" max="14" width="19.7109375" customWidth="1"/>
    <col min="15" max="15" width="20.140625" customWidth="1"/>
    <col min="16" max="16" width="20.28515625" customWidth="1"/>
    <col min="17" max="17" width="18.85546875" customWidth="1"/>
    <col min="18" max="18" width="18.5703125" customWidth="1"/>
    <col min="19" max="19" width="25.42578125" customWidth="1"/>
    <col min="20" max="20" width="26.28515625" customWidth="1"/>
    <col min="21" max="21" width="13.7109375" customWidth="1"/>
    <col min="22" max="22" width="16.7109375" customWidth="1"/>
    <col min="23" max="23" width="21.7109375" customWidth="1"/>
    <col min="28" max="28" width="17" customWidth="1"/>
    <col min="29" max="29" width="12.140625" customWidth="1"/>
    <col min="30" max="31" width="18" customWidth="1"/>
    <col min="36" max="36" width="10.7109375" customWidth="1"/>
  </cols>
  <sheetData>
    <row r="1" spans="1:20">
      <c r="C1" t="s">
        <v>73</v>
      </c>
      <c r="D1" t="s">
        <v>594</v>
      </c>
    </row>
    <row r="2" spans="1:20">
      <c r="F2" t="s">
        <v>398</v>
      </c>
    </row>
    <row r="3" spans="1:20" ht="21">
      <c r="A3" s="31" t="s">
        <v>528</v>
      </c>
      <c r="B3" s="26"/>
      <c r="C3" s="65"/>
      <c r="D3" s="26"/>
      <c r="F3" t="s">
        <v>399</v>
      </c>
    </row>
    <row r="4" spans="1:20">
      <c r="B4" t="s">
        <v>592</v>
      </c>
    </row>
    <row r="5" spans="1:20">
      <c r="B5" t="str">
        <f>CONCATENATE($D$1,".",D91)</f>
        <v>.CHR_SHEET.MOB_0</v>
      </c>
      <c r="C5" t="s">
        <v>66</v>
      </c>
      <c r="D5" t="str">
        <f>T151</f>
        <v>50.01.90.01.00.32.00.50.50.50.00.00.FF.00.06.00.E5</v>
      </c>
    </row>
    <row r="6" spans="1:20">
      <c r="B6" t="str">
        <f>CONCATENATE(B5,".","NAME.START")</f>
        <v>.CHR_SHEET.MOB_0.NAME.START</v>
      </c>
      <c r="C6" t="s">
        <v>205</v>
      </c>
      <c r="D6" s="25" t="str">
        <f>CONCATENATE("-/",C91,"/")</f>
        <v>-/Bandit Fighter/</v>
      </c>
    </row>
    <row r="7" spans="1:20">
      <c r="B7" t="str">
        <f>CONCATENATE(B5,".","NAME.END")</f>
        <v>.CHR_SHEET.MOB_0.NAME.END</v>
      </c>
    </row>
    <row r="8" spans="1:20">
      <c r="B8" t="str">
        <f>CONCATENATE(B5,".","NAME.SIZE")</f>
        <v>.CHR_SHEET.MOB_0.NAME.SIZE</v>
      </c>
      <c r="C8" t="s">
        <v>210</v>
      </c>
      <c r="D8" t="str">
        <f>CONCATENATE(B7,"-",B6)</f>
        <v>.CHR_SHEET.MOB_0.NAME.END-.CHR_SHEET.MOB_0.NAME.START</v>
      </c>
    </row>
    <row r="9" spans="1:20">
      <c r="C9" t="s">
        <v>206</v>
      </c>
      <c r="D9" s="25" t="str">
        <f>CONCATENATE("CHR_SHEET.MOB.NAME.MAX_SIZE","-",B8,"+1",",$AA")</f>
        <v>CHR_SHEET.MOB.NAME.MAX_SIZE-.CHR_SHEET.MOB_0.NAME.SIZE+1,$AA</v>
      </c>
    </row>
    <row r="10" spans="1:20">
      <c r="B10" t="str">
        <f>CONCATENATE($D$1,".",D92)</f>
        <v>.CHR_SHEET.MOB_1</v>
      </c>
      <c r="C10" t="s">
        <v>66</v>
      </c>
      <c r="D10" t="str">
        <f>T152</f>
        <v>50.02.90.01.00.32.00.50.50.50.00.00.FF.00.06.00.E5</v>
      </c>
    </row>
    <row r="11" spans="1:20">
      <c r="B11" t="str">
        <f>CONCATENATE(B10,".","NAME.START")</f>
        <v>.CHR_SHEET.MOB_1.NAME.START</v>
      </c>
      <c r="C11" t="s">
        <v>205</v>
      </c>
      <c r="D11" s="25" t="str">
        <f>CONCATENATE("-/",C92,"/")</f>
        <v>-/Bandit Fighter/</v>
      </c>
    </row>
    <row r="12" spans="1:20">
      <c r="B12" t="str">
        <f>CONCATENATE(B10,".","NAME.END")</f>
        <v>.CHR_SHEET.MOB_1.NAME.END</v>
      </c>
    </row>
    <row r="13" spans="1:20">
      <c r="B13" t="str">
        <f>CONCATENATE(B10,".","NAME.SIZE")</f>
        <v>.CHR_SHEET.MOB_1.NAME.SIZE</v>
      </c>
      <c r="C13" t="s">
        <v>210</v>
      </c>
      <c r="D13" t="str">
        <f>CONCATENATE(B12,"-",B11)</f>
        <v>.CHR_SHEET.MOB_1.NAME.END-.CHR_SHEET.MOB_1.NAME.START</v>
      </c>
      <c r="M13">
        <f>256*0.2</f>
        <v>51.2</v>
      </c>
      <c r="T13" t="s">
        <v>260</v>
      </c>
    </row>
    <row r="14" spans="1:20">
      <c r="C14" t="s">
        <v>206</v>
      </c>
      <c r="D14" s="25" t="str">
        <f>CONCATENATE("CHR_SHEET.MOB.NAME.MAX_SIZE","-",B13,"+1",",$AA")</f>
        <v>CHR_SHEET.MOB.NAME.MAX_SIZE-.CHR_SHEET.MOB_1.NAME.SIZE+1,$AA</v>
      </c>
    </row>
    <row r="15" spans="1:20">
      <c r="B15" t="str">
        <f>CONCATENATE($D$1,".",D93)</f>
        <v>.CHR_SHEET.MOB_2</v>
      </c>
      <c r="C15" t="s">
        <v>66</v>
      </c>
      <c r="D15" t="str">
        <f>T153</f>
        <v>50.03.3D.01.00.32.00.28.50.3C.00.00.FF.00.06.30.94</v>
      </c>
    </row>
    <row r="16" spans="1:20">
      <c r="B16" t="str">
        <f>CONCATENATE(B15,".","NAME.START")</f>
        <v>.CHR_SHEET.MOB_2.NAME.START</v>
      </c>
      <c r="C16" t="s">
        <v>205</v>
      </c>
      <c r="D16" s="25" t="str">
        <f>CONCATENATE("-/",C93,"/")</f>
        <v>-/Bandit Archer/</v>
      </c>
    </row>
    <row r="17" spans="2:4">
      <c r="B17" t="str">
        <f>CONCATENATE(B15,".","NAME.END")</f>
        <v>.CHR_SHEET.MOB_2.NAME.END</v>
      </c>
    </row>
    <row r="18" spans="2:4">
      <c r="B18" t="str">
        <f>CONCATENATE(B15,".","NAME.SIZE")</f>
        <v>.CHR_SHEET.MOB_2.NAME.SIZE</v>
      </c>
      <c r="C18" t="s">
        <v>210</v>
      </c>
      <c r="D18" t="str">
        <f>CONCATENATE(B17,"-",B16)</f>
        <v>.CHR_SHEET.MOB_2.NAME.END-.CHR_SHEET.MOB_2.NAME.START</v>
      </c>
    </row>
    <row r="19" spans="2:4">
      <c r="C19" t="s">
        <v>206</v>
      </c>
      <c r="D19" s="25" t="str">
        <f>CONCATENATE("CHR_SHEET.MOB.NAME.MAX_SIZE","-",B18,"+1",",$AA")</f>
        <v>CHR_SHEET.MOB.NAME.MAX_SIZE-.CHR_SHEET.MOB_2.NAME.SIZE+1,$AA</v>
      </c>
    </row>
    <row r="20" spans="2:4">
      <c r="B20" t="str">
        <f>CONCATENATE($D$1,".",D94)</f>
        <v>.CHR_SHEET.MOB_3</v>
      </c>
      <c r="C20" t="s">
        <v>66</v>
      </c>
      <c r="D20" t="str">
        <f>T154</f>
        <v>50.04.3D.01.00.32.00.28.50.3C.00.00.FF.00.06.30.94</v>
      </c>
    </row>
    <row r="21" spans="2:4">
      <c r="B21" t="str">
        <f>CONCATENATE(B20,".","NAME.START")</f>
        <v>.CHR_SHEET.MOB_3.NAME.START</v>
      </c>
      <c r="C21" t="s">
        <v>205</v>
      </c>
      <c r="D21" s="25" t="str">
        <f>CONCATENATE("-/",C94,"/")</f>
        <v>-/Bandit Archer/</v>
      </c>
    </row>
    <row r="22" spans="2:4">
      <c r="B22" t="str">
        <f>CONCATENATE(B20,".","NAME.END")</f>
        <v>.CHR_SHEET.MOB_3.NAME.END</v>
      </c>
    </row>
    <row r="23" spans="2:4">
      <c r="B23" t="str">
        <f>CONCATENATE(B20,".","NAME.SIZE")</f>
        <v>.CHR_SHEET.MOB_3.NAME.SIZE</v>
      </c>
      <c r="C23" t="s">
        <v>210</v>
      </c>
      <c r="D23" t="str">
        <f>CONCATENATE(B22,"-",B21)</f>
        <v>.CHR_SHEET.MOB_3.NAME.END-.CHR_SHEET.MOB_3.NAME.START</v>
      </c>
    </row>
    <row r="24" spans="2:4">
      <c r="C24" t="s">
        <v>206</v>
      </c>
      <c r="D24" s="25" t="str">
        <f>CONCATENATE("CHR_SHEET.MOB.NAME.MAX_SIZE","-",B23,"+1",",$AA")</f>
        <v>CHR_SHEET.MOB.NAME.MAX_SIZE-.CHR_SHEET.MOB_3.NAME.SIZE+1,$AA</v>
      </c>
    </row>
    <row r="25" spans="2:4">
      <c r="B25" t="str">
        <f>CONCATENATE($D$1,".",D95)</f>
        <v>.CHR_SHEET.MOB_4</v>
      </c>
      <c r="C25" t="s">
        <v>66</v>
      </c>
      <c r="D25" t="str">
        <f>T155</f>
        <v>50.05.F8.00.48.32.00.14.50.14.00.00.FF.00.06.05.98</v>
      </c>
    </row>
    <row r="26" spans="2:4">
      <c r="B26" t="str">
        <f>CONCATENATE(B25,".","NAME.START")</f>
        <v>.CHR_SHEET.MOB_4.NAME.START</v>
      </c>
      <c r="C26" t="s">
        <v>205</v>
      </c>
      <c r="D26" s="25" t="str">
        <f>CONCATENATE("-/",C95,"/")</f>
        <v>-/Battle Mage/</v>
      </c>
    </row>
    <row r="27" spans="2:4">
      <c r="B27" t="str">
        <f>CONCATENATE(B25,".","NAME.END")</f>
        <v>.CHR_SHEET.MOB_4.NAME.END</v>
      </c>
    </row>
    <row r="28" spans="2:4">
      <c r="B28" t="str">
        <f>CONCATENATE(B25,".","NAME.SIZE")</f>
        <v>.CHR_SHEET.MOB_4.NAME.SIZE</v>
      </c>
      <c r="C28" t="s">
        <v>210</v>
      </c>
      <c r="D28" t="str">
        <f>CONCATENATE(B27,"-",B26)</f>
        <v>.CHR_SHEET.MOB_4.NAME.END-.CHR_SHEET.MOB_4.NAME.START</v>
      </c>
    </row>
    <row r="29" spans="2:4">
      <c r="C29" t="s">
        <v>206</v>
      </c>
      <c r="D29" s="25" t="str">
        <f>CONCATENATE("CHR_SHEET.MOB.NAME.MAX_SIZE","-",B28,"+1",",$AA")</f>
        <v>CHR_SHEET.MOB.NAME.MAX_SIZE-.CHR_SHEET.MOB_4.NAME.SIZE+1,$AA</v>
      </c>
    </row>
    <row r="30" spans="2:4">
      <c r="B30" t="str">
        <f>CONCATENATE($D$1,".",D96)</f>
        <v>.CHR_SHEET.MOB_5</v>
      </c>
      <c r="C30" t="s">
        <v>66</v>
      </c>
      <c r="D30" t="str">
        <f>T156</f>
        <v>50.06.F8.00.48.32.00.14.50.14.00.00.FF.00.06.05.98</v>
      </c>
    </row>
    <row r="31" spans="2:4">
      <c r="B31" t="str">
        <f>CONCATENATE(B30,".","NAME.START")</f>
        <v>.CHR_SHEET.MOB_5.NAME.START</v>
      </c>
      <c r="C31" t="s">
        <v>205</v>
      </c>
      <c r="D31" s="25" t="str">
        <f>CONCATENATE("-/",C96,"/")</f>
        <v>-/Battle Mage/</v>
      </c>
    </row>
    <row r="32" spans="2:4">
      <c r="B32" t="str">
        <f>CONCATENATE(B30,".","NAME.END")</f>
        <v>.CHR_SHEET.MOB_5.NAME.END</v>
      </c>
    </row>
    <row r="33" spans="2:4">
      <c r="B33" t="str">
        <f>CONCATENATE(B30,".","NAME.SIZE")</f>
        <v>.CHR_SHEET.MOB_5.NAME.SIZE</v>
      </c>
      <c r="C33" t="s">
        <v>210</v>
      </c>
      <c r="D33" t="str">
        <f>CONCATENATE(B32,"-",B31)</f>
        <v>.CHR_SHEET.MOB_5.NAME.END-.CHR_SHEET.MOB_5.NAME.START</v>
      </c>
    </row>
    <row r="34" spans="2:4">
      <c r="C34" t="s">
        <v>206</v>
      </c>
      <c r="D34" s="25" t="str">
        <f>CONCATENATE("CHR_SHEET.MOB.NAME.MAX_SIZE","-",B33,"+1",",$AA")</f>
        <v>CHR_SHEET.MOB.NAME.MAX_SIZE-.CHR_SHEET.MOB_5.NAME.SIZE+1,$AA</v>
      </c>
    </row>
    <row r="35" spans="2:4">
      <c r="B35" t="str">
        <f>CONCATENATE($D$1,".",D97)</f>
        <v>.CHR_SHEET.MOB_6</v>
      </c>
      <c r="C35" t="s">
        <v>66</v>
      </c>
      <c r="D35" t="str">
        <f>T157</f>
        <v>50.07.08.01.00.32.00.FF.50.FF.00.00.FF.00.06.00.00</v>
      </c>
    </row>
    <row r="36" spans="2:4">
      <c r="B36" t="str">
        <f>CONCATENATE(B35,".","NAME.START")</f>
        <v>.CHR_SHEET.MOB_6.NAME.START</v>
      </c>
      <c r="C36" t="s">
        <v>205</v>
      </c>
      <c r="D36" s="25" t="str">
        <f>CONCATENATE("-/",C97,"/")</f>
        <v>-/&lt;empty record&gt;/</v>
      </c>
    </row>
    <row r="37" spans="2:4">
      <c r="B37" t="str">
        <f>CONCATENATE(B35,".","NAME.END")</f>
        <v>.CHR_SHEET.MOB_6.NAME.END</v>
      </c>
    </row>
    <row r="38" spans="2:4">
      <c r="B38" t="str">
        <f>CONCATENATE(B35,".","NAME.SIZE")</f>
        <v>.CHR_SHEET.MOB_6.NAME.SIZE</v>
      </c>
      <c r="C38" t="s">
        <v>210</v>
      </c>
      <c r="D38" t="str">
        <f>CONCATENATE(B37,"-",B36)</f>
        <v>.CHR_SHEET.MOB_6.NAME.END-.CHR_SHEET.MOB_6.NAME.START</v>
      </c>
    </row>
    <row r="39" spans="2:4">
      <c r="C39" t="s">
        <v>206</v>
      </c>
      <c r="D39" s="25" t="str">
        <f>CONCATENATE("CHR_SHEET.MOB.NAME.MAX_SIZE","-",B38,"+1",",$AA")</f>
        <v>CHR_SHEET.MOB.NAME.MAX_SIZE-.CHR_SHEET.MOB_6.NAME.SIZE+1,$AA</v>
      </c>
    </row>
    <row r="40" spans="2:4">
      <c r="B40" t="str">
        <f>CONCATENATE($D$1,".",D98)</f>
        <v>.CHR_SHEET.MOB_7</v>
      </c>
      <c r="C40" t="s">
        <v>66</v>
      </c>
      <c r="D40" t="str">
        <f>T158</f>
        <v>50.08.08.01.00.32.00.FF.50.FF.00.00.FF.00.06.00.00</v>
      </c>
    </row>
    <row r="41" spans="2:4">
      <c r="B41" t="str">
        <f>CONCATENATE(B40,".","NAME.START")</f>
        <v>.CHR_SHEET.MOB_7.NAME.START</v>
      </c>
      <c r="C41" t="s">
        <v>205</v>
      </c>
      <c r="D41" s="25" t="str">
        <f>CONCATENATE("-/",C98,"/")</f>
        <v>-/&lt;empty record&gt;/</v>
      </c>
    </row>
    <row r="42" spans="2:4">
      <c r="B42" t="str">
        <f>CONCATENATE(B40,".","NAME.END")</f>
        <v>.CHR_SHEET.MOB_7.NAME.END</v>
      </c>
    </row>
    <row r="43" spans="2:4">
      <c r="B43" t="str">
        <f>CONCATENATE(B40,".","NAME.SIZE")</f>
        <v>.CHR_SHEET.MOB_7.NAME.SIZE</v>
      </c>
      <c r="C43" t="s">
        <v>210</v>
      </c>
      <c r="D43" t="str">
        <f>CONCATENATE(B42,"-",B41)</f>
        <v>.CHR_SHEET.MOB_7.NAME.END-.CHR_SHEET.MOB_7.NAME.START</v>
      </c>
    </row>
    <row r="44" spans="2:4">
      <c r="C44" t="s">
        <v>206</v>
      </c>
      <c r="D44" s="25" t="str">
        <f>CONCATENATE("CHR_SHEET.MOB.NAME.MAX_SIZE","-",B43,"+1",",$AA")</f>
        <v>CHR_SHEET.MOB.NAME.MAX_SIZE-.CHR_SHEET.MOB_7.NAME.SIZE+1,$AA</v>
      </c>
    </row>
    <row r="45" spans="2:4">
      <c r="B45" t="str">
        <f>CONCATENATE($D$1,".",D99)</f>
        <v>.CHR_SHEET.MOB_8</v>
      </c>
      <c r="C45" t="s">
        <v>66</v>
      </c>
      <c r="D45" t="str">
        <f>T159</f>
        <v>50.09.08.01.00.32.00.FF.50.FF.00.00.FF.00.06.00.00</v>
      </c>
    </row>
    <row r="46" spans="2:4">
      <c r="B46" t="str">
        <f>CONCATENATE(B45,".","NAME.START")</f>
        <v>.CHR_SHEET.MOB_8.NAME.START</v>
      </c>
      <c r="C46" t="s">
        <v>205</v>
      </c>
      <c r="D46" s="25" t="str">
        <f>CONCATENATE("-/",C99,"/")</f>
        <v>-/&lt;empty record&gt;/</v>
      </c>
    </row>
    <row r="47" spans="2:4">
      <c r="B47" t="str">
        <f>CONCATENATE(B45,".","NAME.END")</f>
        <v>.CHR_SHEET.MOB_8.NAME.END</v>
      </c>
    </row>
    <row r="48" spans="2:4">
      <c r="B48" t="str">
        <f>CONCATENATE(B45,".","NAME.SIZE")</f>
        <v>.CHR_SHEET.MOB_8.NAME.SIZE</v>
      </c>
      <c r="C48" t="s">
        <v>210</v>
      </c>
      <c r="D48" t="str">
        <f>CONCATENATE(B47,"-",B46)</f>
        <v>.CHR_SHEET.MOB_8.NAME.END-.CHR_SHEET.MOB_8.NAME.START</v>
      </c>
    </row>
    <row r="49" spans="2:4">
      <c r="C49" t="s">
        <v>206</v>
      </c>
      <c r="D49" s="25" t="str">
        <f>CONCATENATE("CHR_SHEET.MOB.NAME.MAX_SIZE","-",B48,"+1",",$AA")</f>
        <v>CHR_SHEET.MOB.NAME.MAX_SIZE-.CHR_SHEET.MOB_8.NAME.SIZE+1,$AA</v>
      </c>
    </row>
    <row r="50" spans="2:4">
      <c r="B50" t="str">
        <f>CONCATENATE($D$1,".",D100)</f>
        <v>.CHR_SHEET.MOB_9</v>
      </c>
      <c r="C50" t="s">
        <v>66</v>
      </c>
      <c r="D50" t="str">
        <f>T160</f>
        <v>50.0A.08.01.00.32.00.FF.50.FF.00.00.FF.00.06.00.00</v>
      </c>
    </row>
    <row r="51" spans="2:4">
      <c r="B51" t="str">
        <f>CONCATENATE(B50,".","NAME.START")</f>
        <v>.CHR_SHEET.MOB_9.NAME.START</v>
      </c>
      <c r="C51" t="s">
        <v>205</v>
      </c>
      <c r="D51" s="25" t="str">
        <f>CONCATENATE("-/",C100,"/")</f>
        <v>-/&lt;empty record&gt;/</v>
      </c>
    </row>
    <row r="52" spans="2:4">
      <c r="B52" t="str">
        <f>CONCATENATE(B50,".","NAME.END")</f>
        <v>.CHR_SHEET.MOB_9.NAME.END</v>
      </c>
    </row>
    <row r="53" spans="2:4">
      <c r="B53" t="str">
        <f>CONCATENATE(B50,".","NAME.SIZE")</f>
        <v>.CHR_SHEET.MOB_9.NAME.SIZE</v>
      </c>
      <c r="C53" t="s">
        <v>210</v>
      </c>
      <c r="D53" t="str">
        <f>CONCATENATE(B52,"-",B51)</f>
        <v>.CHR_SHEET.MOB_9.NAME.END-.CHR_SHEET.MOB_9.NAME.START</v>
      </c>
    </row>
    <row r="54" spans="2:4">
      <c r="C54" t="s">
        <v>206</v>
      </c>
      <c r="D54" s="25" t="str">
        <f>CONCATENATE("CHR_SHEET.MOB.NAME.MAX_SIZE","-",B53,"+1",",$AA")</f>
        <v>CHR_SHEET.MOB.NAME.MAX_SIZE-.CHR_SHEET.MOB_9.NAME.SIZE+1,$AA</v>
      </c>
    </row>
    <row r="55" spans="2:4">
      <c r="B55" t="str">
        <f>CONCATENATE($D$1,".",D101)</f>
        <v>.CHR_SHEET.MOB_A</v>
      </c>
      <c r="C55" t="s">
        <v>66</v>
      </c>
      <c r="D55" t="str">
        <f>T161</f>
        <v>50.0B.08.01.00.32.00.FF.50.FF.00.00.FF.00.06.00.00</v>
      </c>
    </row>
    <row r="56" spans="2:4">
      <c r="B56" t="str">
        <f>CONCATENATE(B55,".","NAME.START")</f>
        <v>.CHR_SHEET.MOB_A.NAME.START</v>
      </c>
      <c r="C56" t="s">
        <v>205</v>
      </c>
      <c r="D56" s="25" t="str">
        <f>CONCATENATE("-/",C101,"/")</f>
        <v>-/&lt;empty record&gt;/</v>
      </c>
    </row>
    <row r="57" spans="2:4">
      <c r="B57" t="str">
        <f>CONCATENATE(B55,".","NAME.END")</f>
        <v>.CHR_SHEET.MOB_A.NAME.END</v>
      </c>
    </row>
    <row r="58" spans="2:4">
      <c r="B58" t="str">
        <f>CONCATENATE(B55,".","NAME.SIZE")</f>
        <v>.CHR_SHEET.MOB_A.NAME.SIZE</v>
      </c>
      <c r="C58" t="s">
        <v>210</v>
      </c>
      <c r="D58" t="str">
        <f>CONCATENATE(B57,"-",B56)</f>
        <v>.CHR_SHEET.MOB_A.NAME.END-.CHR_SHEET.MOB_A.NAME.START</v>
      </c>
    </row>
    <row r="59" spans="2:4">
      <c r="C59" t="s">
        <v>206</v>
      </c>
      <c r="D59" s="25" t="str">
        <f>CONCATENATE("CHR_SHEET.MOB.NAME.MAX_SIZE","-",B58,"+1",",$AA")</f>
        <v>CHR_SHEET.MOB.NAME.MAX_SIZE-.CHR_SHEET.MOB_A.NAME.SIZE+1,$AA</v>
      </c>
    </row>
    <row r="60" spans="2:4">
      <c r="B60" t="str">
        <f>CONCATENATE($D$1,".",D102)</f>
        <v>.CHR_SHEET.MOB_B</v>
      </c>
      <c r="C60" t="s">
        <v>66</v>
      </c>
      <c r="D60" t="str">
        <f>T162</f>
        <v>50.0C.08.01.00.32.00.FF.50.FF.00.00.FF.00.06.00.00</v>
      </c>
    </row>
    <row r="61" spans="2:4">
      <c r="B61" t="str">
        <f>CONCATENATE(B60,".","NAME.START")</f>
        <v>.CHR_SHEET.MOB_B.NAME.START</v>
      </c>
      <c r="C61" t="s">
        <v>205</v>
      </c>
      <c r="D61" s="25" t="str">
        <f>CONCATENATE("-/",C102,"/")</f>
        <v>-/&lt;empty record&gt;/</v>
      </c>
    </row>
    <row r="62" spans="2:4">
      <c r="B62" t="str">
        <f>CONCATENATE(B60,".","NAME.END")</f>
        <v>.CHR_SHEET.MOB_B.NAME.END</v>
      </c>
    </row>
    <row r="63" spans="2:4">
      <c r="B63" t="str">
        <f>CONCATENATE(B60,".","NAME.SIZE")</f>
        <v>.CHR_SHEET.MOB_B.NAME.SIZE</v>
      </c>
      <c r="C63" t="s">
        <v>210</v>
      </c>
      <c r="D63" t="str">
        <f>CONCATENATE(B62,"-",B61)</f>
        <v>.CHR_SHEET.MOB_B.NAME.END-.CHR_SHEET.MOB_B.NAME.START</v>
      </c>
    </row>
    <row r="64" spans="2:4">
      <c r="C64" t="s">
        <v>206</v>
      </c>
      <c r="D64" s="25" t="str">
        <f>CONCATENATE("CHR_SHEET.MOB.NAME.MAX_SIZE","-",B63,"+1",",$AA")</f>
        <v>CHR_SHEET.MOB.NAME.MAX_SIZE-.CHR_SHEET.MOB_B.NAME.SIZE+1,$AA</v>
      </c>
    </row>
    <row r="65" spans="2:4">
      <c r="B65" t="str">
        <f>CONCATENATE($D$1,".",D103)</f>
        <v>.CHR_SHEET.MOB_C</v>
      </c>
      <c r="C65" t="s">
        <v>66</v>
      </c>
      <c r="D65" t="str">
        <f>T163</f>
        <v>50.0D.1E.00.00.32.32.FF.50.FF.00.00.FF.00.06.00.00</v>
      </c>
    </row>
    <row r="66" spans="2:4">
      <c r="B66" t="str">
        <f>CONCATENATE(B65,".","NAME.START")</f>
        <v>.CHR_SHEET.MOB_C.NAME.START</v>
      </c>
      <c r="C66" t="s">
        <v>205</v>
      </c>
      <c r="D66" s="25" t="str">
        <f>CONCATENATE("-/",C103,"/")</f>
        <v>-/&lt;empty record&gt;/</v>
      </c>
    </row>
    <row r="67" spans="2:4">
      <c r="B67" t="str">
        <f>CONCATENATE(B65,".","NAME.END")</f>
        <v>.CHR_SHEET.MOB_C.NAME.END</v>
      </c>
    </row>
    <row r="68" spans="2:4">
      <c r="B68" t="str">
        <f>CONCATENATE(B65,".","NAME.SIZE")</f>
        <v>.CHR_SHEET.MOB_C.NAME.SIZE</v>
      </c>
      <c r="C68" t="s">
        <v>210</v>
      </c>
      <c r="D68" t="str">
        <f>CONCATENATE(B67,"-",B66)</f>
        <v>.CHR_SHEET.MOB_C.NAME.END-.CHR_SHEET.MOB_C.NAME.START</v>
      </c>
    </row>
    <row r="69" spans="2:4">
      <c r="C69" t="s">
        <v>206</v>
      </c>
      <c r="D69" s="25" t="str">
        <f>CONCATENATE("CHR_SHEET.MOB.NAME.MAX_SIZE","-",B68,"+1",",$AA")</f>
        <v>CHR_SHEET.MOB.NAME.MAX_SIZE-.CHR_SHEET.MOB_C.NAME.SIZE+1,$AA</v>
      </c>
    </row>
    <row r="70" spans="2:4">
      <c r="B70" t="str">
        <f>CONCATENATE($D$1,".",D104)</f>
        <v>.CHR_SHEET.MOB_D</v>
      </c>
      <c r="C70" t="s">
        <v>66</v>
      </c>
      <c r="D70" t="str">
        <f>T164</f>
        <v>50.0E.1E.00.00.32.32.FF.50.FF.00.00.FF.00.06.00.00</v>
      </c>
    </row>
    <row r="71" spans="2:4">
      <c r="B71" t="str">
        <f>CONCATENATE(B70,".","NAME.START")</f>
        <v>.CHR_SHEET.MOB_D.NAME.START</v>
      </c>
      <c r="C71" t="s">
        <v>205</v>
      </c>
      <c r="D71" s="25" t="str">
        <f>CONCATENATE("-/",C104,"/")</f>
        <v>-/&lt;empty record&gt;/</v>
      </c>
    </row>
    <row r="72" spans="2:4">
      <c r="B72" t="str">
        <f>CONCATENATE(B70,".","NAME.END")</f>
        <v>.CHR_SHEET.MOB_D.NAME.END</v>
      </c>
    </row>
    <row r="73" spans="2:4">
      <c r="B73" t="str">
        <f>CONCATENATE(B70,".","NAME.SIZE")</f>
        <v>.CHR_SHEET.MOB_D.NAME.SIZE</v>
      </c>
      <c r="C73" t="s">
        <v>210</v>
      </c>
      <c r="D73" t="str">
        <f>CONCATENATE(B72,"-",B71)</f>
        <v>.CHR_SHEET.MOB_D.NAME.END-.CHR_SHEET.MOB_D.NAME.START</v>
      </c>
    </row>
    <row r="74" spans="2:4">
      <c r="C74" t="s">
        <v>206</v>
      </c>
      <c r="D74" s="25" t="str">
        <f>CONCATENATE("CHR_SHEET.MOB.NAME.MAX_SIZE","-",B73,"+1",",$AA")</f>
        <v>CHR_SHEET.MOB.NAME.MAX_SIZE-.CHR_SHEET.MOB_D.NAME.SIZE+1,$AA</v>
      </c>
    </row>
    <row r="75" spans="2:4">
      <c r="B75" t="str">
        <f>CONCATENATE($D$1,".",D105)</f>
        <v>.CHR_SHEET.MOB_E</v>
      </c>
      <c r="C75" t="s">
        <v>66</v>
      </c>
      <c r="D75" t="str">
        <f>T165</f>
        <v>50.0F.1E.00.00.32.32.FF.50.FF.00.00.FF.00.06.00.00</v>
      </c>
    </row>
    <row r="76" spans="2:4">
      <c r="B76" t="str">
        <f>CONCATENATE(B75,".","NAME.START")</f>
        <v>.CHR_SHEET.MOB_E.NAME.START</v>
      </c>
      <c r="C76" t="s">
        <v>205</v>
      </c>
      <c r="D76" s="25" t="str">
        <f>CONCATENATE("-/",C104,"/")</f>
        <v>-/&lt;empty record&gt;/</v>
      </c>
    </row>
    <row r="77" spans="2:4">
      <c r="B77" t="str">
        <f>CONCATENATE(B75,".","NAME.END")</f>
        <v>.CHR_SHEET.MOB_E.NAME.END</v>
      </c>
    </row>
    <row r="78" spans="2:4">
      <c r="B78" t="str">
        <f>CONCATENATE(B75,".","NAME.SIZE")</f>
        <v>.CHR_SHEET.MOB_E.NAME.SIZE</v>
      </c>
      <c r="C78" t="s">
        <v>210</v>
      </c>
      <c r="D78" t="str">
        <f>CONCATENATE(B77,"-",B76)</f>
        <v>.CHR_SHEET.MOB_E.NAME.END-.CHR_SHEET.MOB_E.NAME.START</v>
      </c>
    </row>
    <row r="79" spans="2:4">
      <c r="C79" t="s">
        <v>206</v>
      </c>
      <c r="D79" s="25" t="str">
        <f>CONCATENATE("CHR_SHEET.MOB.NAME.MAX_SIZE","-",B78,"+1",",$AA")</f>
        <v>CHR_SHEET.MOB.NAME.MAX_SIZE-.CHR_SHEET.MOB_E.NAME.SIZE+1,$AA</v>
      </c>
    </row>
    <row r="80" spans="2:4">
      <c r="B80" t="str">
        <f>CONCATENATE($D$1,".",D106)</f>
        <v>.CHR_SHEET.MOB_F</v>
      </c>
      <c r="C80" t="s">
        <v>66</v>
      </c>
      <c r="D80" t="str">
        <f>T166</f>
        <v>50.10.00.00.00.03.80.FF.50.FF.00.00.FF.00.00.10.00</v>
      </c>
    </row>
    <row r="81" spans="2:36">
      <c r="B81" t="str">
        <f>CONCATENATE(B80,".","NAME.START")</f>
        <v>.CHR_SHEET.MOB_F.NAME.START</v>
      </c>
      <c r="C81" t="s">
        <v>205</v>
      </c>
      <c r="D81" s="25" t="str">
        <f>CONCATENATE("-/",C105,"/")</f>
        <v>-/&lt;empty record&gt;/</v>
      </c>
    </row>
    <row r="82" spans="2:36">
      <c r="B82" t="str">
        <f>CONCATENATE(B80,".","NAME.END")</f>
        <v>.CHR_SHEET.MOB_F.NAME.END</v>
      </c>
    </row>
    <row r="83" spans="2:36">
      <c r="B83" t="str">
        <f>CONCATENATE(B80,".","NAME.SIZE")</f>
        <v>.CHR_SHEET.MOB_F.NAME.SIZE</v>
      </c>
      <c r="C83" t="s">
        <v>210</v>
      </c>
      <c r="D83" t="str">
        <f>CONCATENATE(B82,"-",B81)</f>
        <v>.CHR_SHEET.MOB_F.NAME.END-.CHR_SHEET.MOB_F.NAME.START</v>
      </c>
    </row>
    <row r="84" spans="2:36">
      <c r="C84" t="s">
        <v>206</v>
      </c>
      <c r="D84" s="25" t="str">
        <f>CONCATENATE("CHR_SHEET.MOB.NAME.MAX_SIZE","-",B83,"+1",",$AA")</f>
        <v>CHR_SHEET.MOB.NAME.MAX_SIZE-.CHR_SHEET.MOB_F.NAME.SIZE+1,$AA</v>
      </c>
    </row>
    <row r="85" spans="2:36">
      <c r="B85" t="s">
        <v>593</v>
      </c>
    </row>
    <row r="87" spans="2:36">
      <c r="E87" t="s">
        <v>228</v>
      </c>
      <c r="F87" t="s">
        <v>125</v>
      </c>
      <c r="G87" t="s">
        <v>132</v>
      </c>
      <c r="H87" t="s">
        <v>132</v>
      </c>
      <c r="I87" t="s">
        <v>125</v>
      </c>
      <c r="J87" t="s">
        <v>125</v>
      </c>
      <c r="K87" t="s">
        <v>125</v>
      </c>
      <c r="L87" t="s">
        <v>125</v>
      </c>
      <c r="M87" t="s">
        <v>228</v>
      </c>
      <c r="N87" t="s">
        <v>125</v>
      </c>
      <c r="O87" t="s">
        <v>125</v>
      </c>
      <c r="P87" t="s">
        <v>125</v>
      </c>
      <c r="Q87" t="s">
        <v>132</v>
      </c>
      <c r="R87" t="s">
        <v>125</v>
      </c>
      <c r="S87" t="s">
        <v>125</v>
      </c>
      <c r="T87" t="s">
        <v>132</v>
      </c>
      <c r="U87" t="s">
        <v>125</v>
      </c>
      <c r="V87" t="s">
        <v>125</v>
      </c>
    </row>
    <row r="88" spans="2:36">
      <c r="B88" s="5" t="s">
        <v>251</v>
      </c>
      <c r="C88" s="5"/>
      <c r="L88" s="10" t="s">
        <v>63</v>
      </c>
      <c r="M88" s="11"/>
      <c r="N88" s="12"/>
      <c r="O88" s="22" t="s">
        <v>249</v>
      </c>
      <c r="P88" s="11"/>
      <c r="Q88" s="11"/>
      <c r="R88" s="12"/>
      <c r="S88" s="64"/>
      <c r="T88" s="12"/>
      <c r="U88" s="23"/>
      <c r="V88" s="22" t="s">
        <v>286</v>
      </c>
      <c r="W88" s="11"/>
      <c r="X88" s="11"/>
      <c r="Y88" s="11"/>
      <c r="Z88" s="11"/>
      <c r="AA88" s="11"/>
      <c r="AB88" s="11"/>
      <c r="AC88" s="11"/>
      <c r="AD88" s="11"/>
      <c r="AE88" s="11"/>
      <c r="AF88" s="11"/>
      <c r="AG88" s="11"/>
      <c r="AH88" s="11"/>
      <c r="AI88" s="11"/>
      <c r="AJ88" s="12"/>
    </row>
    <row r="89" spans="2:36">
      <c r="E89" t="s">
        <v>2</v>
      </c>
      <c r="F89" t="s">
        <v>3</v>
      </c>
      <c r="G89" t="s">
        <v>4</v>
      </c>
      <c r="H89" t="s">
        <v>5</v>
      </c>
      <c r="I89" t="s">
        <v>6</v>
      </c>
      <c r="J89" s="4" t="s">
        <v>7</v>
      </c>
      <c r="K89" s="4" t="s">
        <v>8</v>
      </c>
      <c r="L89" s="13" t="s">
        <v>9</v>
      </c>
      <c r="M89" s="6" t="s">
        <v>10</v>
      </c>
      <c r="N89" s="7" t="s">
        <v>11</v>
      </c>
      <c r="O89" s="13" t="s">
        <v>12</v>
      </c>
      <c r="P89" s="6" t="s">
        <v>13</v>
      </c>
      <c r="Q89" s="6" t="s">
        <v>37</v>
      </c>
      <c r="R89" s="7" t="s">
        <v>38</v>
      </c>
      <c r="S89" s="13" t="s">
        <v>39</v>
      </c>
      <c r="T89" s="7" t="s">
        <v>40</v>
      </c>
      <c r="U89" s="16" t="s">
        <v>49</v>
      </c>
      <c r="V89" s="6" t="s">
        <v>50</v>
      </c>
      <c r="W89" s="6" t="s">
        <v>126</v>
      </c>
      <c r="X89" s="6" t="s">
        <v>127</v>
      </c>
      <c r="Y89" s="6" t="s">
        <v>128</v>
      </c>
      <c r="Z89" s="6" t="s">
        <v>129</v>
      </c>
      <c r="AA89" s="6" t="s">
        <v>130</v>
      </c>
      <c r="AB89" s="6" t="s">
        <v>64</v>
      </c>
      <c r="AC89" s="6" t="s">
        <v>58</v>
      </c>
      <c r="AD89" s="6" t="s">
        <v>59</v>
      </c>
      <c r="AE89" s="6" t="s">
        <v>53</v>
      </c>
      <c r="AF89" s="6" t="s">
        <v>54</v>
      </c>
      <c r="AG89" s="6" t="s">
        <v>131</v>
      </c>
      <c r="AH89" s="6" t="s">
        <v>55</v>
      </c>
      <c r="AI89" s="6" t="s">
        <v>57</v>
      </c>
      <c r="AJ89" s="7" t="s">
        <v>56</v>
      </c>
    </row>
    <row r="90" spans="2:36">
      <c r="C90" t="s">
        <v>562</v>
      </c>
      <c r="D90" t="s">
        <v>527</v>
      </c>
      <c r="E90" t="s">
        <v>988</v>
      </c>
      <c r="F90" t="s">
        <v>35</v>
      </c>
      <c r="G90" t="s">
        <v>410</v>
      </c>
      <c r="H90" t="s">
        <v>411</v>
      </c>
      <c r="I90" t="s">
        <v>414</v>
      </c>
      <c r="J90" t="s">
        <v>415</v>
      </c>
      <c r="K90" s="4" t="s">
        <v>417</v>
      </c>
      <c r="L90" s="58" t="s">
        <v>247</v>
      </c>
      <c r="M90" s="48" t="s">
        <v>36</v>
      </c>
      <c r="N90" s="46" t="s">
        <v>248</v>
      </c>
      <c r="O90" s="58" t="s">
        <v>47</v>
      </c>
      <c r="P90" s="60" t="s">
        <v>65</v>
      </c>
      <c r="Q90" s="48" t="s">
        <v>261</v>
      </c>
      <c r="R90" s="46" t="s">
        <v>46</v>
      </c>
      <c r="S90" s="58" t="s">
        <v>238</v>
      </c>
      <c r="T90" s="46" t="s">
        <v>422</v>
      </c>
      <c r="U90" s="76" t="s">
        <v>568</v>
      </c>
      <c r="V90" s="14" t="s">
        <v>531</v>
      </c>
      <c r="W90" s="14"/>
      <c r="X90" s="14"/>
      <c r="Y90" s="14"/>
      <c r="Z90" s="14"/>
      <c r="AA90" s="14"/>
      <c r="AB90" s="14"/>
      <c r="AC90" s="14"/>
      <c r="AD90" s="14"/>
      <c r="AE90" s="14"/>
      <c r="AF90" s="14"/>
      <c r="AG90" s="14"/>
      <c r="AH90" s="14"/>
      <c r="AI90" s="14"/>
      <c r="AJ90" s="53" t="s">
        <v>530</v>
      </c>
    </row>
    <row r="91" spans="2:36">
      <c r="C91" t="s">
        <v>563</v>
      </c>
      <c r="D91" t="s">
        <v>76</v>
      </c>
      <c r="E91">
        <v>50</v>
      </c>
      <c r="F91">
        <v>1</v>
      </c>
      <c r="G91" s="2">
        <v>90</v>
      </c>
      <c r="H91">
        <v>1</v>
      </c>
      <c r="I91">
        <v>0</v>
      </c>
      <c r="J91">
        <v>50</v>
      </c>
      <c r="K91" s="45">
        <v>0</v>
      </c>
      <c r="L91">
        <v>80</v>
      </c>
      <c r="M91">
        <v>50</v>
      </c>
      <c r="N91" s="2">
        <f>L91</f>
        <v>80</v>
      </c>
      <c r="O91">
        <v>0</v>
      </c>
      <c r="P91">
        <v>0</v>
      </c>
      <c r="Q91" s="2" t="s">
        <v>19</v>
      </c>
      <c r="R91">
        <v>0</v>
      </c>
      <c r="S91">
        <v>6</v>
      </c>
      <c r="T91" s="2">
        <v>0</v>
      </c>
      <c r="U91" s="2" t="s">
        <v>586</v>
      </c>
    </row>
    <row r="92" spans="2:36">
      <c r="C92" t="s">
        <v>563</v>
      </c>
      <c r="D92" t="s">
        <v>77</v>
      </c>
      <c r="E92">
        <v>50</v>
      </c>
      <c r="F92">
        <v>2</v>
      </c>
      <c r="G92" s="2">
        <v>90</v>
      </c>
      <c r="H92">
        <v>1</v>
      </c>
      <c r="I92">
        <v>0</v>
      </c>
      <c r="J92">
        <v>50</v>
      </c>
      <c r="K92" s="45">
        <v>0</v>
      </c>
      <c r="L92">
        <v>80</v>
      </c>
      <c r="M92">
        <v>50</v>
      </c>
      <c r="N92" s="2">
        <f t="shared" ref="N92:N106" si="0">L92</f>
        <v>80</v>
      </c>
      <c r="O92">
        <v>0</v>
      </c>
      <c r="P92">
        <v>0</v>
      </c>
      <c r="Q92" s="2" t="s">
        <v>19</v>
      </c>
      <c r="R92">
        <v>0</v>
      </c>
      <c r="S92">
        <v>6</v>
      </c>
      <c r="T92" s="2">
        <v>0</v>
      </c>
      <c r="U92" s="2" t="s">
        <v>586</v>
      </c>
    </row>
    <row r="93" spans="2:36">
      <c r="C93" t="s">
        <v>564</v>
      </c>
      <c r="D93" t="s">
        <v>78</v>
      </c>
      <c r="E93">
        <v>50</v>
      </c>
      <c r="F93">
        <v>3</v>
      </c>
      <c r="G93" s="2" t="s">
        <v>544</v>
      </c>
      <c r="H93">
        <v>1</v>
      </c>
      <c r="I93">
        <v>0</v>
      </c>
      <c r="J93">
        <v>50</v>
      </c>
      <c r="K93" s="45">
        <v>0</v>
      </c>
      <c r="L93">
        <v>40</v>
      </c>
      <c r="M93">
        <v>50</v>
      </c>
      <c r="N93" s="2">
        <v>60</v>
      </c>
      <c r="O93">
        <v>0</v>
      </c>
      <c r="P93">
        <v>0</v>
      </c>
      <c r="Q93" s="2" t="s">
        <v>19</v>
      </c>
      <c r="R93">
        <v>0</v>
      </c>
      <c r="S93">
        <v>6</v>
      </c>
      <c r="T93" s="2">
        <v>30</v>
      </c>
      <c r="U93">
        <v>94</v>
      </c>
    </row>
    <row r="94" spans="2:36">
      <c r="C94" t="s">
        <v>564</v>
      </c>
      <c r="D94" t="s">
        <v>79</v>
      </c>
      <c r="E94">
        <v>50</v>
      </c>
      <c r="F94">
        <v>4</v>
      </c>
      <c r="G94" s="2" t="s">
        <v>544</v>
      </c>
      <c r="H94">
        <v>1</v>
      </c>
      <c r="I94">
        <v>0</v>
      </c>
      <c r="J94">
        <v>50</v>
      </c>
      <c r="K94" s="45">
        <v>0</v>
      </c>
      <c r="L94">
        <v>40</v>
      </c>
      <c r="M94">
        <v>50</v>
      </c>
      <c r="N94" s="2">
        <v>60</v>
      </c>
      <c r="O94">
        <v>0</v>
      </c>
      <c r="P94">
        <v>0</v>
      </c>
      <c r="Q94" s="2" t="s">
        <v>19</v>
      </c>
      <c r="R94">
        <v>0</v>
      </c>
      <c r="S94">
        <v>6</v>
      </c>
      <c r="T94" s="2">
        <v>30</v>
      </c>
      <c r="U94">
        <v>94</v>
      </c>
    </row>
    <row r="95" spans="2:36">
      <c r="C95" t="s">
        <v>565</v>
      </c>
      <c r="D95" t="s">
        <v>80</v>
      </c>
      <c r="E95">
        <v>50</v>
      </c>
      <c r="F95">
        <v>5</v>
      </c>
      <c r="G95" s="2" t="s">
        <v>545</v>
      </c>
      <c r="H95">
        <v>0</v>
      </c>
      <c r="I95">
        <v>72</v>
      </c>
      <c r="J95">
        <v>50</v>
      </c>
      <c r="K95" s="45">
        <v>0</v>
      </c>
      <c r="L95">
        <v>20</v>
      </c>
      <c r="M95">
        <v>50</v>
      </c>
      <c r="N95" s="2">
        <f t="shared" si="0"/>
        <v>20</v>
      </c>
      <c r="O95">
        <v>0</v>
      </c>
      <c r="P95">
        <v>0</v>
      </c>
      <c r="Q95" s="2" t="s">
        <v>19</v>
      </c>
      <c r="R95">
        <v>0</v>
      </c>
      <c r="S95">
        <v>6</v>
      </c>
      <c r="T95" s="2">
        <v>5</v>
      </c>
      <c r="U95">
        <v>98</v>
      </c>
    </row>
    <row r="96" spans="2:36">
      <c r="C96" t="s">
        <v>565</v>
      </c>
      <c r="D96" t="s">
        <v>82</v>
      </c>
      <c r="E96">
        <v>50</v>
      </c>
      <c r="F96">
        <v>6</v>
      </c>
      <c r="G96" s="2" t="s">
        <v>545</v>
      </c>
      <c r="H96">
        <v>0</v>
      </c>
      <c r="I96">
        <v>72</v>
      </c>
      <c r="J96">
        <v>50</v>
      </c>
      <c r="K96" s="45">
        <v>0</v>
      </c>
      <c r="L96">
        <v>20</v>
      </c>
      <c r="M96">
        <v>50</v>
      </c>
      <c r="N96" s="2">
        <f t="shared" si="0"/>
        <v>20</v>
      </c>
      <c r="O96">
        <v>0</v>
      </c>
      <c r="P96">
        <v>0</v>
      </c>
      <c r="Q96" s="2" t="s">
        <v>19</v>
      </c>
      <c r="R96">
        <v>0</v>
      </c>
      <c r="S96">
        <v>6</v>
      </c>
      <c r="T96" s="2">
        <v>5</v>
      </c>
      <c r="U96">
        <v>98</v>
      </c>
    </row>
    <row r="97" spans="2:22">
      <c r="C97" t="s">
        <v>566</v>
      </c>
      <c r="D97" t="s">
        <v>81</v>
      </c>
      <c r="E97">
        <v>50</v>
      </c>
      <c r="F97">
        <v>7</v>
      </c>
      <c r="G97" s="2">
        <v>8</v>
      </c>
      <c r="H97" s="2">
        <v>1</v>
      </c>
      <c r="I97">
        <v>0</v>
      </c>
      <c r="J97">
        <v>50</v>
      </c>
      <c r="K97" s="45">
        <v>0</v>
      </c>
      <c r="L97" s="2">
        <v>255</v>
      </c>
      <c r="M97">
        <v>50</v>
      </c>
      <c r="N97" s="2">
        <f t="shared" si="0"/>
        <v>255</v>
      </c>
      <c r="O97">
        <v>0</v>
      </c>
      <c r="P97">
        <v>0</v>
      </c>
      <c r="Q97" s="2" t="s">
        <v>19</v>
      </c>
      <c r="R97">
        <v>0</v>
      </c>
      <c r="S97">
        <v>6</v>
      </c>
      <c r="T97" s="2">
        <v>0</v>
      </c>
    </row>
    <row r="98" spans="2:22">
      <c r="C98" t="s">
        <v>566</v>
      </c>
      <c r="D98" t="s">
        <v>83</v>
      </c>
      <c r="E98">
        <v>50</v>
      </c>
      <c r="F98">
        <v>8</v>
      </c>
      <c r="G98" s="2">
        <v>8</v>
      </c>
      <c r="H98" s="2">
        <v>1</v>
      </c>
      <c r="I98">
        <v>0</v>
      </c>
      <c r="J98">
        <v>50</v>
      </c>
      <c r="K98" s="45">
        <v>0</v>
      </c>
      <c r="L98" s="2">
        <v>255</v>
      </c>
      <c r="M98">
        <v>50</v>
      </c>
      <c r="N98" s="2">
        <f t="shared" si="0"/>
        <v>255</v>
      </c>
      <c r="O98">
        <v>0</v>
      </c>
      <c r="P98">
        <v>0</v>
      </c>
      <c r="Q98" s="2" t="s">
        <v>19</v>
      </c>
      <c r="R98">
        <v>0</v>
      </c>
      <c r="S98">
        <v>6</v>
      </c>
      <c r="T98" s="2">
        <v>0</v>
      </c>
    </row>
    <row r="99" spans="2:22">
      <c r="C99" t="s">
        <v>566</v>
      </c>
      <c r="D99" t="s">
        <v>84</v>
      </c>
      <c r="E99">
        <v>50</v>
      </c>
      <c r="F99">
        <v>9</v>
      </c>
      <c r="G99" s="2">
        <v>8</v>
      </c>
      <c r="H99" s="2">
        <v>1</v>
      </c>
      <c r="I99">
        <v>0</v>
      </c>
      <c r="J99">
        <v>50</v>
      </c>
      <c r="K99" s="45">
        <v>0</v>
      </c>
      <c r="L99" s="2">
        <v>255</v>
      </c>
      <c r="M99">
        <v>50</v>
      </c>
      <c r="N99" s="2">
        <f t="shared" si="0"/>
        <v>255</v>
      </c>
      <c r="O99">
        <v>0</v>
      </c>
      <c r="P99">
        <v>0</v>
      </c>
      <c r="Q99" s="2" t="s">
        <v>19</v>
      </c>
      <c r="R99">
        <v>0</v>
      </c>
      <c r="S99">
        <v>6</v>
      </c>
      <c r="T99" s="2">
        <v>0</v>
      </c>
    </row>
    <row r="100" spans="2:22">
      <c r="C100" t="s">
        <v>566</v>
      </c>
      <c r="D100" t="s">
        <v>85</v>
      </c>
      <c r="E100">
        <v>50</v>
      </c>
      <c r="F100">
        <v>10</v>
      </c>
      <c r="G100" s="2">
        <v>8</v>
      </c>
      <c r="H100" s="2">
        <v>1</v>
      </c>
      <c r="I100">
        <v>0</v>
      </c>
      <c r="J100">
        <v>50</v>
      </c>
      <c r="K100" s="45">
        <v>0</v>
      </c>
      <c r="L100" s="2">
        <v>255</v>
      </c>
      <c r="M100">
        <v>50</v>
      </c>
      <c r="N100" s="2">
        <f t="shared" si="0"/>
        <v>255</v>
      </c>
      <c r="O100">
        <v>0</v>
      </c>
      <c r="P100">
        <v>0</v>
      </c>
      <c r="Q100" s="2" t="s">
        <v>19</v>
      </c>
      <c r="R100">
        <v>0</v>
      </c>
      <c r="S100">
        <v>6</v>
      </c>
      <c r="T100" s="2">
        <v>0</v>
      </c>
    </row>
    <row r="101" spans="2:22">
      <c r="C101" t="s">
        <v>566</v>
      </c>
      <c r="D101" t="s">
        <v>86</v>
      </c>
      <c r="E101">
        <v>50</v>
      </c>
      <c r="F101" s="2">
        <v>11</v>
      </c>
      <c r="G101" s="2">
        <v>8</v>
      </c>
      <c r="H101" s="2">
        <v>1</v>
      </c>
      <c r="I101">
        <v>0</v>
      </c>
      <c r="J101">
        <v>50</v>
      </c>
      <c r="K101" s="45">
        <v>0</v>
      </c>
      <c r="L101" s="2">
        <v>255</v>
      </c>
      <c r="M101">
        <v>50</v>
      </c>
      <c r="N101" s="2">
        <f t="shared" si="0"/>
        <v>255</v>
      </c>
      <c r="O101">
        <v>0</v>
      </c>
      <c r="P101">
        <v>0</v>
      </c>
      <c r="Q101" s="2" t="s">
        <v>19</v>
      </c>
      <c r="R101">
        <v>0</v>
      </c>
      <c r="S101">
        <v>6</v>
      </c>
      <c r="T101" s="2">
        <v>0</v>
      </c>
    </row>
    <row r="102" spans="2:22">
      <c r="C102" t="s">
        <v>566</v>
      </c>
      <c r="D102" t="s">
        <v>87</v>
      </c>
      <c r="E102">
        <v>50</v>
      </c>
      <c r="F102" s="2">
        <v>12</v>
      </c>
      <c r="G102" s="2">
        <v>8</v>
      </c>
      <c r="H102" s="2">
        <v>1</v>
      </c>
      <c r="I102">
        <v>0</v>
      </c>
      <c r="J102">
        <v>50</v>
      </c>
      <c r="K102" s="45">
        <v>0</v>
      </c>
      <c r="L102" s="2">
        <v>255</v>
      </c>
      <c r="M102">
        <v>50</v>
      </c>
      <c r="N102" s="2">
        <f t="shared" si="0"/>
        <v>255</v>
      </c>
      <c r="O102">
        <v>0</v>
      </c>
      <c r="P102">
        <v>0</v>
      </c>
      <c r="Q102" s="2" t="s">
        <v>19</v>
      </c>
      <c r="R102">
        <v>0</v>
      </c>
      <c r="S102">
        <v>6</v>
      </c>
      <c r="T102" s="2">
        <v>0</v>
      </c>
    </row>
    <row r="103" spans="2:22">
      <c r="C103" t="s">
        <v>566</v>
      </c>
      <c r="D103" t="s">
        <v>88</v>
      </c>
      <c r="E103">
        <v>50</v>
      </c>
      <c r="F103" s="2">
        <v>13</v>
      </c>
      <c r="G103" s="2" t="s">
        <v>157</v>
      </c>
      <c r="H103" s="2">
        <v>0</v>
      </c>
      <c r="I103">
        <v>0</v>
      </c>
      <c r="J103">
        <v>50</v>
      </c>
      <c r="K103" s="45">
        <v>50</v>
      </c>
      <c r="L103" s="2">
        <v>255</v>
      </c>
      <c r="M103">
        <v>50</v>
      </c>
      <c r="N103" s="2">
        <f t="shared" si="0"/>
        <v>255</v>
      </c>
      <c r="O103">
        <v>0</v>
      </c>
      <c r="P103">
        <v>0</v>
      </c>
      <c r="Q103" s="2" t="s">
        <v>19</v>
      </c>
      <c r="R103">
        <v>0</v>
      </c>
      <c r="S103">
        <v>6</v>
      </c>
      <c r="T103" s="2">
        <v>0</v>
      </c>
    </row>
    <row r="104" spans="2:22">
      <c r="C104" t="s">
        <v>566</v>
      </c>
      <c r="D104" t="s">
        <v>89</v>
      </c>
      <c r="E104">
        <v>50</v>
      </c>
      <c r="F104" s="2">
        <v>14</v>
      </c>
      <c r="G104" s="2" t="s">
        <v>157</v>
      </c>
      <c r="H104" s="2">
        <v>0</v>
      </c>
      <c r="I104">
        <v>0</v>
      </c>
      <c r="J104">
        <v>50</v>
      </c>
      <c r="K104" s="45">
        <v>50</v>
      </c>
      <c r="L104" s="2">
        <v>255</v>
      </c>
      <c r="M104">
        <v>50</v>
      </c>
      <c r="N104" s="2">
        <f t="shared" si="0"/>
        <v>255</v>
      </c>
      <c r="O104">
        <v>0</v>
      </c>
      <c r="P104">
        <v>0</v>
      </c>
      <c r="Q104" s="2" t="s">
        <v>19</v>
      </c>
      <c r="R104">
        <v>0</v>
      </c>
      <c r="S104">
        <v>6</v>
      </c>
      <c r="T104" s="2">
        <v>0</v>
      </c>
    </row>
    <row r="105" spans="2:22">
      <c r="C105" t="s">
        <v>566</v>
      </c>
      <c r="D105" t="s">
        <v>90</v>
      </c>
      <c r="E105">
        <v>50</v>
      </c>
      <c r="F105" s="2">
        <v>15</v>
      </c>
      <c r="G105" s="2" t="s">
        <v>157</v>
      </c>
      <c r="H105" s="2">
        <v>0</v>
      </c>
      <c r="I105">
        <v>0</v>
      </c>
      <c r="J105">
        <v>50</v>
      </c>
      <c r="K105" s="45">
        <v>50</v>
      </c>
      <c r="L105" s="2">
        <v>255</v>
      </c>
      <c r="M105">
        <v>50</v>
      </c>
      <c r="N105" s="2">
        <f t="shared" si="0"/>
        <v>255</v>
      </c>
      <c r="O105">
        <v>0</v>
      </c>
      <c r="P105">
        <v>0</v>
      </c>
      <c r="Q105" s="2" t="s">
        <v>19</v>
      </c>
      <c r="R105">
        <v>0</v>
      </c>
      <c r="S105">
        <v>6</v>
      </c>
      <c r="T105" s="2">
        <v>0</v>
      </c>
    </row>
    <row r="106" spans="2:22">
      <c r="C106" t="s">
        <v>566</v>
      </c>
      <c r="D106" t="s">
        <v>91</v>
      </c>
      <c r="E106">
        <v>50</v>
      </c>
      <c r="F106" s="2">
        <v>16</v>
      </c>
      <c r="G106" s="2">
        <v>0</v>
      </c>
      <c r="H106" s="2">
        <v>0</v>
      </c>
      <c r="I106">
        <v>0</v>
      </c>
      <c r="J106">
        <v>3</v>
      </c>
      <c r="K106" s="45">
        <v>128</v>
      </c>
      <c r="L106" s="2">
        <v>255</v>
      </c>
      <c r="M106">
        <v>50</v>
      </c>
      <c r="N106" s="2">
        <f t="shared" si="0"/>
        <v>255</v>
      </c>
      <c r="O106">
        <v>0</v>
      </c>
      <c r="P106">
        <v>0</v>
      </c>
      <c r="Q106" s="2" t="s">
        <v>19</v>
      </c>
      <c r="R106">
        <v>0</v>
      </c>
      <c r="S106">
        <v>0</v>
      </c>
      <c r="T106" s="2">
        <v>10</v>
      </c>
    </row>
    <row r="109" spans="2:22" ht="21">
      <c r="D109" s="19" t="s">
        <v>67</v>
      </c>
    </row>
    <row r="110" spans="2:22">
      <c r="E110" t="s">
        <v>257</v>
      </c>
      <c r="M110" t="s">
        <v>257</v>
      </c>
    </row>
    <row r="111" spans="2:22">
      <c r="D111" s="1" t="s">
        <v>68</v>
      </c>
      <c r="E111" t="s">
        <v>133</v>
      </c>
      <c r="G111" t="s">
        <v>133</v>
      </c>
      <c r="H111" t="s">
        <v>133</v>
      </c>
      <c r="M111" t="s">
        <v>133</v>
      </c>
      <c r="Q111" t="s">
        <v>133</v>
      </c>
      <c r="R111" s="2"/>
      <c r="S111" s="2"/>
      <c r="T111" t="s">
        <v>133</v>
      </c>
      <c r="U111" t="s">
        <v>133</v>
      </c>
      <c r="V111" s="2"/>
    </row>
    <row r="112" spans="2:22">
      <c r="B112" t="str">
        <f t="shared" ref="B112:B127" si="1">C91</f>
        <v>Bandit Fighter</v>
      </c>
      <c r="D112" t="str">
        <f t="shared" ref="D112:E127" si="2">D91</f>
        <v>MOB_0</v>
      </c>
      <c r="E112" s="18">
        <f t="shared" si="2"/>
        <v>50</v>
      </c>
      <c r="F112" t="str">
        <f t="shared" ref="F112:P112" si="3">DEC2HEX(F91)</f>
        <v>1</v>
      </c>
      <c r="G112" s="18">
        <f t="shared" ref="G112:H127" si="4">G91</f>
        <v>90</v>
      </c>
      <c r="H112" s="18">
        <f t="shared" si="4"/>
        <v>1</v>
      </c>
      <c r="I112" t="str">
        <f t="shared" si="3"/>
        <v>0</v>
      </c>
      <c r="J112" t="str">
        <f t="shared" si="3"/>
        <v>32</v>
      </c>
      <c r="K112" t="str">
        <f t="shared" si="3"/>
        <v>0</v>
      </c>
      <c r="L112" t="str">
        <f t="shared" si="3"/>
        <v>50</v>
      </c>
      <c r="M112" s="18">
        <f t="shared" ref="M112:M127" si="5">M91</f>
        <v>50</v>
      </c>
      <c r="N112" t="str">
        <f t="shared" ref="N112:N127" si="6">DEC2HEX(N91)</f>
        <v>50</v>
      </c>
      <c r="O112" t="str">
        <f t="shared" si="3"/>
        <v>0</v>
      </c>
      <c r="P112" t="str">
        <f t="shared" si="3"/>
        <v>0</v>
      </c>
      <c r="Q112" s="2" t="str">
        <f t="shared" ref="Q112:Q127" si="7">Q91</f>
        <v>FF</v>
      </c>
      <c r="R112" s="2" t="str">
        <f t="shared" ref="R112:S127" si="8">DEC2HEX(R91)</f>
        <v>0</v>
      </c>
      <c r="S112" s="2" t="str">
        <f t="shared" si="8"/>
        <v>6</v>
      </c>
      <c r="T112" s="2">
        <f t="shared" ref="T112:U127" si="9">T91</f>
        <v>0</v>
      </c>
      <c r="U112" s="2" t="str">
        <f t="shared" si="9"/>
        <v>E5</v>
      </c>
    </row>
    <row r="113" spans="2:21">
      <c r="B113" t="str">
        <f t="shared" si="1"/>
        <v>Bandit Fighter</v>
      </c>
      <c r="D113" t="str">
        <f t="shared" si="2"/>
        <v>MOB_1</v>
      </c>
      <c r="E113" s="18">
        <f t="shared" si="2"/>
        <v>50</v>
      </c>
      <c r="F113" t="str">
        <f t="shared" ref="F113:L113" si="10">DEC2HEX(F92)</f>
        <v>2</v>
      </c>
      <c r="G113" s="18">
        <f t="shared" si="4"/>
        <v>90</v>
      </c>
      <c r="H113" s="18">
        <f t="shared" si="4"/>
        <v>1</v>
      </c>
      <c r="I113" t="str">
        <f t="shared" si="10"/>
        <v>0</v>
      </c>
      <c r="J113" t="str">
        <f t="shared" si="10"/>
        <v>32</v>
      </c>
      <c r="K113" t="str">
        <f t="shared" si="10"/>
        <v>0</v>
      </c>
      <c r="L113" t="str">
        <f t="shared" si="10"/>
        <v>50</v>
      </c>
      <c r="M113" s="18">
        <f t="shared" si="5"/>
        <v>50</v>
      </c>
      <c r="N113" t="str">
        <f t="shared" si="6"/>
        <v>50</v>
      </c>
      <c r="O113" t="str">
        <f t="shared" ref="O113:P127" si="11">DEC2HEX(O92)</f>
        <v>0</v>
      </c>
      <c r="P113" t="str">
        <f t="shared" si="11"/>
        <v>0</v>
      </c>
      <c r="Q113" s="2" t="str">
        <f t="shared" si="7"/>
        <v>FF</v>
      </c>
      <c r="R113" s="2" t="str">
        <f t="shared" si="8"/>
        <v>0</v>
      </c>
      <c r="S113" s="2" t="str">
        <f t="shared" si="8"/>
        <v>6</v>
      </c>
      <c r="T113" s="2">
        <f t="shared" si="9"/>
        <v>0</v>
      </c>
      <c r="U113" s="2" t="str">
        <f t="shared" si="9"/>
        <v>E5</v>
      </c>
    </row>
    <row r="114" spans="2:21">
      <c r="B114" t="str">
        <f t="shared" si="1"/>
        <v>Bandit Archer</v>
      </c>
      <c r="D114" t="str">
        <f t="shared" si="2"/>
        <v>MOB_2</v>
      </c>
      <c r="E114" s="18">
        <f t="shared" si="2"/>
        <v>50</v>
      </c>
      <c r="F114" t="str">
        <f t="shared" ref="F114:L114" si="12">DEC2HEX(F93)</f>
        <v>3</v>
      </c>
      <c r="G114" s="18" t="str">
        <f t="shared" si="4"/>
        <v>3D</v>
      </c>
      <c r="H114" s="18">
        <f t="shared" si="4"/>
        <v>1</v>
      </c>
      <c r="I114" t="str">
        <f t="shared" si="12"/>
        <v>0</v>
      </c>
      <c r="J114" t="str">
        <f t="shared" si="12"/>
        <v>32</v>
      </c>
      <c r="K114" t="str">
        <f t="shared" si="12"/>
        <v>0</v>
      </c>
      <c r="L114" t="str">
        <f t="shared" si="12"/>
        <v>28</v>
      </c>
      <c r="M114" s="18">
        <f t="shared" si="5"/>
        <v>50</v>
      </c>
      <c r="N114" t="str">
        <f t="shared" si="6"/>
        <v>3C</v>
      </c>
      <c r="O114" t="str">
        <f t="shared" si="11"/>
        <v>0</v>
      </c>
      <c r="P114" t="str">
        <f t="shared" si="11"/>
        <v>0</v>
      </c>
      <c r="Q114" s="2" t="str">
        <f t="shared" si="7"/>
        <v>FF</v>
      </c>
      <c r="R114" s="2" t="str">
        <f t="shared" si="8"/>
        <v>0</v>
      </c>
      <c r="S114" s="2" t="str">
        <f t="shared" si="8"/>
        <v>6</v>
      </c>
      <c r="T114" s="2">
        <f t="shared" si="9"/>
        <v>30</v>
      </c>
      <c r="U114" s="2">
        <f t="shared" si="9"/>
        <v>94</v>
      </c>
    </row>
    <row r="115" spans="2:21">
      <c r="B115" t="str">
        <f t="shared" si="1"/>
        <v>Bandit Archer</v>
      </c>
      <c r="D115" t="str">
        <f t="shared" si="2"/>
        <v>MOB_3</v>
      </c>
      <c r="E115" s="18">
        <f t="shared" si="2"/>
        <v>50</v>
      </c>
      <c r="F115" t="str">
        <f t="shared" ref="F115:L115" si="13">DEC2HEX(F94)</f>
        <v>4</v>
      </c>
      <c r="G115" s="18" t="str">
        <f t="shared" si="4"/>
        <v>3D</v>
      </c>
      <c r="H115" s="18">
        <f t="shared" si="4"/>
        <v>1</v>
      </c>
      <c r="I115" t="str">
        <f t="shared" si="13"/>
        <v>0</v>
      </c>
      <c r="J115" t="str">
        <f t="shared" si="13"/>
        <v>32</v>
      </c>
      <c r="K115" t="str">
        <f t="shared" si="13"/>
        <v>0</v>
      </c>
      <c r="L115" t="str">
        <f t="shared" si="13"/>
        <v>28</v>
      </c>
      <c r="M115" s="18">
        <f t="shared" si="5"/>
        <v>50</v>
      </c>
      <c r="N115" t="str">
        <f t="shared" si="6"/>
        <v>3C</v>
      </c>
      <c r="O115" t="str">
        <f t="shared" si="11"/>
        <v>0</v>
      </c>
      <c r="P115" t="str">
        <f t="shared" si="11"/>
        <v>0</v>
      </c>
      <c r="Q115" s="2" t="str">
        <f t="shared" si="7"/>
        <v>FF</v>
      </c>
      <c r="R115" s="2" t="str">
        <f t="shared" si="8"/>
        <v>0</v>
      </c>
      <c r="S115" s="2" t="str">
        <f t="shared" si="8"/>
        <v>6</v>
      </c>
      <c r="T115" s="2">
        <f t="shared" si="9"/>
        <v>30</v>
      </c>
      <c r="U115" s="2">
        <f t="shared" si="9"/>
        <v>94</v>
      </c>
    </row>
    <row r="116" spans="2:21">
      <c r="B116" t="str">
        <f t="shared" si="1"/>
        <v>Battle Mage</v>
      </c>
      <c r="D116" t="str">
        <f t="shared" si="2"/>
        <v>MOB_4</v>
      </c>
      <c r="E116" s="18">
        <f t="shared" si="2"/>
        <v>50</v>
      </c>
      <c r="F116" t="str">
        <f t="shared" ref="F116:L116" si="14">DEC2HEX(F95)</f>
        <v>5</v>
      </c>
      <c r="G116" s="18" t="str">
        <f t="shared" si="4"/>
        <v>F8</v>
      </c>
      <c r="H116" s="18">
        <f t="shared" si="4"/>
        <v>0</v>
      </c>
      <c r="I116" t="str">
        <f t="shared" si="14"/>
        <v>48</v>
      </c>
      <c r="J116" t="str">
        <f t="shared" si="14"/>
        <v>32</v>
      </c>
      <c r="K116" t="str">
        <f t="shared" si="14"/>
        <v>0</v>
      </c>
      <c r="L116" t="str">
        <f t="shared" si="14"/>
        <v>14</v>
      </c>
      <c r="M116" s="18">
        <f t="shared" si="5"/>
        <v>50</v>
      </c>
      <c r="N116" t="str">
        <f t="shared" si="6"/>
        <v>14</v>
      </c>
      <c r="O116" t="str">
        <f t="shared" si="11"/>
        <v>0</v>
      </c>
      <c r="P116" t="str">
        <f t="shared" si="11"/>
        <v>0</v>
      </c>
      <c r="Q116" s="2" t="str">
        <f t="shared" si="7"/>
        <v>FF</v>
      </c>
      <c r="R116" s="2" t="str">
        <f t="shared" si="8"/>
        <v>0</v>
      </c>
      <c r="S116" s="2" t="str">
        <f t="shared" si="8"/>
        <v>6</v>
      </c>
      <c r="T116" s="2">
        <f t="shared" si="9"/>
        <v>5</v>
      </c>
      <c r="U116" s="2">
        <f t="shared" si="9"/>
        <v>98</v>
      </c>
    </row>
    <row r="117" spans="2:21">
      <c r="B117" t="str">
        <f t="shared" si="1"/>
        <v>Battle Mage</v>
      </c>
      <c r="D117" t="str">
        <f t="shared" si="2"/>
        <v>MOB_5</v>
      </c>
      <c r="E117" s="18">
        <f t="shared" si="2"/>
        <v>50</v>
      </c>
      <c r="F117" t="str">
        <f t="shared" ref="F117:L117" si="15">DEC2HEX(F96)</f>
        <v>6</v>
      </c>
      <c r="G117" s="18" t="str">
        <f t="shared" si="4"/>
        <v>F8</v>
      </c>
      <c r="H117" s="18">
        <f t="shared" si="4"/>
        <v>0</v>
      </c>
      <c r="I117" t="str">
        <f t="shared" si="15"/>
        <v>48</v>
      </c>
      <c r="J117" t="str">
        <f t="shared" si="15"/>
        <v>32</v>
      </c>
      <c r="K117" t="str">
        <f t="shared" si="15"/>
        <v>0</v>
      </c>
      <c r="L117" t="str">
        <f t="shared" si="15"/>
        <v>14</v>
      </c>
      <c r="M117" s="18">
        <f t="shared" si="5"/>
        <v>50</v>
      </c>
      <c r="N117" t="str">
        <f t="shared" si="6"/>
        <v>14</v>
      </c>
      <c r="O117" t="str">
        <f t="shared" si="11"/>
        <v>0</v>
      </c>
      <c r="P117" t="str">
        <f t="shared" si="11"/>
        <v>0</v>
      </c>
      <c r="Q117" s="2" t="str">
        <f t="shared" si="7"/>
        <v>FF</v>
      </c>
      <c r="R117" s="2" t="str">
        <f t="shared" si="8"/>
        <v>0</v>
      </c>
      <c r="S117" s="2" t="str">
        <f t="shared" si="8"/>
        <v>6</v>
      </c>
      <c r="T117" s="2">
        <f t="shared" si="9"/>
        <v>5</v>
      </c>
      <c r="U117" s="2">
        <f t="shared" si="9"/>
        <v>98</v>
      </c>
    </row>
    <row r="118" spans="2:21">
      <c r="B118" t="str">
        <f t="shared" si="1"/>
        <v>&lt;empty record&gt;</v>
      </c>
      <c r="D118" t="str">
        <f t="shared" si="2"/>
        <v>MOB_6</v>
      </c>
      <c r="E118" s="18">
        <f t="shared" si="2"/>
        <v>50</v>
      </c>
      <c r="F118" t="str">
        <f t="shared" ref="F118:L118" si="16">DEC2HEX(F97)</f>
        <v>7</v>
      </c>
      <c r="G118" s="18">
        <f t="shared" si="4"/>
        <v>8</v>
      </c>
      <c r="H118" s="18">
        <f t="shared" si="4"/>
        <v>1</v>
      </c>
      <c r="I118" t="str">
        <f t="shared" si="16"/>
        <v>0</v>
      </c>
      <c r="J118" t="str">
        <f t="shared" si="16"/>
        <v>32</v>
      </c>
      <c r="K118" t="str">
        <f t="shared" si="16"/>
        <v>0</v>
      </c>
      <c r="L118" t="str">
        <f t="shared" si="16"/>
        <v>FF</v>
      </c>
      <c r="M118" s="18">
        <f t="shared" si="5"/>
        <v>50</v>
      </c>
      <c r="N118" t="str">
        <f t="shared" si="6"/>
        <v>FF</v>
      </c>
      <c r="O118" t="str">
        <f t="shared" si="11"/>
        <v>0</v>
      </c>
      <c r="P118" t="str">
        <f t="shared" si="11"/>
        <v>0</v>
      </c>
      <c r="Q118" s="2" t="str">
        <f t="shared" si="7"/>
        <v>FF</v>
      </c>
      <c r="R118" s="2" t="str">
        <f t="shared" si="8"/>
        <v>0</v>
      </c>
      <c r="S118" s="2" t="str">
        <f t="shared" si="8"/>
        <v>6</v>
      </c>
      <c r="T118" s="2">
        <f t="shared" si="9"/>
        <v>0</v>
      </c>
      <c r="U118" s="2">
        <f t="shared" si="9"/>
        <v>0</v>
      </c>
    </row>
    <row r="119" spans="2:21">
      <c r="B119" t="str">
        <f t="shared" si="1"/>
        <v>&lt;empty record&gt;</v>
      </c>
      <c r="D119" t="str">
        <f t="shared" si="2"/>
        <v>MOB_7</v>
      </c>
      <c r="E119" s="18">
        <f t="shared" si="2"/>
        <v>50</v>
      </c>
      <c r="F119" t="str">
        <f t="shared" ref="F119:L119" si="17">DEC2HEX(F98)</f>
        <v>8</v>
      </c>
      <c r="G119" s="18">
        <f t="shared" si="4"/>
        <v>8</v>
      </c>
      <c r="H119" s="18">
        <f t="shared" si="4"/>
        <v>1</v>
      </c>
      <c r="I119" t="str">
        <f t="shared" si="17"/>
        <v>0</v>
      </c>
      <c r="J119" t="str">
        <f t="shared" si="17"/>
        <v>32</v>
      </c>
      <c r="K119" t="str">
        <f t="shared" si="17"/>
        <v>0</v>
      </c>
      <c r="L119" t="str">
        <f t="shared" si="17"/>
        <v>FF</v>
      </c>
      <c r="M119" s="18">
        <f t="shared" si="5"/>
        <v>50</v>
      </c>
      <c r="N119" t="str">
        <f t="shared" si="6"/>
        <v>FF</v>
      </c>
      <c r="O119" t="str">
        <f t="shared" si="11"/>
        <v>0</v>
      </c>
      <c r="P119" t="str">
        <f t="shared" si="11"/>
        <v>0</v>
      </c>
      <c r="Q119" s="2" t="str">
        <f t="shared" si="7"/>
        <v>FF</v>
      </c>
      <c r="R119" s="2" t="str">
        <f t="shared" si="8"/>
        <v>0</v>
      </c>
      <c r="S119" s="2" t="str">
        <f t="shared" si="8"/>
        <v>6</v>
      </c>
      <c r="T119" s="2">
        <f t="shared" si="9"/>
        <v>0</v>
      </c>
      <c r="U119" s="2">
        <f t="shared" si="9"/>
        <v>0</v>
      </c>
    </row>
    <row r="120" spans="2:21">
      <c r="B120" t="str">
        <f t="shared" si="1"/>
        <v>&lt;empty record&gt;</v>
      </c>
      <c r="D120" t="str">
        <f t="shared" si="2"/>
        <v>MOB_8</v>
      </c>
      <c r="E120" s="18">
        <f t="shared" si="2"/>
        <v>50</v>
      </c>
      <c r="F120" t="str">
        <f t="shared" ref="F120:L120" si="18">DEC2HEX(F99)</f>
        <v>9</v>
      </c>
      <c r="G120" s="18">
        <f t="shared" si="4"/>
        <v>8</v>
      </c>
      <c r="H120" s="18">
        <f t="shared" si="4"/>
        <v>1</v>
      </c>
      <c r="I120" t="str">
        <f t="shared" si="18"/>
        <v>0</v>
      </c>
      <c r="J120" t="str">
        <f t="shared" si="18"/>
        <v>32</v>
      </c>
      <c r="K120" t="str">
        <f t="shared" si="18"/>
        <v>0</v>
      </c>
      <c r="L120" t="str">
        <f t="shared" si="18"/>
        <v>FF</v>
      </c>
      <c r="M120" s="18">
        <f t="shared" si="5"/>
        <v>50</v>
      </c>
      <c r="N120" t="str">
        <f t="shared" si="6"/>
        <v>FF</v>
      </c>
      <c r="O120" t="str">
        <f t="shared" si="11"/>
        <v>0</v>
      </c>
      <c r="P120" t="str">
        <f t="shared" si="11"/>
        <v>0</v>
      </c>
      <c r="Q120" s="2" t="str">
        <f t="shared" si="7"/>
        <v>FF</v>
      </c>
      <c r="R120" s="2" t="str">
        <f t="shared" si="8"/>
        <v>0</v>
      </c>
      <c r="S120" s="2" t="str">
        <f t="shared" si="8"/>
        <v>6</v>
      </c>
      <c r="T120" s="2">
        <f t="shared" si="9"/>
        <v>0</v>
      </c>
      <c r="U120" s="2">
        <f t="shared" si="9"/>
        <v>0</v>
      </c>
    </row>
    <row r="121" spans="2:21">
      <c r="B121" t="str">
        <f t="shared" si="1"/>
        <v>&lt;empty record&gt;</v>
      </c>
      <c r="D121" t="str">
        <f t="shared" si="2"/>
        <v>MOB_9</v>
      </c>
      <c r="E121" s="18">
        <f t="shared" si="2"/>
        <v>50</v>
      </c>
      <c r="F121" t="str">
        <f t="shared" ref="F121:L121" si="19">DEC2HEX(F100)</f>
        <v>A</v>
      </c>
      <c r="G121" s="18">
        <f t="shared" si="4"/>
        <v>8</v>
      </c>
      <c r="H121" s="18">
        <f t="shared" si="4"/>
        <v>1</v>
      </c>
      <c r="I121" t="str">
        <f t="shared" si="19"/>
        <v>0</v>
      </c>
      <c r="J121" t="str">
        <f t="shared" si="19"/>
        <v>32</v>
      </c>
      <c r="K121" t="str">
        <f t="shared" si="19"/>
        <v>0</v>
      </c>
      <c r="L121" t="str">
        <f t="shared" si="19"/>
        <v>FF</v>
      </c>
      <c r="M121" s="18">
        <f t="shared" si="5"/>
        <v>50</v>
      </c>
      <c r="N121" t="str">
        <f t="shared" si="6"/>
        <v>FF</v>
      </c>
      <c r="O121" t="str">
        <f t="shared" si="11"/>
        <v>0</v>
      </c>
      <c r="P121" t="str">
        <f t="shared" si="11"/>
        <v>0</v>
      </c>
      <c r="Q121" s="2" t="str">
        <f t="shared" si="7"/>
        <v>FF</v>
      </c>
      <c r="R121" s="2" t="str">
        <f t="shared" si="8"/>
        <v>0</v>
      </c>
      <c r="S121" s="2" t="str">
        <f t="shared" si="8"/>
        <v>6</v>
      </c>
      <c r="T121" s="2">
        <f t="shared" si="9"/>
        <v>0</v>
      </c>
      <c r="U121" s="2">
        <f t="shared" si="9"/>
        <v>0</v>
      </c>
    </row>
    <row r="122" spans="2:21">
      <c r="B122" t="str">
        <f t="shared" si="1"/>
        <v>&lt;empty record&gt;</v>
      </c>
      <c r="D122" t="str">
        <f t="shared" si="2"/>
        <v>MOB_A</v>
      </c>
      <c r="E122" s="18">
        <f t="shared" si="2"/>
        <v>50</v>
      </c>
      <c r="F122" t="str">
        <f t="shared" ref="F122:L122" si="20">DEC2HEX(F101)</f>
        <v>B</v>
      </c>
      <c r="G122" s="18">
        <f t="shared" si="4"/>
        <v>8</v>
      </c>
      <c r="H122" s="18">
        <f t="shared" si="4"/>
        <v>1</v>
      </c>
      <c r="I122" t="str">
        <f t="shared" si="20"/>
        <v>0</v>
      </c>
      <c r="J122" t="str">
        <f t="shared" si="20"/>
        <v>32</v>
      </c>
      <c r="K122" t="str">
        <f t="shared" si="20"/>
        <v>0</v>
      </c>
      <c r="L122" t="str">
        <f t="shared" si="20"/>
        <v>FF</v>
      </c>
      <c r="M122" s="18">
        <f t="shared" si="5"/>
        <v>50</v>
      </c>
      <c r="N122" t="str">
        <f t="shared" si="6"/>
        <v>FF</v>
      </c>
      <c r="O122" t="str">
        <f t="shared" si="11"/>
        <v>0</v>
      </c>
      <c r="P122" t="str">
        <f t="shared" si="11"/>
        <v>0</v>
      </c>
      <c r="Q122" s="2" t="str">
        <f t="shared" si="7"/>
        <v>FF</v>
      </c>
      <c r="R122" s="2" t="str">
        <f t="shared" si="8"/>
        <v>0</v>
      </c>
      <c r="S122" s="2" t="str">
        <f t="shared" si="8"/>
        <v>6</v>
      </c>
      <c r="T122" s="2">
        <f t="shared" si="9"/>
        <v>0</v>
      </c>
      <c r="U122" s="2">
        <f t="shared" si="9"/>
        <v>0</v>
      </c>
    </row>
    <row r="123" spans="2:21">
      <c r="B123" t="str">
        <f t="shared" si="1"/>
        <v>&lt;empty record&gt;</v>
      </c>
      <c r="D123" t="str">
        <f t="shared" si="2"/>
        <v>MOB_B</v>
      </c>
      <c r="E123" s="18">
        <f t="shared" si="2"/>
        <v>50</v>
      </c>
      <c r="F123" t="str">
        <f t="shared" ref="F123:L123" si="21">DEC2HEX(F102)</f>
        <v>C</v>
      </c>
      <c r="G123" s="18">
        <f t="shared" si="4"/>
        <v>8</v>
      </c>
      <c r="H123" s="18">
        <f t="shared" si="4"/>
        <v>1</v>
      </c>
      <c r="I123" t="str">
        <f t="shared" si="21"/>
        <v>0</v>
      </c>
      <c r="J123" t="str">
        <f t="shared" si="21"/>
        <v>32</v>
      </c>
      <c r="K123" t="str">
        <f t="shared" si="21"/>
        <v>0</v>
      </c>
      <c r="L123" t="str">
        <f t="shared" si="21"/>
        <v>FF</v>
      </c>
      <c r="M123" s="18">
        <f t="shared" si="5"/>
        <v>50</v>
      </c>
      <c r="N123" t="str">
        <f t="shared" si="6"/>
        <v>FF</v>
      </c>
      <c r="O123" t="str">
        <f t="shared" si="11"/>
        <v>0</v>
      </c>
      <c r="P123" t="str">
        <f t="shared" si="11"/>
        <v>0</v>
      </c>
      <c r="Q123" s="2" t="str">
        <f t="shared" si="7"/>
        <v>FF</v>
      </c>
      <c r="R123" s="2" t="str">
        <f t="shared" si="8"/>
        <v>0</v>
      </c>
      <c r="S123" s="2" t="str">
        <f t="shared" si="8"/>
        <v>6</v>
      </c>
      <c r="T123" s="2">
        <f t="shared" si="9"/>
        <v>0</v>
      </c>
      <c r="U123" s="2">
        <f t="shared" si="9"/>
        <v>0</v>
      </c>
    </row>
    <row r="124" spans="2:21">
      <c r="B124" t="str">
        <f t="shared" si="1"/>
        <v>&lt;empty record&gt;</v>
      </c>
      <c r="D124" t="str">
        <f t="shared" si="2"/>
        <v>MOB_C</v>
      </c>
      <c r="E124" s="18">
        <f t="shared" si="2"/>
        <v>50</v>
      </c>
      <c r="F124" t="str">
        <f t="shared" ref="F124:L124" si="22">DEC2HEX(F103)</f>
        <v>D</v>
      </c>
      <c r="G124" s="18" t="str">
        <f t="shared" si="4"/>
        <v>1E</v>
      </c>
      <c r="H124" s="18">
        <f t="shared" si="4"/>
        <v>0</v>
      </c>
      <c r="I124" t="str">
        <f t="shared" si="22"/>
        <v>0</v>
      </c>
      <c r="J124" t="str">
        <f t="shared" si="22"/>
        <v>32</v>
      </c>
      <c r="K124" t="str">
        <f t="shared" si="22"/>
        <v>32</v>
      </c>
      <c r="L124" t="str">
        <f t="shared" si="22"/>
        <v>FF</v>
      </c>
      <c r="M124" s="18">
        <f t="shared" si="5"/>
        <v>50</v>
      </c>
      <c r="N124" t="str">
        <f t="shared" si="6"/>
        <v>FF</v>
      </c>
      <c r="O124" t="str">
        <f t="shared" si="11"/>
        <v>0</v>
      </c>
      <c r="P124" t="str">
        <f t="shared" si="11"/>
        <v>0</v>
      </c>
      <c r="Q124" s="2" t="str">
        <f t="shared" si="7"/>
        <v>FF</v>
      </c>
      <c r="R124" s="2" t="str">
        <f t="shared" si="8"/>
        <v>0</v>
      </c>
      <c r="S124" s="2" t="str">
        <f t="shared" si="8"/>
        <v>6</v>
      </c>
      <c r="T124" s="2">
        <f t="shared" si="9"/>
        <v>0</v>
      </c>
      <c r="U124" s="2">
        <f t="shared" si="9"/>
        <v>0</v>
      </c>
    </row>
    <row r="125" spans="2:21">
      <c r="B125" t="str">
        <f t="shared" si="1"/>
        <v>&lt;empty record&gt;</v>
      </c>
      <c r="D125" t="str">
        <f t="shared" si="2"/>
        <v>MOB_D</v>
      </c>
      <c r="E125" s="18">
        <f t="shared" si="2"/>
        <v>50</v>
      </c>
      <c r="F125" t="str">
        <f t="shared" ref="F125:L125" si="23">DEC2HEX(F104)</f>
        <v>E</v>
      </c>
      <c r="G125" s="18" t="str">
        <f t="shared" si="4"/>
        <v>1E</v>
      </c>
      <c r="H125" s="18">
        <f t="shared" si="4"/>
        <v>0</v>
      </c>
      <c r="I125" t="str">
        <f t="shared" si="23"/>
        <v>0</v>
      </c>
      <c r="J125" t="str">
        <f t="shared" si="23"/>
        <v>32</v>
      </c>
      <c r="K125" t="str">
        <f t="shared" si="23"/>
        <v>32</v>
      </c>
      <c r="L125" t="str">
        <f t="shared" si="23"/>
        <v>FF</v>
      </c>
      <c r="M125" s="18">
        <f t="shared" si="5"/>
        <v>50</v>
      </c>
      <c r="N125" t="str">
        <f t="shared" si="6"/>
        <v>FF</v>
      </c>
      <c r="O125" t="str">
        <f t="shared" si="11"/>
        <v>0</v>
      </c>
      <c r="P125" t="str">
        <f t="shared" si="11"/>
        <v>0</v>
      </c>
      <c r="Q125" s="2" t="str">
        <f t="shared" si="7"/>
        <v>FF</v>
      </c>
      <c r="R125" s="2" t="str">
        <f t="shared" si="8"/>
        <v>0</v>
      </c>
      <c r="S125" s="2" t="str">
        <f t="shared" si="8"/>
        <v>6</v>
      </c>
      <c r="T125" s="2">
        <f t="shared" si="9"/>
        <v>0</v>
      </c>
      <c r="U125" s="2">
        <f t="shared" si="9"/>
        <v>0</v>
      </c>
    </row>
    <row r="126" spans="2:21">
      <c r="B126" t="str">
        <f t="shared" si="1"/>
        <v>&lt;empty record&gt;</v>
      </c>
      <c r="D126" t="str">
        <f t="shared" si="2"/>
        <v>MOB_E</v>
      </c>
      <c r="E126" s="18">
        <f t="shared" si="2"/>
        <v>50</v>
      </c>
      <c r="F126" t="str">
        <f t="shared" ref="F126:L126" si="24">DEC2HEX(F105)</f>
        <v>F</v>
      </c>
      <c r="G126" s="18" t="str">
        <f t="shared" si="4"/>
        <v>1E</v>
      </c>
      <c r="H126" s="18">
        <f t="shared" si="4"/>
        <v>0</v>
      </c>
      <c r="I126" t="str">
        <f t="shared" si="24"/>
        <v>0</v>
      </c>
      <c r="J126" t="str">
        <f t="shared" si="24"/>
        <v>32</v>
      </c>
      <c r="K126" t="str">
        <f t="shared" si="24"/>
        <v>32</v>
      </c>
      <c r="L126" t="str">
        <f t="shared" si="24"/>
        <v>FF</v>
      </c>
      <c r="M126" s="18">
        <f t="shared" si="5"/>
        <v>50</v>
      </c>
      <c r="N126" t="str">
        <f t="shared" si="6"/>
        <v>FF</v>
      </c>
      <c r="O126" t="str">
        <f t="shared" si="11"/>
        <v>0</v>
      </c>
      <c r="P126" t="str">
        <f t="shared" si="11"/>
        <v>0</v>
      </c>
      <c r="Q126" s="2" t="str">
        <f t="shared" si="7"/>
        <v>FF</v>
      </c>
      <c r="R126" s="2" t="str">
        <f t="shared" si="8"/>
        <v>0</v>
      </c>
      <c r="S126" s="2" t="str">
        <f t="shared" si="8"/>
        <v>6</v>
      </c>
      <c r="T126" s="2">
        <f t="shared" si="9"/>
        <v>0</v>
      </c>
      <c r="U126" s="2">
        <f t="shared" si="9"/>
        <v>0</v>
      </c>
    </row>
    <row r="127" spans="2:21">
      <c r="B127" t="str">
        <f t="shared" si="1"/>
        <v>&lt;empty record&gt;</v>
      </c>
      <c r="D127" t="str">
        <f t="shared" si="2"/>
        <v>MOB_F</v>
      </c>
      <c r="E127" s="18">
        <f t="shared" si="2"/>
        <v>50</v>
      </c>
      <c r="F127" t="str">
        <f t="shared" ref="F127:L127" si="25">DEC2HEX(F106)</f>
        <v>10</v>
      </c>
      <c r="G127" s="18">
        <f t="shared" si="4"/>
        <v>0</v>
      </c>
      <c r="H127" s="18">
        <f t="shared" si="4"/>
        <v>0</v>
      </c>
      <c r="I127" t="str">
        <f t="shared" si="25"/>
        <v>0</v>
      </c>
      <c r="J127" t="str">
        <f t="shared" si="25"/>
        <v>3</v>
      </c>
      <c r="K127" t="str">
        <f t="shared" si="25"/>
        <v>80</v>
      </c>
      <c r="L127" t="str">
        <f t="shared" si="25"/>
        <v>FF</v>
      </c>
      <c r="M127" s="18">
        <f t="shared" si="5"/>
        <v>50</v>
      </c>
      <c r="N127" t="str">
        <f t="shared" si="6"/>
        <v>FF</v>
      </c>
      <c r="O127" t="str">
        <f t="shared" si="11"/>
        <v>0</v>
      </c>
      <c r="P127" t="str">
        <f t="shared" si="11"/>
        <v>0</v>
      </c>
      <c r="Q127" s="2" t="str">
        <f t="shared" si="7"/>
        <v>FF</v>
      </c>
      <c r="R127" s="2" t="str">
        <f t="shared" si="8"/>
        <v>0</v>
      </c>
      <c r="S127" s="2" t="str">
        <f t="shared" si="8"/>
        <v>0</v>
      </c>
      <c r="T127" s="2">
        <f t="shared" si="9"/>
        <v>10</v>
      </c>
      <c r="U127" s="2">
        <f t="shared" si="9"/>
        <v>0</v>
      </c>
    </row>
    <row r="130" spans="2:21">
      <c r="D130" s="1" t="s">
        <v>69</v>
      </c>
    </row>
    <row r="131" spans="2:21">
      <c r="B131" t="str">
        <f t="shared" ref="B131:B146" si="26">C91</f>
        <v>Bandit Fighter</v>
      </c>
      <c r="D131" t="str">
        <f t="shared" ref="D131:D146" si="27">D91</f>
        <v>MOB_0</v>
      </c>
      <c r="E131" s="18">
        <f>IF(HEX2DEC(E91)&lt;16,CONCATENATE("0",E112), E112)</f>
        <v>50</v>
      </c>
      <c r="F131" t="str">
        <f t="shared" ref="F131:R131" si="28">IF(F91&lt;16,CONCATENATE("0",F112), F112)</f>
        <v>01</v>
      </c>
      <c r="G131">
        <f>IF(HEX2DEC(G91)&lt;16,CONCATENATE("0",G112), G112)</f>
        <v>90</v>
      </c>
      <c r="H131" t="str">
        <f>IF(HEX2DEC(H91)&lt;16,CONCATENATE("0",H112), H112)</f>
        <v>01</v>
      </c>
      <c r="I131" t="str">
        <f t="shared" si="28"/>
        <v>00</v>
      </c>
      <c r="J131" t="str">
        <f t="shared" si="28"/>
        <v>32</v>
      </c>
      <c r="K131" t="str">
        <f t="shared" si="28"/>
        <v>00</v>
      </c>
      <c r="L131" t="str">
        <f t="shared" si="28"/>
        <v>50</v>
      </c>
      <c r="M131">
        <f>IF(HEX2DEC(M91)&lt;16,CONCATENATE("0",M112), M112)</f>
        <v>50</v>
      </c>
      <c r="N131" t="str">
        <f t="shared" si="28"/>
        <v>50</v>
      </c>
      <c r="O131" t="str">
        <f t="shared" si="28"/>
        <v>00</v>
      </c>
      <c r="P131" t="str">
        <f t="shared" si="28"/>
        <v>00</v>
      </c>
      <c r="Q131" t="str">
        <f>IF(HEX2DEC(Q91)&lt;16,CONCATENATE("0",Q112), Q112)</f>
        <v>FF</v>
      </c>
      <c r="R131" t="str">
        <f t="shared" si="28"/>
        <v>00</v>
      </c>
      <c r="S131" t="str">
        <f t="shared" ref="S131:S146" si="29">IF(S91&lt;16,CONCATENATE("0",S112), S112)</f>
        <v>06</v>
      </c>
      <c r="T131" s="18" t="str">
        <f>IF(HEX2DEC(T91)&lt;16,CONCATENATE("0",T112), T112)</f>
        <v>00</v>
      </c>
      <c r="U131" t="str">
        <f t="shared" ref="U131:U146" si="30">IF(U91&lt;16,CONCATENATE("0",U112), U112)</f>
        <v>E5</v>
      </c>
    </row>
    <row r="132" spans="2:21">
      <c r="B132" t="str">
        <f t="shared" si="26"/>
        <v>Bandit Fighter</v>
      </c>
      <c r="D132" t="str">
        <f t="shared" si="27"/>
        <v>MOB_1</v>
      </c>
      <c r="E132" s="18">
        <f t="shared" ref="E132:E146" si="31">IF(HEX2DEC(E92)&lt;16,CONCATENATE("0",E113), E113)</f>
        <v>50</v>
      </c>
      <c r="F132" t="str">
        <f t="shared" ref="F132:R132" si="32">IF(F92&lt;16,CONCATENATE("0",F113), F113)</f>
        <v>02</v>
      </c>
      <c r="G132">
        <f t="shared" ref="G132:G146" si="33">IF(HEX2DEC(G92)&lt;16,CONCATENATE("0",G113), G113)</f>
        <v>90</v>
      </c>
      <c r="H132" t="str">
        <f t="shared" ref="H132:H146" si="34">IF(HEX2DEC(H92)&lt;16,CONCATENATE("0",H113), H113)</f>
        <v>01</v>
      </c>
      <c r="I132" t="str">
        <f t="shared" si="32"/>
        <v>00</v>
      </c>
      <c r="J132" t="str">
        <f t="shared" si="32"/>
        <v>32</v>
      </c>
      <c r="K132" t="str">
        <f t="shared" si="32"/>
        <v>00</v>
      </c>
      <c r="L132" t="str">
        <f t="shared" si="32"/>
        <v>50</v>
      </c>
      <c r="M132">
        <f t="shared" ref="M132:M146" si="35">IF(HEX2DEC(M92)&lt;16,CONCATENATE("0",M113), M113)</f>
        <v>50</v>
      </c>
      <c r="N132" t="str">
        <f t="shared" si="32"/>
        <v>50</v>
      </c>
      <c r="O132" t="str">
        <f t="shared" si="32"/>
        <v>00</v>
      </c>
      <c r="P132" t="str">
        <f t="shared" si="32"/>
        <v>00</v>
      </c>
      <c r="Q132" t="str">
        <f t="shared" ref="Q132:Q146" si="36">IF(HEX2DEC(Q92)&lt;16,CONCATENATE("0",Q113), Q113)</f>
        <v>FF</v>
      </c>
      <c r="R132" t="str">
        <f t="shared" si="32"/>
        <v>00</v>
      </c>
      <c r="S132" t="str">
        <f t="shared" si="29"/>
        <v>06</v>
      </c>
      <c r="T132" s="18" t="str">
        <f t="shared" ref="T132:T146" si="37">IF(HEX2DEC(T92)&lt;16,CONCATENATE("0",T113), T113)</f>
        <v>00</v>
      </c>
      <c r="U132" t="str">
        <f t="shared" si="30"/>
        <v>E5</v>
      </c>
    </row>
    <row r="133" spans="2:21">
      <c r="B133" t="str">
        <f t="shared" si="26"/>
        <v>Bandit Archer</v>
      </c>
      <c r="D133" t="str">
        <f t="shared" si="27"/>
        <v>MOB_2</v>
      </c>
      <c r="E133" s="18">
        <f t="shared" si="31"/>
        <v>50</v>
      </c>
      <c r="F133" t="str">
        <f t="shared" ref="F133:R133" si="38">IF(F93&lt;16,CONCATENATE("0",F114), F114)</f>
        <v>03</v>
      </c>
      <c r="G133" t="str">
        <f t="shared" si="33"/>
        <v>3D</v>
      </c>
      <c r="H133" t="str">
        <f t="shared" si="34"/>
        <v>01</v>
      </c>
      <c r="I133" t="str">
        <f t="shared" si="38"/>
        <v>00</v>
      </c>
      <c r="J133" t="str">
        <f t="shared" si="38"/>
        <v>32</v>
      </c>
      <c r="K133" t="str">
        <f t="shared" si="38"/>
        <v>00</v>
      </c>
      <c r="L133" t="str">
        <f t="shared" si="38"/>
        <v>28</v>
      </c>
      <c r="M133">
        <f t="shared" si="35"/>
        <v>50</v>
      </c>
      <c r="N133" t="str">
        <f t="shared" si="38"/>
        <v>3C</v>
      </c>
      <c r="O133" t="str">
        <f t="shared" si="38"/>
        <v>00</v>
      </c>
      <c r="P133" t="str">
        <f t="shared" si="38"/>
        <v>00</v>
      </c>
      <c r="Q133" t="str">
        <f t="shared" si="36"/>
        <v>FF</v>
      </c>
      <c r="R133" t="str">
        <f t="shared" si="38"/>
        <v>00</v>
      </c>
      <c r="S133" t="str">
        <f t="shared" si="29"/>
        <v>06</v>
      </c>
      <c r="T133" s="18">
        <f t="shared" si="37"/>
        <v>30</v>
      </c>
      <c r="U133">
        <f t="shared" si="30"/>
        <v>94</v>
      </c>
    </row>
    <row r="134" spans="2:21">
      <c r="B134" t="str">
        <f t="shared" si="26"/>
        <v>Bandit Archer</v>
      </c>
      <c r="D134" t="str">
        <f t="shared" si="27"/>
        <v>MOB_3</v>
      </c>
      <c r="E134" s="18">
        <f t="shared" si="31"/>
        <v>50</v>
      </c>
      <c r="F134" t="str">
        <f t="shared" ref="F134:R134" si="39">IF(F94&lt;16,CONCATENATE("0",F115), F115)</f>
        <v>04</v>
      </c>
      <c r="G134" t="str">
        <f t="shared" si="33"/>
        <v>3D</v>
      </c>
      <c r="H134" t="str">
        <f t="shared" si="34"/>
        <v>01</v>
      </c>
      <c r="I134" t="str">
        <f t="shared" si="39"/>
        <v>00</v>
      </c>
      <c r="J134" t="str">
        <f t="shared" si="39"/>
        <v>32</v>
      </c>
      <c r="K134" t="str">
        <f t="shared" si="39"/>
        <v>00</v>
      </c>
      <c r="L134" t="str">
        <f t="shared" si="39"/>
        <v>28</v>
      </c>
      <c r="M134">
        <f t="shared" si="35"/>
        <v>50</v>
      </c>
      <c r="N134" t="str">
        <f t="shared" si="39"/>
        <v>3C</v>
      </c>
      <c r="O134" t="str">
        <f t="shared" si="39"/>
        <v>00</v>
      </c>
      <c r="P134" t="str">
        <f t="shared" si="39"/>
        <v>00</v>
      </c>
      <c r="Q134" t="str">
        <f t="shared" si="36"/>
        <v>FF</v>
      </c>
      <c r="R134" t="str">
        <f t="shared" si="39"/>
        <v>00</v>
      </c>
      <c r="S134" t="str">
        <f t="shared" si="29"/>
        <v>06</v>
      </c>
      <c r="T134" s="18">
        <f t="shared" si="37"/>
        <v>30</v>
      </c>
      <c r="U134">
        <f t="shared" si="30"/>
        <v>94</v>
      </c>
    </row>
    <row r="135" spans="2:21">
      <c r="B135" t="str">
        <f t="shared" si="26"/>
        <v>Battle Mage</v>
      </c>
      <c r="D135" t="str">
        <f t="shared" si="27"/>
        <v>MOB_4</v>
      </c>
      <c r="E135" s="18">
        <f t="shared" si="31"/>
        <v>50</v>
      </c>
      <c r="F135" t="str">
        <f t="shared" ref="F135:R135" si="40">IF(F95&lt;16,CONCATENATE("0",F116), F116)</f>
        <v>05</v>
      </c>
      <c r="G135" t="str">
        <f t="shared" si="33"/>
        <v>F8</v>
      </c>
      <c r="H135" t="str">
        <f t="shared" si="34"/>
        <v>00</v>
      </c>
      <c r="I135" t="str">
        <f t="shared" si="40"/>
        <v>48</v>
      </c>
      <c r="J135" t="str">
        <f t="shared" si="40"/>
        <v>32</v>
      </c>
      <c r="K135" t="str">
        <f t="shared" si="40"/>
        <v>00</v>
      </c>
      <c r="L135" t="str">
        <f t="shared" si="40"/>
        <v>14</v>
      </c>
      <c r="M135">
        <f t="shared" si="35"/>
        <v>50</v>
      </c>
      <c r="N135" t="str">
        <f t="shared" si="40"/>
        <v>14</v>
      </c>
      <c r="O135" t="str">
        <f t="shared" si="40"/>
        <v>00</v>
      </c>
      <c r="P135" t="str">
        <f t="shared" si="40"/>
        <v>00</v>
      </c>
      <c r="Q135" t="str">
        <f t="shared" si="36"/>
        <v>FF</v>
      </c>
      <c r="R135" t="str">
        <f t="shared" si="40"/>
        <v>00</v>
      </c>
      <c r="S135" t="str">
        <f t="shared" si="29"/>
        <v>06</v>
      </c>
      <c r="T135" s="18" t="str">
        <f t="shared" si="37"/>
        <v>05</v>
      </c>
      <c r="U135">
        <f t="shared" si="30"/>
        <v>98</v>
      </c>
    </row>
    <row r="136" spans="2:21">
      <c r="B136" t="str">
        <f t="shared" si="26"/>
        <v>Battle Mage</v>
      </c>
      <c r="D136" t="str">
        <f t="shared" si="27"/>
        <v>MOB_5</v>
      </c>
      <c r="E136" s="18">
        <f t="shared" si="31"/>
        <v>50</v>
      </c>
      <c r="F136" t="str">
        <f t="shared" ref="F136:R136" si="41">IF(F96&lt;16,CONCATENATE("0",F117), F117)</f>
        <v>06</v>
      </c>
      <c r="G136" t="str">
        <f t="shared" si="33"/>
        <v>F8</v>
      </c>
      <c r="H136" t="str">
        <f t="shared" si="34"/>
        <v>00</v>
      </c>
      <c r="I136" t="str">
        <f t="shared" si="41"/>
        <v>48</v>
      </c>
      <c r="J136" t="str">
        <f t="shared" si="41"/>
        <v>32</v>
      </c>
      <c r="K136" t="str">
        <f t="shared" si="41"/>
        <v>00</v>
      </c>
      <c r="L136" t="str">
        <f t="shared" si="41"/>
        <v>14</v>
      </c>
      <c r="M136">
        <f t="shared" si="35"/>
        <v>50</v>
      </c>
      <c r="N136" t="str">
        <f t="shared" si="41"/>
        <v>14</v>
      </c>
      <c r="O136" t="str">
        <f t="shared" si="41"/>
        <v>00</v>
      </c>
      <c r="P136" t="str">
        <f t="shared" si="41"/>
        <v>00</v>
      </c>
      <c r="Q136" t="str">
        <f t="shared" si="36"/>
        <v>FF</v>
      </c>
      <c r="R136" t="str">
        <f t="shared" si="41"/>
        <v>00</v>
      </c>
      <c r="S136" t="str">
        <f t="shared" si="29"/>
        <v>06</v>
      </c>
      <c r="T136" s="18" t="str">
        <f t="shared" si="37"/>
        <v>05</v>
      </c>
      <c r="U136">
        <f t="shared" si="30"/>
        <v>98</v>
      </c>
    </row>
    <row r="137" spans="2:21">
      <c r="B137" t="str">
        <f t="shared" si="26"/>
        <v>&lt;empty record&gt;</v>
      </c>
      <c r="D137" t="str">
        <f t="shared" si="27"/>
        <v>MOB_6</v>
      </c>
      <c r="E137" s="18">
        <f t="shared" si="31"/>
        <v>50</v>
      </c>
      <c r="F137" t="str">
        <f t="shared" ref="F137:R137" si="42">IF(F97&lt;16,CONCATENATE("0",F118), F118)</f>
        <v>07</v>
      </c>
      <c r="G137" t="str">
        <f t="shared" si="33"/>
        <v>08</v>
      </c>
      <c r="H137" t="str">
        <f t="shared" si="34"/>
        <v>01</v>
      </c>
      <c r="I137" t="str">
        <f t="shared" si="42"/>
        <v>00</v>
      </c>
      <c r="J137" t="str">
        <f t="shared" si="42"/>
        <v>32</v>
      </c>
      <c r="K137" t="str">
        <f t="shared" si="42"/>
        <v>00</v>
      </c>
      <c r="L137" t="str">
        <f t="shared" si="42"/>
        <v>FF</v>
      </c>
      <c r="M137">
        <f t="shared" si="35"/>
        <v>50</v>
      </c>
      <c r="N137" t="str">
        <f t="shared" si="42"/>
        <v>FF</v>
      </c>
      <c r="O137" t="str">
        <f t="shared" si="42"/>
        <v>00</v>
      </c>
      <c r="P137" t="str">
        <f t="shared" si="42"/>
        <v>00</v>
      </c>
      <c r="Q137" t="str">
        <f t="shared" si="36"/>
        <v>FF</v>
      </c>
      <c r="R137" t="str">
        <f t="shared" si="42"/>
        <v>00</v>
      </c>
      <c r="S137" t="str">
        <f t="shared" si="29"/>
        <v>06</v>
      </c>
      <c r="T137" s="18" t="str">
        <f t="shared" si="37"/>
        <v>00</v>
      </c>
      <c r="U137" t="str">
        <f t="shared" si="30"/>
        <v>00</v>
      </c>
    </row>
    <row r="138" spans="2:21">
      <c r="B138" t="str">
        <f t="shared" si="26"/>
        <v>&lt;empty record&gt;</v>
      </c>
      <c r="D138" t="str">
        <f t="shared" si="27"/>
        <v>MOB_7</v>
      </c>
      <c r="E138" s="18">
        <f t="shared" si="31"/>
        <v>50</v>
      </c>
      <c r="F138" t="str">
        <f t="shared" ref="F138:R138" si="43">IF(F98&lt;16,CONCATENATE("0",F119), F119)</f>
        <v>08</v>
      </c>
      <c r="G138" t="str">
        <f t="shared" si="33"/>
        <v>08</v>
      </c>
      <c r="H138" t="str">
        <f t="shared" si="34"/>
        <v>01</v>
      </c>
      <c r="I138" t="str">
        <f t="shared" si="43"/>
        <v>00</v>
      </c>
      <c r="J138" t="str">
        <f t="shared" si="43"/>
        <v>32</v>
      </c>
      <c r="K138" t="str">
        <f t="shared" si="43"/>
        <v>00</v>
      </c>
      <c r="L138" t="str">
        <f t="shared" si="43"/>
        <v>FF</v>
      </c>
      <c r="M138">
        <f t="shared" si="35"/>
        <v>50</v>
      </c>
      <c r="N138" t="str">
        <f t="shared" si="43"/>
        <v>FF</v>
      </c>
      <c r="O138" t="str">
        <f t="shared" si="43"/>
        <v>00</v>
      </c>
      <c r="P138" t="str">
        <f t="shared" si="43"/>
        <v>00</v>
      </c>
      <c r="Q138" t="str">
        <f t="shared" si="36"/>
        <v>FF</v>
      </c>
      <c r="R138" t="str">
        <f t="shared" si="43"/>
        <v>00</v>
      </c>
      <c r="S138" t="str">
        <f t="shared" si="29"/>
        <v>06</v>
      </c>
      <c r="T138" s="18" t="str">
        <f t="shared" si="37"/>
        <v>00</v>
      </c>
      <c r="U138" t="str">
        <f t="shared" si="30"/>
        <v>00</v>
      </c>
    </row>
    <row r="139" spans="2:21">
      <c r="B139" t="str">
        <f t="shared" si="26"/>
        <v>&lt;empty record&gt;</v>
      </c>
      <c r="D139" t="str">
        <f t="shared" si="27"/>
        <v>MOB_8</v>
      </c>
      <c r="E139" s="18">
        <f t="shared" si="31"/>
        <v>50</v>
      </c>
      <c r="F139" t="str">
        <f t="shared" ref="F139:R139" si="44">IF(F99&lt;16,CONCATENATE("0",F120), F120)</f>
        <v>09</v>
      </c>
      <c r="G139" t="str">
        <f t="shared" si="33"/>
        <v>08</v>
      </c>
      <c r="H139" t="str">
        <f t="shared" si="34"/>
        <v>01</v>
      </c>
      <c r="I139" t="str">
        <f t="shared" si="44"/>
        <v>00</v>
      </c>
      <c r="J139" t="str">
        <f t="shared" si="44"/>
        <v>32</v>
      </c>
      <c r="K139" t="str">
        <f t="shared" si="44"/>
        <v>00</v>
      </c>
      <c r="L139" t="str">
        <f t="shared" si="44"/>
        <v>FF</v>
      </c>
      <c r="M139">
        <f t="shared" si="35"/>
        <v>50</v>
      </c>
      <c r="N139" t="str">
        <f t="shared" si="44"/>
        <v>FF</v>
      </c>
      <c r="O139" t="str">
        <f t="shared" si="44"/>
        <v>00</v>
      </c>
      <c r="P139" t="str">
        <f t="shared" si="44"/>
        <v>00</v>
      </c>
      <c r="Q139" t="str">
        <f t="shared" si="36"/>
        <v>FF</v>
      </c>
      <c r="R139" t="str">
        <f t="shared" si="44"/>
        <v>00</v>
      </c>
      <c r="S139" t="str">
        <f t="shared" si="29"/>
        <v>06</v>
      </c>
      <c r="T139" s="18" t="str">
        <f t="shared" si="37"/>
        <v>00</v>
      </c>
      <c r="U139" t="str">
        <f t="shared" si="30"/>
        <v>00</v>
      </c>
    </row>
    <row r="140" spans="2:21">
      <c r="B140" t="str">
        <f t="shared" si="26"/>
        <v>&lt;empty record&gt;</v>
      </c>
      <c r="D140" t="str">
        <f t="shared" si="27"/>
        <v>MOB_9</v>
      </c>
      <c r="E140" s="18">
        <f t="shared" si="31"/>
        <v>50</v>
      </c>
      <c r="F140" t="str">
        <f t="shared" ref="F140:R140" si="45">IF(F100&lt;16,CONCATENATE("0",F121), F121)</f>
        <v>0A</v>
      </c>
      <c r="G140" t="str">
        <f t="shared" si="33"/>
        <v>08</v>
      </c>
      <c r="H140" t="str">
        <f t="shared" si="34"/>
        <v>01</v>
      </c>
      <c r="I140" t="str">
        <f t="shared" si="45"/>
        <v>00</v>
      </c>
      <c r="J140" t="str">
        <f t="shared" si="45"/>
        <v>32</v>
      </c>
      <c r="K140" t="str">
        <f t="shared" si="45"/>
        <v>00</v>
      </c>
      <c r="L140" t="str">
        <f t="shared" si="45"/>
        <v>FF</v>
      </c>
      <c r="M140">
        <f t="shared" si="35"/>
        <v>50</v>
      </c>
      <c r="N140" t="str">
        <f t="shared" si="45"/>
        <v>FF</v>
      </c>
      <c r="O140" t="str">
        <f t="shared" si="45"/>
        <v>00</v>
      </c>
      <c r="P140" t="str">
        <f t="shared" si="45"/>
        <v>00</v>
      </c>
      <c r="Q140" t="str">
        <f t="shared" si="36"/>
        <v>FF</v>
      </c>
      <c r="R140" t="str">
        <f t="shared" si="45"/>
        <v>00</v>
      </c>
      <c r="S140" t="str">
        <f t="shared" si="29"/>
        <v>06</v>
      </c>
      <c r="T140" s="18" t="str">
        <f t="shared" si="37"/>
        <v>00</v>
      </c>
      <c r="U140" t="str">
        <f t="shared" si="30"/>
        <v>00</v>
      </c>
    </row>
    <row r="141" spans="2:21">
      <c r="B141" t="str">
        <f t="shared" si="26"/>
        <v>&lt;empty record&gt;</v>
      </c>
      <c r="D141" t="str">
        <f t="shared" si="27"/>
        <v>MOB_A</v>
      </c>
      <c r="E141" s="18">
        <f t="shared" si="31"/>
        <v>50</v>
      </c>
      <c r="F141" t="str">
        <f t="shared" ref="F141:R141" si="46">IF(F101&lt;16,CONCATENATE("0",F122), F122)</f>
        <v>0B</v>
      </c>
      <c r="G141" t="str">
        <f t="shared" si="33"/>
        <v>08</v>
      </c>
      <c r="H141" t="str">
        <f t="shared" si="34"/>
        <v>01</v>
      </c>
      <c r="I141" t="str">
        <f t="shared" si="46"/>
        <v>00</v>
      </c>
      <c r="J141" t="str">
        <f t="shared" si="46"/>
        <v>32</v>
      </c>
      <c r="K141" t="str">
        <f t="shared" si="46"/>
        <v>00</v>
      </c>
      <c r="L141" t="str">
        <f t="shared" si="46"/>
        <v>FF</v>
      </c>
      <c r="M141">
        <f t="shared" si="35"/>
        <v>50</v>
      </c>
      <c r="N141" t="str">
        <f t="shared" si="46"/>
        <v>FF</v>
      </c>
      <c r="O141" t="str">
        <f t="shared" si="46"/>
        <v>00</v>
      </c>
      <c r="P141" t="str">
        <f t="shared" si="46"/>
        <v>00</v>
      </c>
      <c r="Q141" t="str">
        <f t="shared" si="36"/>
        <v>FF</v>
      </c>
      <c r="R141" t="str">
        <f t="shared" si="46"/>
        <v>00</v>
      </c>
      <c r="S141" t="str">
        <f t="shared" si="29"/>
        <v>06</v>
      </c>
      <c r="T141" s="18" t="str">
        <f t="shared" si="37"/>
        <v>00</v>
      </c>
      <c r="U141" t="str">
        <f t="shared" si="30"/>
        <v>00</v>
      </c>
    </row>
    <row r="142" spans="2:21">
      <c r="B142" t="str">
        <f t="shared" si="26"/>
        <v>&lt;empty record&gt;</v>
      </c>
      <c r="D142" t="str">
        <f t="shared" si="27"/>
        <v>MOB_B</v>
      </c>
      <c r="E142" s="18">
        <f t="shared" si="31"/>
        <v>50</v>
      </c>
      <c r="F142" t="str">
        <f t="shared" ref="F142:R142" si="47">IF(F102&lt;16,CONCATENATE("0",F123), F123)</f>
        <v>0C</v>
      </c>
      <c r="G142" t="str">
        <f t="shared" si="33"/>
        <v>08</v>
      </c>
      <c r="H142" t="str">
        <f t="shared" si="34"/>
        <v>01</v>
      </c>
      <c r="I142" t="str">
        <f t="shared" si="47"/>
        <v>00</v>
      </c>
      <c r="J142" t="str">
        <f t="shared" si="47"/>
        <v>32</v>
      </c>
      <c r="K142" t="str">
        <f t="shared" si="47"/>
        <v>00</v>
      </c>
      <c r="L142" t="str">
        <f t="shared" si="47"/>
        <v>FF</v>
      </c>
      <c r="M142">
        <f t="shared" si="35"/>
        <v>50</v>
      </c>
      <c r="N142" t="str">
        <f t="shared" si="47"/>
        <v>FF</v>
      </c>
      <c r="O142" t="str">
        <f t="shared" si="47"/>
        <v>00</v>
      </c>
      <c r="P142" t="str">
        <f t="shared" si="47"/>
        <v>00</v>
      </c>
      <c r="Q142" t="str">
        <f t="shared" si="36"/>
        <v>FF</v>
      </c>
      <c r="R142" t="str">
        <f t="shared" si="47"/>
        <v>00</v>
      </c>
      <c r="S142" t="str">
        <f t="shared" si="29"/>
        <v>06</v>
      </c>
      <c r="T142" s="18" t="str">
        <f t="shared" si="37"/>
        <v>00</v>
      </c>
      <c r="U142" t="str">
        <f t="shared" si="30"/>
        <v>00</v>
      </c>
    </row>
    <row r="143" spans="2:21">
      <c r="B143" t="str">
        <f t="shared" si="26"/>
        <v>&lt;empty record&gt;</v>
      </c>
      <c r="D143" t="str">
        <f t="shared" si="27"/>
        <v>MOB_C</v>
      </c>
      <c r="E143" s="18">
        <f t="shared" si="31"/>
        <v>50</v>
      </c>
      <c r="F143" t="str">
        <f t="shared" ref="F143:R143" si="48">IF(F103&lt;16,CONCATENATE("0",F124), F124)</f>
        <v>0D</v>
      </c>
      <c r="G143" t="str">
        <f t="shared" si="33"/>
        <v>1E</v>
      </c>
      <c r="H143" t="str">
        <f t="shared" si="34"/>
        <v>00</v>
      </c>
      <c r="I143" t="str">
        <f t="shared" si="48"/>
        <v>00</v>
      </c>
      <c r="J143" t="str">
        <f t="shared" si="48"/>
        <v>32</v>
      </c>
      <c r="K143" t="str">
        <f t="shared" si="48"/>
        <v>32</v>
      </c>
      <c r="L143" t="str">
        <f t="shared" si="48"/>
        <v>FF</v>
      </c>
      <c r="M143">
        <f t="shared" si="35"/>
        <v>50</v>
      </c>
      <c r="N143" t="str">
        <f t="shared" si="48"/>
        <v>FF</v>
      </c>
      <c r="O143" t="str">
        <f t="shared" si="48"/>
        <v>00</v>
      </c>
      <c r="P143" t="str">
        <f t="shared" si="48"/>
        <v>00</v>
      </c>
      <c r="Q143" t="str">
        <f t="shared" si="36"/>
        <v>FF</v>
      </c>
      <c r="R143" t="str">
        <f t="shared" si="48"/>
        <v>00</v>
      </c>
      <c r="S143" t="str">
        <f t="shared" si="29"/>
        <v>06</v>
      </c>
      <c r="T143" s="18" t="str">
        <f t="shared" si="37"/>
        <v>00</v>
      </c>
      <c r="U143" t="str">
        <f t="shared" si="30"/>
        <v>00</v>
      </c>
    </row>
    <row r="144" spans="2:21">
      <c r="B144" t="str">
        <f t="shared" si="26"/>
        <v>&lt;empty record&gt;</v>
      </c>
      <c r="D144" t="str">
        <f t="shared" si="27"/>
        <v>MOB_D</v>
      </c>
      <c r="E144" s="18">
        <f t="shared" si="31"/>
        <v>50</v>
      </c>
      <c r="F144" t="str">
        <f t="shared" ref="F144:R144" si="49">IF(F104&lt;16,CONCATENATE("0",F125), F125)</f>
        <v>0E</v>
      </c>
      <c r="G144" t="str">
        <f t="shared" si="33"/>
        <v>1E</v>
      </c>
      <c r="H144" t="str">
        <f t="shared" si="34"/>
        <v>00</v>
      </c>
      <c r="I144" t="str">
        <f t="shared" si="49"/>
        <v>00</v>
      </c>
      <c r="J144" t="str">
        <f t="shared" si="49"/>
        <v>32</v>
      </c>
      <c r="K144" t="str">
        <f t="shared" si="49"/>
        <v>32</v>
      </c>
      <c r="L144" t="str">
        <f t="shared" si="49"/>
        <v>FF</v>
      </c>
      <c r="M144">
        <f t="shared" si="35"/>
        <v>50</v>
      </c>
      <c r="N144" t="str">
        <f t="shared" si="49"/>
        <v>FF</v>
      </c>
      <c r="O144" t="str">
        <f t="shared" si="49"/>
        <v>00</v>
      </c>
      <c r="P144" t="str">
        <f t="shared" si="49"/>
        <v>00</v>
      </c>
      <c r="Q144" t="str">
        <f t="shared" si="36"/>
        <v>FF</v>
      </c>
      <c r="R144" t="str">
        <f t="shared" si="49"/>
        <v>00</v>
      </c>
      <c r="S144" t="str">
        <f t="shared" si="29"/>
        <v>06</v>
      </c>
      <c r="T144" s="18" t="str">
        <f t="shared" si="37"/>
        <v>00</v>
      </c>
      <c r="U144" t="str">
        <f t="shared" si="30"/>
        <v>00</v>
      </c>
    </row>
    <row r="145" spans="2:21">
      <c r="B145" t="str">
        <f t="shared" si="26"/>
        <v>&lt;empty record&gt;</v>
      </c>
      <c r="D145" t="str">
        <f t="shared" si="27"/>
        <v>MOB_E</v>
      </c>
      <c r="E145" s="18">
        <f t="shared" si="31"/>
        <v>50</v>
      </c>
      <c r="F145" t="str">
        <f t="shared" ref="F145:R145" si="50">IF(F105&lt;16,CONCATENATE("0",F126), F126)</f>
        <v>0F</v>
      </c>
      <c r="G145" t="str">
        <f t="shared" si="33"/>
        <v>1E</v>
      </c>
      <c r="H145" t="str">
        <f t="shared" si="34"/>
        <v>00</v>
      </c>
      <c r="I145" t="str">
        <f t="shared" si="50"/>
        <v>00</v>
      </c>
      <c r="J145" t="str">
        <f t="shared" si="50"/>
        <v>32</v>
      </c>
      <c r="K145" t="str">
        <f t="shared" si="50"/>
        <v>32</v>
      </c>
      <c r="L145" t="str">
        <f t="shared" si="50"/>
        <v>FF</v>
      </c>
      <c r="M145">
        <f t="shared" si="35"/>
        <v>50</v>
      </c>
      <c r="N145" t="str">
        <f t="shared" si="50"/>
        <v>FF</v>
      </c>
      <c r="O145" t="str">
        <f t="shared" si="50"/>
        <v>00</v>
      </c>
      <c r="P145" t="str">
        <f t="shared" si="50"/>
        <v>00</v>
      </c>
      <c r="Q145" t="str">
        <f t="shared" si="36"/>
        <v>FF</v>
      </c>
      <c r="R145" t="str">
        <f t="shared" si="50"/>
        <v>00</v>
      </c>
      <c r="S145" t="str">
        <f t="shared" si="29"/>
        <v>06</v>
      </c>
      <c r="T145" s="18" t="str">
        <f t="shared" si="37"/>
        <v>00</v>
      </c>
      <c r="U145" t="str">
        <f t="shared" si="30"/>
        <v>00</v>
      </c>
    </row>
    <row r="146" spans="2:21">
      <c r="B146" t="str">
        <f t="shared" si="26"/>
        <v>&lt;empty record&gt;</v>
      </c>
      <c r="D146" t="str">
        <f t="shared" si="27"/>
        <v>MOB_F</v>
      </c>
      <c r="E146" s="18">
        <f t="shared" si="31"/>
        <v>50</v>
      </c>
      <c r="F146" t="str">
        <f t="shared" ref="F146:R146" si="51">IF(F106&lt;16,CONCATENATE("0",F127), F127)</f>
        <v>10</v>
      </c>
      <c r="G146" t="str">
        <f t="shared" si="33"/>
        <v>00</v>
      </c>
      <c r="H146" t="str">
        <f t="shared" si="34"/>
        <v>00</v>
      </c>
      <c r="I146" t="str">
        <f t="shared" si="51"/>
        <v>00</v>
      </c>
      <c r="J146" t="str">
        <f t="shared" si="51"/>
        <v>03</v>
      </c>
      <c r="K146" t="str">
        <f t="shared" si="51"/>
        <v>80</v>
      </c>
      <c r="L146" t="str">
        <f t="shared" si="51"/>
        <v>FF</v>
      </c>
      <c r="M146">
        <f t="shared" si="35"/>
        <v>50</v>
      </c>
      <c r="N146" t="str">
        <f t="shared" si="51"/>
        <v>FF</v>
      </c>
      <c r="O146" t="str">
        <f t="shared" si="51"/>
        <v>00</v>
      </c>
      <c r="P146" t="str">
        <f t="shared" si="51"/>
        <v>00</v>
      </c>
      <c r="Q146" t="str">
        <f t="shared" si="36"/>
        <v>FF</v>
      </c>
      <c r="R146" t="str">
        <f t="shared" si="51"/>
        <v>00</v>
      </c>
      <c r="S146" t="str">
        <f t="shared" si="29"/>
        <v>00</v>
      </c>
      <c r="T146" s="18">
        <f t="shared" si="37"/>
        <v>10</v>
      </c>
      <c r="U146" t="str">
        <f t="shared" si="30"/>
        <v>00</v>
      </c>
    </row>
    <row r="149" spans="2:21">
      <c r="E149" s="2"/>
    </row>
    <row r="150" spans="2:21">
      <c r="D150" s="1" t="s">
        <v>70</v>
      </c>
      <c r="T150" s="1" t="s">
        <v>71</v>
      </c>
    </row>
    <row r="151" spans="2:21">
      <c r="B151" t="str">
        <f t="shared" ref="B151:B166" si="52">C91</f>
        <v>Bandit Fighter</v>
      </c>
      <c r="D151" t="str">
        <f t="shared" ref="D151:D166" si="53">D91</f>
        <v>MOB_0</v>
      </c>
      <c r="E151" t="str">
        <f>CONCATENATE(E131,".",F131)</f>
        <v>50.01</v>
      </c>
      <c r="F151" t="str">
        <f>CONCATENATE(E151,".",G131)</f>
        <v>50.01.90</v>
      </c>
      <c r="G151" t="str">
        <f t="shared" ref="G151:S151" si="54">CONCATENATE(F151,".",H131)</f>
        <v>50.01.90.01</v>
      </c>
      <c r="H151" t="str">
        <f t="shared" si="54"/>
        <v>50.01.90.01.00</v>
      </c>
      <c r="I151" t="str">
        <f t="shared" si="54"/>
        <v>50.01.90.01.00.32</v>
      </c>
      <c r="J151" t="str">
        <f t="shared" si="54"/>
        <v>50.01.90.01.00.32.00</v>
      </c>
      <c r="K151" t="str">
        <f t="shared" si="54"/>
        <v>50.01.90.01.00.32.00.50</v>
      </c>
      <c r="L151" t="str">
        <f t="shared" si="54"/>
        <v>50.01.90.01.00.32.00.50.50</v>
      </c>
      <c r="M151" t="str">
        <f t="shared" si="54"/>
        <v>50.01.90.01.00.32.00.50.50.50</v>
      </c>
      <c r="N151" t="str">
        <f t="shared" si="54"/>
        <v>50.01.90.01.00.32.00.50.50.50.00</v>
      </c>
      <c r="O151" t="str">
        <f t="shared" si="54"/>
        <v>50.01.90.01.00.32.00.50.50.50.00.00</v>
      </c>
      <c r="P151" t="str">
        <f t="shared" si="54"/>
        <v>50.01.90.01.00.32.00.50.50.50.00.00.FF</v>
      </c>
      <c r="Q151" t="str">
        <f t="shared" si="54"/>
        <v>50.01.90.01.00.32.00.50.50.50.00.00.FF.00</v>
      </c>
      <c r="R151" t="str">
        <f t="shared" si="54"/>
        <v>50.01.90.01.00.32.00.50.50.50.00.00.FF.00.06</v>
      </c>
      <c r="S151" t="str">
        <f t="shared" si="54"/>
        <v>50.01.90.01.00.32.00.50.50.50.00.00.FF.00.06.00</v>
      </c>
      <c r="T151" t="str">
        <f t="shared" ref="T151:T166" si="55">CONCATENATE(S151,".",U131)</f>
        <v>50.01.90.01.00.32.00.50.50.50.00.00.FF.00.06.00.E5</v>
      </c>
    </row>
    <row r="152" spans="2:21">
      <c r="B152" t="str">
        <f t="shared" si="52"/>
        <v>Bandit Fighter</v>
      </c>
      <c r="D152" t="str">
        <f t="shared" si="53"/>
        <v>MOB_1</v>
      </c>
      <c r="E152" t="str">
        <f t="shared" ref="E152:E166" si="56">CONCATENATE(E132,".",F132)</f>
        <v>50.02</v>
      </c>
      <c r="F152" t="str">
        <f t="shared" ref="F152:S152" si="57">CONCATENATE(E152,".",G132)</f>
        <v>50.02.90</v>
      </c>
      <c r="G152" t="str">
        <f t="shared" si="57"/>
        <v>50.02.90.01</v>
      </c>
      <c r="H152" t="str">
        <f t="shared" si="57"/>
        <v>50.02.90.01.00</v>
      </c>
      <c r="I152" t="str">
        <f t="shared" si="57"/>
        <v>50.02.90.01.00.32</v>
      </c>
      <c r="J152" t="str">
        <f t="shared" si="57"/>
        <v>50.02.90.01.00.32.00</v>
      </c>
      <c r="K152" t="str">
        <f t="shared" si="57"/>
        <v>50.02.90.01.00.32.00.50</v>
      </c>
      <c r="L152" t="str">
        <f t="shared" si="57"/>
        <v>50.02.90.01.00.32.00.50.50</v>
      </c>
      <c r="M152" t="str">
        <f t="shared" si="57"/>
        <v>50.02.90.01.00.32.00.50.50.50</v>
      </c>
      <c r="N152" t="str">
        <f t="shared" si="57"/>
        <v>50.02.90.01.00.32.00.50.50.50.00</v>
      </c>
      <c r="O152" t="str">
        <f t="shared" si="57"/>
        <v>50.02.90.01.00.32.00.50.50.50.00.00</v>
      </c>
      <c r="P152" t="str">
        <f t="shared" si="57"/>
        <v>50.02.90.01.00.32.00.50.50.50.00.00.FF</v>
      </c>
      <c r="Q152" t="str">
        <f t="shared" si="57"/>
        <v>50.02.90.01.00.32.00.50.50.50.00.00.FF.00</v>
      </c>
      <c r="R152" t="str">
        <f t="shared" si="57"/>
        <v>50.02.90.01.00.32.00.50.50.50.00.00.FF.00.06</v>
      </c>
      <c r="S152" t="str">
        <f t="shared" si="57"/>
        <v>50.02.90.01.00.32.00.50.50.50.00.00.FF.00.06.00</v>
      </c>
      <c r="T152" t="str">
        <f t="shared" si="55"/>
        <v>50.02.90.01.00.32.00.50.50.50.00.00.FF.00.06.00.E5</v>
      </c>
    </row>
    <row r="153" spans="2:21">
      <c r="B153" t="str">
        <f t="shared" si="52"/>
        <v>Bandit Archer</v>
      </c>
      <c r="D153" t="str">
        <f t="shared" si="53"/>
        <v>MOB_2</v>
      </c>
      <c r="E153" t="str">
        <f t="shared" si="56"/>
        <v>50.03</v>
      </c>
      <c r="F153" t="str">
        <f t="shared" ref="F153:S153" si="58">CONCATENATE(E153,".",G133)</f>
        <v>50.03.3D</v>
      </c>
      <c r="G153" t="str">
        <f t="shared" si="58"/>
        <v>50.03.3D.01</v>
      </c>
      <c r="H153" t="str">
        <f t="shared" si="58"/>
        <v>50.03.3D.01.00</v>
      </c>
      <c r="I153" t="str">
        <f t="shared" si="58"/>
        <v>50.03.3D.01.00.32</v>
      </c>
      <c r="J153" t="str">
        <f t="shared" si="58"/>
        <v>50.03.3D.01.00.32.00</v>
      </c>
      <c r="K153" t="str">
        <f t="shared" si="58"/>
        <v>50.03.3D.01.00.32.00.28</v>
      </c>
      <c r="L153" t="str">
        <f t="shared" si="58"/>
        <v>50.03.3D.01.00.32.00.28.50</v>
      </c>
      <c r="M153" t="str">
        <f t="shared" si="58"/>
        <v>50.03.3D.01.00.32.00.28.50.3C</v>
      </c>
      <c r="N153" t="str">
        <f t="shared" si="58"/>
        <v>50.03.3D.01.00.32.00.28.50.3C.00</v>
      </c>
      <c r="O153" t="str">
        <f t="shared" si="58"/>
        <v>50.03.3D.01.00.32.00.28.50.3C.00.00</v>
      </c>
      <c r="P153" t="str">
        <f t="shared" si="58"/>
        <v>50.03.3D.01.00.32.00.28.50.3C.00.00.FF</v>
      </c>
      <c r="Q153" t="str">
        <f t="shared" si="58"/>
        <v>50.03.3D.01.00.32.00.28.50.3C.00.00.FF.00</v>
      </c>
      <c r="R153" t="str">
        <f t="shared" si="58"/>
        <v>50.03.3D.01.00.32.00.28.50.3C.00.00.FF.00.06</v>
      </c>
      <c r="S153" t="str">
        <f t="shared" si="58"/>
        <v>50.03.3D.01.00.32.00.28.50.3C.00.00.FF.00.06.30</v>
      </c>
      <c r="T153" t="str">
        <f t="shared" si="55"/>
        <v>50.03.3D.01.00.32.00.28.50.3C.00.00.FF.00.06.30.94</v>
      </c>
    </row>
    <row r="154" spans="2:21">
      <c r="B154" t="str">
        <f t="shared" si="52"/>
        <v>Bandit Archer</v>
      </c>
      <c r="D154" t="str">
        <f t="shared" si="53"/>
        <v>MOB_3</v>
      </c>
      <c r="E154" t="str">
        <f t="shared" si="56"/>
        <v>50.04</v>
      </c>
      <c r="F154" t="str">
        <f t="shared" ref="F154:S154" si="59">CONCATENATE(E154,".",G134)</f>
        <v>50.04.3D</v>
      </c>
      <c r="G154" t="str">
        <f t="shared" si="59"/>
        <v>50.04.3D.01</v>
      </c>
      <c r="H154" t="str">
        <f t="shared" si="59"/>
        <v>50.04.3D.01.00</v>
      </c>
      <c r="I154" t="str">
        <f t="shared" si="59"/>
        <v>50.04.3D.01.00.32</v>
      </c>
      <c r="J154" t="str">
        <f t="shared" si="59"/>
        <v>50.04.3D.01.00.32.00</v>
      </c>
      <c r="K154" t="str">
        <f t="shared" si="59"/>
        <v>50.04.3D.01.00.32.00.28</v>
      </c>
      <c r="L154" t="str">
        <f t="shared" si="59"/>
        <v>50.04.3D.01.00.32.00.28.50</v>
      </c>
      <c r="M154" t="str">
        <f t="shared" si="59"/>
        <v>50.04.3D.01.00.32.00.28.50.3C</v>
      </c>
      <c r="N154" t="str">
        <f t="shared" si="59"/>
        <v>50.04.3D.01.00.32.00.28.50.3C.00</v>
      </c>
      <c r="O154" t="str">
        <f t="shared" si="59"/>
        <v>50.04.3D.01.00.32.00.28.50.3C.00.00</v>
      </c>
      <c r="P154" t="str">
        <f t="shared" si="59"/>
        <v>50.04.3D.01.00.32.00.28.50.3C.00.00.FF</v>
      </c>
      <c r="Q154" t="str">
        <f t="shared" si="59"/>
        <v>50.04.3D.01.00.32.00.28.50.3C.00.00.FF.00</v>
      </c>
      <c r="R154" t="str">
        <f t="shared" si="59"/>
        <v>50.04.3D.01.00.32.00.28.50.3C.00.00.FF.00.06</v>
      </c>
      <c r="S154" t="str">
        <f t="shared" si="59"/>
        <v>50.04.3D.01.00.32.00.28.50.3C.00.00.FF.00.06.30</v>
      </c>
      <c r="T154" t="str">
        <f t="shared" si="55"/>
        <v>50.04.3D.01.00.32.00.28.50.3C.00.00.FF.00.06.30.94</v>
      </c>
    </row>
    <row r="155" spans="2:21">
      <c r="B155" t="str">
        <f t="shared" si="52"/>
        <v>Battle Mage</v>
      </c>
      <c r="D155" t="str">
        <f t="shared" si="53"/>
        <v>MOB_4</v>
      </c>
      <c r="E155" t="str">
        <f t="shared" si="56"/>
        <v>50.05</v>
      </c>
      <c r="F155" t="str">
        <f t="shared" ref="F155:S155" si="60">CONCATENATE(E155,".",G135)</f>
        <v>50.05.F8</v>
      </c>
      <c r="G155" t="str">
        <f t="shared" si="60"/>
        <v>50.05.F8.00</v>
      </c>
      <c r="H155" t="str">
        <f t="shared" si="60"/>
        <v>50.05.F8.00.48</v>
      </c>
      <c r="I155" t="str">
        <f t="shared" si="60"/>
        <v>50.05.F8.00.48.32</v>
      </c>
      <c r="J155" t="str">
        <f t="shared" si="60"/>
        <v>50.05.F8.00.48.32.00</v>
      </c>
      <c r="K155" t="str">
        <f t="shared" si="60"/>
        <v>50.05.F8.00.48.32.00.14</v>
      </c>
      <c r="L155" t="str">
        <f t="shared" si="60"/>
        <v>50.05.F8.00.48.32.00.14.50</v>
      </c>
      <c r="M155" t="str">
        <f t="shared" si="60"/>
        <v>50.05.F8.00.48.32.00.14.50.14</v>
      </c>
      <c r="N155" t="str">
        <f t="shared" si="60"/>
        <v>50.05.F8.00.48.32.00.14.50.14.00</v>
      </c>
      <c r="O155" t="str">
        <f t="shared" si="60"/>
        <v>50.05.F8.00.48.32.00.14.50.14.00.00</v>
      </c>
      <c r="P155" t="str">
        <f t="shared" si="60"/>
        <v>50.05.F8.00.48.32.00.14.50.14.00.00.FF</v>
      </c>
      <c r="Q155" t="str">
        <f t="shared" si="60"/>
        <v>50.05.F8.00.48.32.00.14.50.14.00.00.FF.00</v>
      </c>
      <c r="R155" t="str">
        <f t="shared" si="60"/>
        <v>50.05.F8.00.48.32.00.14.50.14.00.00.FF.00.06</v>
      </c>
      <c r="S155" t="str">
        <f t="shared" si="60"/>
        <v>50.05.F8.00.48.32.00.14.50.14.00.00.FF.00.06.05</v>
      </c>
      <c r="T155" t="str">
        <f t="shared" si="55"/>
        <v>50.05.F8.00.48.32.00.14.50.14.00.00.FF.00.06.05.98</v>
      </c>
    </row>
    <row r="156" spans="2:21">
      <c r="B156" t="str">
        <f t="shared" si="52"/>
        <v>Battle Mage</v>
      </c>
      <c r="D156" t="str">
        <f t="shared" si="53"/>
        <v>MOB_5</v>
      </c>
      <c r="E156" t="str">
        <f t="shared" si="56"/>
        <v>50.06</v>
      </c>
      <c r="F156" t="str">
        <f t="shared" ref="F156:S156" si="61">CONCATENATE(E156,".",G136)</f>
        <v>50.06.F8</v>
      </c>
      <c r="G156" t="str">
        <f t="shared" si="61"/>
        <v>50.06.F8.00</v>
      </c>
      <c r="H156" t="str">
        <f t="shared" si="61"/>
        <v>50.06.F8.00.48</v>
      </c>
      <c r="I156" t="str">
        <f t="shared" si="61"/>
        <v>50.06.F8.00.48.32</v>
      </c>
      <c r="J156" t="str">
        <f t="shared" si="61"/>
        <v>50.06.F8.00.48.32.00</v>
      </c>
      <c r="K156" t="str">
        <f t="shared" si="61"/>
        <v>50.06.F8.00.48.32.00.14</v>
      </c>
      <c r="L156" t="str">
        <f t="shared" si="61"/>
        <v>50.06.F8.00.48.32.00.14.50</v>
      </c>
      <c r="M156" t="str">
        <f t="shared" si="61"/>
        <v>50.06.F8.00.48.32.00.14.50.14</v>
      </c>
      <c r="N156" t="str">
        <f t="shared" si="61"/>
        <v>50.06.F8.00.48.32.00.14.50.14.00</v>
      </c>
      <c r="O156" t="str">
        <f t="shared" si="61"/>
        <v>50.06.F8.00.48.32.00.14.50.14.00.00</v>
      </c>
      <c r="P156" t="str">
        <f t="shared" si="61"/>
        <v>50.06.F8.00.48.32.00.14.50.14.00.00.FF</v>
      </c>
      <c r="Q156" t="str">
        <f t="shared" si="61"/>
        <v>50.06.F8.00.48.32.00.14.50.14.00.00.FF.00</v>
      </c>
      <c r="R156" t="str">
        <f t="shared" si="61"/>
        <v>50.06.F8.00.48.32.00.14.50.14.00.00.FF.00.06</v>
      </c>
      <c r="S156" t="str">
        <f t="shared" si="61"/>
        <v>50.06.F8.00.48.32.00.14.50.14.00.00.FF.00.06.05</v>
      </c>
      <c r="T156" t="str">
        <f t="shared" si="55"/>
        <v>50.06.F8.00.48.32.00.14.50.14.00.00.FF.00.06.05.98</v>
      </c>
    </row>
    <row r="157" spans="2:21">
      <c r="B157" t="str">
        <f t="shared" si="52"/>
        <v>&lt;empty record&gt;</v>
      </c>
      <c r="D157" t="str">
        <f t="shared" si="53"/>
        <v>MOB_6</v>
      </c>
      <c r="E157" t="str">
        <f t="shared" si="56"/>
        <v>50.07</v>
      </c>
      <c r="F157" t="str">
        <f t="shared" ref="F157:S157" si="62">CONCATENATE(E157,".",G137)</f>
        <v>50.07.08</v>
      </c>
      <c r="G157" t="str">
        <f t="shared" si="62"/>
        <v>50.07.08.01</v>
      </c>
      <c r="H157" t="str">
        <f t="shared" si="62"/>
        <v>50.07.08.01.00</v>
      </c>
      <c r="I157" t="str">
        <f t="shared" si="62"/>
        <v>50.07.08.01.00.32</v>
      </c>
      <c r="J157" t="str">
        <f t="shared" si="62"/>
        <v>50.07.08.01.00.32.00</v>
      </c>
      <c r="K157" t="str">
        <f t="shared" si="62"/>
        <v>50.07.08.01.00.32.00.FF</v>
      </c>
      <c r="L157" t="str">
        <f t="shared" si="62"/>
        <v>50.07.08.01.00.32.00.FF.50</v>
      </c>
      <c r="M157" t="str">
        <f t="shared" si="62"/>
        <v>50.07.08.01.00.32.00.FF.50.FF</v>
      </c>
      <c r="N157" t="str">
        <f t="shared" si="62"/>
        <v>50.07.08.01.00.32.00.FF.50.FF.00</v>
      </c>
      <c r="O157" t="str">
        <f t="shared" si="62"/>
        <v>50.07.08.01.00.32.00.FF.50.FF.00.00</v>
      </c>
      <c r="P157" t="str">
        <f t="shared" si="62"/>
        <v>50.07.08.01.00.32.00.FF.50.FF.00.00.FF</v>
      </c>
      <c r="Q157" t="str">
        <f t="shared" si="62"/>
        <v>50.07.08.01.00.32.00.FF.50.FF.00.00.FF.00</v>
      </c>
      <c r="R157" t="str">
        <f t="shared" si="62"/>
        <v>50.07.08.01.00.32.00.FF.50.FF.00.00.FF.00.06</v>
      </c>
      <c r="S157" t="str">
        <f t="shared" si="62"/>
        <v>50.07.08.01.00.32.00.FF.50.FF.00.00.FF.00.06.00</v>
      </c>
      <c r="T157" t="str">
        <f t="shared" si="55"/>
        <v>50.07.08.01.00.32.00.FF.50.FF.00.00.FF.00.06.00.00</v>
      </c>
    </row>
    <row r="158" spans="2:21">
      <c r="B158" t="str">
        <f t="shared" si="52"/>
        <v>&lt;empty record&gt;</v>
      </c>
      <c r="D158" t="str">
        <f t="shared" si="53"/>
        <v>MOB_7</v>
      </c>
      <c r="E158" t="str">
        <f t="shared" si="56"/>
        <v>50.08</v>
      </c>
      <c r="F158" t="str">
        <f t="shared" ref="F158:S158" si="63">CONCATENATE(E158,".",G138)</f>
        <v>50.08.08</v>
      </c>
      <c r="G158" t="str">
        <f t="shared" si="63"/>
        <v>50.08.08.01</v>
      </c>
      <c r="H158" t="str">
        <f t="shared" si="63"/>
        <v>50.08.08.01.00</v>
      </c>
      <c r="I158" t="str">
        <f t="shared" si="63"/>
        <v>50.08.08.01.00.32</v>
      </c>
      <c r="J158" t="str">
        <f t="shared" si="63"/>
        <v>50.08.08.01.00.32.00</v>
      </c>
      <c r="K158" t="str">
        <f t="shared" si="63"/>
        <v>50.08.08.01.00.32.00.FF</v>
      </c>
      <c r="L158" t="str">
        <f t="shared" si="63"/>
        <v>50.08.08.01.00.32.00.FF.50</v>
      </c>
      <c r="M158" t="str">
        <f t="shared" si="63"/>
        <v>50.08.08.01.00.32.00.FF.50.FF</v>
      </c>
      <c r="N158" t="str">
        <f t="shared" si="63"/>
        <v>50.08.08.01.00.32.00.FF.50.FF.00</v>
      </c>
      <c r="O158" t="str">
        <f t="shared" si="63"/>
        <v>50.08.08.01.00.32.00.FF.50.FF.00.00</v>
      </c>
      <c r="P158" t="str">
        <f t="shared" si="63"/>
        <v>50.08.08.01.00.32.00.FF.50.FF.00.00.FF</v>
      </c>
      <c r="Q158" t="str">
        <f t="shared" si="63"/>
        <v>50.08.08.01.00.32.00.FF.50.FF.00.00.FF.00</v>
      </c>
      <c r="R158" t="str">
        <f t="shared" si="63"/>
        <v>50.08.08.01.00.32.00.FF.50.FF.00.00.FF.00.06</v>
      </c>
      <c r="S158" t="str">
        <f t="shared" si="63"/>
        <v>50.08.08.01.00.32.00.FF.50.FF.00.00.FF.00.06.00</v>
      </c>
      <c r="T158" t="str">
        <f t="shared" si="55"/>
        <v>50.08.08.01.00.32.00.FF.50.FF.00.00.FF.00.06.00.00</v>
      </c>
    </row>
    <row r="159" spans="2:21">
      <c r="B159" t="str">
        <f t="shared" si="52"/>
        <v>&lt;empty record&gt;</v>
      </c>
      <c r="D159" t="str">
        <f t="shared" si="53"/>
        <v>MOB_8</v>
      </c>
      <c r="E159" t="str">
        <f t="shared" si="56"/>
        <v>50.09</v>
      </c>
      <c r="F159" t="str">
        <f t="shared" ref="F159:S159" si="64">CONCATENATE(E159,".",G139)</f>
        <v>50.09.08</v>
      </c>
      <c r="G159" t="str">
        <f t="shared" si="64"/>
        <v>50.09.08.01</v>
      </c>
      <c r="H159" t="str">
        <f t="shared" si="64"/>
        <v>50.09.08.01.00</v>
      </c>
      <c r="I159" t="str">
        <f t="shared" si="64"/>
        <v>50.09.08.01.00.32</v>
      </c>
      <c r="J159" t="str">
        <f t="shared" si="64"/>
        <v>50.09.08.01.00.32.00</v>
      </c>
      <c r="K159" t="str">
        <f t="shared" si="64"/>
        <v>50.09.08.01.00.32.00.FF</v>
      </c>
      <c r="L159" t="str">
        <f t="shared" si="64"/>
        <v>50.09.08.01.00.32.00.FF.50</v>
      </c>
      <c r="M159" t="str">
        <f t="shared" si="64"/>
        <v>50.09.08.01.00.32.00.FF.50.FF</v>
      </c>
      <c r="N159" t="str">
        <f t="shared" si="64"/>
        <v>50.09.08.01.00.32.00.FF.50.FF.00</v>
      </c>
      <c r="O159" t="str">
        <f t="shared" si="64"/>
        <v>50.09.08.01.00.32.00.FF.50.FF.00.00</v>
      </c>
      <c r="P159" t="str">
        <f t="shared" si="64"/>
        <v>50.09.08.01.00.32.00.FF.50.FF.00.00.FF</v>
      </c>
      <c r="Q159" t="str">
        <f t="shared" si="64"/>
        <v>50.09.08.01.00.32.00.FF.50.FF.00.00.FF.00</v>
      </c>
      <c r="R159" t="str">
        <f t="shared" si="64"/>
        <v>50.09.08.01.00.32.00.FF.50.FF.00.00.FF.00.06</v>
      </c>
      <c r="S159" t="str">
        <f t="shared" si="64"/>
        <v>50.09.08.01.00.32.00.FF.50.FF.00.00.FF.00.06.00</v>
      </c>
      <c r="T159" t="str">
        <f t="shared" si="55"/>
        <v>50.09.08.01.00.32.00.FF.50.FF.00.00.FF.00.06.00.00</v>
      </c>
    </row>
    <row r="160" spans="2:21">
      <c r="B160" t="str">
        <f t="shared" si="52"/>
        <v>&lt;empty record&gt;</v>
      </c>
      <c r="D160" t="str">
        <f t="shared" si="53"/>
        <v>MOB_9</v>
      </c>
      <c r="E160" t="str">
        <f t="shared" si="56"/>
        <v>50.0A</v>
      </c>
      <c r="F160" t="str">
        <f t="shared" ref="F160:S160" si="65">CONCATENATE(E160,".",G140)</f>
        <v>50.0A.08</v>
      </c>
      <c r="G160" t="str">
        <f t="shared" si="65"/>
        <v>50.0A.08.01</v>
      </c>
      <c r="H160" t="str">
        <f t="shared" si="65"/>
        <v>50.0A.08.01.00</v>
      </c>
      <c r="I160" t="str">
        <f t="shared" si="65"/>
        <v>50.0A.08.01.00.32</v>
      </c>
      <c r="J160" t="str">
        <f t="shared" si="65"/>
        <v>50.0A.08.01.00.32.00</v>
      </c>
      <c r="K160" t="str">
        <f t="shared" si="65"/>
        <v>50.0A.08.01.00.32.00.FF</v>
      </c>
      <c r="L160" t="str">
        <f t="shared" si="65"/>
        <v>50.0A.08.01.00.32.00.FF.50</v>
      </c>
      <c r="M160" t="str">
        <f t="shared" si="65"/>
        <v>50.0A.08.01.00.32.00.FF.50.FF</v>
      </c>
      <c r="N160" t="str">
        <f t="shared" si="65"/>
        <v>50.0A.08.01.00.32.00.FF.50.FF.00</v>
      </c>
      <c r="O160" t="str">
        <f t="shared" si="65"/>
        <v>50.0A.08.01.00.32.00.FF.50.FF.00.00</v>
      </c>
      <c r="P160" t="str">
        <f t="shared" si="65"/>
        <v>50.0A.08.01.00.32.00.FF.50.FF.00.00.FF</v>
      </c>
      <c r="Q160" t="str">
        <f t="shared" si="65"/>
        <v>50.0A.08.01.00.32.00.FF.50.FF.00.00.FF.00</v>
      </c>
      <c r="R160" t="str">
        <f t="shared" si="65"/>
        <v>50.0A.08.01.00.32.00.FF.50.FF.00.00.FF.00.06</v>
      </c>
      <c r="S160" t="str">
        <f t="shared" si="65"/>
        <v>50.0A.08.01.00.32.00.FF.50.FF.00.00.FF.00.06.00</v>
      </c>
      <c r="T160" t="str">
        <f t="shared" si="55"/>
        <v>50.0A.08.01.00.32.00.FF.50.FF.00.00.FF.00.06.00.00</v>
      </c>
    </row>
    <row r="161" spans="2:20">
      <c r="B161" t="str">
        <f t="shared" si="52"/>
        <v>&lt;empty record&gt;</v>
      </c>
      <c r="D161" t="str">
        <f t="shared" si="53"/>
        <v>MOB_A</v>
      </c>
      <c r="E161" t="str">
        <f t="shared" si="56"/>
        <v>50.0B</v>
      </c>
      <c r="F161" t="str">
        <f t="shared" ref="F161:S161" si="66">CONCATENATE(E161,".",G141)</f>
        <v>50.0B.08</v>
      </c>
      <c r="G161" t="str">
        <f t="shared" si="66"/>
        <v>50.0B.08.01</v>
      </c>
      <c r="H161" t="str">
        <f t="shared" si="66"/>
        <v>50.0B.08.01.00</v>
      </c>
      <c r="I161" t="str">
        <f t="shared" si="66"/>
        <v>50.0B.08.01.00.32</v>
      </c>
      <c r="J161" t="str">
        <f t="shared" si="66"/>
        <v>50.0B.08.01.00.32.00</v>
      </c>
      <c r="K161" t="str">
        <f t="shared" si="66"/>
        <v>50.0B.08.01.00.32.00.FF</v>
      </c>
      <c r="L161" t="str">
        <f t="shared" si="66"/>
        <v>50.0B.08.01.00.32.00.FF.50</v>
      </c>
      <c r="M161" t="str">
        <f t="shared" si="66"/>
        <v>50.0B.08.01.00.32.00.FF.50.FF</v>
      </c>
      <c r="N161" t="str">
        <f t="shared" si="66"/>
        <v>50.0B.08.01.00.32.00.FF.50.FF.00</v>
      </c>
      <c r="O161" t="str">
        <f t="shared" si="66"/>
        <v>50.0B.08.01.00.32.00.FF.50.FF.00.00</v>
      </c>
      <c r="P161" t="str">
        <f t="shared" si="66"/>
        <v>50.0B.08.01.00.32.00.FF.50.FF.00.00.FF</v>
      </c>
      <c r="Q161" t="str">
        <f t="shared" si="66"/>
        <v>50.0B.08.01.00.32.00.FF.50.FF.00.00.FF.00</v>
      </c>
      <c r="R161" t="str">
        <f t="shared" si="66"/>
        <v>50.0B.08.01.00.32.00.FF.50.FF.00.00.FF.00.06</v>
      </c>
      <c r="S161" t="str">
        <f t="shared" si="66"/>
        <v>50.0B.08.01.00.32.00.FF.50.FF.00.00.FF.00.06.00</v>
      </c>
      <c r="T161" t="str">
        <f t="shared" si="55"/>
        <v>50.0B.08.01.00.32.00.FF.50.FF.00.00.FF.00.06.00.00</v>
      </c>
    </row>
    <row r="162" spans="2:20">
      <c r="B162" t="str">
        <f t="shared" si="52"/>
        <v>&lt;empty record&gt;</v>
      </c>
      <c r="D162" t="str">
        <f t="shared" si="53"/>
        <v>MOB_B</v>
      </c>
      <c r="E162" t="str">
        <f t="shared" si="56"/>
        <v>50.0C</v>
      </c>
      <c r="F162" t="str">
        <f t="shared" ref="F162:S162" si="67">CONCATENATE(E162,".",G142)</f>
        <v>50.0C.08</v>
      </c>
      <c r="G162" t="str">
        <f t="shared" si="67"/>
        <v>50.0C.08.01</v>
      </c>
      <c r="H162" t="str">
        <f t="shared" si="67"/>
        <v>50.0C.08.01.00</v>
      </c>
      <c r="I162" t="str">
        <f t="shared" si="67"/>
        <v>50.0C.08.01.00.32</v>
      </c>
      <c r="J162" t="str">
        <f t="shared" si="67"/>
        <v>50.0C.08.01.00.32.00</v>
      </c>
      <c r="K162" t="str">
        <f t="shared" si="67"/>
        <v>50.0C.08.01.00.32.00.FF</v>
      </c>
      <c r="L162" t="str">
        <f t="shared" si="67"/>
        <v>50.0C.08.01.00.32.00.FF.50</v>
      </c>
      <c r="M162" t="str">
        <f t="shared" si="67"/>
        <v>50.0C.08.01.00.32.00.FF.50.FF</v>
      </c>
      <c r="N162" t="str">
        <f t="shared" si="67"/>
        <v>50.0C.08.01.00.32.00.FF.50.FF.00</v>
      </c>
      <c r="O162" t="str">
        <f t="shared" si="67"/>
        <v>50.0C.08.01.00.32.00.FF.50.FF.00.00</v>
      </c>
      <c r="P162" t="str">
        <f t="shared" si="67"/>
        <v>50.0C.08.01.00.32.00.FF.50.FF.00.00.FF</v>
      </c>
      <c r="Q162" t="str">
        <f t="shared" si="67"/>
        <v>50.0C.08.01.00.32.00.FF.50.FF.00.00.FF.00</v>
      </c>
      <c r="R162" t="str">
        <f t="shared" si="67"/>
        <v>50.0C.08.01.00.32.00.FF.50.FF.00.00.FF.00.06</v>
      </c>
      <c r="S162" t="str">
        <f t="shared" si="67"/>
        <v>50.0C.08.01.00.32.00.FF.50.FF.00.00.FF.00.06.00</v>
      </c>
      <c r="T162" t="str">
        <f t="shared" si="55"/>
        <v>50.0C.08.01.00.32.00.FF.50.FF.00.00.FF.00.06.00.00</v>
      </c>
    </row>
    <row r="163" spans="2:20">
      <c r="B163" t="str">
        <f t="shared" si="52"/>
        <v>&lt;empty record&gt;</v>
      </c>
      <c r="D163" t="str">
        <f t="shared" si="53"/>
        <v>MOB_C</v>
      </c>
      <c r="E163" t="str">
        <f t="shared" si="56"/>
        <v>50.0D</v>
      </c>
      <c r="F163" t="str">
        <f t="shared" ref="F163:S163" si="68">CONCATENATE(E163,".",G143)</f>
        <v>50.0D.1E</v>
      </c>
      <c r="G163" t="str">
        <f t="shared" si="68"/>
        <v>50.0D.1E.00</v>
      </c>
      <c r="H163" t="str">
        <f t="shared" si="68"/>
        <v>50.0D.1E.00.00</v>
      </c>
      <c r="I163" t="str">
        <f t="shared" si="68"/>
        <v>50.0D.1E.00.00.32</v>
      </c>
      <c r="J163" t="str">
        <f t="shared" si="68"/>
        <v>50.0D.1E.00.00.32.32</v>
      </c>
      <c r="K163" t="str">
        <f t="shared" si="68"/>
        <v>50.0D.1E.00.00.32.32.FF</v>
      </c>
      <c r="L163" t="str">
        <f t="shared" si="68"/>
        <v>50.0D.1E.00.00.32.32.FF.50</v>
      </c>
      <c r="M163" t="str">
        <f t="shared" si="68"/>
        <v>50.0D.1E.00.00.32.32.FF.50.FF</v>
      </c>
      <c r="N163" t="str">
        <f t="shared" si="68"/>
        <v>50.0D.1E.00.00.32.32.FF.50.FF.00</v>
      </c>
      <c r="O163" t="str">
        <f t="shared" si="68"/>
        <v>50.0D.1E.00.00.32.32.FF.50.FF.00.00</v>
      </c>
      <c r="P163" t="str">
        <f t="shared" si="68"/>
        <v>50.0D.1E.00.00.32.32.FF.50.FF.00.00.FF</v>
      </c>
      <c r="Q163" t="str">
        <f t="shared" si="68"/>
        <v>50.0D.1E.00.00.32.32.FF.50.FF.00.00.FF.00</v>
      </c>
      <c r="R163" t="str">
        <f t="shared" si="68"/>
        <v>50.0D.1E.00.00.32.32.FF.50.FF.00.00.FF.00.06</v>
      </c>
      <c r="S163" t="str">
        <f t="shared" si="68"/>
        <v>50.0D.1E.00.00.32.32.FF.50.FF.00.00.FF.00.06.00</v>
      </c>
      <c r="T163" t="str">
        <f t="shared" si="55"/>
        <v>50.0D.1E.00.00.32.32.FF.50.FF.00.00.FF.00.06.00.00</v>
      </c>
    </row>
    <row r="164" spans="2:20">
      <c r="B164" t="str">
        <f t="shared" si="52"/>
        <v>&lt;empty record&gt;</v>
      </c>
      <c r="D164" t="str">
        <f t="shared" si="53"/>
        <v>MOB_D</v>
      </c>
      <c r="E164" t="str">
        <f t="shared" si="56"/>
        <v>50.0E</v>
      </c>
      <c r="F164" t="str">
        <f t="shared" ref="F164:S164" si="69">CONCATENATE(E164,".",G144)</f>
        <v>50.0E.1E</v>
      </c>
      <c r="G164" t="str">
        <f t="shared" si="69"/>
        <v>50.0E.1E.00</v>
      </c>
      <c r="H164" t="str">
        <f t="shared" si="69"/>
        <v>50.0E.1E.00.00</v>
      </c>
      <c r="I164" t="str">
        <f t="shared" si="69"/>
        <v>50.0E.1E.00.00.32</v>
      </c>
      <c r="J164" t="str">
        <f t="shared" si="69"/>
        <v>50.0E.1E.00.00.32.32</v>
      </c>
      <c r="K164" t="str">
        <f t="shared" si="69"/>
        <v>50.0E.1E.00.00.32.32.FF</v>
      </c>
      <c r="L164" t="str">
        <f t="shared" si="69"/>
        <v>50.0E.1E.00.00.32.32.FF.50</v>
      </c>
      <c r="M164" t="str">
        <f t="shared" si="69"/>
        <v>50.0E.1E.00.00.32.32.FF.50.FF</v>
      </c>
      <c r="N164" t="str">
        <f t="shared" si="69"/>
        <v>50.0E.1E.00.00.32.32.FF.50.FF.00</v>
      </c>
      <c r="O164" t="str">
        <f t="shared" si="69"/>
        <v>50.0E.1E.00.00.32.32.FF.50.FF.00.00</v>
      </c>
      <c r="P164" t="str">
        <f t="shared" si="69"/>
        <v>50.0E.1E.00.00.32.32.FF.50.FF.00.00.FF</v>
      </c>
      <c r="Q164" t="str">
        <f t="shared" si="69"/>
        <v>50.0E.1E.00.00.32.32.FF.50.FF.00.00.FF.00</v>
      </c>
      <c r="R164" t="str">
        <f t="shared" si="69"/>
        <v>50.0E.1E.00.00.32.32.FF.50.FF.00.00.FF.00.06</v>
      </c>
      <c r="S164" t="str">
        <f t="shared" si="69"/>
        <v>50.0E.1E.00.00.32.32.FF.50.FF.00.00.FF.00.06.00</v>
      </c>
      <c r="T164" t="str">
        <f t="shared" si="55"/>
        <v>50.0E.1E.00.00.32.32.FF.50.FF.00.00.FF.00.06.00.00</v>
      </c>
    </row>
    <row r="165" spans="2:20">
      <c r="B165" t="str">
        <f t="shared" si="52"/>
        <v>&lt;empty record&gt;</v>
      </c>
      <c r="D165" t="str">
        <f t="shared" si="53"/>
        <v>MOB_E</v>
      </c>
      <c r="E165" t="str">
        <f t="shared" si="56"/>
        <v>50.0F</v>
      </c>
      <c r="F165" t="str">
        <f t="shared" ref="F165:S165" si="70">CONCATENATE(E165,".",G145)</f>
        <v>50.0F.1E</v>
      </c>
      <c r="G165" t="str">
        <f t="shared" si="70"/>
        <v>50.0F.1E.00</v>
      </c>
      <c r="H165" t="str">
        <f t="shared" si="70"/>
        <v>50.0F.1E.00.00</v>
      </c>
      <c r="I165" t="str">
        <f t="shared" si="70"/>
        <v>50.0F.1E.00.00.32</v>
      </c>
      <c r="J165" t="str">
        <f t="shared" si="70"/>
        <v>50.0F.1E.00.00.32.32</v>
      </c>
      <c r="K165" t="str">
        <f t="shared" si="70"/>
        <v>50.0F.1E.00.00.32.32.FF</v>
      </c>
      <c r="L165" t="str">
        <f t="shared" si="70"/>
        <v>50.0F.1E.00.00.32.32.FF.50</v>
      </c>
      <c r="M165" t="str">
        <f t="shared" si="70"/>
        <v>50.0F.1E.00.00.32.32.FF.50.FF</v>
      </c>
      <c r="N165" t="str">
        <f t="shared" si="70"/>
        <v>50.0F.1E.00.00.32.32.FF.50.FF.00</v>
      </c>
      <c r="O165" t="str">
        <f t="shared" si="70"/>
        <v>50.0F.1E.00.00.32.32.FF.50.FF.00.00</v>
      </c>
      <c r="P165" t="str">
        <f t="shared" si="70"/>
        <v>50.0F.1E.00.00.32.32.FF.50.FF.00.00.FF</v>
      </c>
      <c r="Q165" t="str">
        <f t="shared" si="70"/>
        <v>50.0F.1E.00.00.32.32.FF.50.FF.00.00.FF.00</v>
      </c>
      <c r="R165" t="str">
        <f t="shared" si="70"/>
        <v>50.0F.1E.00.00.32.32.FF.50.FF.00.00.FF.00.06</v>
      </c>
      <c r="S165" t="str">
        <f t="shared" si="70"/>
        <v>50.0F.1E.00.00.32.32.FF.50.FF.00.00.FF.00.06.00</v>
      </c>
      <c r="T165" t="str">
        <f t="shared" si="55"/>
        <v>50.0F.1E.00.00.32.32.FF.50.FF.00.00.FF.00.06.00.00</v>
      </c>
    </row>
    <row r="166" spans="2:20">
      <c r="B166" t="str">
        <f t="shared" si="52"/>
        <v>&lt;empty record&gt;</v>
      </c>
      <c r="D166" t="str">
        <f t="shared" si="53"/>
        <v>MOB_F</v>
      </c>
      <c r="E166" t="str">
        <f t="shared" si="56"/>
        <v>50.10</v>
      </c>
      <c r="F166" t="str">
        <f t="shared" ref="F166:S166" si="71">CONCATENATE(E166,".",G146)</f>
        <v>50.10.00</v>
      </c>
      <c r="G166" t="str">
        <f t="shared" si="71"/>
        <v>50.10.00.00</v>
      </c>
      <c r="H166" t="str">
        <f t="shared" si="71"/>
        <v>50.10.00.00.00</v>
      </c>
      <c r="I166" t="str">
        <f t="shared" si="71"/>
        <v>50.10.00.00.00.03</v>
      </c>
      <c r="J166" t="str">
        <f t="shared" si="71"/>
        <v>50.10.00.00.00.03.80</v>
      </c>
      <c r="K166" t="str">
        <f t="shared" si="71"/>
        <v>50.10.00.00.00.03.80.FF</v>
      </c>
      <c r="L166" t="str">
        <f t="shared" si="71"/>
        <v>50.10.00.00.00.03.80.FF.50</v>
      </c>
      <c r="M166" t="str">
        <f t="shared" si="71"/>
        <v>50.10.00.00.00.03.80.FF.50.FF</v>
      </c>
      <c r="N166" t="str">
        <f t="shared" si="71"/>
        <v>50.10.00.00.00.03.80.FF.50.FF.00</v>
      </c>
      <c r="O166" t="str">
        <f t="shared" si="71"/>
        <v>50.10.00.00.00.03.80.FF.50.FF.00.00</v>
      </c>
      <c r="P166" t="str">
        <f t="shared" si="71"/>
        <v>50.10.00.00.00.03.80.FF.50.FF.00.00.FF</v>
      </c>
      <c r="Q166" t="str">
        <f t="shared" si="71"/>
        <v>50.10.00.00.00.03.80.FF.50.FF.00.00.FF.00</v>
      </c>
      <c r="R166" t="str">
        <f t="shared" si="71"/>
        <v>50.10.00.00.00.03.80.FF.50.FF.00.00.FF.00.00</v>
      </c>
      <c r="S166" t="str">
        <f t="shared" si="71"/>
        <v>50.10.00.00.00.03.80.FF.50.FF.00.00.FF.00.00.10</v>
      </c>
      <c r="T166" t="str">
        <f t="shared" si="55"/>
        <v>50.10.00.00.00.03.80.FF.50.FF.00.00.FF.00.00.10.00</v>
      </c>
    </row>
    <row r="169" spans="2:20">
      <c r="E169" s="25" t="s">
        <v>529</v>
      </c>
    </row>
    <row r="174" spans="2:20" ht="28.5">
      <c r="B174" s="61" t="s">
        <v>440</v>
      </c>
      <c r="C174" s="61"/>
    </row>
    <row r="175" spans="2:20">
      <c r="B175" t="s">
        <v>441</v>
      </c>
    </row>
    <row r="177" spans="1:18">
      <c r="E177" s="26" t="s">
        <v>446</v>
      </c>
      <c r="F177" s="26"/>
      <c r="G177" s="26"/>
      <c r="H177" s="26"/>
      <c r="I177" s="26"/>
      <c r="J177" s="26"/>
      <c r="K177" s="26"/>
      <c r="L177" s="26"/>
      <c r="M177" s="26"/>
      <c r="N177" s="26"/>
      <c r="O177" s="26"/>
      <c r="P177" s="26"/>
      <c r="Q177" s="26"/>
      <c r="R177" s="26"/>
    </row>
    <row r="180" spans="1:18">
      <c r="C180" t="s">
        <v>73</v>
      </c>
      <c r="D180" t="s">
        <v>445</v>
      </c>
    </row>
    <row r="182" spans="1:18">
      <c r="A182" s="66" t="s">
        <v>72</v>
      </c>
      <c r="B182" s="26"/>
      <c r="F182" t="s">
        <v>398</v>
      </c>
    </row>
    <row r="183" spans="1:18">
      <c r="A183" s="66" t="s">
        <v>442</v>
      </c>
      <c r="B183" s="26"/>
      <c r="C183" s="65"/>
      <c r="D183" s="26"/>
      <c r="F183" t="s">
        <v>399</v>
      </c>
    </row>
    <row r="184" spans="1:18" s="4" customFormat="1">
      <c r="A184" s="5"/>
      <c r="C184" s="67"/>
    </row>
    <row r="185" spans="1:18">
      <c r="B185" s="4"/>
    </row>
    <row r="186" spans="1:18">
      <c r="B186" t="str">
        <f>CONCATENATE($D$180,".",D274)</f>
        <v>.SPECIAL.TABLE.SPECIAL.ID_0</v>
      </c>
      <c r="C186" t="s">
        <v>66</v>
      </c>
      <c r="D186" t="str">
        <f>T334</f>
        <v>00.0A.58.02.00.00.80.78.50.78.00.00.FF.00.06.D0.00</v>
      </c>
    </row>
    <row r="187" spans="1:18">
      <c r="B187" t="str">
        <f>CONCATENATE(B186,".","NAME.START")</f>
        <v>.SPECIAL.TABLE.SPECIAL.ID_0.NAME.START</v>
      </c>
      <c r="C187" t="s">
        <v>205</v>
      </c>
      <c r="D187" s="25" t="str">
        <f>CONCATENATE("-/",C274,"/")</f>
        <v>-/Wyvern/</v>
      </c>
    </row>
    <row r="188" spans="1:18">
      <c r="B188" t="str">
        <f>CONCATENATE(B186,".","NAME.END")</f>
        <v>.SPECIAL.TABLE.SPECIAL.ID_0.NAME.END</v>
      </c>
    </row>
    <row r="189" spans="1:18">
      <c r="B189" t="str">
        <f>CONCATENATE(B186,".","NAME.SIZE")</f>
        <v>.SPECIAL.TABLE.SPECIAL.ID_0.NAME.SIZE</v>
      </c>
      <c r="C189" t="s">
        <v>210</v>
      </c>
      <c r="D189" t="str">
        <f>CONCATENATE(B188,"-",B187)</f>
        <v>.SPECIAL.TABLE.SPECIAL.ID_0.NAME.END-.SPECIAL.TABLE.SPECIAL.ID_0.NAME.START</v>
      </c>
    </row>
    <row r="190" spans="1:18">
      <c r="C190" t="s">
        <v>206</v>
      </c>
      <c r="D190" s="25" t="str">
        <f>CONCATENATE("CHR_SHEET.SPECIAL.NAME.MAX_SIZE","-",B189,"+1",",$AA")</f>
        <v>CHR_SHEET.SPECIAL.NAME.MAX_SIZE-.SPECIAL.TABLE.SPECIAL.ID_0.NAME.SIZE+1,$AA</v>
      </c>
    </row>
    <row r="191" spans="1:18">
      <c r="B191" t="str">
        <f>CONCATENATE($D$180,".",D275)</f>
        <v>.SPECIAL.TABLE.SPECIAL.ID_1</v>
      </c>
      <c r="C191" t="s">
        <v>66</v>
      </c>
      <c r="D191" t="str">
        <f>T335</f>
        <v>00.10.20.03.00.00.80.A0.50.A0.00.00.FF.00.06.C0.00</v>
      </c>
    </row>
    <row r="192" spans="1:18">
      <c r="B192" t="str">
        <f>CONCATENATE(B191,".","NAME.START")</f>
        <v>.SPECIAL.TABLE.SPECIAL.ID_1.NAME.START</v>
      </c>
      <c r="C192" t="s">
        <v>205</v>
      </c>
      <c r="D192" s="25" t="str">
        <f>CONCATENATE("-/",C275,"/")</f>
        <v>-/Demon Lord/</v>
      </c>
    </row>
    <row r="193" spans="2:20">
      <c r="B193" t="str">
        <f>CONCATENATE(B191,".","NAME.END")</f>
        <v>.SPECIAL.TABLE.SPECIAL.ID_1.NAME.END</v>
      </c>
    </row>
    <row r="194" spans="2:20">
      <c r="B194" t="str">
        <f>CONCATENATE(B191,".","NAME.SIZE")</f>
        <v>.SPECIAL.TABLE.SPECIAL.ID_1.NAME.SIZE</v>
      </c>
      <c r="C194" t="s">
        <v>210</v>
      </c>
      <c r="D194" t="str">
        <f>CONCATENATE(B193,"-",B192)</f>
        <v>.SPECIAL.TABLE.SPECIAL.ID_1.NAME.END-.SPECIAL.TABLE.SPECIAL.ID_1.NAME.START</v>
      </c>
    </row>
    <row r="195" spans="2:20">
      <c r="C195" t="s">
        <v>206</v>
      </c>
      <c r="D195" s="25" t="str">
        <f>CONCATENATE("CHR_SHEET.SPECIAL.NAME.MAX_SIZE","-",B194,"+1",",$AA")</f>
        <v>CHR_SHEET.SPECIAL.NAME.MAX_SIZE-.SPECIAL.TABLE.SPECIAL.ID_1.NAME.SIZE+1,$AA</v>
      </c>
    </row>
    <row r="196" spans="2:20">
      <c r="B196" t="str">
        <f>CONCATENATE($D$180,".",D276)</f>
        <v>.SPECIAL.TABLE.SPECIAL.ID_2</v>
      </c>
      <c r="C196" t="s">
        <v>66</v>
      </c>
      <c r="D196" t="str">
        <f>T336</f>
        <v>00.01.32.00.00.00.00.0A.50.0A.00.00.FF.00.06.00.00</v>
      </c>
    </row>
    <row r="197" spans="2:20">
      <c r="B197" t="str">
        <f>CONCATENATE(B196,".","NAME.START")</f>
        <v>.SPECIAL.TABLE.SPECIAL.ID_2.NAME.START</v>
      </c>
      <c r="C197" t="s">
        <v>205</v>
      </c>
      <c r="D197" s="25" t="str">
        <f>CONCATENATE("-/",C276,"/")</f>
        <v>-/Mad Cow/</v>
      </c>
    </row>
    <row r="198" spans="2:20">
      <c r="B198" t="str">
        <f>CONCATENATE(B196,".","NAME.END")</f>
        <v>.SPECIAL.TABLE.SPECIAL.ID_2.NAME.END</v>
      </c>
    </row>
    <row r="199" spans="2:20">
      <c r="B199" t="str">
        <f>CONCATENATE(B196,".","NAME.SIZE")</f>
        <v>.SPECIAL.TABLE.SPECIAL.ID_2.NAME.SIZE</v>
      </c>
      <c r="C199" t="s">
        <v>210</v>
      </c>
      <c r="D199" t="str">
        <f>CONCATENATE(B198,"-",B197)</f>
        <v>.SPECIAL.TABLE.SPECIAL.ID_2.NAME.END-.SPECIAL.TABLE.SPECIAL.ID_2.NAME.START</v>
      </c>
    </row>
    <row r="200" spans="2:20">
      <c r="C200" t="s">
        <v>206</v>
      </c>
      <c r="D200" s="25" t="str">
        <f>CONCATENATE("CHR_SHEET.SPECIAL.NAME.MAX_SIZE","-",B199,"+1",",$AA")</f>
        <v>CHR_SHEET.SPECIAL.NAME.MAX_SIZE-.SPECIAL.TABLE.SPECIAL.ID_2.NAME.SIZE+1,$AA</v>
      </c>
    </row>
    <row r="201" spans="2:20">
      <c r="B201" t="str">
        <f>CONCATENATE($D$180,".",D277)</f>
        <v>.SPECIAL.TABLE.SPECIAL.ID_3</v>
      </c>
      <c r="C201" t="s">
        <v>66</v>
      </c>
      <c r="D201" t="str">
        <f>T337</f>
        <v>00.03.96.00.00.00.00.1E.00.1E.00.00.FF.00.00.00.00</v>
      </c>
    </row>
    <row r="202" spans="2:20">
      <c r="B202" t="str">
        <f>CONCATENATE(B201,".","NAME.START")</f>
        <v>.SPECIAL.TABLE.SPECIAL.ID_3.NAME.START</v>
      </c>
      <c r="C202" t="s">
        <v>205</v>
      </c>
      <c r="D202" s="25" t="str">
        <f>CONCATENATE("-/",C277,"/")</f>
        <v>-/Skeleton/</v>
      </c>
    </row>
    <row r="203" spans="2:20">
      <c r="B203" t="str">
        <f>CONCATENATE(B201,".","NAME.END")</f>
        <v>.SPECIAL.TABLE.SPECIAL.ID_3.NAME.END</v>
      </c>
    </row>
    <row r="204" spans="2:20">
      <c r="B204" t="str">
        <f>CONCATENATE(B201,".","NAME.SIZE")</f>
        <v>.SPECIAL.TABLE.SPECIAL.ID_3.NAME.SIZE</v>
      </c>
      <c r="C204" t="s">
        <v>210</v>
      </c>
      <c r="D204" t="str">
        <f>CONCATENATE(B203,"-",B202)</f>
        <v>.SPECIAL.TABLE.SPECIAL.ID_3.NAME.END-.SPECIAL.TABLE.SPECIAL.ID_3.NAME.START</v>
      </c>
      <c r="M204">
        <f>256*0.2</f>
        <v>51.2</v>
      </c>
      <c r="T204" t="s">
        <v>260</v>
      </c>
    </row>
    <row r="205" spans="2:20">
      <c r="C205" t="s">
        <v>206</v>
      </c>
      <c r="D205" s="25" t="str">
        <f>CONCATENATE("CHR_SHEET.SPECIAL.NAME.MAX_SIZE","-",B204,"+1",",$AA")</f>
        <v>CHR_SHEET.SPECIAL.NAME.MAX_SIZE-.SPECIAL.TABLE.SPECIAL.ID_3.NAME.SIZE+1,$AA</v>
      </c>
    </row>
    <row r="206" spans="2:20">
      <c r="B206" t="str">
        <f>CONCATENATE($D$180,".",D278)</f>
        <v>.SPECIAL.TABLE.SPECIAL.ID_4</v>
      </c>
      <c r="C206" t="s">
        <v>66</v>
      </c>
      <c r="D206" t="str">
        <f>T338</f>
        <v>00.00.00.00.00.00.80.00.00.00.00.00.FF.00.00.10.00</v>
      </c>
    </row>
    <row r="207" spans="2:20">
      <c r="B207" t="str">
        <f>CONCATENATE(B206,".","NAME.START")</f>
        <v>.SPECIAL.TABLE.SPECIAL.ID_4.NAME.START</v>
      </c>
      <c r="C207" t="s">
        <v>205</v>
      </c>
      <c r="D207" s="25" t="str">
        <f>CONCATENATE("-/",C278,"/")</f>
        <v>-/&lt;empty record&gt;/</v>
      </c>
    </row>
    <row r="208" spans="2:20">
      <c r="B208" t="str">
        <f>CONCATENATE(B206,".","NAME.END")</f>
        <v>.SPECIAL.TABLE.SPECIAL.ID_4.NAME.END</v>
      </c>
    </row>
    <row r="209" spans="2:4">
      <c r="B209" t="str">
        <f>CONCATENATE(B206,".","NAME.SIZE")</f>
        <v>.SPECIAL.TABLE.SPECIAL.ID_4.NAME.SIZE</v>
      </c>
      <c r="C209" t="s">
        <v>210</v>
      </c>
      <c r="D209" t="str">
        <f>CONCATENATE(B208,"-",B207)</f>
        <v>.SPECIAL.TABLE.SPECIAL.ID_4.NAME.END-.SPECIAL.TABLE.SPECIAL.ID_4.NAME.START</v>
      </c>
    </row>
    <row r="210" spans="2:4">
      <c r="C210" t="s">
        <v>206</v>
      </c>
      <c r="D210" s="25" t="str">
        <f>CONCATENATE("CHR_SHEET.SPECIAL.NAME.MAX_SIZE","-",B209,"+1",",$AA")</f>
        <v>CHR_SHEET.SPECIAL.NAME.MAX_SIZE-.SPECIAL.TABLE.SPECIAL.ID_4.NAME.SIZE+1,$AA</v>
      </c>
    </row>
    <row r="211" spans="2:4">
      <c r="B211" t="str">
        <f>CONCATENATE($D$180,".",D279)</f>
        <v>.SPECIAL.TABLE.SPECIAL.ID_5</v>
      </c>
      <c r="C211" t="s">
        <v>66</v>
      </c>
      <c r="D211" t="str">
        <f>T339</f>
        <v>00.00.00.00.00.00.80.00.00.00.00.00.FF.00.00.10.00</v>
      </c>
    </row>
    <row r="212" spans="2:4">
      <c r="B212" t="str">
        <f>CONCATENATE(B211,".","NAME.START")</f>
        <v>.SPECIAL.TABLE.SPECIAL.ID_5.NAME.START</v>
      </c>
      <c r="C212" t="s">
        <v>205</v>
      </c>
      <c r="D212" s="25" t="str">
        <f>CONCATENATE("-/",C279,"/")</f>
        <v>-/&lt;empty record&gt;/</v>
      </c>
    </row>
    <row r="213" spans="2:4">
      <c r="B213" t="str">
        <f>CONCATENATE(B211,".","NAME.END")</f>
        <v>.SPECIAL.TABLE.SPECIAL.ID_5.NAME.END</v>
      </c>
    </row>
    <row r="214" spans="2:4">
      <c r="B214" t="str">
        <f>CONCATENATE(B211,".","NAME.SIZE")</f>
        <v>.SPECIAL.TABLE.SPECIAL.ID_5.NAME.SIZE</v>
      </c>
      <c r="C214" t="s">
        <v>210</v>
      </c>
      <c r="D214" t="str">
        <f>CONCATENATE(B213,"-",B212)</f>
        <v>.SPECIAL.TABLE.SPECIAL.ID_5.NAME.END-.SPECIAL.TABLE.SPECIAL.ID_5.NAME.START</v>
      </c>
    </row>
    <row r="215" spans="2:4">
      <c r="C215" t="s">
        <v>206</v>
      </c>
      <c r="D215" s="25" t="str">
        <f>CONCATENATE("CHR_SHEET.SPECIAL.NAME.MAX_SIZE","-",B214,"+1",",$AA")</f>
        <v>CHR_SHEET.SPECIAL.NAME.MAX_SIZE-.SPECIAL.TABLE.SPECIAL.ID_5.NAME.SIZE+1,$AA</v>
      </c>
    </row>
    <row r="216" spans="2:4">
      <c r="B216" t="str">
        <f>CONCATENATE($D$180,".",D280)</f>
        <v>.SPECIAL.TABLE.SPECIAL.ID_6</v>
      </c>
      <c r="C216" t="s">
        <v>66</v>
      </c>
      <c r="D216" t="str">
        <f>T340</f>
        <v>00.00.00.00.00.00.00.00.00.00.00.00.FF.00.00.10.00</v>
      </c>
    </row>
    <row r="217" spans="2:4">
      <c r="B217" t="str">
        <f>CONCATENATE(B216,".","NAME.START")</f>
        <v>.SPECIAL.TABLE.SPECIAL.ID_6.NAME.START</v>
      </c>
      <c r="C217" t="s">
        <v>205</v>
      </c>
      <c r="D217" s="25" t="str">
        <f>CONCATENATE("-/",C280,"/")</f>
        <v>-/&lt;empty record&gt;/</v>
      </c>
    </row>
    <row r="218" spans="2:4">
      <c r="B218" t="str">
        <f>CONCATENATE(B216,".","NAME.END")</f>
        <v>.SPECIAL.TABLE.SPECIAL.ID_6.NAME.END</v>
      </c>
    </row>
    <row r="219" spans="2:4">
      <c r="B219" t="str">
        <f>CONCATENATE(B216,".","NAME.SIZE")</f>
        <v>.SPECIAL.TABLE.SPECIAL.ID_6.NAME.SIZE</v>
      </c>
      <c r="C219" t="s">
        <v>210</v>
      </c>
      <c r="D219" t="str">
        <f>CONCATENATE(B218,"-",B217)</f>
        <v>.SPECIAL.TABLE.SPECIAL.ID_6.NAME.END-.SPECIAL.TABLE.SPECIAL.ID_6.NAME.START</v>
      </c>
    </row>
    <row r="220" spans="2:4">
      <c r="C220" t="s">
        <v>206</v>
      </c>
      <c r="D220" s="25" t="str">
        <f>CONCATENATE("CHR_SHEET.SPECIAL.NAME.MAX_SIZE","-",B219,"+1",",$AA")</f>
        <v>CHR_SHEET.SPECIAL.NAME.MAX_SIZE-.SPECIAL.TABLE.SPECIAL.ID_6.NAME.SIZE+1,$AA</v>
      </c>
    </row>
    <row r="221" spans="2:4">
      <c r="B221" t="str">
        <f>CONCATENATE($D$180,".",D281)</f>
        <v>.SPECIAL.TABLE.SPECIAL.ID_7</v>
      </c>
      <c r="C221" t="s">
        <v>66</v>
      </c>
      <c r="D221" t="str">
        <f>T341</f>
        <v>00.00.00.00.00.00.00.00.00.00.00.00.FF.00.00.10.00</v>
      </c>
    </row>
    <row r="222" spans="2:4">
      <c r="B222" t="str">
        <f>CONCATENATE(B221,".","NAME.START")</f>
        <v>.SPECIAL.TABLE.SPECIAL.ID_7.NAME.START</v>
      </c>
      <c r="C222" t="s">
        <v>205</v>
      </c>
      <c r="D222" s="25" t="str">
        <f>CONCATENATE("-/",C281,"/")</f>
        <v>-/&lt;empty record&gt;/</v>
      </c>
    </row>
    <row r="223" spans="2:4">
      <c r="B223" t="str">
        <f>CONCATENATE(B221,".","NAME.END")</f>
        <v>.SPECIAL.TABLE.SPECIAL.ID_7.NAME.END</v>
      </c>
    </row>
    <row r="224" spans="2:4">
      <c r="B224" t="str">
        <f>CONCATENATE(B221,".","NAME.SIZE")</f>
        <v>.SPECIAL.TABLE.SPECIAL.ID_7.NAME.SIZE</v>
      </c>
      <c r="C224" t="s">
        <v>210</v>
      </c>
      <c r="D224" t="str">
        <f>CONCATENATE(B223,"-",B222)</f>
        <v>.SPECIAL.TABLE.SPECIAL.ID_7.NAME.END-.SPECIAL.TABLE.SPECIAL.ID_7.NAME.START</v>
      </c>
    </row>
    <row r="225" spans="2:4">
      <c r="C225" t="s">
        <v>206</v>
      </c>
      <c r="D225" s="25" t="str">
        <f>CONCATENATE("CHR_SHEET.SPECIAL.NAME.MAX_SIZE","-",B224,"+1",",$AA")</f>
        <v>CHR_SHEET.SPECIAL.NAME.MAX_SIZE-.SPECIAL.TABLE.SPECIAL.ID_7.NAME.SIZE+1,$AA</v>
      </c>
    </row>
    <row r="226" spans="2:4">
      <c r="B226" t="str">
        <f>CONCATENATE($D$180,".",D282)</f>
        <v>.SPECIAL.TABLE.SPECIAL.ID_8</v>
      </c>
      <c r="C226" t="s">
        <v>66</v>
      </c>
      <c r="D226" t="str">
        <f>T342</f>
        <v>00.00.00.00.00.00.00.00.00.00.00.00.FF.00.00.10.00</v>
      </c>
    </row>
    <row r="227" spans="2:4">
      <c r="B227" t="str">
        <f>CONCATENATE(B226,".","NAME.START")</f>
        <v>.SPECIAL.TABLE.SPECIAL.ID_8.NAME.START</v>
      </c>
      <c r="C227" t="s">
        <v>205</v>
      </c>
      <c r="D227" s="25" t="str">
        <f>CONCATENATE("-/",C282,"/")</f>
        <v>-/&lt;empty record&gt;/</v>
      </c>
    </row>
    <row r="228" spans="2:4">
      <c r="B228" t="str">
        <f>CONCATENATE(B226,".","NAME.END")</f>
        <v>.SPECIAL.TABLE.SPECIAL.ID_8.NAME.END</v>
      </c>
    </row>
    <row r="229" spans="2:4">
      <c r="B229" t="str">
        <f>CONCATENATE(B226,".","NAME.SIZE")</f>
        <v>.SPECIAL.TABLE.SPECIAL.ID_8.NAME.SIZE</v>
      </c>
      <c r="C229" t="s">
        <v>210</v>
      </c>
      <c r="D229" t="str">
        <f>CONCATENATE(B228,"-",B227)</f>
        <v>.SPECIAL.TABLE.SPECIAL.ID_8.NAME.END-.SPECIAL.TABLE.SPECIAL.ID_8.NAME.START</v>
      </c>
    </row>
    <row r="230" spans="2:4">
      <c r="C230" t="s">
        <v>206</v>
      </c>
      <c r="D230" s="25" t="str">
        <f>CONCATENATE("CHR_SHEET.SPECIAL.NAME.MAX_SIZE","-",B229,"+1",",$AA")</f>
        <v>CHR_SHEET.SPECIAL.NAME.MAX_SIZE-.SPECIAL.TABLE.SPECIAL.ID_8.NAME.SIZE+1,$AA</v>
      </c>
    </row>
    <row r="231" spans="2:4">
      <c r="B231" t="str">
        <f>CONCATENATE($D$180,".",D283)</f>
        <v>.SPECIAL.TABLE.SPECIAL.ID_9</v>
      </c>
      <c r="C231" t="s">
        <v>66</v>
      </c>
      <c r="D231" t="str">
        <f>T343</f>
        <v>00.00.00.00.00.00.00.00.00.00.00.00.FF.00.00.10.00</v>
      </c>
    </row>
    <row r="232" spans="2:4">
      <c r="B232" t="str">
        <f>CONCATENATE(B231,".","NAME.START")</f>
        <v>.SPECIAL.TABLE.SPECIAL.ID_9.NAME.START</v>
      </c>
      <c r="C232" t="s">
        <v>205</v>
      </c>
      <c r="D232" s="25" t="str">
        <f>CONCATENATE("-/",C283,"/")</f>
        <v>-/&lt;empty record&gt;/</v>
      </c>
    </row>
    <row r="233" spans="2:4">
      <c r="B233" t="str">
        <f>CONCATENATE(B231,".","NAME.END")</f>
        <v>.SPECIAL.TABLE.SPECIAL.ID_9.NAME.END</v>
      </c>
    </row>
    <row r="234" spans="2:4">
      <c r="B234" t="str">
        <f>CONCATENATE(B231,".","NAME.SIZE")</f>
        <v>.SPECIAL.TABLE.SPECIAL.ID_9.NAME.SIZE</v>
      </c>
      <c r="C234" t="s">
        <v>210</v>
      </c>
      <c r="D234" t="str">
        <f>CONCATENATE(B233,"-",B232)</f>
        <v>.SPECIAL.TABLE.SPECIAL.ID_9.NAME.END-.SPECIAL.TABLE.SPECIAL.ID_9.NAME.START</v>
      </c>
    </row>
    <row r="235" spans="2:4">
      <c r="C235" t="s">
        <v>206</v>
      </c>
      <c r="D235" s="25" t="str">
        <f>CONCATENATE("CHR_SHEET.SPECIAL.NAME.MAX_SIZE","-",B234,"+1",",$AA")</f>
        <v>CHR_SHEET.SPECIAL.NAME.MAX_SIZE-.SPECIAL.TABLE.SPECIAL.ID_9.NAME.SIZE+1,$AA</v>
      </c>
    </row>
    <row r="236" spans="2:4">
      <c r="B236" t="str">
        <f>CONCATENATE($D$180,".",D284)</f>
        <v>.SPECIAL.TABLE.SPECIAL.ID_A</v>
      </c>
      <c r="C236" t="s">
        <v>66</v>
      </c>
      <c r="D236" t="str">
        <f>T344</f>
        <v>00.00.00.00.00.00.00.00.00.00.00.00.FF.00.00.10.00</v>
      </c>
    </row>
    <row r="237" spans="2:4">
      <c r="B237" t="str">
        <f>CONCATENATE(B236,".","NAME.START")</f>
        <v>.SPECIAL.TABLE.SPECIAL.ID_A.NAME.START</v>
      </c>
      <c r="C237" t="s">
        <v>205</v>
      </c>
      <c r="D237" s="25" t="str">
        <f>CONCATENATE("-/",C284,"/")</f>
        <v>-/&lt;empty record&gt;/</v>
      </c>
    </row>
    <row r="238" spans="2:4">
      <c r="B238" t="str">
        <f>CONCATENATE(B236,".","NAME.END")</f>
        <v>.SPECIAL.TABLE.SPECIAL.ID_A.NAME.END</v>
      </c>
    </row>
    <row r="239" spans="2:4">
      <c r="B239" t="str">
        <f>CONCATENATE(B236,".","NAME.SIZE")</f>
        <v>.SPECIAL.TABLE.SPECIAL.ID_A.NAME.SIZE</v>
      </c>
      <c r="C239" t="s">
        <v>210</v>
      </c>
      <c r="D239" t="str">
        <f>CONCATENATE(B238,"-",B237)</f>
        <v>.SPECIAL.TABLE.SPECIAL.ID_A.NAME.END-.SPECIAL.TABLE.SPECIAL.ID_A.NAME.START</v>
      </c>
    </row>
    <row r="240" spans="2:4">
      <c r="C240" t="s">
        <v>206</v>
      </c>
      <c r="D240" s="25" t="str">
        <f>CONCATENATE("CHR_SHEET.SPECIAL.NAME.MAX_SIZE","-",B239,"+1",",$AA")</f>
        <v>CHR_SHEET.SPECIAL.NAME.MAX_SIZE-.SPECIAL.TABLE.SPECIAL.ID_A.NAME.SIZE+1,$AA</v>
      </c>
    </row>
    <row r="241" spans="2:4">
      <c r="B241" t="str">
        <f>CONCATENATE($D$180,".",D285)</f>
        <v>.SPECIAL.TABLE.SPECIAL.ID_B</v>
      </c>
      <c r="C241" t="s">
        <v>66</v>
      </c>
      <c r="D241" t="str">
        <f>T345</f>
        <v>00.00.00.00.00.00.00.00.00.00.00.00.FF.00.00.10.00</v>
      </c>
    </row>
    <row r="242" spans="2:4">
      <c r="B242" t="str">
        <f>CONCATENATE(B241,".","NAME.START")</f>
        <v>.SPECIAL.TABLE.SPECIAL.ID_B.NAME.START</v>
      </c>
      <c r="C242" t="s">
        <v>205</v>
      </c>
      <c r="D242" s="25" t="str">
        <f>CONCATENATE("-/",C285,"/")</f>
        <v>-/&lt;empty record&gt;/</v>
      </c>
    </row>
    <row r="243" spans="2:4">
      <c r="B243" t="str">
        <f>CONCATENATE(B241,".","NAME.END")</f>
        <v>.SPECIAL.TABLE.SPECIAL.ID_B.NAME.END</v>
      </c>
    </row>
    <row r="244" spans="2:4">
      <c r="B244" t="str">
        <f>CONCATENATE(B241,".","NAME.SIZE")</f>
        <v>.SPECIAL.TABLE.SPECIAL.ID_B.NAME.SIZE</v>
      </c>
      <c r="C244" t="s">
        <v>210</v>
      </c>
      <c r="D244" t="str">
        <f>CONCATENATE(B243,"-",B242)</f>
        <v>.SPECIAL.TABLE.SPECIAL.ID_B.NAME.END-.SPECIAL.TABLE.SPECIAL.ID_B.NAME.START</v>
      </c>
    </row>
    <row r="245" spans="2:4">
      <c r="C245" t="s">
        <v>206</v>
      </c>
      <c r="D245" s="25" t="str">
        <f>CONCATENATE("CHR_SHEET.SPECIAL.NAME.MAX_SIZE","-",B244,"+1",",$AA")</f>
        <v>CHR_SHEET.SPECIAL.NAME.MAX_SIZE-.SPECIAL.TABLE.SPECIAL.ID_B.NAME.SIZE+1,$AA</v>
      </c>
    </row>
    <row r="246" spans="2:4">
      <c r="B246" t="str">
        <f>CONCATENATE($D$180,".",D286)</f>
        <v>.SPECIAL.TABLE.SPECIAL.ID_C</v>
      </c>
      <c r="C246" t="s">
        <v>66</v>
      </c>
      <c r="D246" t="str">
        <f>T346</f>
        <v>00.00.00.00.00.00.00.00.00.00.00.00.FF.00.00.10.00</v>
      </c>
    </row>
    <row r="247" spans="2:4">
      <c r="B247" t="str">
        <f>CONCATENATE(B246,".","NAME.START")</f>
        <v>.SPECIAL.TABLE.SPECIAL.ID_C.NAME.START</v>
      </c>
      <c r="C247" t="s">
        <v>205</v>
      </c>
      <c r="D247" s="25" t="str">
        <f>CONCATENATE("-/",C286,"/")</f>
        <v>-/&lt;empty record&gt;/</v>
      </c>
    </row>
    <row r="248" spans="2:4">
      <c r="B248" t="str">
        <f>CONCATENATE(B246,".","NAME.END")</f>
        <v>.SPECIAL.TABLE.SPECIAL.ID_C.NAME.END</v>
      </c>
    </row>
    <row r="249" spans="2:4">
      <c r="B249" t="str">
        <f>CONCATENATE(B246,".","NAME.SIZE")</f>
        <v>.SPECIAL.TABLE.SPECIAL.ID_C.NAME.SIZE</v>
      </c>
      <c r="C249" t="s">
        <v>210</v>
      </c>
      <c r="D249" t="str">
        <f>CONCATENATE(B248,"-",B247)</f>
        <v>.SPECIAL.TABLE.SPECIAL.ID_C.NAME.END-.SPECIAL.TABLE.SPECIAL.ID_C.NAME.START</v>
      </c>
    </row>
    <row r="250" spans="2:4">
      <c r="C250" t="s">
        <v>206</v>
      </c>
      <c r="D250" s="25" t="str">
        <f>CONCATENATE("CHR_SHEET.SPECIAL.NAME.MAX_SIZE","-",B249,"+1",",$AA")</f>
        <v>CHR_SHEET.SPECIAL.NAME.MAX_SIZE-.SPECIAL.TABLE.SPECIAL.ID_C.NAME.SIZE+1,$AA</v>
      </c>
    </row>
    <row r="251" spans="2:4">
      <c r="B251" t="str">
        <f>CONCATENATE($D$180,".",D287)</f>
        <v>.SPECIAL.TABLE.SPECIAL.ID_D</v>
      </c>
      <c r="C251" t="s">
        <v>66</v>
      </c>
      <c r="D251" t="str">
        <f>T347</f>
        <v>00.00.00.00.00.00.00.00.00.00.00.00.FF.00.00.10.00</v>
      </c>
    </row>
    <row r="252" spans="2:4">
      <c r="B252" t="str">
        <f>CONCATENATE(B251,".","NAME.START")</f>
        <v>.SPECIAL.TABLE.SPECIAL.ID_D.NAME.START</v>
      </c>
      <c r="C252" t="s">
        <v>205</v>
      </c>
      <c r="D252" s="25" t="str">
        <f>CONCATENATE("-/",C287,"/")</f>
        <v>-/&lt;empty record&gt;/</v>
      </c>
    </row>
    <row r="253" spans="2:4">
      <c r="B253" t="str">
        <f>CONCATENATE(B251,".","NAME.END")</f>
        <v>.SPECIAL.TABLE.SPECIAL.ID_D.NAME.END</v>
      </c>
    </row>
    <row r="254" spans="2:4">
      <c r="B254" t="str">
        <f>CONCATENATE(B251,".","NAME.SIZE")</f>
        <v>.SPECIAL.TABLE.SPECIAL.ID_D.NAME.SIZE</v>
      </c>
      <c r="C254" t="s">
        <v>210</v>
      </c>
      <c r="D254" t="str">
        <f>CONCATENATE(B253,"-",B252)</f>
        <v>.SPECIAL.TABLE.SPECIAL.ID_D.NAME.END-.SPECIAL.TABLE.SPECIAL.ID_D.NAME.START</v>
      </c>
    </row>
    <row r="255" spans="2:4">
      <c r="C255" t="s">
        <v>206</v>
      </c>
      <c r="D255" s="25" t="str">
        <f>CONCATENATE("CHR_SHEET.SPECIAL.NAME.MAX_SIZE","-",B254,"+1",",$AA")</f>
        <v>CHR_SHEET.SPECIAL.NAME.MAX_SIZE-.SPECIAL.TABLE.SPECIAL.ID_D.NAME.SIZE+1,$AA</v>
      </c>
    </row>
    <row r="256" spans="2:4">
      <c r="B256" t="str">
        <f>CONCATENATE($D$180,".",D288)</f>
        <v>.SPECIAL.TABLE.SPECIAL.ID_E</v>
      </c>
      <c r="C256" t="s">
        <v>66</v>
      </c>
      <c r="D256" t="str">
        <f>T348</f>
        <v>00.00.00.00.00.00.00.00.00.00.00.00.FF.00.00.10.00</v>
      </c>
    </row>
    <row r="257" spans="2:37">
      <c r="B257" t="str">
        <f>CONCATENATE(B256,".","NAME.START")</f>
        <v>.SPECIAL.TABLE.SPECIAL.ID_E.NAME.START</v>
      </c>
      <c r="C257" t="s">
        <v>205</v>
      </c>
      <c r="D257" s="25" t="str">
        <f>CONCATENATE("-/",C288,"/")</f>
        <v>-/&lt;empty record&gt;/</v>
      </c>
    </row>
    <row r="258" spans="2:37">
      <c r="B258" t="str">
        <f>CONCATENATE(B256,".","NAME.END")</f>
        <v>.SPECIAL.TABLE.SPECIAL.ID_E.NAME.END</v>
      </c>
    </row>
    <row r="259" spans="2:37">
      <c r="B259" t="str">
        <f>CONCATENATE(B256,".","NAME.SIZE")</f>
        <v>.SPECIAL.TABLE.SPECIAL.ID_E.NAME.SIZE</v>
      </c>
      <c r="C259" t="s">
        <v>210</v>
      </c>
      <c r="D259" t="str">
        <f>CONCATENATE(B258,"-",B257)</f>
        <v>.SPECIAL.TABLE.SPECIAL.ID_E.NAME.END-.SPECIAL.TABLE.SPECIAL.ID_E.NAME.START</v>
      </c>
    </row>
    <row r="260" spans="2:37">
      <c r="C260" t="s">
        <v>206</v>
      </c>
      <c r="D260" s="25" t="str">
        <f>CONCATENATE("CHR_SHEET.SPECIAL.NAME.MAX_SIZE","-",B259,"+1",",$AA")</f>
        <v>CHR_SHEET.SPECIAL.NAME.MAX_SIZE-.SPECIAL.TABLE.SPECIAL.ID_E.NAME.SIZE+1,$AA</v>
      </c>
    </row>
    <row r="261" spans="2:37">
      <c r="B261" t="str">
        <f>CONCATENATE($D$180,".",D289)</f>
        <v>.SPECIAL.TABLE.SPECIAL.ID_F</v>
      </c>
      <c r="C261" t="s">
        <v>66</v>
      </c>
      <c r="D261" t="str">
        <f>T349</f>
        <v>00.00.00.00.00.00.00.00.00.00.00.00.FF.00.00.10.00</v>
      </c>
    </row>
    <row r="262" spans="2:37">
      <c r="B262" t="str">
        <f>CONCATENATE(B261,".","NAME.START")</f>
        <v>.SPECIAL.TABLE.SPECIAL.ID_F.NAME.START</v>
      </c>
      <c r="C262" t="s">
        <v>205</v>
      </c>
      <c r="D262" s="25" t="str">
        <f>CONCATENATE("-/",C289,"/")</f>
        <v>-/&lt;empty record&gt;/</v>
      </c>
    </row>
    <row r="263" spans="2:37">
      <c r="B263" t="str">
        <f>CONCATENATE(B261,".","NAME.END")</f>
        <v>.SPECIAL.TABLE.SPECIAL.ID_F.NAME.END</v>
      </c>
    </row>
    <row r="264" spans="2:37">
      <c r="B264" t="str">
        <f>CONCATENATE(B261,".","NAME.SIZE")</f>
        <v>.SPECIAL.TABLE.SPECIAL.ID_F.NAME.SIZE</v>
      </c>
      <c r="C264" t="s">
        <v>210</v>
      </c>
      <c r="D264" t="str">
        <f>CONCATENATE(B263,"-",B262)</f>
        <v>.SPECIAL.TABLE.SPECIAL.ID_F.NAME.END-.SPECIAL.TABLE.SPECIAL.ID_F.NAME.START</v>
      </c>
    </row>
    <row r="265" spans="2:37">
      <c r="C265" t="s">
        <v>206</v>
      </c>
      <c r="D265" s="25" t="str">
        <f>CONCATENATE("CHR_SHEET.SPECIAL.NAME.MAX_SIZE","-",B264,"+1",",$AA")</f>
        <v>CHR_SHEET.SPECIAL.NAME.MAX_SIZE-.SPECIAL.TABLE.SPECIAL.ID_F.NAME.SIZE+1,$AA</v>
      </c>
    </row>
    <row r="269" spans="2:37">
      <c r="K269" s="45" t="s">
        <v>421</v>
      </c>
      <c r="L269" s="45"/>
      <c r="M269" s="45"/>
      <c r="S269" s="45" t="s">
        <v>239</v>
      </c>
    </row>
    <row r="270" spans="2:37">
      <c r="E270" t="str">
        <f>E87</f>
        <v>BCD</v>
      </c>
      <c r="F270" t="str">
        <f t="shared" ref="F270:U270" si="72">F87</f>
        <v>DEC</v>
      </c>
      <c r="G270" t="str">
        <f t="shared" si="72"/>
        <v>HEX</v>
      </c>
      <c r="H270" t="str">
        <f t="shared" si="72"/>
        <v>HEX</v>
      </c>
      <c r="I270" t="str">
        <f t="shared" si="72"/>
        <v>DEC</v>
      </c>
      <c r="J270" t="str">
        <f t="shared" si="72"/>
        <v>DEC</v>
      </c>
      <c r="K270" t="str">
        <f t="shared" si="72"/>
        <v>DEC</v>
      </c>
      <c r="L270" t="str">
        <f t="shared" si="72"/>
        <v>DEC</v>
      </c>
      <c r="M270" t="str">
        <f t="shared" si="72"/>
        <v>BCD</v>
      </c>
      <c r="N270" t="str">
        <f t="shared" si="72"/>
        <v>DEC</v>
      </c>
      <c r="O270" t="str">
        <f t="shared" si="72"/>
        <v>DEC</v>
      </c>
      <c r="P270" t="str">
        <f t="shared" si="72"/>
        <v>DEC</v>
      </c>
      <c r="Q270" t="str">
        <f t="shared" si="72"/>
        <v>HEX</v>
      </c>
      <c r="R270" t="str">
        <f t="shared" si="72"/>
        <v>DEC</v>
      </c>
      <c r="S270" t="str">
        <f t="shared" si="72"/>
        <v>DEC</v>
      </c>
      <c r="T270" t="str">
        <f t="shared" si="72"/>
        <v>HEX</v>
      </c>
      <c r="U270" t="str">
        <f t="shared" si="72"/>
        <v>DEC</v>
      </c>
    </row>
    <row r="271" spans="2:37">
      <c r="B271" s="5" t="s">
        <v>423</v>
      </c>
      <c r="C271" s="5"/>
      <c r="L271" s="10"/>
      <c r="M271" s="11"/>
      <c r="N271" s="12"/>
      <c r="O271" s="22"/>
      <c r="P271" s="11"/>
      <c r="Q271" s="11"/>
      <c r="R271" s="12"/>
      <c r="S271" s="64"/>
      <c r="T271" s="12"/>
      <c r="U271" s="23"/>
      <c r="V271" s="22"/>
      <c r="W271" s="11"/>
      <c r="X271" s="11"/>
      <c r="Y271" s="11"/>
      <c r="Z271" s="11"/>
      <c r="AA271" s="11"/>
      <c r="AB271" s="11"/>
      <c r="AC271" s="11"/>
      <c r="AD271" s="11"/>
      <c r="AE271" s="11"/>
      <c r="AF271" s="11"/>
      <c r="AG271" s="11"/>
      <c r="AH271" s="11"/>
      <c r="AI271" s="11"/>
      <c r="AJ271" s="12"/>
    </row>
    <row r="272" spans="2:37">
      <c r="E272" t="str">
        <f t="shared" ref="E272:T273" si="73">E89</f>
        <v>Byte 0</v>
      </c>
      <c r="F272" t="str">
        <f t="shared" si="73"/>
        <v>Byte 1</v>
      </c>
      <c r="G272" t="str">
        <f t="shared" si="73"/>
        <v>Byte 2</v>
      </c>
      <c r="H272" t="str">
        <f t="shared" si="73"/>
        <v>Byte 3</v>
      </c>
      <c r="I272" t="str">
        <f t="shared" si="73"/>
        <v>Byte 4</v>
      </c>
      <c r="J272" s="4" t="str">
        <f t="shared" si="73"/>
        <v>Byte 5</v>
      </c>
      <c r="K272" s="4" t="str">
        <f t="shared" si="73"/>
        <v>Byte 6</v>
      </c>
      <c r="L272" s="13" t="str">
        <f t="shared" si="73"/>
        <v>Byte 7</v>
      </c>
      <c r="M272" s="6" t="str">
        <f t="shared" si="73"/>
        <v>Byte 8</v>
      </c>
      <c r="N272" s="7" t="str">
        <f t="shared" si="73"/>
        <v>Byte 9</v>
      </c>
      <c r="O272" s="13" t="str">
        <f t="shared" si="73"/>
        <v>Byte $A</v>
      </c>
      <c r="P272" s="6" t="str">
        <f t="shared" si="73"/>
        <v>Byte $B</v>
      </c>
      <c r="Q272" s="6" t="str">
        <f t="shared" si="73"/>
        <v>Byte $C</v>
      </c>
      <c r="R272" s="7" t="str">
        <f t="shared" si="73"/>
        <v>Byte $D</v>
      </c>
      <c r="S272" s="13" t="str">
        <f t="shared" si="73"/>
        <v>Byte $E</v>
      </c>
      <c r="T272" s="7" t="str">
        <f t="shared" si="73"/>
        <v>Byte $F</v>
      </c>
      <c r="U272" s="16" t="str">
        <f t="shared" ref="U272:W273" si="74">U89</f>
        <v>Byte $10</v>
      </c>
      <c r="V272" s="6" t="str">
        <f t="shared" si="74"/>
        <v>Byte $11</v>
      </c>
      <c r="W272" s="6" t="str">
        <f t="shared" si="74"/>
        <v>Byte $12</v>
      </c>
      <c r="X272" s="6" t="str">
        <f t="shared" ref="X272:AE272" si="75">X89</f>
        <v>Byte $13</v>
      </c>
      <c r="Y272" s="6" t="str">
        <f t="shared" si="75"/>
        <v>Byte $14</v>
      </c>
      <c r="Z272" s="6" t="str">
        <f t="shared" si="75"/>
        <v>Byte $15</v>
      </c>
      <c r="AA272" s="6" t="str">
        <f t="shared" si="75"/>
        <v>Byte $16</v>
      </c>
      <c r="AB272" s="6" t="str">
        <f t="shared" si="75"/>
        <v>Byte $17</v>
      </c>
      <c r="AC272" s="6" t="str">
        <f t="shared" si="75"/>
        <v>Byte $18</v>
      </c>
      <c r="AD272" s="6" t="str">
        <f t="shared" si="75"/>
        <v>Byte $19</v>
      </c>
      <c r="AE272" s="6" t="str">
        <f t="shared" si="75"/>
        <v>Byte $1A</v>
      </c>
      <c r="AF272" s="6" t="str">
        <f t="shared" ref="AF272:AJ273" si="76">AF89</f>
        <v>Byte $1B</v>
      </c>
      <c r="AG272" s="6" t="str">
        <f t="shared" si="76"/>
        <v>Byte $1C</v>
      </c>
      <c r="AH272" s="6" t="str">
        <f t="shared" si="76"/>
        <v>Byte $1D</v>
      </c>
      <c r="AI272" s="6" t="str">
        <f t="shared" si="76"/>
        <v>Byte $1E</v>
      </c>
      <c r="AJ272" s="7" t="str">
        <f t="shared" si="76"/>
        <v>Byte $1F</v>
      </c>
      <c r="AK272" s="4"/>
    </row>
    <row r="273" spans="3:37">
      <c r="C273" s="1" t="s">
        <v>444</v>
      </c>
      <c r="D273" t="s">
        <v>74</v>
      </c>
      <c r="E273" t="str">
        <f t="shared" si="73"/>
        <v>Treasure_Code</v>
      </c>
      <c r="F273" t="str">
        <f t="shared" si="73"/>
        <v>level</v>
      </c>
      <c r="G273" t="str">
        <f t="shared" si="73"/>
        <v>HP (lo byte)</v>
      </c>
      <c r="H273" t="str">
        <f t="shared" si="73"/>
        <v>HP (ho byte)</v>
      </c>
      <c r="I273" t="str">
        <f t="shared" si="73"/>
        <v>MP</v>
      </c>
      <c r="J273" t="str">
        <f t="shared" si="73"/>
        <v>XP</v>
      </c>
      <c r="K273" s="4" t="str">
        <f t="shared" si="73"/>
        <v>int / wp shape type</v>
      </c>
      <c r="L273" s="58" t="str">
        <f t="shared" si="73"/>
        <v>armor rating median</v>
      </c>
      <c r="M273" s="48" t="str">
        <f t="shared" si="73"/>
        <v>to-hit</v>
      </c>
      <c r="N273" s="46" t="str">
        <f t="shared" si="73"/>
        <v>dmg median</v>
      </c>
      <c r="O273" s="58" t="str">
        <f t="shared" si="73"/>
        <v>resist: critical hit</v>
      </c>
      <c r="P273" s="21" t="str">
        <f t="shared" si="73"/>
        <v>resist magic</v>
      </c>
      <c r="Q273" s="48" t="str">
        <f t="shared" si="73"/>
        <v>Engaged SINDEX</v>
      </c>
      <c r="R273" s="46" t="str">
        <f t="shared" si="73"/>
        <v>skill: critical hit</v>
      </c>
      <c r="S273" s="58" t="str">
        <f t="shared" si="73"/>
        <v>size (physical) / dodge skill</v>
      </c>
      <c r="T273" s="46" t="str">
        <f t="shared" si="73"/>
        <v>WP Shape_ID / Spell Code</v>
      </c>
      <c r="U273" s="68" t="str">
        <f t="shared" si="74"/>
        <v>Tile_ID</v>
      </c>
      <c r="V273" s="14" t="str">
        <f t="shared" si="74"/>
        <v>MOB/SPECIAL Name--------------------------------------------------------------------------------------------------------------------------------------------------------------------------------------------------------------------------&gt;</v>
      </c>
      <c r="W273" s="14">
        <f t="shared" si="74"/>
        <v>0</v>
      </c>
      <c r="X273" s="14">
        <f t="shared" ref="X273:AE273" si="77">X90</f>
        <v>0</v>
      </c>
      <c r="Y273" s="14">
        <f t="shared" si="77"/>
        <v>0</v>
      </c>
      <c r="Z273" s="14">
        <f t="shared" si="77"/>
        <v>0</v>
      </c>
      <c r="AA273" s="14">
        <f t="shared" si="77"/>
        <v>0</v>
      </c>
      <c r="AB273" s="14">
        <f t="shared" si="77"/>
        <v>0</v>
      </c>
      <c r="AC273" s="14">
        <f t="shared" si="77"/>
        <v>0</v>
      </c>
      <c r="AD273" s="14">
        <f t="shared" si="77"/>
        <v>0</v>
      </c>
      <c r="AE273" s="14">
        <f t="shared" si="77"/>
        <v>0</v>
      </c>
      <c r="AF273" s="14">
        <f t="shared" si="76"/>
        <v>0</v>
      </c>
      <c r="AG273" s="14">
        <f t="shared" si="76"/>
        <v>0</v>
      </c>
      <c r="AH273" s="14">
        <f t="shared" si="76"/>
        <v>0</v>
      </c>
      <c r="AI273" s="14">
        <f t="shared" si="76"/>
        <v>0</v>
      </c>
      <c r="AJ273" s="53" t="str">
        <f t="shared" si="76"/>
        <v>stop value</v>
      </c>
      <c r="AK273" s="48"/>
    </row>
    <row r="274" spans="3:37">
      <c r="C274" t="s">
        <v>567</v>
      </c>
      <c r="D274" t="s">
        <v>424</v>
      </c>
      <c r="E274">
        <v>0</v>
      </c>
      <c r="F274">
        <v>10</v>
      </c>
      <c r="G274" s="2">
        <v>58</v>
      </c>
      <c r="H274" s="2">
        <v>2</v>
      </c>
      <c r="I274">
        <v>0</v>
      </c>
      <c r="J274">
        <v>0</v>
      </c>
      <c r="K274" s="45">
        <v>128</v>
      </c>
      <c r="L274">
        <v>120</v>
      </c>
      <c r="M274">
        <v>50</v>
      </c>
      <c r="N274">
        <v>120</v>
      </c>
      <c r="O274">
        <v>0</v>
      </c>
      <c r="P274">
        <v>0</v>
      </c>
      <c r="Q274" s="2" t="s">
        <v>19</v>
      </c>
      <c r="R274">
        <v>0</v>
      </c>
      <c r="S274">
        <v>6</v>
      </c>
      <c r="T274" s="18" t="s">
        <v>453</v>
      </c>
    </row>
    <row r="275" spans="3:37">
      <c r="C275" t="s">
        <v>474</v>
      </c>
      <c r="D275" t="s">
        <v>425</v>
      </c>
      <c r="E275">
        <v>0</v>
      </c>
      <c r="F275">
        <v>16</v>
      </c>
      <c r="G275" s="2">
        <v>20</v>
      </c>
      <c r="H275" s="2">
        <v>3</v>
      </c>
      <c r="I275">
        <v>0</v>
      </c>
      <c r="J275">
        <v>0</v>
      </c>
      <c r="K275" s="45">
        <v>128</v>
      </c>
      <c r="L275">
        <v>160</v>
      </c>
      <c r="M275">
        <v>50</v>
      </c>
      <c r="N275">
        <v>160</v>
      </c>
      <c r="O275">
        <v>0</v>
      </c>
      <c r="P275">
        <v>0</v>
      </c>
      <c r="Q275" s="2" t="s">
        <v>19</v>
      </c>
      <c r="R275">
        <v>0</v>
      </c>
      <c r="S275">
        <v>6</v>
      </c>
      <c r="T275" s="18" t="s">
        <v>536</v>
      </c>
    </row>
    <row r="276" spans="3:37">
      <c r="C276" t="s">
        <v>537</v>
      </c>
      <c r="D276" t="s">
        <v>426</v>
      </c>
      <c r="E276">
        <v>0</v>
      </c>
      <c r="F276">
        <v>1</v>
      </c>
      <c r="G276" s="2">
        <v>32</v>
      </c>
      <c r="H276" s="2">
        <v>0</v>
      </c>
      <c r="I276">
        <v>0</v>
      </c>
      <c r="J276">
        <v>0</v>
      </c>
      <c r="K276" s="45">
        <v>0</v>
      </c>
      <c r="L276">
        <v>10</v>
      </c>
      <c r="M276">
        <v>50</v>
      </c>
      <c r="N276">
        <v>10</v>
      </c>
      <c r="O276">
        <v>0</v>
      </c>
      <c r="P276">
        <v>0</v>
      </c>
      <c r="Q276" s="2" t="s">
        <v>19</v>
      </c>
      <c r="R276">
        <v>0</v>
      </c>
      <c r="S276">
        <v>6</v>
      </c>
      <c r="T276" s="18">
        <v>0</v>
      </c>
    </row>
    <row r="277" spans="3:37">
      <c r="C277" t="s">
        <v>587</v>
      </c>
      <c r="D277" t="s">
        <v>427</v>
      </c>
      <c r="E277">
        <v>0</v>
      </c>
      <c r="F277">
        <v>3</v>
      </c>
      <c r="G277" s="2">
        <v>96</v>
      </c>
      <c r="H277" s="2">
        <v>0</v>
      </c>
      <c r="I277">
        <v>0</v>
      </c>
      <c r="J277">
        <v>0</v>
      </c>
      <c r="K277" s="45">
        <v>0</v>
      </c>
      <c r="L277">
        <v>30</v>
      </c>
      <c r="M277">
        <v>0</v>
      </c>
      <c r="N277">
        <v>30</v>
      </c>
      <c r="O277">
        <v>0</v>
      </c>
      <c r="P277">
        <v>0</v>
      </c>
      <c r="Q277" s="2" t="s">
        <v>19</v>
      </c>
      <c r="R277">
        <v>0</v>
      </c>
      <c r="S277">
        <v>0</v>
      </c>
      <c r="T277" s="18">
        <v>0</v>
      </c>
    </row>
    <row r="278" spans="3:37">
      <c r="C278" t="s">
        <v>566</v>
      </c>
      <c r="D278" t="s">
        <v>428</v>
      </c>
      <c r="E278">
        <v>0</v>
      </c>
      <c r="F278">
        <v>0</v>
      </c>
      <c r="G278" s="2">
        <v>0</v>
      </c>
      <c r="H278" s="2">
        <v>0</v>
      </c>
      <c r="I278">
        <v>0</v>
      </c>
      <c r="J278">
        <v>0</v>
      </c>
      <c r="K278" s="45">
        <v>128</v>
      </c>
      <c r="L278">
        <v>0</v>
      </c>
      <c r="M278">
        <v>0</v>
      </c>
      <c r="N278">
        <v>0</v>
      </c>
      <c r="O278">
        <v>0</v>
      </c>
      <c r="P278">
        <v>0</v>
      </c>
      <c r="Q278" s="2" t="s">
        <v>19</v>
      </c>
      <c r="R278">
        <v>0</v>
      </c>
      <c r="S278">
        <v>0</v>
      </c>
      <c r="T278" s="18">
        <v>10</v>
      </c>
    </row>
    <row r="279" spans="3:37">
      <c r="C279" t="s">
        <v>566</v>
      </c>
      <c r="D279" t="s">
        <v>429</v>
      </c>
      <c r="E279">
        <v>0</v>
      </c>
      <c r="F279">
        <v>0</v>
      </c>
      <c r="G279" s="2">
        <v>0</v>
      </c>
      <c r="H279" s="2">
        <v>0</v>
      </c>
      <c r="I279">
        <v>0</v>
      </c>
      <c r="J279">
        <v>0</v>
      </c>
      <c r="K279" s="45">
        <v>128</v>
      </c>
      <c r="L279">
        <v>0</v>
      </c>
      <c r="M279">
        <v>0</v>
      </c>
      <c r="N279">
        <v>0</v>
      </c>
      <c r="O279">
        <v>0</v>
      </c>
      <c r="P279">
        <v>0</v>
      </c>
      <c r="Q279" s="2" t="s">
        <v>19</v>
      </c>
      <c r="R279">
        <v>0</v>
      </c>
      <c r="S279">
        <v>0</v>
      </c>
      <c r="T279" s="18">
        <v>10</v>
      </c>
    </row>
    <row r="280" spans="3:37">
      <c r="C280" t="s">
        <v>566</v>
      </c>
      <c r="D280" t="s">
        <v>430</v>
      </c>
      <c r="E280">
        <v>0</v>
      </c>
      <c r="F280">
        <v>0</v>
      </c>
      <c r="G280" s="2">
        <v>0</v>
      </c>
      <c r="H280" s="2">
        <v>0</v>
      </c>
      <c r="I280">
        <v>0</v>
      </c>
      <c r="J280">
        <v>0</v>
      </c>
      <c r="K280">
        <v>0</v>
      </c>
      <c r="L280">
        <v>0</v>
      </c>
      <c r="M280">
        <v>0</v>
      </c>
      <c r="N280">
        <v>0</v>
      </c>
      <c r="O280">
        <v>0</v>
      </c>
      <c r="P280">
        <v>0</v>
      </c>
      <c r="Q280" s="2" t="s">
        <v>19</v>
      </c>
      <c r="R280">
        <v>0</v>
      </c>
      <c r="S280">
        <v>0</v>
      </c>
      <c r="T280" s="18">
        <v>10</v>
      </c>
    </row>
    <row r="281" spans="3:37">
      <c r="C281" t="s">
        <v>566</v>
      </c>
      <c r="D281" t="s">
        <v>431</v>
      </c>
      <c r="E281">
        <v>0</v>
      </c>
      <c r="F281">
        <v>0</v>
      </c>
      <c r="G281" s="2">
        <v>0</v>
      </c>
      <c r="H281" s="2">
        <v>0</v>
      </c>
      <c r="I281">
        <v>0</v>
      </c>
      <c r="J281">
        <v>0</v>
      </c>
      <c r="K281">
        <v>0</v>
      </c>
      <c r="L281">
        <v>0</v>
      </c>
      <c r="M281">
        <v>0</v>
      </c>
      <c r="N281">
        <v>0</v>
      </c>
      <c r="O281">
        <v>0</v>
      </c>
      <c r="P281">
        <v>0</v>
      </c>
      <c r="Q281" s="2" t="s">
        <v>19</v>
      </c>
      <c r="R281">
        <v>0</v>
      </c>
      <c r="S281">
        <v>0</v>
      </c>
      <c r="T281" s="18">
        <v>10</v>
      </c>
    </row>
    <row r="282" spans="3:37">
      <c r="C282" t="s">
        <v>566</v>
      </c>
      <c r="D282" t="s">
        <v>432</v>
      </c>
      <c r="E282">
        <v>0</v>
      </c>
      <c r="F282">
        <v>0</v>
      </c>
      <c r="G282" s="2">
        <v>0</v>
      </c>
      <c r="H282" s="2">
        <v>0</v>
      </c>
      <c r="I282">
        <v>0</v>
      </c>
      <c r="J282">
        <v>0</v>
      </c>
      <c r="K282">
        <v>0</v>
      </c>
      <c r="L282">
        <v>0</v>
      </c>
      <c r="M282">
        <v>0</v>
      </c>
      <c r="N282">
        <v>0</v>
      </c>
      <c r="O282">
        <v>0</v>
      </c>
      <c r="P282">
        <v>0</v>
      </c>
      <c r="Q282" s="2" t="s">
        <v>19</v>
      </c>
      <c r="R282">
        <v>0</v>
      </c>
      <c r="S282">
        <v>0</v>
      </c>
      <c r="T282" s="18">
        <v>10</v>
      </c>
    </row>
    <row r="283" spans="3:37">
      <c r="C283" t="s">
        <v>566</v>
      </c>
      <c r="D283" t="s">
        <v>433</v>
      </c>
      <c r="E283">
        <v>0</v>
      </c>
      <c r="F283">
        <v>0</v>
      </c>
      <c r="G283" s="2">
        <v>0</v>
      </c>
      <c r="H283" s="2">
        <v>0</v>
      </c>
      <c r="I283">
        <v>0</v>
      </c>
      <c r="J283">
        <v>0</v>
      </c>
      <c r="K283">
        <v>0</v>
      </c>
      <c r="L283">
        <v>0</v>
      </c>
      <c r="M283">
        <v>0</v>
      </c>
      <c r="N283">
        <v>0</v>
      </c>
      <c r="O283">
        <v>0</v>
      </c>
      <c r="P283">
        <v>0</v>
      </c>
      <c r="Q283" s="2" t="s">
        <v>19</v>
      </c>
      <c r="R283">
        <v>0</v>
      </c>
      <c r="S283">
        <v>0</v>
      </c>
      <c r="T283" s="18">
        <v>10</v>
      </c>
    </row>
    <row r="284" spans="3:37">
      <c r="C284" t="s">
        <v>566</v>
      </c>
      <c r="D284" t="s">
        <v>434</v>
      </c>
      <c r="E284">
        <v>0</v>
      </c>
      <c r="F284">
        <v>0</v>
      </c>
      <c r="G284" s="2">
        <v>0</v>
      </c>
      <c r="H284" s="2">
        <v>0</v>
      </c>
      <c r="I284">
        <v>0</v>
      </c>
      <c r="J284">
        <v>0</v>
      </c>
      <c r="K284">
        <v>0</v>
      </c>
      <c r="L284">
        <v>0</v>
      </c>
      <c r="M284">
        <v>0</v>
      </c>
      <c r="N284">
        <v>0</v>
      </c>
      <c r="O284">
        <v>0</v>
      </c>
      <c r="P284">
        <v>0</v>
      </c>
      <c r="Q284" s="2" t="s">
        <v>19</v>
      </c>
      <c r="R284">
        <v>0</v>
      </c>
      <c r="S284">
        <v>0</v>
      </c>
      <c r="T284" s="18">
        <v>10</v>
      </c>
    </row>
    <row r="285" spans="3:37">
      <c r="C285" t="s">
        <v>566</v>
      </c>
      <c r="D285" t="s">
        <v>435</v>
      </c>
      <c r="E285">
        <v>0</v>
      </c>
      <c r="F285">
        <v>0</v>
      </c>
      <c r="G285" s="2">
        <v>0</v>
      </c>
      <c r="H285" s="2">
        <v>0</v>
      </c>
      <c r="I285">
        <v>0</v>
      </c>
      <c r="J285">
        <v>0</v>
      </c>
      <c r="K285">
        <v>0</v>
      </c>
      <c r="L285">
        <v>0</v>
      </c>
      <c r="M285">
        <v>0</v>
      </c>
      <c r="N285">
        <v>0</v>
      </c>
      <c r="O285">
        <v>0</v>
      </c>
      <c r="P285">
        <v>0</v>
      </c>
      <c r="Q285" s="2" t="s">
        <v>19</v>
      </c>
      <c r="R285">
        <v>0</v>
      </c>
      <c r="S285">
        <v>0</v>
      </c>
      <c r="T285" s="18">
        <v>10</v>
      </c>
    </row>
    <row r="286" spans="3:37">
      <c r="C286" t="s">
        <v>566</v>
      </c>
      <c r="D286" t="s">
        <v>436</v>
      </c>
      <c r="E286">
        <v>0</v>
      </c>
      <c r="F286">
        <v>0</v>
      </c>
      <c r="G286" s="2">
        <v>0</v>
      </c>
      <c r="H286" s="2">
        <v>0</v>
      </c>
      <c r="I286">
        <v>0</v>
      </c>
      <c r="J286">
        <v>0</v>
      </c>
      <c r="K286">
        <v>0</v>
      </c>
      <c r="L286">
        <v>0</v>
      </c>
      <c r="M286">
        <v>0</v>
      </c>
      <c r="N286">
        <v>0</v>
      </c>
      <c r="O286">
        <v>0</v>
      </c>
      <c r="P286">
        <v>0</v>
      </c>
      <c r="Q286" s="2" t="s">
        <v>19</v>
      </c>
      <c r="R286">
        <v>0</v>
      </c>
      <c r="S286">
        <v>0</v>
      </c>
      <c r="T286" s="18">
        <v>10</v>
      </c>
    </row>
    <row r="287" spans="3:37">
      <c r="C287" t="s">
        <v>566</v>
      </c>
      <c r="D287" t="s">
        <v>437</v>
      </c>
      <c r="E287">
        <v>0</v>
      </c>
      <c r="F287">
        <v>0</v>
      </c>
      <c r="G287" s="2">
        <v>0</v>
      </c>
      <c r="H287" s="2">
        <v>0</v>
      </c>
      <c r="I287">
        <v>0</v>
      </c>
      <c r="J287">
        <v>0</v>
      </c>
      <c r="K287">
        <v>0</v>
      </c>
      <c r="L287">
        <v>0</v>
      </c>
      <c r="M287">
        <v>0</v>
      </c>
      <c r="N287">
        <v>0</v>
      </c>
      <c r="O287">
        <v>0</v>
      </c>
      <c r="P287">
        <v>0</v>
      </c>
      <c r="Q287" s="2" t="s">
        <v>19</v>
      </c>
      <c r="R287">
        <v>0</v>
      </c>
      <c r="S287">
        <v>0</v>
      </c>
      <c r="T287" s="18">
        <v>10</v>
      </c>
    </row>
    <row r="288" spans="3:37">
      <c r="C288" t="s">
        <v>566</v>
      </c>
      <c r="D288" t="s">
        <v>438</v>
      </c>
      <c r="E288">
        <v>0</v>
      </c>
      <c r="F288">
        <v>0</v>
      </c>
      <c r="G288" s="2">
        <v>0</v>
      </c>
      <c r="H288" s="2">
        <v>0</v>
      </c>
      <c r="I288">
        <v>0</v>
      </c>
      <c r="J288">
        <v>0</v>
      </c>
      <c r="K288">
        <v>0</v>
      </c>
      <c r="L288">
        <v>0</v>
      </c>
      <c r="M288">
        <v>0</v>
      </c>
      <c r="N288">
        <v>0</v>
      </c>
      <c r="O288">
        <v>0</v>
      </c>
      <c r="P288">
        <v>0</v>
      </c>
      <c r="Q288" s="2" t="s">
        <v>19</v>
      </c>
      <c r="R288">
        <v>0</v>
      </c>
      <c r="S288">
        <v>0</v>
      </c>
      <c r="T288" s="18">
        <v>10</v>
      </c>
    </row>
    <row r="289" spans="2:21">
      <c r="C289" t="s">
        <v>566</v>
      </c>
      <c r="D289" t="s">
        <v>439</v>
      </c>
      <c r="E289">
        <v>0</v>
      </c>
      <c r="F289">
        <v>0</v>
      </c>
      <c r="G289" s="2">
        <v>0</v>
      </c>
      <c r="H289" s="2">
        <v>0</v>
      </c>
      <c r="I289">
        <v>0</v>
      </c>
      <c r="J289">
        <v>0</v>
      </c>
      <c r="K289">
        <v>0</v>
      </c>
      <c r="L289">
        <v>0</v>
      </c>
      <c r="M289">
        <v>0</v>
      </c>
      <c r="N289">
        <v>0</v>
      </c>
      <c r="O289">
        <v>0</v>
      </c>
      <c r="P289">
        <v>0</v>
      </c>
      <c r="Q289" s="2" t="s">
        <v>19</v>
      </c>
      <c r="R289">
        <v>0</v>
      </c>
      <c r="S289">
        <v>0</v>
      </c>
      <c r="T289" s="18">
        <v>10</v>
      </c>
    </row>
    <row r="290" spans="2:21">
      <c r="T290" s="18"/>
    </row>
    <row r="291" spans="2:21">
      <c r="T291" s="18"/>
    </row>
    <row r="292" spans="2:21" ht="21">
      <c r="D292" s="19" t="s">
        <v>67</v>
      </c>
      <c r="T292" s="18"/>
    </row>
    <row r="293" spans="2:21" hidden="1">
      <c r="E293" s="2"/>
      <c r="M293" t="s">
        <v>257</v>
      </c>
      <c r="T293" s="18"/>
    </row>
    <row r="294" spans="2:21" hidden="1">
      <c r="D294" s="1" t="s">
        <v>68</v>
      </c>
      <c r="E294" t="s">
        <v>133</v>
      </c>
      <c r="G294" t="s">
        <v>133</v>
      </c>
      <c r="H294" t="s">
        <v>133</v>
      </c>
      <c r="M294" t="s">
        <v>133</v>
      </c>
      <c r="Q294" t="s">
        <v>133</v>
      </c>
      <c r="R294" s="2"/>
      <c r="S294" s="2"/>
      <c r="T294" s="18" t="s">
        <v>133</v>
      </c>
      <c r="U294" s="18" t="s">
        <v>133</v>
      </c>
    </row>
    <row r="295" spans="2:21" hidden="1">
      <c r="B295">
        <f t="shared" ref="B295:B310" si="78">B274</f>
        <v>0</v>
      </c>
      <c r="D295" t="str">
        <f t="shared" ref="D295:E310" si="79">D274</f>
        <v>SPECIAL.ID_0</v>
      </c>
      <c r="E295" s="18">
        <f t="shared" si="79"/>
        <v>0</v>
      </c>
      <c r="F295" t="str">
        <f t="shared" ref="F295:F310" si="80">DEC2HEX(F274)</f>
        <v>A</v>
      </c>
      <c r="G295" s="18">
        <f t="shared" ref="G295:H310" si="81">G274</f>
        <v>58</v>
      </c>
      <c r="H295" s="18">
        <f t="shared" si="81"/>
        <v>2</v>
      </c>
      <c r="I295" t="str">
        <f t="shared" ref="I295:L310" si="82">DEC2HEX(I274)</f>
        <v>0</v>
      </c>
      <c r="J295" t="str">
        <f t="shared" si="82"/>
        <v>0</v>
      </c>
      <c r="K295" t="str">
        <f t="shared" si="82"/>
        <v>80</v>
      </c>
      <c r="L295" t="str">
        <f t="shared" si="82"/>
        <v>78</v>
      </c>
      <c r="M295" s="18">
        <f>M274</f>
        <v>50</v>
      </c>
      <c r="N295" t="str">
        <f t="shared" ref="N295:P310" si="83">DEC2HEX(N274)</f>
        <v>78</v>
      </c>
      <c r="O295" t="str">
        <f t="shared" si="83"/>
        <v>0</v>
      </c>
      <c r="P295" t="str">
        <f t="shared" si="83"/>
        <v>0</v>
      </c>
      <c r="Q295" s="2" t="str">
        <f t="shared" ref="Q295:Q310" si="84">Q274</f>
        <v>FF</v>
      </c>
      <c r="R295" s="2" t="str">
        <f t="shared" ref="R295:S310" si="85">DEC2HEX(R274)</f>
        <v>0</v>
      </c>
      <c r="S295" s="2" t="str">
        <f t="shared" si="85"/>
        <v>6</v>
      </c>
      <c r="T295" s="18" t="str">
        <f t="shared" ref="T295:U310" si="86">T274</f>
        <v>D0</v>
      </c>
      <c r="U295" s="18">
        <f t="shared" si="86"/>
        <v>0</v>
      </c>
    </row>
    <row r="296" spans="2:21" hidden="1">
      <c r="B296">
        <f t="shared" si="78"/>
        <v>0</v>
      </c>
      <c r="D296" t="str">
        <f t="shared" si="79"/>
        <v>SPECIAL.ID_1</v>
      </c>
      <c r="E296" s="18">
        <f t="shared" si="79"/>
        <v>0</v>
      </c>
      <c r="F296" t="str">
        <f t="shared" si="80"/>
        <v>10</v>
      </c>
      <c r="G296" s="18">
        <f t="shared" si="81"/>
        <v>20</v>
      </c>
      <c r="H296" s="18">
        <f t="shared" si="81"/>
        <v>3</v>
      </c>
      <c r="I296" t="str">
        <f t="shared" si="82"/>
        <v>0</v>
      </c>
      <c r="J296" t="str">
        <f t="shared" si="82"/>
        <v>0</v>
      </c>
      <c r="K296" t="str">
        <f t="shared" si="82"/>
        <v>80</v>
      </c>
      <c r="L296" t="str">
        <f t="shared" si="82"/>
        <v>A0</v>
      </c>
      <c r="M296" s="18">
        <f t="shared" ref="M296:M310" si="87">M275</f>
        <v>50</v>
      </c>
      <c r="N296" t="str">
        <f t="shared" si="83"/>
        <v>A0</v>
      </c>
      <c r="O296" t="str">
        <f t="shared" si="83"/>
        <v>0</v>
      </c>
      <c r="P296" t="str">
        <f t="shared" si="83"/>
        <v>0</v>
      </c>
      <c r="Q296" s="2" t="str">
        <f t="shared" si="84"/>
        <v>FF</v>
      </c>
      <c r="R296" s="2" t="str">
        <f t="shared" si="85"/>
        <v>0</v>
      </c>
      <c r="S296" s="2" t="str">
        <f t="shared" si="85"/>
        <v>6</v>
      </c>
      <c r="T296" s="18" t="str">
        <f t="shared" si="86"/>
        <v>C0</v>
      </c>
      <c r="U296" s="18">
        <f t="shared" si="86"/>
        <v>0</v>
      </c>
    </row>
    <row r="297" spans="2:21" hidden="1">
      <c r="B297">
        <f t="shared" si="78"/>
        <v>0</v>
      </c>
      <c r="D297" t="str">
        <f t="shared" si="79"/>
        <v>SPECIAL.ID_2</v>
      </c>
      <c r="E297" s="18">
        <f t="shared" si="79"/>
        <v>0</v>
      </c>
      <c r="F297" t="str">
        <f t="shared" si="80"/>
        <v>1</v>
      </c>
      <c r="G297" s="18">
        <f t="shared" si="81"/>
        <v>32</v>
      </c>
      <c r="H297" s="18">
        <f t="shared" si="81"/>
        <v>0</v>
      </c>
      <c r="I297" t="str">
        <f t="shared" si="82"/>
        <v>0</v>
      </c>
      <c r="J297" t="str">
        <f t="shared" si="82"/>
        <v>0</v>
      </c>
      <c r="K297" t="str">
        <f t="shared" si="82"/>
        <v>0</v>
      </c>
      <c r="L297" t="str">
        <f t="shared" si="82"/>
        <v>A</v>
      </c>
      <c r="M297" s="18">
        <f t="shared" si="87"/>
        <v>50</v>
      </c>
      <c r="N297" t="str">
        <f t="shared" si="83"/>
        <v>A</v>
      </c>
      <c r="O297" t="str">
        <f t="shared" si="83"/>
        <v>0</v>
      </c>
      <c r="P297" t="str">
        <f t="shared" si="83"/>
        <v>0</v>
      </c>
      <c r="Q297" s="2" t="str">
        <f t="shared" si="84"/>
        <v>FF</v>
      </c>
      <c r="R297" s="2" t="str">
        <f t="shared" si="85"/>
        <v>0</v>
      </c>
      <c r="S297" s="2" t="str">
        <f t="shared" si="85"/>
        <v>6</v>
      </c>
      <c r="T297" s="18">
        <f t="shared" si="86"/>
        <v>0</v>
      </c>
      <c r="U297" s="18">
        <f t="shared" si="86"/>
        <v>0</v>
      </c>
    </row>
    <row r="298" spans="2:21" hidden="1">
      <c r="B298">
        <f t="shared" si="78"/>
        <v>0</v>
      </c>
      <c r="D298" t="str">
        <f t="shared" si="79"/>
        <v>SPECIAL.ID_3</v>
      </c>
      <c r="E298" s="18">
        <f t="shared" si="79"/>
        <v>0</v>
      </c>
      <c r="F298" t="str">
        <f t="shared" si="80"/>
        <v>3</v>
      </c>
      <c r="G298" s="18">
        <f t="shared" si="81"/>
        <v>96</v>
      </c>
      <c r="H298" s="18">
        <f t="shared" si="81"/>
        <v>0</v>
      </c>
      <c r="I298" t="str">
        <f t="shared" si="82"/>
        <v>0</v>
      </c>
      <c r="J298" t="str">
        <f t="shared" si="82"/>
        <v>0</v>
      </c>
      <c r="K298" t="str">
        <f t="shared" si="82"/>
        <v>0</v>
      </c>
      <c r="L298" t="str">
        <f t="shared" si="82"/>
        <v>1E</v>
      </c>
      <c r="M298" s="18">
        <f t="shared" si="87"/>
        <v>0</v>
      </c>
      <c r="N298" t="str">
        <f t="shared" si="83"/>
        <v>1E</v>
      </c>
      <c r="O298" t="str">
        <f t="shared" si="83"/>
        <v>0</v>
      </c>
      <c r="P298" t="str">
        <f t="shared" si="83"/>
        <v>0</v>
      </c>
      <c r="Q298" s="2" t="str">
        <f t="shared" si="84"/>
        <v>FF</v>
      </c>
      <c r="R298" s="2" t="str">
        <f t="shared" si="85"/>
        <v>0</v>
      </c>
      <c r="S298" s="2" t="str">
        <f t="shared" si="85"/>
        <v>0</v>
      </c>
      <c r="T298" s="18">
        <f t="shared" si="86"/>
        <v>0</v>
      </c>
      <c r="U298" s="18">
        <f t="shared" si="86"/>
        <v>0</v>
      </c>
    </row>
    <row r="299" spans="2:21" hidden="1">
      <c r="B299">
        <f t="shared" si="78"/>
        <v>0</v>
      </c>
      <c r="D299" t="str">
        <f t="shared" si="79"/>
        <v>SPECIAL.ID_4</v>
      </c>
      <c r="E299" s="18">
        <f t="shared" si="79"/>
        <v>0</v>
      </c>
      <c r="F299" t="str">
        <f t="shared" si="80"/>
        <v>0</v>
      </c>
      <c r="G299" s="18">
        <f t="shared" si="81"/>
        <v>0</v>
      </c>
      <c r="H299" s="18">
        <f t="shared" si="81"/>
        <v>0</v>
      </c>
      <c r="I299" t="str">
        <f t="shared" si="82"/>
        <v>0</v>
      </c>
      <c r="J299" t="str">
        <f t="shared" si="82"/>
        <v>0</v>
      </c>
      <c r="K299" t="str">
        <f t="shared" si="82"/>
        <v>80</v>
      </c>
      <c r="L299" t="str">
        <f t="shared" si="82"/>
        <v>0</v>
      </c>
      <c r="M299" s="18">
        <f t="shared" si="87"/>
        <v>0</v>
      </c>
      <c r="N299" t="str">
        <f t="shared" si="83"/>
        <v>0</v>
      </c>
      <c r="O299" t="str">
        <f t="shared" si="83"/>
        <v>0</v>
      </c>
      <c r="P299" t="str">
        <f t="shared" si="83"/>
        <v>0</v>
      </c>
      <c r="Q299" s="2" t="str">
        <f t="shared" si="84"/>
        <v>FF</v>
      </c>
      <c r="R299" s="2" t="str">
        <f t="shared" si="85"/>
        <v>0</v>
      </c>
      <c r="S299" s="2" t="str">
        <f t="shared" si="85"/>
        <v>0</v>
      </c>
      <c r="T299" s="18">
        <f t="shared" si="86"/>
        <v>10</v>
      </c>
      <c r="U299" s="18">
        <f t="shared" si="86"/>
        <v>0</v>
      </c>
    </row>
    <row r="300" spans="2:21" hidden="1">
      <c r="B300">
        <f t="shared" si="78"/>
        <v>0</v>
      </c>
      <c r="D300" t="str">
        <f t="shared" si="79"/>
        <v>SPECIAL.ID_5</v>
      </c>
      <c r="E300" s="18">
        <f t="shared" si="79"/>
        <v>0</v>
      </c>
      <c r="F300" t="str">
        <f t="shared" si="80"/>
        <v>0</v>
      </c>
      <c r="G300" s="18">
        <f t="shared" si="81"/>
        <v>0</v>
      </c>
      <c r="H300" s="18">
        <f t="shared" si="81"/>
        <v>0</v>
      </c>
      <c r="I300" t="str">
        <f t="shared" si="82"/>
        <v>0</v>
      </c>
      <c r="J300" t="str">
        <f t="shared" si="82"/>
        <v>0</v>
      </c>
      <c r="K300" t="str">
        <f t="shared" si="82"/>
        <v>80</v>
      </c>
      <c r="L300" t="str">
        <f t="shared" si="82"/>
        <v>0</v>
      </c>
      <c r="M300" s="18">
        <f t="shared" si="87"/>
        <v>0</v>
      </c>
      <c r="N300" t="str">
        <f t="shared" si="83"/>
        <v>0</v>
      </c>
      <c r="O300" t="str">
        <f t="shared" si="83"/>
        <v>0</v>
      </c>
      <c r="P300" t="str">
        <f t="shared" si="83"/>
        <v>0</v>
      </c>
      <c r="Q300" s="2" t="str">
        <f t="shared" si="84"/>
        <v>FF</v>
      </c>
      <c r="R300" s="2" t="str">
        <f t="shared" si="85"/>
        <v>0</v>
      </c>
      <c r="S300" s="2" t="str">
        <f t="shared" si="85"/>
        <v>0</v>
      </c>
      <c r="T300" s="18">
        <f t="shared" si="86"/>
        <v>10</v>
      </c>
      <c r="U300" s="18">
        <f t="shared" si="86"/>
        <v>0</v>
      </c>
    </row>
    <row r="301" spans="2:21" hidden="1">
      <c r="B301">
        <f t="shared" si="78"/>
        <v>0</v>
      </c>
      <c r="D301" t="str">
        <f t="shared" si="79"/>
        <v>SPECIAL.ID_6</v>
      </c>
      <c r="E301" s="18">
        <f t="shared" si="79"/>
        <v>0</v>
      </c>
      <c r="F301" t="str">
        <f t="shared" si="80"/>
        <v>0</v>
      </c>
      <c r="G301" s="18">
        <f t="shared" si="81"/>
        <v>0</v>
      </c>
      <c r="H301" s="18">
        <f t="shared" si="81"/>
        <v>0</v>
      </c>
      <c r="I301" t="str">
        <f t="shared" si="82"/>
        <v>0</v>
      </c>
      <c r="J301" t="str">
        <f t="shared" si="82"/>
        <v>0</v>
      </c>
      <c r="K301" t="str">
        <f t="shared" si="82"/>
        <v>0</v>
      </c>
      <c r="L301" t="str">
        <f t="shared" si="82"/>
        <v>0</v>
      </c>
      <c r="M301" s="18">
        <f t="shared" si="87"/>
        <v>0</v>
      </c>
      <c r="N301" t="str">
        <f t="shared" si="83"/>
        <v>0</v>
      </c>
      <c r="O301" t="str">
        <f t="shared" si="83"/>
        <v>0</v>
      </c>
      <c r="P301" t="str">
        <f t="shared" si="83"/>
        <v>0</v>
      </c>
      <c r="Q301" s="2" t="str">
        <f t="shared" si="84"/>
        <v>FF</v>
      </c>
      <c r="R301" s="2" t="str">
        <f t="shared" si="85"/>
        <v>0</v>
      </c>
      <c r="S301" s="2" t="str">
        <f t="shared" si="85"/>
        <v>0</v>
      </c>
      <c r="T301" s="18">
        <f t="shared" si="86"/>
        <v>10</v>
      </c>
      <c r="U301" s="18">
        <f t="shared" si="86"/>
        <v>0</v>
      </c>
    </row>
    <row r="302" spans="2:21" hidden="1">
      <c r="B302">
        <f t="shared" si="78"/>
        <v>0</v>
      </c>
      <c r="D302" t="str">
        <f t="shared" si="79"/>
        <v>SPECIAL.ID_7</v>
      </c>
      <c r="E302" s="18">
        <f t="shared" si="79"/>
        <v>0</v>
      </c>
      <c r="F302" t="str">
        <f t="shared" si="80"/>
        <v>0</v>
      </c>
      <c r="G302" s="18">
        <f t="shared" si="81"/>
        <v>0</v>
      </c>
      <c r="H302" s="18">
        <f t="shared" si="81"/>
        <v>0</v>
      </c>
      <c r="I302" t="str">
        <f t="shared" si="82"/>
        <v>0</v>
      </c>
      <c r="J302" t="str">
        <f t="shared" si="82"/>
        <v>0</v>
      </c>
      <c r="K302" t="str">
        <f t="shared" si="82"/>
        <v>0</v>
      </c>
      <c r="L302" t="str">
        <f t="shared" si="82"/>
        <v>0</v>
      </c>
      <c r="M302" s="18">
        <f t="shared" si="87"/>
        <v>0</v>
      </c>
      <c r="N302" t="str">
        <f t="shared" si="83"/>
        <v>0</v>
      </c>
      <c r="O302" t="str">
        <f t="shared" si="83"/>
        <v>0</v>
      </c>
      <c r="P302" t="str">
        <f t="shared" si="83"/>
        <v>0</v>
      </c>
      <c r="Q302" s="2" t="str">
        <f t="shared" si="84"/>
        <v>FF</v>
      </c>
      <c r="R302" s="2" t="str">
        <f t="shared" si="85"/>
        <v>0</v>
      </c>
      <c r="S302" s="2" t="str">
        <f t="shared" si="85"/>
        <v>0</v>
      </c>
      <c r="T302" s="18">
        <f t="shared" si="86"/>
        <v>10</v>
      </c>
      <c r="U302" s="18">
        <f t="shared" si="86"/>
        <v>0</v>
      </c>
    </row>
    <row r="303" spans="2:21" hidden="1">
      <c r="B303">
        <f t="shared" si="78"/>
        <v>0</v>
      </c>
      <c r="D303" t="str">
        <f t="shared" si="79"/>
        <v>SPECIAL.ID_8</v>
      </c>
      <c r="E303" s="18">
        <f t="shared" si="79"/>
        <v>0</v>
      </c>
      <c r="F303" t="str">
        <f t="shared" si="80"/>
        <v>0</v>
      </c>
      <c r="G303" s="18">
        <f t="shared" si="81"/>
        <v>0</v>
      </c>
      <c r="H303" s="18">
        <f t="shared" si="81"/>
        <v>0</v>
      </c>
      <c r="I303" t="str">
        <f t="shared" si="82"/>
        <v>0</v>
      </c>
      <c r="J303" t="str">
        <f t="shared" si="82"/>
        <v>0</v>
      </c>
      <c r="K303" t="str">
        <f t="shared" si="82"/>
        <v>0</v>
      </c>
      <c r="L303" t="str">
        <f t="shared" si="82"/>
        <v>0</v>
      </c>
      <c r="M303" s="18">
        <f t="shared" si="87"/>
        <v>0</v>
      </c>
      <c r="N303" t="str">
        <f t="shared" si="83"/>
        <v>0</v>
      </c>
      <c r="O303" t="str">
        <f t="shared" si="83"/>
        <v>0</v>
      </c>
      <c r="P303" t="str">
        <f t="shared" si="83"/>
        <v>0</v>
      </c>
      <c r="Q303" s="2" t="str">
        <f t="shared" si="84"/>
        <v>FF</v>
      </c>
      <c r="R303" s="2" t="str">
        <f t="shared" si="85"/>
        <v>0</v>
      </c>
      <c r="S303" s="2" t="str">
        <f t="shared" si="85"/>
        <v>0</v>
      </c>
      <c r="T303" s="18">
        <f t="shared" si="86"/>
        <v>10</v>
      </c>
      <c r="U303" s="18">
        <f t="shared" si="86"/>
        <v>0</v>
      </c>
    </row>
    <row r="304" spans="2:21" hidden="1">
      <c r="B304">
        <f t="shared" si="78"/>
        <v>0</v>
      </c>
      <c r="D304" t="str">
        <f t="shared" si="79"/>
        <v>SPECIAL.ID_9</v>
      </c>
      <c r="E304" s="18">
        <f t="shared" si="79"/>
        <v>0</v>
      </c>
      <c r="F304" t="str">
        <f t="shared" si="80"/>
        <v>0</v>
      </c>
      <c r="G304" s="18">
        <f t="shared" si="81"/>
        <v>0</v>
      </c>
      <c r="H304" s="18">
        <f t="shared" si="81"/>
        <v>0</v>
      </c>
      <c r="I304" t="str">
        <f t="shared" si="82"/>
        <v>0</v>
      </c>
      <c r="J304" t="str">
        <f t="shared" si="82"/>
        <v>0</v>
      </c>
      <c r="K304" t="str">
        <f t="shared" si="82"/>
        <v>0</v>
      </c>
      <c r="L304" t="str">
        <f t="shared" si="82"/>
        <v>0</v>
      </c>
      <c r="M304" s="18">
        <f t="shared" si="87"/>
        <v>0</v>
      </c>
      <c r="N304" t="str">
        <f t="shared" si="83"/>
        <v>0</v>
      </c>
      <c r="O304" t="str">
        <f t="shared" si="83"/>
        <v>0</v>
      </c>
      <c r="P304" t="str">
        <f t="shared" si="83"/>
        <v>0</v>
      </c>
      <c r="Q304" s="2" t="str">
        <f t="shared" si="84"/>
        <v>FF</v>
      </c>
      <c r="R304" s="2" t="str">
        <f t="shared" si="85"/>
        <v>0</v>
      </c>
      <c r="S304" s="2" t="str">
        <f t="shared" si="85"/>
        <v>0</v>
      </c>
      <c r="T304" s="18">
        <f t="shared" si="86"/>
        <v>10</v>
      </c>
      <c r="U304" s="18">
        <f t="shared" si="86"/>
        <v>0</v>
      </c>
    </row>
    <row r="305" spans="2:21" hidden="1">
      <c r="B305">
        <f t="shared" si="78"/>
        <v>0</v>
      </c>
      <c r="D305" t="str">
        <f t="shared" si="79"/>
        <v>SPECIAL.ID_A</v>
      </c>
      <c r="E305" s="18">
        <f t="shared" si="79"/>
        <v>0</v>
      </c>
      <c r="F305" t="str">
        <f t="shared" si="80"/>
        <v>0</v>
      </c>
      <c r="G305" s="18">
        <f t="shared" si="81"/>
        <v>0</v>
      </c>
      <c r="H305" s="18">
        <f t="shared" si="81"/>
        <v>0</v>
      </c>
      <c r="I305" t="str">
        <f t="shared" si="82"/>
        <v>0</v>
      </c>
      <c r="J305" t="str">
        <f t="shared" si="82"/>
        <v>0</v>
      </c>
      <c r="K305" t="str">
        <f t="shared" si="82"/>
        <v>0</v>
      </c>
      <c r="L305" t="str">
        <f t="shared" si="82"/>
        <v>0</v>
      </c>
      <c r="M305" s="18">
        <f t="shared" si="87"/>
        <v>0</v>
      </c>
      <c r="N305" t="str">
        <f t="shared" si="83"/>
        <v>0</v>
      </c>
      <c r="O305" t="str">
        <f t="shared" si="83"/>
        <v>0</v>
      </c>
      <c r="P305" t="str">
        <f t="shared" si="83"/>
        <v>0</v>
      </c>
      <c r="Q305" s="2" t="str">
        <f t="shared" si="84"/>
        <v>FF</v>
      </c>
      <c r="R305" s="2" t="str">
        <f t="shared" si="85"/>
        <v>0</v>
      </c>
      <c r="S305" s="2" t="str">
        <f t="shared" si="85"/>
        <v>0</v>
      </c>
      <c r="T305" s="18">
        <f t="shared" si="86"/>
        <v>10</v>
      </c>
      <c r="U305" s="18">
        <f t="shared" si="86"/>
        <v>0</v>
      </c>
    </row>
    <row r="306" spans="2:21" hidden="1">
      <c r="B306">
        <f t="shared" si="78"/>
        <v>0</v>
      </c>
      <c r="D306" t="str">
        <f t="shared" si="79"/>
        <v>SPECIAL.ID_B</v>
      </c>
      <c r="E306" s="18">
        <f t="shared" si="79"/>
        <v>0</v>
      </c>
      <c r="F306" t="str">
        <f t="shared" si="80"/>
        <v>0</v>
      </c>
      <c r="G306" s="18">
        <f t="shared" si="81"/>
        <v>0</v>
      </c>
      <c r="H306" s="18">
        <f t="shared" si="81"/>
        <v>0</v>
      </c>
      <c r="I306" t="str">
        <f t="shared" si="82"/>
        <v>0</v>
      </c>
      <c r="J306" t="str">
        <f t="shared" si="82"/>
        <v>0</v>
      </c>
      <c r="K306" t="str">
        <f t="shared" si="82"/>
        <v>0</v>
      </c>
      <c r="L306" t="str">
        <f t="shared" si="82"/>
        <v>0</v>
      </c>
      <c r="M306" s="18">
        <f t="shared" si="87"/>
        <v>0</v>
      </c>
      <c r="N306" t="str">
        <f t="shared" si="83"/>
        <v>0</v>
      </c>
      <c r="O306" t="str">
        <f t="shared" si="83"/>
        <v>0</v>
      </c>
      <c r="P306" t="str">
        <f t="shared" si="83"/>
        <v>0</v>
      </c>
      <c r="Q306" s="2" t="str">
        <f t="shared" si="84"/>
        <v>FF</v>
      </c>
      <c r="R306" s="2" t="str">
        <f t="shared" si="85"/>
        <v>0</v>
      </c>
      <c r="S306" s="2" t="str">
        <f t="shared" si="85"/>
        <v>0</v>
      </c>
      <c r="T306" s="18">
        <f t="shared" si="86"/>
        <v>10</v>
      </c>
      <c r="U306" s="18">
        <f t="shared" si="86"/>
        <v>0</v>
      </c>
    </row>
    <row r="307" spans="2:21" hidden="1">
      <c r="B307">
        <f t="shared" si="78"/>
        <v>0</v>
      </c>
      <c r="D307" t="str">
        <f t="shared" si="79"/>
        <v>SPECIAL.ID_C</v>
      </c>
      <c r="E307" s="18">
        <f t="shared" si="79"/>
        <v>0</v>
      </c>
      <c r="F307" t="str">
        <f t="shared" si="80"/>
        <v>0</v>
      </c>
      <c r="G307" s="18">
        <f t="shared" si="81"/>
        <v>0</v>
      </c>
      <c r="H307" s="18">
        <f t="shared" si="81"/>
        <v>0</v>
      </c>
      <c r="I307" t="str">
        <f t="shared" si="82"/>
        <v>0</v>
      </c>
      <c r="J307" t="str">
        <f t="shared" si="82"/>
        <v>0</v>
      </c>
      <c r="K307" t="str">
        <f t="shared" si="82"/>
        <v>0</v>
      </c>
      <c r="L307" t="str">
        <f t="shared" si="82"/>
        <v>0</v>
      </c>
      <c r="M307" s="18">
        <f t="shared" si="87"/>
        <v>0</v>
      </c>
      <c r="N307" t="str">
        <f t="shared" si="83"/>
        <v>0</v>
      </c>
      <c r="O307" t="str">
        <f t="shared" si="83"/>
        <v>0</v>
      </c>
      <c r="P307" t="str">
        <f t="shared" si="83"/>
        <v>0</v>
      </c>
      <c r="Q307" s="2" t="str">
        <f t="shared" si="84"/>
        <v>FF</v>
      </c>
      <c r="R307" s="2" t="str">
        <f t="shared" si="85"/>
        <v>0</v>
      </c>
      <c r="S307" s="2" t="str">
        <f t="shared" si="85"/>
        <v>0</v>
      </c>
      <c r="T307" s="18">
        <f t="shared" si="86"/>
        <v>10</v>
      </c>
      <c r="U307" s="18">
        <f t="shared" si="86"/>
        <v>0</v>
      </c>
    </row>
    <row r="308" spans="2:21" hidden="1">
      <c r="B308">
        <f t="shared" si="78"/>
        <v>0</v>
      </c>
      <c r="D308" t="str">
        <f t="shared" si="79"/>
        <v>SPECIAL.ID_D</v>
      </c>
      <c r="E308" s="18">
        <f t="shared" si="79"/>
        <v>0</v>
      </c>
      <c r="F308" t="str">
        <f t="shared" si="80"/>
        <v>0</v>
      </c>
      <c r="G308" s="18">
        <f t="shared" si="81"/>
        <v>0</v>
      </c>
      <c r="H308" s="18">
        <f t="shared" si="81"/>
        <v>0</v>
      </c>
      <c r="I308" t="str">
        <f t="shared" si="82"/>
        <v>0</v>
      </c>
      <c r="J308" t="str">
        <f t="shared" si="82"/>
        <v>0</v>
      </c>
      <c r="K308" t="str">
        <f t="shared" si="82"/>
        <v>0</v>
      </c>
      <c r="L308" t="str">
        <f t="shared" si="82"/>
        <v>0</v>
      </c>
      <c r="M308" s="18">
        <f t="shared" si="87"/>
        <v>0</v>
      </c>
      <c r="N308" t="str">
        <f t="shared" si="83"/>
        <v>0</v>
      </c>
      <c r="O308" t="str">
        <f t="shared" si="83"/>
        <v>0</v>
      </c>
      <c r="P308" t="str">
        <f t="shared" si="83"/>
        <v>0</v>
      </c>
      <c r="Q308" s="2" t="str">
        <f t="shared" si="84"/>
        <v>FF</v>
      </c>
      <c r="R308" s="2" t="str">
        <f t="shared" si="85"/>
        <v>0</v>
      </c>
      <c r="S308" s="2" t="str">
        <f t="shared" si="85"/>
        <v>0</v>
      </c>
      <c r="T308" s="18">
        <f t="shared" si="86"/>
        <v>10</v>
      </c>
      <c r="U308" s="18">
        <f t="shared" si="86"/>
        <v>0</v>
      </c>
    </row>
    <row r="309" spans="2:21" hidden="1">
      <c r="B309">
        <f t="shared" si="78"/>
        <v>0</v>
      </c>
      <c r="D309" t="str">
        <f t="shared" si="79"/>
        <v>SPECIAL.ID_E</v>
      </c>
      <c r="E309" s="18">
        <f t="shared" si="79"/>
        <v>0</v>
      </c>
      <c r="F309" t="str">
        <f t="shared" si="80"/>
        <v>0</v>
      </c>
      <c r="G309" s="18">
        <f t="shared" si="81"/>
        <v>0</v>
      </c>
      <c r="H309" s="18">
        <f t="shared" si="81"/>
        <v>0</v>
      </c>
      <c r="I309" t="str">
        <f t="shared" si="82"/>
        <v>0</v>
      </c>
      <c r="J309" t="str">
        <f t="shared" si="82"/>
        <v>0</v>
      </c>
      <c r="K309" t="str">
        <f t="shared" si="82"/>
        <v>0</v>
      </c>
      <c r="L309" t="str">
        <f t="shared" si="82"/>
        <v>0</v>
      </c>
      <c r="M309" s="18">
        <f t="shared" si="87"/>
        <v>0</v>
      </c>
      <c r="N309" t="str">
        <f t="shared" si="83"/>
        <v>0</v>
      </c>
      <c r="O309" t="str">
        <f t="shared" si="83"/>
        <v>0</v>
      </c>
      <c r="P309" t="str">
        <f t="shared" si="83"/>
        <v>0</v>
      </c>
      <c r="Q309" s="2" t="str">
        <f t="shared" si="84"/>
        <v>FF</v>
      </c>
      <c r="R309" s="2" t="str">
        <f t="shared" si="85"/>
        <v>0</v>
      </c>
      <c r="S309" s="2" t="str">
        <f t="shared" si="85"/>
        <v>0</v>
      </c>
      <c r="T309" s="18">
        <f t="shared" si="86"/>
        <v>10</v>
      </c>
      <c r="U309" s="18">
        <f t="shared" si="86"/>
        <v>0</v>
      </c>
    </row>
    <row r="310" spans="2:21" hidden="1">
      <c r="B310">
        <f t="shared" si="78"/>
        <v>0</v>
      </c>
      <c r="D310" t="str">
        <f t="shared" si="79"/>
        <v>SPECIAL.ID_F</v>
      </c>
      <c r="E310" s="18">
        <f t="shared" si="79"/>
        <v>0</v>
      </c>
      <c r="F310" t="str">
        <f t="shared" si="80"/>
        <v>0</v>
      </c>
      <c r="G310" s="18">
        <f t="shared" si="81"/>
        <v>0</v>
      </c>
      <c r="H310" s="18">
        <f t="shared" si="81"/>
        <v>0</v>
      </c>
      <c r="I310" t="str">
        <f t="shared" si="82"/>
        <v>0</v>
      </c>
      <c r="J310" t="str">
        <f t="shared" si="82"/>
        <v>0</v>
      </c>
      <c r="K310" t="str">
        <f t="shared" si="82"/>
        <v>0</v>
      </c>
      <c r="L310" t="str">
        <f t="shared" si="82"/>
        <v>0</v>
      </c>
      <c r="M310" s="18">
        <f t="shared" si="87"/>
        <v>0</v>
      </c>
      <c r="N310" t="str">
        <f t="shared" si="83"/>
        <v>0</v>
      </c>
      <c r="O310" t="str">
        <f t="shared" si="83"/>
        <v>0</v>
      </c>
      <c r="P310" t="str">
        <f t="shared" si="83"/>
        <v>0</v>
      </c>
      <c r="Q310" s="2" t="str">
        <f t="shared" si="84"/>
        <v>FF</v>
      </c>
      <c r="R310" s="2" t="str">
        <f t="shared" si="85"/>
        <v>0</v>
      </c>
      <c r="S310" s="2" t="str">
        <f t="shared" si="85"/>
        <v>0</v>
      </c>
      <c r="T310" s="18">
        <f t="shared" si="86"/>
        <v>10</v>
      </c>
      <c r="U310" s="18">
        <f t="shared" si="86"/>
        <v>0</v>
      </c>
    </row>
    <row r="311" spans="2:21" hidden="1">
      <c r="T311" s="18"/>
      <c r="U311" s="18"/>
    </row>
    <row r="312" spans="2:21" hidden="1">
      <c r="T312" s="18"/>
      <c r="U312" s="18"/>
    </row>
    <row r="313" spans="2:21" hidden="1">
      <c r="D313" s="1" t="s">
        <v>69</v>
      </c>
      <c r="T313" s="18"/>
      <c r="U313" s="18"/>
    </row>
    <row r="314" spans="2:21" hidden="1">
      <c r="B314">
        <f t="shared" ref="B314:B329" si="88">B274</f>
        <v>0</v>
      </c>
      <c r="D314" t="str">
        <f t="shared" ref="D314:D329" si="89">D274</f>
        <v>SPECIAL.ID_0</v>
      </c>
      <c r="E314" t="str">
        <f t="shared" ref="E314:E329" si="90">IF(HEX2DEC(E274)&lt;16,CONCATENATE("0",E295), E295)</f>
        <v>00</v>
      </c>
      <c r="F314" t="str">
        <f t="shared" ref="F314:F329" si="91">IF(F274&lt;16,CONCATENATE("0",F295), F295)</f>
        <v>0A</v>
      </c>
      <c r="G314">
        <f>IF(HEX2DEC(G274)&lt;16,CONCATENATE("0",G295), G295)</f>
        <v>58</v>
      </c>
      <c r="H314" t="str">
        <f>IF(HEX2DEC(H274)&lt;16,CONCATENATE("0",H295), H295)</f>
        <v>02</v>
      </c>
      <c r="I314" t="str">
        <f t="shared" ref="I314:L329" si="92">IF(I274&lt;16,CONCATENATE("0",I295), I295)</f>
        <v>00</v>
      </c>
      <c r="J314" t="str">
        <f t="shared" si="92"/>
        <v>00</v>
      </c>
      <c r="K314" t="str">
        <f t="shared" si="92"/>
        <v>80</v>
      </c>
      <c r="L314" t="str">
        <f t="shared" si="92"/>
        <v>78</v>
      </c>
      <c r="M314">
        <f>IF(HEX2DEC(M274)&lt;16,CONCATENATE("0",M295), M295)</f>
        <v>50</v>
      </c>
      <c r="N314" t="str">
        <f t="shared" ref="N314:P329" si="93">IF(N274&lt;16,CONCATENATE("0",N295), N295)</f>
        <v>78</v>
      </c>
      <c r="O314" t="str">
        <f t="shared" si="93"/>
        <v>00</v>
      </c>
      <c r="P314" t="str">
        <f t="shared" si="93"/>
        <v>00</v>
      </c>
      <c r="Q314" t="str">
        <f>IF(HEX2DEC(Q274)&lt;16,CONCATENATE("0",Q295), Q295)</f>
        <v>FF</v>
      </c>
      <c r="R314" t="str">
        <f t="shared" ref="R314:S329" si="94">IF(R274&lt;16,CONCATENATE("0",R295), R295)</f>
        <v>00</v>
      </c>
      <c r="S314" t="str">
        <f t="shared" si="94"/>
        <v>06</v>
      </c>
      <c r="T314" s="18" t="str">
        <f>IF(HEX2DEC(T274)&lt;16,CONCATENATE("0",T295), T295)</f>
        <v>D0</v>
      </c>
      <c r="U314" s="18" t="str">
        <f>IF(HEX2DEC(U274)&lt;16,CONCATENATE("0",U295), U295)</f>
        <v>00</v>
      </c>
    </row>
    <row r="315" spans="2:21" hidden="1">
      <c r="B315">
        <f t="shared" si="88"/>
        <v>0</v>
      </c>
      <c r="D315" t="str">
        <f t="shared" si="89"/>
        <v>SPECIAL.ID_1</v>
      </c>
      <c r="E315" t="str">
        <f t="shared" si="90"/>
        <v>00</v>
      </c>
      <c r="F315" t="str">
        <f t="shared" si="91"/>
        <v>10</v>
      </c>
      <c r="G315">
        <f t="shared" ref="G315:H329" si="95">IF(HEX2DEC(G275)&lt;16,CONCATENATE("0",G296), G296)</f>
        <v>20</v>
      </c>
      <c r="H315" t="str">
        <f t="shared" si="95"/>
        <v>03</v>
      </c>
      <c r="I315" t="str">
        <f t="shared" si="92"/>
        <v>00</v>
      </c>
      <c r="J315" t="str">
        <f t="shared" si="92"/>
        <v>00</v>
      </c>
      <c r="K315" t="str">
        <f t="shared" si="92"/>
        <v>80</v>
      </c>
      <c r="L315" t="str">
        <f t="shared" si="92"/>
        <v>A0</v>
      </c>
      <c r="M315">
        <f t="shared" ref="M315:M329" si="96">IF(HEX2DEC(M275)&lt;16,CONCATENATE("0",M296), M296)</f>
        <v>50</v>
      </c>
      <c r="N315" t="str">
        <f t="shared" si="93"/>
        <v>A0</v>
      </c>
      <c r="O315" t="str">
        <f t="shared" si="93"/>
        <v>00</v>
      </c>
      <c r="P315" t="str">
        <f t="shared" si="93"/>
        <v>00</v>
      </c>
      <c r="Q315" t="str">
        <f t="shared" ref="Q315:Q329" si="97">IF(HEX2DEC(Q275)&lt;16,CONCATENATE("0",Q296), Q296)</f>
        <v>FF</v>
      </c>
      <c r="R315" t="str">
        <f t="shared" ref="R315:R329" si="98">IF(R275&lt;16,CONCATENATE("0",R296), R296)</f>
        <v>00</v>
      </c>
      <c r="S315" t="str">
        <f t="shared" si="94"/>
        <v>06</v>
      </c>
      <c r="T315" s="18" t="str">
        <f t="shared" ref="T315:U329" si="99">IF(HEX2DEC(T275)&lt;16,CONCATENATE("0",T296), T296)</f>
        <v>C0</v>
      </c>
      <c r="U315" s="18" t="str">
        <f t="shared" si="99"/>
        <v>00</v>
      </c>
    </row>
    <row r="316" spans="2:21" hidden="1">
      <c r="B316">
        <f t="shared" si="88"/>
        <v>0</v>
      </c>
      <c r="D316" t="str">
        <f t="shared" si="89"/>
        <v>SPECIAL.ID_2</v>
      </c>
      <c r="E316" t="str">
        <f t="shared" si="90"/>
        <v>00</v>
      </c>
      <c r="F316" t="str">
        <f t="shared" si="91"/>
        <v>01</v>
      </c>
      <c r="G316">
        <f t="shared" si="95"/>
        <v>32</v>
      </c>
      <c r="H316" t="str">
        <f t="shared" si="95"/>
        <v>00</v>
      </c>
      <c r="I316" t="str">
        <f t="shared" si="92"/>
        <v>00</v>
      </c>
      <c r="J316" t="str">
        <f t="shared" si="92"/>
        <v>00</v>
      </c>
      <c r="K316" t="str">
        <f t="shared" si="92"/>
        <v>00</v>
      </c>
      <c r="L316" t="str">
        <f t="shared" si="92"/>
        <v>0A</v>
      </c>
      <c r="M316">
        <f t="shared" si="96"/>
        <v>50</v>
      </c>
      <c r="N316" t="str">
        <f t="shared" si="93"/>
        <v>0A</v>
      </c>
      <c r="O316" t="str">
        <f t="shared" si="93"/>
        <v>00</v>
      </c>
      <c r="P316" t="str">
        <f t="shared" si="93"/>
        <v>00</v>
      </c>
      <c r="Q316" t="str">
        <f t="shared" si="97"/>
        <v>FF</v>
      </c>
      <c r="R316" t="str">
        <f t="shared" si="98"/>
        <v>00</v>
      </c>
      <c r="S316" t="str">
        <f t="shared" si="94"/>
        <v>06</v>
      </c>
      <c r="T316" s="18" t="str">
        <f t="shared" si="99"/>
        <v>00</v>
      </c>
      <c r="U316" s="18" t="str">
        <f t="shared" si="99"/>
        <v>00</v>
      </c>
    </row>
    <row r="317" spans="2:21" hidden="1">
      <c r="B317">
        <f t="shared" si="88"/>
        <v>0</v>
      </c>
      <c r="D317" t="str">
        <f t="shared" si="89"/>
        <v>SPECIAL.ID_3</v>
      </c>
      <c r="E317" t="str">
        <f t="shared" si="90"/>
        <v>00</v>
      </c>
      <c r="F317" t="str">
        <f t="shared" si="91"/>
        <v>03</v>
      </c>
      <c r="G317">
        <f t="shared" si="95"/>
        <v>96</v>
      </c>
      <c r="H317" t="str">
        <f t="shared" si="95"/>
        <v>00</v>
      </c>
      <c r="I317" t="str">
        <f t="shared" si="92"/>
        <v>00</v>
      </c>
      <c r="J317" t="str">
        <f t="shared" si="92"/>
        <v>00</v>
      </c>
      <c r="K317" t="str">
        <f t="shared" si="92"/>
        <v>00</v>
      </c>
      <c r="L317" t="str">
        <f t="shared" si="92"/>
        <v>1E</v>
      </c>
      <c r="M317" t="str">
        <f t="shared" si="96"/>
        <v>00</v>
      </c>
      <c r="N317" t="str">
        <f t="shared" si="93"/>
        <v>1E</v>
      </c>
      <c r="O317" t="str">
        <f t="shared" si="93"/>
        <v>00</v>
      </c>
      <c r="P317" t="str">
        <f t="shared" si="93"/>
        <v>00</v>
      </c>
      <c r="Q317" t="str">
        <f t="shared" si="97"/>
        <v>FF</v>
      </c>
      <c r="R317" t="str">
        <f t="shared" si="98"/>
        <v>00</v>
      </c>
      <c r="S317" t="str">
        <f t="shared" si="94"/>
        <v>00</v>
      </c>
      <c r="T317" s="18" t="str">
        <f t="shared" si="99"/>
        <v>00</v>
      </c>
      <c r="U317" s="18" t="str">
        <f t="shared" si="99"/>
        <v>00</v>
      </c>
    </row>
    <row r="318" spans="2:21" hidden="1">
      <c r="B318">
        <f t="shared" si="88"/>
        <v>0</v>
      </c>
      <c r="D318" t="str">
        <f t="shared" si="89"/>
        <v>SPECIAL.ID_4</v>
      </c>
      <c r="E318" t="str">
        <f t="shared" si="90"/>
        <v>00</v>
      </c>
      <c r="F318" t="str">
        <f t="shared" si="91"/>
        <v>00</v>
      </c>
      <c r="G318" t="str">
        <f t="shared" si="95"/>
        <v>00</v>
      </c>
      <c r="H318" t="str">
        <f t="shared" si="95"/>
        <v>00</v>
      </c>
      <c r="I318" t="str">
        <f t="shared" si="92"/>
        <v>00</v>
      </c>
      <c r="J318" t="str">
        <f t="shared" si="92"/>
        <v>00</v>
      </c>
      <c r="K318" t="str">
        <f t="shared" si="92"/>
        <v>80</v>
      </c>
      <c r="L318" t="str">
        <f t="shared" si="92"/>
        <v>00</v>
      </c>
      <c r="M318" t="str">
        <f t="shared" si="96"/>
        <v>00</v>
      </c>
      <c r="N318" t="str">
        <f t="shared" si="93"/>
        <v>00</v>
      </c>
      <c r="O318" t="str">
        <f t="shared" si="93"/>
        <v>00</v>
      </c>
      <c r="P318" t="str">
        <f t="shared" si="93"/>
        <v>00</v>
      </c>
      <c r="Q318" t="str">
        <f t="shared" si="97"/>
        <v>FF</v>
      </c>
      <c r="R318" t="str">
        <f t="shared" si="98"/>
        <v>00</v>
      </c>
      <c r="S318" t="str">
        <f t="shared" si="94"/>
        <v>00</v>
      </c>
      <c r="T318" s="18">
        <f t="shared" si="99"/>
        <v>10</v>
      </c>
      <c r="U318" s="18" t="str">
        <f t="shared" si="99"/>
        <v>00</v>
      </c>
    </row>
    <row r="319" spans="2:21" hidden="1">
      <c r="B319">
        <f t="shared" si="88"/>
        <v>0</v>
      </c>
      <c r="D319" t="str">
        <f t="shared" si="89"/>
        <v>SPECIAL.ID_5</v>
      </c>
      <c r="E319" t="str">
        <f t="shared" si="90"/>
        <v>00</v>
      </c>
      <c r="F319" t="str">
        <f t="shared" si="91"/>
        <v>00</v>
      </c>
      <c r="G319" t="str">
        <f t="shared" si="95"/>
        <v>00</v>
      </c>
      <c r="H319" t="str">
        <f t="shared" si="95"/>
        <v>00</v>
      </c>
      <c r="I319" t="str">
        <f t="shared" si="92"/>
        <v>00</v>
      </c>
      <c r="J319" t="str">
        <f t="shared" si="92"/>
        <v>00</v>
      </c>
      <c r="K319" t="str">
        <f t="shared" si="92"/>
        <v>80</v>
      </c>
      <c r="L319" t="str">
        <f t="shared" si="92"/>
        <v>00</v>
      </c>
      <c r="M319" t="str">
        <f t="shared" si="96"/>
        <v>00</v>
      </c>
      <c r="N319" t="str">
        <f t="shared" si="93"/>
        <v>00</v>
      </c>
      <c r="O319" t="str">
        <f t="shared" si="93"/>
        <v>00</v>
      </c>
      <c r="P319" t="str">
        <f t="shared" si="93"/>
        <v>00</v>
      </c>
      <c r="Q319" t="str">
        <f t="shared" si="97"/>
        <v>FF</v>
      </c>
      <c r="R319" t="str">
        <f t="shared" si="98"/>
        <v>00</v>
      </c>
      <c r="S319" t="str">
        <f t="shared" si="94"/>
        <v>00</v>
      </c>
      <c r="T319" s="18">
        <f t="shared" si="99"/>
        <v>10</v>
      </c>
      <c r="U319" s="18" t="str">
        <f t="shared" si="99"/>
        <v>00</v>
      </c>
    </row>
    <row r="320" spans="2:21" hidden="1">
      <c r="B320">
        <f t="shared" si="88"/>
        <v>0</v>
      </c>
      <c r="D320" t="str">
        <f t="shared" si="89"/>
        <v>SPECIAL.ID_6</v>
      </c>
      <c r="E320" t="str">
        <f t="shared" si="90"/>
        <v>00</v>
      </c>
      <c r="F320" t="str">
        <f t="shared" si="91"/>
        <v>00</v>
      </c>
      <c r="G320" t="str">
        <f t="shared" si="95"/>
        <v>00</v>
      </c>
      <c r="H320" t="str">
        <f t="shared" si="95"/>
        <v>00</v>
      </c>
      <c r="I320" t="str">
        <f t="shared" si="92"/>
        <v>00</v>
      </c>
      <c r="J320" t="str">
        <f t="shared" si="92"/>
        <v>00</v>
      </c>
      <c r="K320" t="str">
        <f t="shared" si="92"/>
        <v>00</v>
      </c>
      <c r="L320" t="str">
        <f t="shared" si="92"/>
        <v>00</v>
      </c>
      <c r="M320" t="str">
        <f t="shared" si="96"/>
        <v>00</v>
      </c>
      <c r="N320" t="str">
        <f t="shared" si="93"/>
        <v>00</v>
      </c>
      <c r="O320" t="str">
        <f t="shared" si="93"/>
        <v>00</v>
      </c>
      <c r="P320" t="str">
        <f t="shared" si="93"/>
        <v>00</v>
      </c>
      <c r="Q320" t="str">
        <f t="shared" si="97"/>
        <v>FF</v>
      </c>
      <c r="R320" t="str">
        <f t="shared" si="98"/>
        <v>00</v>
      </c>
      <c r="S320" t="str">
        <f t="shared" si="94"/>
        <v>00</v>
      </c>
      <c r="T320" s="18">
        <f t="shared" si="99"/>
        <v>10</v>
      </c>
      <c r="U320" s="18" t="str">
        <f t="shared" si="99"/>
        <v>00</v>
      </c>
    </row>
    <row r="321" spans="2:21" hidden="1">
      <c r="B321">
        <f t="shared" si="88"/>
        <v>0</v>
      </c>
      <c r="D321" t="str">
        <f t="shared" si="89"/>
        <v>SPECIAL.ID_7</v>
      </c>
      <c r="E321" t="str">
        <f t="shared" si="90"/>
        <v>00</v>
      </c>
      <c r="F321" t="str">
        <f t="shared" si="91"/>
        <v>00</v>
      </c>
      <c r="G321" t="str">
        <f t="shared" si="95"/>
        <v>00</v>
      </c>
      <c r="H321" t="str">
        <f t="shared" si="95"/>
        <v>00</v>
      </c>
      <c r="I321" t="str">
        <f t="shared" si="92"/>
        <v>00</v>
      </c>
      <c r="J321" t="str">
        <f t="shared" si="92"/>
        <v>00</v>
      </c>
      <c r="K321" t="str">
        <f t="shared" si="92"/>
        <v>00</v>
      </c>
      <c r="L321" t="str">
        <f t="shared" si="92"/>
        <v>00</v>
      </c>
      <c r="M321" t="str">
        <f t="shared" si="96"/>
        <v>00</v>
      </c>
      <c r="N321" t="str">
        <f t="shared" si="93"/>
        <v>00</v>
      </c>
      <c r="O321" t="str">
        <f t="shared" si="93"/>
        <v>00</v>
      </c>
      <c r="P321" t="str">
        <f t="shared" si="93"/>
        <v>00</v>
      </c>
      <c r="Q321" t="str">
        <f t="shared" si="97"/>
        <v>FF</v>
      </c>
      <c r="R321" t="str">
        <f t="shared" si="98"/>
        <v>00</v>
      </c>
      <c r="S321" t="str">
        <f t="shared" si="94"/>
        <v>00</v>
      </c>
      <c r="T321" s="18">
        <f t="shared" si="99"/>
        <v>10</v>
      </c>
      <c r="U321" s="18" t="str">
        <f t="shared" si="99"/>
        <v>00</v>
      </c>
    </row>
    <row r="322" spans="2:21" hidden="1">
      <c r="B322">
        <f t="shared" si="88"/>
        <v>0</v>
      </c>
      <c r="D322" t="str">
        <f t="shared" si="89"/>
        <v>SPECIAL.ID_8</v>
      </c>
      <c r="E322" t="str">
        <f t="shared" si="90"/>
        <v>00</v>
      </c>
      <c r="F322" t="str">
        <f t="shared" si="91"/>
        <v>00</v>
      </c>
      <c r="G322" t="str">
        <f t="shared" si="95"/>
        <v>00</v>
      </c>
      <c r="H322" t="str">
        <f t="shared" si="95"/>
        <v>00</v>
      </c>
      <c r="I322" t="str">
        <f t="shared" si="92"/>
        <v>00</v>
      </c>
      <c r="J322" t="str">
        <f t="shared" si="92"/>
        <v>00</v>
      </c>
      <c r="K322" t="str">
        <f t="shared" si="92"/>
        <v>00</v>
      </c>
      <c r="L322" t="str">
        <f t="shared" si="92"/>
        <v>00</v>
      </c>
      <c r="M322" t="str">
        <f t="shared" si="96"/>
        <v>00</v>
      </c>
      <c r="N322" t="str">
        <f t="shared" si="93"/>
        <v>00</v>
      </c>
      <c r="O322" t="str">
        <f t="shared" si="93"/>
        <v>00</v>
      </c>
      <c r="P322" t="str">
        <f t="shared" si="93"/>
        <v>00</v>
      </c>
      <c r="Q322" t="str">
        <f t="shared" si="97"/>
        <v>FF</v>
      </c>
      <c r="R322" t="str">
        <f t="shared" si="98"/>
        <v>00</v>
      </c>
      <c r="S322" t="str">
        <f t="shared" si="94"/>
        <v>00</v>
      </c>
      <c r="T322" s="18">
        <f t="shared" si="99"/>
        <v>10</v>
      </c>
      <c r="U322" s="18" t="str">
        <f t="shared" si="99"/>
        <v>00</v>
      </c>
    </row>
    <row r="323" spans="2:21" hidden="1">
      <c r="B323">
        <f t="shared" si="88"/>
        <v>0</v>
      </c>
      <c r="D323" t="str">
        <f t="shared" si="89"/>
        <v>SPECIAL.ID_9</v>
      </c>
      <c r="E323" t="str">
        <f t="shared" si="90"/>
        <v>00</v>
      </c>
      <c r="F323" t="str">
        <f t="shared" si="91"/>
        <v>00</v>
      </c>
      <c r="G323" t="str">
        <f t="shared" si="95"/>
        <v>00</v>
      </c>
      <c r="H323" t="str">
        <f t="shared" si="95"/>
        <v>00</v>
      </c>
      <c r="I323" t="str">
        <f t="shared" si="92"/>
        <v>00</v>
      </c>
      <c r="J323" t="str">
        <f t="shared" si="92"/>
        <v>00</v>
      </c>
      <c r="K323" t="str">
        <f t="shared" si="92"/>
        <v>00</v>
      </c>
      <c r="L323" t="str">
        <f t="shared" si="92"/>
        <v>00</v>
      </c>
      <c r="M323" t="str">
        <f t="shared" si="96"/>
        <v>00</v>
      </c>
      <c r="N323" t="str">
        <f t="shared" si="93"/>
        <v>00</v>
      </c>
      <c r="O323" t="str">
        <f t="shared" si="93"/>
        <v>00</v>
      </c>
      <c r="P323" t="str">
        <f t="shared" si="93"/>
        <v>00</v>
      </c>
      <c r="Q323" t="str">
        <f t="shared" si="97"/>
        <v>FF</v>
      </c>
      <c r="R323" t="str">
        <f t="shared" si="98"/>
        <v>00</v>
      </c>
      <c r="S323" t="str">
        <f t="shared" si="94"/>
        <v>00</v>
      </c>
      <c r="T323" s="18">
        <f t="shared" si="99"/>
        <v>10</v>
      </c>
      <c r="U323" s="18" t="str">
        <f t="shared" si="99"/>
        <v>00</v>
      </c>
    </row>
    <row r="324" spans="2:21" hidden="1">
      <c r="B324">
        <f t="shared" si="88"/>
        <v>0</v>
      </c>
      <c r="D324" t="str">
        <f t="shared" si="89"/>
        <v>SPECIAL.ID_A</v>
      </c>
      <c r="E324" t="str">
        <f t="shared" si="90"/>
        <v>00</v>
      </c>
      <c r="F324" t="str">
        <f t="shared" si="91"/>
        <v>00</v>
      </c>
      <c r="G324" t="str">
        <f t="shared" si="95"/>
        <v>00</v>
      </c>
      <c r="H324" t="str">
        <f t="shared" si="95"/>
        <v>00</v>
      </c>
      <c r="I324" t="str">
        <f t="shared" si="92"/>
        <v>00</v>
      </c>
      <c r="J324" t="str">
        <f t="shared" si="92"/>
        <v>00</v>
      </c>
      <c r="K324" t="str">
        <f t="shared" si="92"/>
        <v>00</v>
      </c>
      <c r="L324" t="str">
        <f t="shared" si="92"/>
        <v>00</v>
      </c>
      <c r="M324" t="str">
        <f t="shared" si="96"/>
        <v>00</v>
      </c>
      <c r="N324" t="str">
        <f t="shared" si="93"/>
        <v>00</v>
      </c>
      <c r="O324" t="str">
        <f t="shared" si="93"/>
        <v>00</v>
      </c>
      <c r="P324" t="str">
        <f t="shared" si="93"/>
        <v>00</v>
      </c>
      <c r="Q324" t="str">
        <f t="shared" si="97"/>
        <v>FF</v>
      </c>
      <c r="R324" t="str">
        <f t="shared" si="98"/>
        <v>00</v>
      </c>
      <c r="S324" t="str">
        <f t="shared" si="94"/>
        <v>00</v>
      </c>
      <c r="T324" s="18">
        <f t="shared" si="99"/>
        <v>10</v>
      </c>
      <c r="U324" s="18" t="str">
        <f t="shared" si="99"/>
        <v>00</v>
      </c>
    </row>
    <row r="325" spans="2:21" hidden="1">
      <c r="B325">
        <f t="shared" si="88"/>
        <v>0</v>
      </c>
      <c r="D325" t="str">
        <f t="shared" si="89"/>
        <v>SPECIAL.ID_B</v>
      </c>
      <c r="E325" t="str">
        <f t="shared" si="90"/>
        <v>00</v>
      </c>
      <c r="F325" t="str">
        <f t="shared" si="91"/>
        <v>00</v>
      </c>
      <c r="G325" t="str">
        <f t="shared" si="95"/>
        <v>00</v>
      </c>
      <c r="H325" t="str">
        <f t="shared" si="95"/>
        <v>00</v>
      </c>
      <c r="I325" t="str">
        <f t="shared" si="92"/>
        <v>00</v>
      </c>
      <c r="J325" t="str">
        <f t="shared" si="92"/>
        <v>00</v>
      </c>
      <c r="K325" t="str">
        <f t="shared" si="92"/>
        <v>00</v>
      </c>
      <c r="L325" t="str">
        <f t="shared" si="92"/>
        <v>00</v>
      </c>
      <c r="M325" t="str">
        <f t="shared" si="96"/>
        <v>00</v>
      </c>
      <c r="N325" t="str">
        <f t="shared" si="93"/>
        <v>00</v>
      </c>
      <c r="O325" t="str">
        <f t="shared" si="93"/>
        <v>00</v>
      </c>
      <c r="P325" t="str">
        <f t="shared" si="93"/>
        <v>00</v>
      </c>
      <c r="Q325" t="str">
        <f t="shared" si="97"/>
        <v>FF</v>
      </c>
      <c r="R325" t="str">
        <f t="shared" si="98"/>
        <v>00</v>
      </c>
      <c r="S325" t="str">
        <f t="shared" si="94"/>
        <v>00</v>
      </c>
      <c r="T325" s="18">
        <f t="shared" si="99"/>
        <v>10</v>
      </c>
      <c r="U325" s="18" t="str">
        <f t="shared" si="99"/>
        <v>00</v>
      </c>
    </row>
    <row r="326" spans="2:21" hidden="1">
      <c r="B326">
        <f t="shared" si="88"/>
        <v>0</v>
      </c>
      <c r="D326" t="str">
        <f t="shared" si="89"/>
        <v>SPECIAL.ID_C</v>
      </c>
      <c r="E326" t="str">
        <f t="shared" si="90"/>
        <v>00</v>
      </c>
      <c r="F326" t="str">
        <f t="shared" si="91"/>
        <v>00</v>
      </c>
      <c r="G326" t="str">
        <f t="shared" si="95"/>
        <v>00</v>
      </c>
      <c r="H326" t="str">
        <f t="shared" si="95"/>
        <v>00</v>
      </c>
      <c r="I326" t="str">
        <f t="shared" si="92"/>
        <v>00</v>
      </c>
      <c r="J326" t="str">
        <f t="shared" si="92"/>
        <v>00</v>
      </c>
      <c r="K326" t="str">
        <f t="shared" si="92"/>
        <v>00</v>
      </c>
      <c r="L326" t="str">
        <f t="shared" si="92"/>
        <v>00</v>
      </c>
      <c r="M326" t="str">
        <f t="shared" si="96"/>
        <v>00</v>
      </c>
      <c r="N326" t="str">
        <f t="shared" si="93"/>
        <v>00</v>
      </c>
      <c r="O326" t="str">
        <f t="shared" si="93"/>
        <v>00</v>
      </c>
      <c r="P326" t="str">
        <f t="shared" si="93"/>
        <v>00</v>
      </c>
      <c r="Q326" t="str">
        <f t="shared" si="97"/>
        <v>FF</v>
      </c>
      <c r="R326" t="str">
        <f t="shared" si="98"/>
        <v>00</v>
      </c>
      <c r="S326" t="str">
        <f t="shared" si="94"/>
        <v>00</v>
      </c>
      <c r="T326" s="18">
        <f t="shared" si="99"/>
        <v>10</v>
      </c>
      <c r="U326" s="18" t="str">
        <f t="shared" si="99"/>
        <v>00</v>
      </c>
    </row>
    <row r="327" spans="2:21" hidden="1">
      <c r="B327">
        <f t="shared" si="88"/>
        <v>0</v>
      </c>
      <c r="D327" t="str">
        <f t="shared" si="89"/>
        <v>SPECIAL.ID_D</v>
      </c>
      <c r="E327" t="str">
        <f t="shared" si="90"/>
        <v>00</v>
      </c>
      <c r="F327" t="str">
        <f t="shared" si="91"/>
        <v>00</v>
      </c>
      <c r="G327" t="str">
        <f t="shared" si="95"/>
        <v>00</v>
      </c>
      <c r="H327" t="str">
        <f t="shared" si="95"/>
        <v>00</v>
      </c>
      <c r="I327" t="str">
        <f t="shared" si="92"/>
        <v>00</v>
      </c>
      <c r="J327" t="str">
        <f t="shared" si="92"/>
        <v>00</v>
      </c>
      <c r="K327" t="str">
        <f t="shared" si="92"/>
        <v>00</v>
      </c>
      <c r="L327" t="str">
        <f t="shared" si="92"/>
        <v>00</v>
      </c>
      <c r="M327" t="str">
        <f t="shared" si="96"/>
        <v>00</v>
      </c>
      <c r="N327" t="str">
        <f t="shared" si="93"/>
        <v>00</v>
      </c>
      <c r="O327" t="str">
        <f t="shared" si="93"/>
        <v>00</v>
      </c>
      <c r="P327" t="str">
        <f t="shared" si="93"/>
        <v>00</v>
      </c>
      <c r="Q327" t="str">
        <f t="shared" si="97"/>
        <v>FF</v>
      </c>
      <c r="R327" t="str">
        <f t="shared" si="98"/>
        <v>00</v>
      </c>
      <c r="S327" t="str">
        <f t="shared" si="94"/>
        <v>00</v>
      </c>
      <c r="T327" s="18">
        <f t="shared" si="99"/>
        <v>10</v>
      </c>
      <c r="U327" s="18" t="str">
        <f t="shared" si="99"/>
        <v>00</v>
      </c>
    </row>
    <row r="328" spans="2:21" hidden="1">
      <c r="B328">
        <f t="shared" si="88"/>
        <v>0</v>
      </c>
      <c r="D328" t="str">
        <f t="shared" si="89"/>
        <v>SPECIAL.ID_E</v>
      </c>
      <c r="E328" t="str">
        <f t="shared" si="90"/>
        <v>00</v>
      </c>
      <c r="F328" t="str">
        <f t="shared" si="91"/>
        <v>00</v>
      </c>
      <c r="G328" t="str">
        <f t="shared" si="95"/>
        <v>00</v>
      </c>
      <c r="H328" t="str">
        <f t="shared" si="95"/>
        <v>00</v>
      </c>
      <c r="I328" t="str">
        <f t="shared" si="92"/>
        <v>00</v>
      </c>
      <c r="J328" t="str">
        <f t="shared" si="92"/>
        <v>00</v>
      </c>
      <c r="K328" t="str">
        <f t="shared" si="92"/>
        <v>00</v>
      </c>
      <c r="L328" t="str">
        <f t="shared" si="92"/>
        <v>00</v>
      </c>
      <c r="M328" t="str">
        <f t="shared" si="96"/>
        <v>00</v>
      </c>
      <c r="N328" t="str">
        <f t="shared" si="93"/>
        <v>00</v>
      </c>
      <c r="O328" t="str">
        <f t="shared" si="93"/>
        <v>00</v>
      </c>
      <c r="P328" t="str">
        <f t="shared" si="93"/>
        <v>00</v>
      </c>
      <c r="Q328" t="str">
        <f t="shared" si="97"/>
        <v>FF</v>
      </c>
      <c r="R328" t="str">
        <f t="shared" si="98"/>
        <v>00</v>
      </c>
      <c r="S328" t="str">
        <f t="shared" si="94"/>
        <v>00</v>
      </c>
      <c r="T328" s="18">
        <f t="shared" si="99"/>
        <v>10</v>
      </c>
      <c r="U328" s="18" t="str">
        <f t="shared" si="99"/>
        <v>00</v>
      </c>
    </row>
    <row r="329" spans="2:21" hidden="1">
      <c r="B329">
        <f t="shared" si="88"/>
        <v>0</v>
      </c>
      <c r="D329" t="str">
        <f t="shared" si="89"/>
        <v>SPECIAL.ID_F</v>
      </c>
      <c r="E329" t="str">
        <f t="shared" si="90"/>
        <v>00</v>
      </c>
      <c r="F329" t="str">
        <f t="shared" si="91"/>
        <v>00</v>
      </c>
      <c r="G329" t="str">
        <f t="shared" si="95"/>
        <v>00</v>
      </c>
      <c r="H329" t="str">
        <f t="shared" si="95"/>
        <v>00</v>
      </c>
      <c r="I329" t="str">
        <f t="shared" si="92"/>
        <v>00</v>
      </c>
      <c r="J329" t="str">
        <f t="shared" si="92"/>
        <v>00</v>
      </c>
      <c r="K329" t="str">
        <f t="shared" si="92"/>
        <v>00</v>
      </c>
      <c r="L329" t="str">
        <f t="shared" si="92"/>
        <v>00</v>
      </c>
      <c r="M329" t="str">
        <f t="shared" si="96"/>
        <v>00</v>
      </c>
      <c r="N329" t="str">
        <f t="shared" si="93"/>
        <v>00</v>
      </c>
      <c r="O329" t="str">
        <f t="shared" si="93"/>
        <v>00</v>
      </c>
      <c r="P329" t="str">
        <f t="shared" si="93"/>
        <v>00</v>
      </c>
      <c r="Q329" t="str">
        <f t="shared" si="97"/>
        <v>FF</v>
      </c>
      <c r="R329" t="str">
        <f t="shared" si="98"/>
        <v>00</v>
      </c>
      <c r="S329" t="str">
        <f t="shared" si="94"/>
        <v>00</v>
      </c>
      <c r="T329" s="18">
        <f t="shared" si="99"/>
        <v>10</v>
      </c>
      <c r="U329" s="18" t="str">
        <f t="shared" si="99"/>
        <v>00</v>
      </c>
    </row>
    <row r="330" spans="2:21" hidden="1"/>
    <row r="331" spans="2:21" hidden="1"/>
    <row r="332" spans="2:21" hidden="1">
      <c r="E332" s="2"/>
    </row>
    <row r="333" spans="2:21" hidden="1">
      <c r="D333" s="1" t="s">
        <v>70</v>
      </c>
      <c r="T333" s="1" t="s">
        <v>71</v>
      </c>
    </row>
    <row r="334" spans="2:21" hidden="1">
      <c r="B334">
        <f t="shared" ref="B334:B349" si="100">B274</f>
        <v>0</v>
      </c>
      <c r="D334" t="str">
        <f t="shared" ref="D334:D349" si="101">D274</f>
        <v>SPECIAL.ID_0</v>
      </c>
      <c r="E334" t="str">
        <f>CONCATENATE(E314,".",F314)</f>
        <v>00.0A</v>
      </c>
      <c r="F334" t="str">
        <f>CONCATENATE(E334,".",G314)</f>
        <v>00.0A.58</v>
      </c>
      <c r="G334" t="str">
        <f t="shared" ref="G334:G349" si="102">CONCATENATE(F334,".",H314)</f>
        <v>00.0A.58.02</v>
      </c>
      <c r="H334" t="str">
        <f t="shared" ref="H334:H349" si="103">CONCATENATE(G334,".",I314)</f>
        <v>00.0A.58.02.00</v>
      </c>
      <c r="I334" t="str">
        <f t="shared" ref="I334:I349" si="104">CONCATENATE(H334,".",J314)</f>
        <v>00.0A.58.02.00.00</v>
      </c>
      <c r="J334" t="str">
        <f t="shared" ref="J334:J349" si="105">CONCATENATE(I334,".",K314)</f>
        <v>00.0A.58.02.00.00.80</v>
      </c>
      <c r="K334" t="str">
        <f t="shared" ref="K334:K349" si="106">CONCATENATE(J334,".",L314)</f>
        <v>00.0A.58.02.00.00.80.78</v>
      </c>
      <c r="L334" t="str">
        <f t="shared" ref="L334:L349" si="107">CONCATENATE(K334,".",M314)</f>
        <v>00.0A.58.02.00.00.80.78.50</v>
      </c>
      <c r="M334" t="str">
        <f t="shared" ref="M334:M349" si="108">CONCATENATE(L334,".",N314)</f>
        <v>00.0A.58.02.00.00.80.78.50.78</v>
      </c>
      <c r="N334" t="str">
        <f t="shared" ref="N334:N349" si="109">CONCATENATE(M334,".",O314)</f>
        <v>00.0A.58.02.00.00.80.78.50.78.00</v>
      </c>
      <c r="O334" t="str">
        <f t="shared" ref="O334:O349" si="110">CONCATENATE(N334,".",P314)</f>
        <v>00.0A.58.02.00.00.80.78.50.78.00.00</v>
      </c>
      <c r="P334" t="str">
        <f t="shared" ref="P334:P349" si="111">CONCATENATE(O334,".",Q314)</f>
        <v>00.0A.58.02.00.00.80.78.50.78.00.00.FF</v>
      </c>
      <c r="Q334" t="str">
        <f t="shared" ref="Q334:Q349" si="112">CONCATENATE(P334,".",R314)</f>
        <v>00.0A.58.02.00.00.80.78.50.78.00.00.FF.00</v>
      </c>
      <c r="R334" t="str">
        <f t="shared" ref="R334:R349" si="113">CONCATENATE(Q334,".",S314)</f>
        <v>00.0A.58.02.00.00.80.78.50.78.00.00.FF.00.06</v>
      </c>
      <c r="S334" t="str">
        <f>CONCATENATE(R334,".",T314)</f>
        <v>00.0A.58.02.00.00.80.78.50.78.00.00.FF.00.06.D0</v>
      </c>
      <c r="T334" t="str">
        <f>CONCATENATE(S334,".",U314)</f>
        <v>00.0A.58.02.00.00.80.78.50.78.00.00.FF.00.06.D0.00</v>
      </c>
    </row>
    <row r="335" spans="2:21" hidden="1">
      <c r="B335">
        <f t="shared" si="100"/>
        <v>0</v>
      </c>
      <c r="D335" t="str">
        <f t="shared" si="101"/>
        <v>SPECIAL.ID_1</v>
      </c>
      <c r="E335" t="str">
        <f t="shared" ref="E335:E349" si="114">CONCATENATE(E315,".",F315)</f>
        <v>00.10</v>
      </c>
      <c r="F335" t="str">
        <f t="shared" ref="F335:F349" si="115">CONCATENATE(E335,".",G315)</f>
        <v>00.10.20</v>
      </c>
      <c r="G335" t="str">
        <f t="shared" si="102"/>
        <v>00.10.20.03</v>
      </c>
      <c r="H335" t="str">
        <f t="shared" si="103"/>
        <v>00.10.20.03.00</v>
      </c>
      <c r="I335" t="str">
        <f t="shared" si="104"/>
        <v>00.10.20.03.00.00</v>
      </c>
      <c r="J335" t="str">
        <f t="shared" si="105"/>
        <v>00.10.20.03.00.00.80</v>
      </c>
      <c r="K335" t="str">
        <f t="shared" si="106"/>
        <v>00.10.20.03.00.00.80.A0</v>
      </c>
      <c r="L335" t="str">
        <f t="shared" si="107"/>
        <v>00.10.20.03.00.00.80.A0.50</v>
      </c>
      <c r="M335" t="str">
        <f t="shared" si="108"/>
        <v>00.10.20.03.00.00.80.A0.50.A0</v>
      </c>
      <c r="N335" t="str">
        <f t="shared" si="109"/>
        <v>00.10.20.03.00.00.80.A0.50.A0.00</v>
      </c>
      <c r="O335" t="str">
        <f t="shared" si="110"/>
        <v>00.10.20.03.00.00.80.A0.50.A0.00.00</v>
      </c>
      <c r="P335" t="str">
        <f t="shared" si="111"/>
        <v>00.10.20.03.00.00.80.A0.50.A0.00.00.FF</v>
      </c>
      <c r="Q335" t="str">
        <f t="shared" si="112"/>
        <v>00.10.20.03.00.00.80.A0.50.A0.00.00.FF.00</v>
      </c>
      <c r="R335" t="str">
        <f t="shared" si="113"/>
        <v>00.10.20.03.00.00.80.A0.50.A0.00.00.FF.00.06</v>
      </c>
      <c r="S335" t="str">
        <f t="shared" ref="S335:T349" si="116">CONCATENATE(R335,".",T315)</f>
        <v>00.10.20.03.00.00.80.A0.50.A0.00.00.FF.00.06.C0</v>
      </c>
      <c r="T335" t="str">
        <f t="shared" si="116"/>
        <v>00.10.20.03.00.00.80.A0.50.A0.00.00.FF.00.06.C0.00</v>
      </c>
    </row>
    <row r="336" spans="2:21" hidden="1">
      <c r="B336">
        <f t="shared" si="100"/>
        <v>0</v>
      </c>
      <c r="D336" t="str">
        <f t="shared" si="101"/>
        <v>SPECIAL.ID_2</v>
      </c>
      <c r="E336" t="str">
        <f t="shared" si="114"/>
        <v>00.01</v>
      </c>
      <c r="F336" t="str">
        <f t="shared" si="115"/>
        <v>00.01.32</v>
      </c>
      <c r="G336" t="str">
        <f t="shared" si="102"/>
        <v>00.01.32.00</v>
      </c>
      <c r="H336" t="str">
        <f t="shared" si="103"/>
        <v>00.01.32.00.00</v>
      </c>
      <c r="I336" t="str">
        <f t="shared" si="104"/>
        <v>00.01.32.00.00.00</v>
      </c>
      <c r="J336" t="str">
        <f t="shared" si="105"/>
        <v>00.01.32.00.00.00.00</v>
      </c>
      <c r="K336" t="str">
        <f t="shared" si="106"/>
        <v>00.01.32.00.00.00.00.0A</v>
      </c>
      <c r="L336" t="str">
        <f t="shared" si="107"/>
        <v>00.01.32.00.00.00.00.0A.50</v>
      </c>
      <c r="M336" t="str">
        <f t="shared" si="108"/>
        <v>00.01.32.00.00.00.00.0A.50.0A</v>
      </c>
      <c r="N336" t="str">
        <f t="shared" si="109"/>
        <v>00.01.32.00.00.00.00.0A.50.0A.00</v>
      </c>
      <c r="O336" t="str">
        <f t="shared" si="110"/>
        <v>00.01.32.00.00.00.00.0A.50.0A.00.00</v>
      </c>
      <c r="P336" t="str">
        <f t="shared" si="111"/>
        <v>00.01.32.00.00.00.00.0A.50.0A.00.00.FF</v>
      </c>
      <c r="Q336" t="str">
        <f t="shared" si="112"/>
        <v>00.01.32.00.00.00.00.0A.50.0A.00.00.FF.00</v>
      </c>
      <c r="R336" t="str">
        <f t="shared" si="113"/>
        <v>00.01.32.00.00.00.00.0A.50.0A.00.00.FF.00.06</v>
      </c>
      <c r="S336" t="str">
        <f t="shared" si="116"/>
        <v>00.01.32.00.00.00.00.0A.50.0A.00.00.FF.00.06.00</v>
      </c>
      <c r="T336" t="str">
        <f t="shared" si="116"/>
        <v>00.01.32.00.00.00.00.0A.50.0A.00.00.FF.00.06.00.00</v>
      </c>
    </row>
    <row r="337" spans="2:20" hidden="1">
      <c r="B337">
        <f t="shared" si="100"/>
        <v>0</v>
      </c>
      <c r="D337" t="str">
        <f t="shared" si="101"/>
        <v>SPECIAL.ID_3</v>
      </c>
      <c r="E337" t="str">
        <f t="shared" si="114"/>
        <v>00.03</v>
      </c>
      <c r="F337" t="str">
        <f t="shared" si="115"/>
        <v>00.03.96</v>
      </c>
      <c r="G337" t="str">
        <f t="shared" si="102"/>
        <v>00.03.96.00</v>
      </c>
      <c r="H337" t="str">
        <f t="shared" si="103"/>
        <v>00.03.96.00.00</v>
      </c>
      <c r="I337" t="str">
        <f t="shared" si="104"/>
        <v>00.03.96.00.00.00</v>
      </c>
      <c r="J337" t="str">
        <f t="shared" si="105"/>
        <v>00.03.96.00.00.00.00</v>
      </c>
      <c r="K337" t="str">
        <f t="shared" si="106"/>
        <v>00.03.96.00.00.00.00.1E</v>
      </c>
      <c r="L337" t="str">
        <f t="shared" si="107"/>
        <v>00.03.96.00.00.00.00.1E.00</v>
      </c>
      <c r="M337" t="str">
        <f t="shared" si="108"/>
        <v>00.03.96.00.00.00.00.1E.00.1E</v>
      </c>
      <c r="N337" t="str">
        <f t="shared" si="109"/>
        <v>00.03.96.00.00.00.00.1E.00.1E.00</v>
      </c>
      <c r="O337" t="str">
        <f t="shared" si="110"/>
        <v>00.03.96.00.00.00.00.1E.00.1E.00.00</v>
      </c>
      <c r="P337" t="str">
        <f t="shared" si="111"/>
        <v>00.03.96.00.00.00.00.1E.00.1E.00.00.FF</v>
      </c>
      <c r="Q337" t="str">
        <f t="shared" si="112"/>
        <v>00.03.96.00.00.00.00.1E.00.1E.00.00.FF.00</v>
      </c>
      <c r="R337" t="str">
        <f t="shared" si="113"/>
        <v>00.03.96.00.00.00.00.1E.00.1E.00.00.FF.00.00</v>
      </c>
      <c r="S337" t="str">
        <f t="shared" si="116"/>
        <v>00.03.96.00.00.00.00.1E.00.1E.00.00.FF.00.00.00</v>
      </c>
      <c r="T337" t="str">
        <f t="shared" si="116"/>
        <v>00.03.96.00.00.00.00.1E.00.1E.00.00.FF.00.00.00.00</v>
      </c>
    </row>
    <row r="338" spans="2:20" hidden="1">
      <c r="B338">
        <f t="shared" si="100"/>
        <v>0</v>
      </c>
      <c r="D338" t="str">
        <f t="shared" si="101"/>
        <v>SPECIAL.ID_4</v>
      </c>
      <c r="E338" t="str">
        <f t="shared" si="114"/>
        <v>00.00</v>
      </c>
      <c r="F338" t="str">
        <f t="shared" si="115"/>
        <v>00.00.00</v>
      </c>
      <c r="G338" t="str">
        <f t="shared" si="102"/>
        <v>00.00.00.00</v>
      </c>
      <c r="H338" t="str">
        <f t="shared" si="103"/>
        <v>00.00.00.00.00</v>
      </c>
      <c r="I338" t="str">
        <f t="shared" si="104"/>
        <v>00.00.00.00.00.00</v>
      </c>
      <c r="J338" t="str">
        <f t="shared" si="105"/>
        <v>00.00.00.00.00.00.80</v>
      </c>
      <c r="K338" t="str">
        <f t="shared" si="106"/>
        <v>00.00.00.00.00.00.80.00</v>
      </c>
      <c r="L338" t="str">
        <f t="shared" si="107"/>
        <v>00.00.00.00.00.00.80.00.00</v>
      </c>
      <c r="M338" t="str">
        <f t="shared" si="108"/>
        <v>00.00.00.00.00.00.80.00.00.00</v>
      </c>
      <c r="N338" t="str">
        <f t="shared" si="109"/>
        <v>00.00.00.00.00.00.80.00.00.00.00</v>
      </c>
      <c r="O338" t="str">
        <f t="shared" si="110"/>
        <v>00.00.00.00.00.00.80.00.00.00.00.00</v>
      </c>
      <c r="P338" t="str">
        <f t="shared" si="111"/>
        <v>00.00.00.00.00.00.80.00.00.00.00.00.FF</v>
      </c>
      <c r="Q338" t="str">
        <f t="shared" si="112"/>
        <v>00.00.00.00.00.00.80.00.00.00.00.00.FF.00</v>
      </c>
      <c r="R338" t="str">
        <f t="shared" si="113"/>
        <v>00.00.00.00.00.00.80.00.00.00.00.00.FF.00.00</v>
      </c>
      <c r="S338" t="str">
        <f t="shared" si="116"/>
        <v>00.00.00.00.00.00.80.00.00.00.00.00.FF.00.00.10</v>
      </c>
      <c r="T338" t="str">
        <f t="shared" si="116"/>
        <v>00.00.00.00.00.00.80.00.00.00.00.00.FF.00.00.10.00</v>
      </c>
    </row>
    <row r="339" spans="2:20" hidden="1">
      <c r="B339">
        <f t="shared" si="100"/>
        <v>0</v>
      </c>
      <c r="D339" t="str">
        <f t="shared" si="101"/>
        <v>SPECIAL.ID_5</v>
      </c>
      <c r="E339" t="str">
        <f t="shared" si="114"/>
        <v>00.00</v>
      </c>
      <c r="F339" t="str">
        <f t="shared" si="115"/>
        <v>00.00.00</v>
      </c>
      <c r="G339" t="str">
        <f t="shared" si="102"/>
        <v>00.00.00.00</v>
      </c>
      <c r="H339" t="str">
        <f t="shared" si="103"/>
        <v>00.00.00.00.00</v>
      </c>
      <c r="I339" t="str">
        <f t="shared" si="104"/>
        <v>00.00.00.00.00.00</v>
      </c>
      <c r="J339" t="str">
        <f t="shared" si="105"/>
        <v>00.00.00.00.00.00.80</v>
      </c>
      <c r="K339" t="str">
        <f t="shared" si="106"/>
        <v>00.00.00.00.00.00.80.00</v>
      </c>
      <c r="L339" t="str">
        <f t="shared" si="107"/>
        <v>00.00.00.00.00.00.80.00.00</v>
      </c>
      <c r="M339" t="str">
        <f t="shared" si="108"/>
        <v>00.00.00.00.00.00.80.00.00.00</v>
      </c>
      <c r="N339" t="str">
        <f t="shared" si="109"/>
        <v>00.00.00.00.00.00.80.00.00.00.00</v>
      </c>
      <c r="O339" t="str">
        <f t="shared" si="110"/>
        <v>00.00.00.00.00.00.80.00.00.00.00.00</v>
      </c>
      <c r="P339" t="str">
        <f t="shared" si="111"/>
        <v>00.00.00.00.00.00.80.00.00.00.00.00.FF</v>
      </c>
      <c r="Q339" t="str">
        <f t="shared" si="112"/>
        <v>00.00.00.00.00.00.80.00.00.00.00.00.FF.00</v>
      </c>
      <c r="R339" t="str">
        <f t="shared" si="113"/>
        <v>00.00.00.00.00.00.80.00.00.00.00.00.FF.00.00</v>
      </c>
      <c r="S339" t="str">
        <f t="shared" si="116"/>
        <v>00.00.00.00.00.00.80.00.00.00.00.00.FF.00.00.10</v>
      </c>
      <c r="T339" t="str">
        <f t="shared" si="116"/>
        <v>00.00.00.00.00.00.80.00.00.00.00.00.FF.00.00.10.00</v>
      </c>
    </row>
    <row r="340" spans="2:20" hidden="1">
      <c r="B340">
        <f t="shared" si="100"/>
        <v>0</v>
      </c>
      <c r="D340" t="str">
        <f t="shared" si="101"/>
        <v>SPECIAL.ID_6</v>
      </c>
      <c r="E340" t="str">
        <f t="shared" si="114"/>
        <v>00.00</v>
      </c>
      <c r="F340" t="str">
        <f t="shared" si="115"/>
        <v>00.00.00</v>
      </c>
      <c r="G340" t="str">
        <f t="shared" si="102"/>
        <v>00.00.00.00</v>
      </c>
      <c r="H340" t="str">
        <f t="shared" si="103"/>
        <v>00.00.00.00.00</v>
      </c>
      <c r="I340" t="str">
        <f t="shared" si="104"/>
        <v>00.00.00.00.00.00</v>
      </c>
      <c r="J340" t="str">
        <f t="shared" si="105"/>
        <v>00.00.00.00.00.00.00</v>
      </c>
      <c r="K340" t="str">
        <f t="shared" si="106"/>
        <v>00.00.00.00.00.00.00.00</v>
      </c>
      <c r="L340" t="str">
        <f t="shared" si="107"/>
        <v>00.00.00.00.00.00.00.00.00</v>
      </c>
      <c r="M340" t="str">
        <f t="shared" si="108"/>
        <v>00.00.00.00.00.00.00.00.00.00</v>
      </c>
      <c r="N340" t="str">
        <f t="shared" si="109"/>
        <v>00.00.00.00.00.00.00.00.00.00.00</v>
      </c>
      <c r="O340" t="str">
        <f t="shared" si="110"/>
        <v>00.00.00.00.00.00.00.00.00.00.00.00</v>
      </c>
      <c r="P340" t="str">
        <f t="shared" si="111"/>
        <v>00.00.00.00.00.00.00.00.00.00.00.00.FF</v>
      </c>
      <c r="Q340" t="str">
        <f t="shared" si="112"/>
        <v>00.00.00.00.00.00.00.00.00.00.00.00.FF.00</v>
      </c>
      <c r="R340" t="str">
        <f t="shared" si="113"/>
        <v>00.00.00.00.00.00.00.00.00.00.00.00.FF.00.00</v>
      </c>
      <c r="S340" t="str">
        <f t="shared" si="116"/>
        <v>00.00.00.00.00.00.00.00.00.00.00.00.FF.00.00.10</v>
      </c>
      <c r="T340" t="str">
        <f t="shared" si="116"/>
        <v>00.00.00.00.00.00.00.00.00.00.00.00.FF.00.00.10.00</v>
      </c>
    </row>
    <row r="341" spans="2:20" hidden="1">
      <c r="B341">
        <f t="shared" si="100"/>
        <v>0</v>
      </c>
      <c r="D341" t="str">
        <f t="shared" si="101"/>
        <v>SPECIAL.ID_7</v>
      </c>
      <c r="E341" t="str">
        <f t="shared" si="114"/>
        <v>00.00</v>
      </c>
      <c r="F341" t="str">
        <f t="shared" si="115"/>
        <v>00.00.00</v>
      </c>
      <c r="G341" t="str">
        <f t="shared" si="102"/>
        <v>00.00.00.00</v>
      </c>
      <c r="H341" t="str">
        <f t="shared" si="103"/>
        <v>00.00.00.00.00</v>
      </c>
      <c r="I341" t="str">
        <f t="shared" si="104"/>
        <v>00.00.00.00.00.00</v>
      </c>
      <c r="J341" t="str">
        <f t="shared" si="105"/>
        <v>00.00.00.00.00.00.00</v>
      </c>
      <c r="K341" t="str">
        <f t="shared" si="106"/>
        <v>00.00.00.00.00.00.00.00</v>
      </c>
      <c r="L341" t="str">
        <f t="shared" si="107"/>
        <v>00.00.00.00.00.00.00.00.00</v>
      </c>
      <c r="M341" t="str">
        <f t="shared" si="108"/>
        <v>00.00.00.00.00.00.00.00.00.00</v>
      </c>
      <c r="N341" t="str">
        <f t="shared" si="109"/>
        <v>00.00.00.00.00.00.00.00.00.00.00</v>
      </c>
      <c r="O341" t="str">
        <f t="shared" si="110"/>
        <v>00.00.00.00.00.00.00.00.00.00.00.00</v>
      </c>
      <c r="P341" t="str">
        <f t="shared" si="111"/>
        <v>00.00.00.00.00.00.00.00.00.00.00.00.FF</v>
      </c>
      <c r="Q341" t="str">
        <f t="shared" si="112"/>
        <v>00.00.00.00.00.00.00.00.00.00.00.00.FF.00</v>
      </c>
      <c r="R341" t="str">
        <f t="shared" si="113"/>
        <v>00.00.00.00.00.00.00.00.00.00.00.00.FF.00.00</v>
      </c>
      <c r="S341" t="str">
        <f t="shared" si="116"/>
        <v>00.00.00.00.00.00.00.00.00.00.00.00.FF.00.00.10</v>
      </c>
      <c r="T341" t="str">
        <f t="shared" si="116"/>
        <v>00.00.00.00.00.00.00.00.00.00.00.00.FF.00.00.10.00</v>
      </c>
    </row>
    <row r="342" spans="2:20" hidden="1">
      <c r="B342">
        <f t="shared" si="100"/>
        <v>0</v>
      </c>
      <c r="D342" t="str">
        <f t="shared" si="101"/>
        <v>SPECIAL.ID_8</v>
      </c>
      <c r="E342" t="str">
        <f t="shared" si="114"/>
        <v>00.00</v>
      </c>
      <c r="F342" t="str">
        <f t="shared" si="115"/>
        <v>00.00.00</v>
      </c>
      <c r="G342" t="str">
        <f t="shared" si="102"/>
        <v>00.00.00.00</v>
      </c>
      <c r="H342" t="str">
        <f t="shared" si="103"/>
        <v>00.00.00.00.00</v>
      </c>
      <c r="I342" t="str">
        <f t="shared" si="104"/>
        <v>00.00.00.00.00.00</v>
      </c>
      <c r="J342" t="str">
        <f t="shared" si="105"/>
        <v>00.00.00.00.00.00.00</v>
      </c>
      <c r="K342" t="str">
        <f t="shared" si="106"/>
        <v>00.00.00.00.00.00.00.00</v>
      </c>
      <c r="L342" t="str">
        <f t="shared" si="107"/>
        <v>00.00.00.00.00.00.00.00.00</v>
      </c>
      <c r="M342" t="str">
        <f t="shared" si="108"/>
        <v>00.00.00.00.00.00.00.00.00.00</v>
      </c>
      <c r="N342" t="str">
        <f t="shared" si="109"/>
        <v>00.00.00.00.00.00.00.00.00.00.00</v>
      </c>
      <c r="O342" t="str">
        <f t="shared" si="110"/>
        <v>00.00.00.00.00.00.00.00.00.00.00.00</v>
      </c>
      <c r="P342" t="str">
        <f t="shared" si="111"/>
        <v>00.00.00.00.00.00.00.00.00.00.00.00.FF</v>
      </c>
      <c r="Q342" t="str">
        <f t="shared" si="112"/>
        <v>00.00.00.00.00.00.00.00.00.00.00.00.FF.00</v>
      </c>
      <c r="R342" t="str">
        <f t="shared" si="113"/>
        <v>00.00.00.00.00.00.00.00.00.00.00.00.FF.00.00</v>
      </c>
      <c r="S342" t="str">
        <f t="shared" si="116"/>
        <v>00.00.00.00.00.00.00.00.00.00.00.00.FF.00.00.10</v>
      </c>
      <c r="T342" t="str">
        <f t="shared" si="116"/>
        <v>00.00.00.00.00.00.00.00.00.00.00.00.FF.00.00.10.00</v>
      </c>
    </row>
    <row r="343" spans="2:20" hidden="1">
      <c r="B343">
        <f t="shared" si="100"/>
        <v>0</v>
      </c>
      <c r="D343" t="str">
        <f t="shared" si="101"/>
        <v>SPECIAL.ID_9</v>
      </c>
      <c r="E343" t="str">
        <f t="shared" si="114"/>
        <v>00.00</v>
      </c>
      <c r="F343" t="str">
        <f t="shared" si="115"/>
        <v>00.00.00</v>
      </c>
      <c r="G343" t="str">
        <f t="shared" si="102"/>
        <v>00.00.00.00</v>
      </c>
      <c r="H343" t="str">
        <f t="shared" si="103"/>
        <v>00.00.00.00.00</v>
      </c>
      <c r="I343" t="str">
        <f t="shared" si="104"/>
        <v>00.00.00.00.00.00</v>
      </c>
      <c r="J343" t="str">
        <f t="shared" si="105"/>
        <v>00.00.00.00.00.00.00</v>
      </c>
      <c r="K343" t="str">
        <f t="shared" si="106"/>
        <v>00.00.00.00.00.00.00.00</v>
      </c>
      <c r="L343" t="str">
        <f t="shared" si="107"/>
        <v>00.00.00.00.00.00.00.00.00</v>
      </c>
      <c r="M343" t="str">
        <f t="shared" si="108"/>
        <v>00.00.00.00.00.00.00.00.00.00</v>
      </c>
      <c r="N343" t="str">
        <f t="shared" si="109"/>
        <v>00.00.00.00.00.00.00.00.00.00.00</v>
      </c>
      <c r="O343" t="str">
        <f t="shared" si="110"/>
        <v>00.00.00.00.00.00.00.00.00.00.00.00</v>
      </c>
      <c r="P343" t="str">
        <f t="shared" si="111"/>
        <v>00.00.00.00.00.00.00.00.00.00.00.00.FF</v>
      </c>
      <c r="Q343" t="str">
        <f t="shared" si="112"/>
        <v>00.00.00.00.00.00.00.00.00.00.00.00.FF.00</v>
      </c>
      <c r="R343" t="str">
        <f t="shared" si="113"/>
        <v>00.00.00.00.00.00.00.00.00.00.00.00.FF.00.00</v>
      </c>
      <c r="S343" t="str">
        <f t="shared" si="116"/>
        <v>00.00.00.00.00.00.00.00.00.00.00.00.FF.00.00.10</v>
      </c>
      <c r="T343" t="str">
        <f t="shared" si="116"/>
        <v>00.00.00.00.00.00.00.00.00.00.00.00.FF.00.00.10.00</v>
      </c>
    </row>
    <row r="344" spans="2:20" hidden="1">
      <c r="B344">
        <f t="shared" si="100"/>
        <v>0</v>
      </c>
      <c r="D344" t="str">
        <f t="shared" si="101"/>
        <v>SPECIAL.ID_A</v>
      </c>
      <c r="E344" t="str">
        <f t="shared" si="114"/>
        <v>00.00</v>
      </c>
      <c r="F344" t="str">
        <f t="shared" si="115"/>
        <v>00.00.00</v>
      </c>
      <c r="G344" t="str">
        <f t="shared" si="102"/>
        <v>00.00.00.00</v>
      </c>
      <c r="H344" t="str">
        <f t="shared" si="103"/>
        <v>00.00.00.00.00</v>
      </c>
      <c r="I344" t="str">
        <f t="shared" si="104"/>
        <v>00.00.00.00.00.00</v>
      </c>
      <c r="J344" t="str">
        <f t="shared" si="105"/>
        <v>00.00.00.00.00.00.00</v>
      </c>
      <c r="K344" t="str">
        <f t="shared" si="106"/>
        <v>00.00.00.00.00.00.00.00</v>
      </c>
      <c r="L344" t="str">
        <f t="shared" si="107"/>
        <v>00.00.00.00.00.00.00.00.00</v>
      </c>
      <c r="M344" t="str">
        <f t="shared" si="108"/>
        <v>00.00.00.00.00.00.00.00.00.00</v>
      </c>
      <c r="N344" t="str">
        <f t="shared" si="109"/>
        <v>00.00.00.00.00.00.00.00.00.00.00</v>
      </c>
      <c r="O344" t="str">
        <f t="shared" si="110"/>
        <v>00.00.00.00.00.00.00.00.00.00.00.00</v>
      </c>
      <c r="P344" t="str">
        <f t="shared" si="111"/>
        <v>00.00.00.00.00.00.00.00.00.00.00.00.FF</v>
      </c>
      <c r="Q344" t="str">
        <f t="shared" si="112"/>
        <v>00.00.00.00.00.00.00.00.00.00.00.00.FF.00</v>
      </c>
      <c r="R344" t="str">
        <f t="shared" si="113"/>
        <v>00.00.00.00.00.00.00.00.00.00.00.00.FF.00.00</v>
      </c>
      <c r="S344" t="str">
        <f t="shared" si="116"/>
        <v>00.00.00.00.00.00.00.00.00.00.00.00.FF.00.00.10</v>
      </c>
      <c r="T344" t="str">
        <f t="shared" si="116"/>
        <v>00.00.00.00.00.00.00.00.00.00.00.00.FF.00.00.10.00</v>
      </c>
    </row>
    <row r="345" spans="2:20" hidden="1">
      <c r="B345">
        <f t="shared" si="100"/>
        <v>0</v>
      </c>
      <c r="D345" t="str">
        <f t="shared" si="101"/>
        <v>SPECIAL.ID_B</v>
      </c>
      <c r="E345" t="str">
        <f t="shared" si="114"/>
        <v>00.00</v>
      </c>
      <c r="F345" t="str">
        <f t="shared" si="115"/>
        <v>00.00.00</v>
      </c>
      <c r="G345" t="str">
        <f t="shared" si="102"/>
        <v>00.00.00.00</v>
      </c>
      <c r="H345" t="str">
        <f t="shared" si="103"/>
        <v>00.00.00.00.00</v>
      </c>
      <c r="I345" t="str">
        <f t="shared" si="104"/>
        <v>00.00.00.00.00.00</v>
      </c>
      <c r="J345" t="str">
        <f t="shared" si="105"/>
        <v>00.00.00.00.00.00.00</v>
      </c>
      <c r="K345" t="str">
        <f t="shared" si="106"/>
        <v>00.00.00.00.00.00.00.00</v>
      </c>
      <c r="L345" t="str">
        <f t="shared" si="107"/>
        <v>00.00.00.00.00.00.00.00.00</v>
      </c>
      <c r="M345" t="str">
        <f t="shared" si="108"/>
        <v>00.00.00.00.00.00.00.00.00.00</v>
      </c>
      <c r="N345" t="str">
        <f t="shared" si="109"/>
        <v>00.00.00.00.00.00.00.00.00.00.00</v>
      </c>
      <c r="O345" t="str">
        <f t="shared" si="110"/>
        <v>00.00.00.00.00.00.00.00.00.00.00.00</v>
      </c>
      <c r="P345" t="str">
        <f t="shared" si="111"/>
        <v>00.00.00.00.00.00.00.00.00.00.00.00.FF</v>
      </c>
      <c r="Q345" t="str">
        <f t="shared" si="112"/>
        <v>00.00.00.00.00.00.00.00.00.00.00.00.FF.00</v>
      </c>
      <c r="R345" t="str">
        <f t="shared" si="113"/>
        <v>00.00.00.00.00.00.00.00.00.00.00.00.FF.00.00</v>
      </c>
      <c r="S345" t="str">
        <f t="shared" si="116"/>
        <v>00.00.00.00.00.00.00.00.00.00.00.00.FF.00.00.10</v>
      </c>
      <c r="T345" t="str">
        <f t="shared" si="116"/>
        <v>00.00.00.00.00.00.00.00.00.00.00.00.FF.00.00.10.00</v>
      </c>
    </row>
    <row r="346" spans="2:20" hidden="1">
      <c r="B346">
        <f t="shared" si="100"/>
        <v>0</v>
      </c>
      <c r="D346" t="str">
        <f t="shared" si="101"/>
        <v>SPECIAL.ID_C</v>
      </c>
      <c r="E346" t="str">
        <f t="shared" si="114"/>
        <v>00.00</v>
      </c>
      <c r="F346" t="str">
        <f t="shared" si="115"/>
        <v>00.00.00</v>
      </c>
      <c r="G346" t="str">
        <f t="shared" si="102"/>
        <v>00.00.00.00</v>
      </c>
      <c r="H346" t="str">
        <f t="shared" si="103"/>
        <v>00.00.00.00.00</v>
      </c>
      <c r="I346" t="str">
        <f t="shared" si="104"/>
        <v>00.00.00.00.00.00</v>
      </c>
      <c r="J346" t="str">
        <f t="shared" si="105"/>
        <v>00.00.00.00.00.00.00</v>
      </c>
      <c r="K346" t="str">
        <f t="shared" si="106"/>
        <v>00.00.00.00.00.00.00.00</v>
      </c>
      <c r="L346" t="str">
        <f t="shared" si="107"/>
        <v>00.00.00.00.00.00.00.00.00</v>
      </c>
      <c r="M346" t="str">
        <f t="shared" si="108"/>
        <v>00.00.00.00.00.00.00.00.00.00</v>
      </c>
      <c r="N346" t="str">
        <f t="shared" si="109"/>
        <v>00.00.00.00.00.00.00.00.00.00.00</v>
      </c>
      <c r="O346" t="str">
        <f t="shared" si="110"/>
        <v>00.00.00.00.00.00.00.00.00.00.00.00</v>
      </c>
      <c r="P346" t="str">
        <f t="shared" si="111"/>
        <v>00.00.00.00.00.00.00.00.00.00.00.00.FF</v>
      </c>
      <c r="Q346" t="str">
        <f t="shared" si="112"/>
        <v>00.00.00.00.00.00.00.00.00.00.00.00.FF.00</v>
      </c>
      <c r="R346" t="str">
        <f t="shared" si="113"/>
        <v>00.00.00.00.00.00.00.00.00.00.00.00.FF.00.00</v>
      </c>
      <c r="S346" t="str">
        <f t="shared" si="116"/>
        <v>00.00.00.00.00.00.00.00.00.00.00.00.FF.00.00.10</v>
      </c>
      <c r="T346" t="str">
        <f t="shared" si="116"/>
        <v>00.00.00.00.00.00.00.00.00.00.00.00.FF.00.00.10.00</v>
      </c>
    </row>
    <row r="347" spans="2:20" hidden="1">
      <c r="B347">
        <f t="shared" si="100"/>
        <v>0</v>
      </c>
      <c r="D347" t="str">
        <f t="shared" si="101"/>
        <v>SPECIAL.ID_D</v>
      </c>
      <c r="E347" t="str">
        <f t="shared" si="114"/>
        <v>00.00</v>
      </c>
      <c r="F347" t="str">
        <f t="shared" si="115"/>
        <v>00.00.00</v>
      </c>
      <c r="G347" t="str">
        <f t="shared" si="102"/>
        <v>00.00.00.00</v>
      </c>
      <c r="H347" t="str">
        <f t="shared" si="103"/>
        <v>00.00.00.00.00</v>
      </c>
      <c r="I347" t="str">
        <f t="shared" si="104"/>
        <v>00.00.00.00.00.00</v>
      </c>
      <c r="J347" t="str">
        <f t="shared" si="105"/>
        <v>00.00.00.00.00.00.00</v>
      </c>
      <c r="K347" t="str">
        <f t="shared" si="106"/>
        <v>00.00.00.00.00.00.00.00</v>
      </c>
      <c r="L347" t="str">
        <f t="shared" si="107"/>
        <v>00.00.00.00.00.00.00.00.00</v>
      </c>
      <c r="M347" t="str">
        <f t="shared" si="108"/>
        <v>00.00.00.00.00.00.00.00.00.00</v>
      </c>
      <c r="N347" t="str">
        <f t="shared" si="109"/>
        <v>00.00.00.00.00.00.00.00.00.00.00</v>
      </c>
      <c r="O347" t="str">
        <f t="shared" si="110"/>
        <v>00.00.00.00.00.00.00.00.00.00.00.00</v>
      </c>
      <c r="P347" t="str">
        <f t="shared" si="111"/>
        <v>00.00.00.00.00.00.00.00.00.00.00.00.FF</v>
      </c>
      <c r="Q347" t="str">
        <f t="shared" si="112"/>
        <v>00.00.00.00.00.00.00.00.00.00.00.00.FF.00</v>
      </c>
      <c r="R347" t="str">
        <f t="shared" si="113"/>
        <v>00.00.00.00.00.00.00.00.00.00.00.00.FF.00.00</v>
      </c>
      <c r="S347" t="str">
        <f t="shared" si="116"/>
        <v>00.00.00.00.00.00.00.00.00.00.00.00.FF.00.00.10</v>
      </c>
      <c r="T347" t="str">
        <f t="shared" si="116"/>
        <v>00.00.00.00.00.00.00.00.00.00.00.00.FF.00.00.10.00</v>
      </c>
    </row>
    <row r="348" spans="2:20" hidden="1">
      <c r="B348">
        <f t="shared" si="100"/>
        <v>0</v>
      </c>
      <c r="D348" t="str">
        <f t="shared" si="101"/>
        <v>SPECIAL.ID_E</v>
      </c>
      <c r="E348" t="str">
        <f t="shared" si="114"/>
        <v>00.00</v>
      </c>
      <c r="F348" t="str">
        <f t="shared" si="115"/>
        <v>00.00.00</v>
      </c>
      <c r="G348" t="str">
        <f t="shared" si="102"/>
        <v>00.00.00.00</v>
      </c>
      <c r="H348" t="str">
        <f t="shared" si="103"/>
        <v>00.00.00.00.00</v>
      </c>
      <c r="I348" t="str">
        <f t="shared" si="104"/>
        <v>00.00.00.00.00.00</v>
      </c>
      <c r="J348" t="str">
        <f t="shared" si="105"/>
        <v>00.00.00.00.00.00.00</v>
      </c>
      <c r="K348" t="str">
        <f t="shared" si="106"/>
        <v>00.00.00.00.00.00.00.00</v>
      </c>
      <c r="L348" t="str">
        <f t="shared" si="107"/>
        <v>00.00.00.00.00.00.00.00.00</v>
      </c>
      <c r="M348" t="str">
        <f t="shared" si="108"/>
        <v>00.00.00.00.00.00.00.00.00.00</v>
      </c>
      <c r="N348" t="str">
        <f t="shared" si="109"/>
        <v>00.00.00.00.00.00.00.00.00.00.00</v>
      </c>
      <c r="O348" t="str">
        <f t="shared" si="110"/>
        <v>00.00.00.00.00.00.00.00.00.00.00.00</v>
      </c>
      <c r="P348" t="str">
        <f t="shared" si="111"/>
        <v>00.00.00.00.00.00.00.00.00.00.00.00.FF</v>
      </c>
      <c r="Q348" t="str">
        <f t="shared" si="112"/>
        <v>00.00.00.00.00.00.00.00.00.00.00.00.FF.00</v>
      </c>
      <c r="R348" t="str">
        <f t="shared" si="113"/>
        <v>00.00.00.00.00.00.00.00.00.00.00.00.FF.00.00</v>
      </c>
      <c r="S348" t="str">
        <f t="shared" si="116"/>
        <v>00.00.00.00.00.00.00.00.00.00.00.00.FF.00.00.10</v>
      </c>
      <c r="T348" t="str">
        <f t="shared" si="116"/>
        <v>00.00.00.00.00.00.00.00.00.00.00.00.FF.00.00.10.00</v>
      </c>
    </row>
    <row r="349" spans="2:20" hidden="1">
      <c r="B349">
        <f t="shared" si="100"/>
        <v>0</v>
      </c>
      <c r="D349" t="str">
        <f t="shared" si="101"/>
        <v>SPECIAL.ID_F</v>
      </c>
      <c r="E349" t="str">
        <f t="shared" si="114"/>
        <v>00.00</v>
      </c>
      <c r="F349" t="str">
        <f t="shared" si="115"/>
        <v>00.00.00</v>
      </c>
      <c r="G349" t="str">
        <f t="shared" si="102"/>
        <v>00.00.00.00</v>
      </c>
      <c r="H349" t="str">
        <f t="shared" si="103"/>
        <v>00.00.00.00.00</v>
      </c>
      <c r="I349" t="str">
        <f t="shared" si="104"/>
        <v>00.00.00.00.00.00</v>
      </c>
      <c r="J349" t="str">
        <f t="shared" si="105"/>
        <v>00.00.00.00.00.00.00</v>
      </c>
      <c r="K349" t="str">
        <f t="shared" si="106"/>
        <v>00.00.00.00.00.00.00.00</v>
      </c>
      <c r="L349" t="str">
        <f t="shared" si="107"/>
        <v>00.00.00.00.00.00.00.00.00</v>
      </c>
      <c r="M349" t="str">
        <f t="shared" si="108"/>
        <v>00.00.00.00.00.00.00.00.00.00</v>
      </c>
      <c r="N349" t="str">
        <f t="shared" si="109"/>
        <v>00.00.00.00.00.00.00.00.00.00.00</v>
      </c>
      <c r="O349" t="str">
        <f t="shared" si="110"/>
        <v>00.00.00.00.00.00.00.00.00.00.00.00</v>
      </c>
      <c r="P349" t="str">
        <f t="shared" si="111"/>
        <v>00.00.00.00.00.00.00.00.00.00.00.00.FF</v>
      </c>
      <c r="Q349" t="str">
        <f t="shared" si="112"/>
        <v>00.00.00.00.00.00.00.00.00.00.00.00.FF.00</v>
      </c>
      <c r="R349" t="str">
        <f t="shared" si="113"/>
        <v>00.00.00.00.00.00.00.00.00.00.00.00.FF.00.00</v>
      </c>
      <c r="S349" t="str">
        <f t="shared" si="116"/>
        <v>00.00.00.00.00.00.00.00.00.00.00.00.FF.00.00.10</v>
      </c>
      <c r="T349" t="str">
        <f t="shared" si="116"/>
        <v>00.00.00.00.00.00.00.00.00.00.00.00.FF.00.00.10.00</v>
      </c>
    </row>
    <row r="350" spans="2:20" hidden="1"/>
    <row r="351" spans="2:20" hidden="1"/>
    <row r="357" spans="5:12">
      <c r="E357" s="26" t="s">
        <v>446</v>
      </c>
      <c r="F357" s="26"/>
      <c r="G357" s="26"/>
      <c r="H357" s="26"/>
      <c r="I357" s="26"/>
      <c r="J357" s="26"/>
      <c r="K357" s="26"/>
      <c r="L357" s="26"/>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DATAGRAMS Map Object Arrays </vt:lpstr>
      <vt:lpstr>DATAGRAMS Character Sheets</vt:lpstr>
      <vt:lpstr>DATAGRAMS item tables</vt:lpstr>
      <vt:lpstr>TEMPLATE item tables</vt:lpstr>
      <vt:lpstr>TEMPLATE player inventory</vt:lpstr>
      <vt:lpstr>TEMPLATE master price table</vt:lpstr>
      <vt:lpstr>TEMPLATE merchant profile</vt:lpstr>
      <vt:lpstr>TEMPLATE char_sheet.pc</vt:lpstr>
      <vt:lpstr>TEMPLATE char_sheet.mob</vt:lpstr>
      <vt:lpstr>TEMPLATE map_object.pc</vt:lpstr>
      <vt:lpstr>TEMPLATE map_object.mob</vt:lpstr>
      <vt:lpstr>TEMPLATE mob encounter groups</vt:lpstr>
      <vt:lpstr>TEXT BLOCKS</vt:lpstr>
      <vt:lpstr>saved scenarios</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cp:lastPrinted>2017-06-16T21:11:46Z</cp:lastPrinted>
  <dcterms:created xsi:type="dcterms:W3CDTF">2016-01-03T18:28:14Z</dcterms:created>
  <dcterms:modified xsi:type="dcterms:W3CDTF">2017-10-01T21:49:19Z</dcterms:modified>
</cp:coreProperties>
</file>