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ley Kwan\Desktop\College Stuff\EE 514\EE514_Project\EE514_Project\"/>
    </mc:Choice>
  </mc:AlternateContent>
  <xr:revisionPtr revIDLastSave="0" documentId="13_ncr:1_{9DDCBFCC-6835-4F9E-ADC4-647B6305C58B}" xr6:coauthVersionLast="46" xr6:coauthVersionMax="46" xr10:uidLastSave="{00000000-0000-0000-0000-000000000000}"/>
  <bookViews>
    <workbookView xWindow="-120" yWindow="-120" windowWidth="29040" windowHeight="16440" xr2:uid="{CE68294A-8B46-A34F-B91F-F31125F43B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17" i="1"/>
  <c r="B18" i="1"/>
  <c r="B19" i="1"/>
  <c r="B20" i="1"/>
  <c r="B21" i="1"/>
  <c r="B22" i="1"/>
  <c r="B23" i="1"/>
  <c r="B24" i="1"/>
  <c r="B25" i="1"/>
  <c r="B15" i="1"/>
  <c r="D16" i="1"/>
  <c r="D17" i="1"/>
  <c r="D18" i="1"/>
  <c r="D19" i="1"/>
  <c r="D20" i="1"/>
  <c r="D21" i="1"/>
  <c r="D22" i="1"/>
  <c r="D23" i="1"/>
  <c r="D24" i="1"/>
  <c r="D25" i="1"/>
  <c r="D15" i="1"/>
  <c r="B12" i="1"/>
  <c r="B3" i="1"/>
  <c r="B13" i="1"/>
  <c r="B4" i="1"/>
  <c r="B5" i="1"/>
  <c r="B6" i="1"/>
  <c r="B7" i="1"/>
  <c r="B8" i="1"/>
  <c r="B10" i="1"/>
  <c r="B11" i="1"/>
</calcChain>
</file>

<file path=xl/sharedStrings.xml><?xml version="1.0" encoding="utf-8"?>
<sst xmlns="http://schemas.openxmlformats.org/spreadsheetml/2006/main" count="9" uniqueCount="7">
  <si>
    <t>Motor speed</t>
  </si>
  <si>
    <t>[RPM]</t>
  </si>
  <si>
    <t>Vo</t>
  </si>
  <si>
    <t>[V]</t>
  </si>
  <si>
    <t>Vm</t>
  </si>
  <si>
    <t>VT</t>
  </si>
  <si>
    <t>[rad/s]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</si>
</sst>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CMU Serif Extr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0476544977332379E-2"/>
                  <c:y val="-0.5895226335782577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solidFill>
                          <a:sysClr val="windowText" lastClr="000000"/>
                        </a:solidFill>
                        <a:latin typeface="CMU Serif Extra" panose="02000603000000000000" pitchFamily="2" charset="0"/>
                        <a:ea typeface="CMU Serif Extra" panose="02000603000000000000" pitchFamily="2" charset="0"/>
                        <a:cs typeface="CMU Serif Extra" panose="02000603000000000000" pitchFamily="2" charset="0"/>
                      </a:rPr>
                      <a:t>y = -</a:t>
                    </a:r>
                    <a:r>
                      <a:rPr lang="en-US" sz="1200" i="0" baseline="0">
                        <a:solidFill>
                          <a:sysClr val="windowText" lastClr="000000"/>
                        </a:solidFill>
                        <a:latin typeface="CMU Serif" panose="02000603000000000000" pitchFamily="2" charset="0"/>
                        <a:ea typeface="CMU Serif" panose="02000603000000000000" pitchFamily="2" charset="0"/>
                        <a:cs typeface="CMU Serif" panose="02000603000000000000" pitchFamily="2" charset="0"/>
                      </a:rPr>
                      <a:t>5.1793</a:t>
                    </a:r>
                    <a:r>
                      <a:rPr lang="en-US" sz="1200" baseline="0">
                        <a:solidFill>
                          <a:sysClr val="windowText" lastClr="000000"/>
                        </a:solidFill>
                        <a:latin typeface="CMU Serif Extra" panose="02000603000000000000" pitchFamily="2" charset="0"/>
                        <a:ea typeface="CMU Serif Extra" panose="02000603000000000000" pitchFamily="2" charset="0"/>
                        <a:cs typeface="CMU Serif Extra" panose="02000603000000000000" pitchFamily="2" charset="0"/>
                      </a:rPr>
                      <a:t>x</a:t>
                    </a:r>
                    <a:br>
                      <a:rPr lang="en-US" sz="1200" baseline="0">
                        <a:solidFill>
                          <a:sysClr val="windowText" lastClr="000000"/>
                        </a:solidFill>
                        <a:latin typeface="CMU Serif Extra" panose="02000603000000000000" pitchFamily="2" charset="0"/>
                        <a:ea typeface="CMU Serif Extra" panose="02000603000000000000" pitchFamily="2" charset="0"/>
                        <a:cs typeface="CMU Serif Extra" panose="02000603000000000000" pitchFamily="2" charset="0"/>
                      </a:rPr>
                    </a:br>
                    <a:r>
                      <a:rPr lang="en-US" sz="1200" baseline="0">
                        <a:solidFill>
                          <a:sysClr val="windowText" lastClr="000000"/>
                        </a:solidFill>
                        <a:latin typeface="CMU Serif Extra" panose="02000603000000000000" pitchFamily="2" charset="0"/>
                        <a:ea typeface="CMU Serif Extra" panose="02000603000000000000" pitchFamily="2" charset="0"/>
                        <a:cs typeface="CMU Serif Extra" panose="02000603000000000000" pitchFamily="2" charset="0"/>
                      </a:rPr>
                      <a:t>R² = </a:t>
                    </a:r>
                    <a:r>
                      <a:rPr lang="en-US" sz="1200" baseline="0">
                        <a:solidFill>
                          <a:sysClr val="windowText" lastClr="000000"/>
                        </a:solidFill>
                        <a:latin typeface="CMU Serif" panose="02000603000000000000" pitchFamily="2" charset="0"/>
                        <a:ea typeface="CMU Serif" panose="02000603000000000000" pitchFamily="2" charset="0"/>
                        <a:cs typeface="CMU Serif" panose="02000603000000000000" pitchFamily="2" charset="0"/>
                      </a:rPr>
                      <a:t>0.9979</a:t>
                    </a:r>
                    <a:endParaRPr lang="en-US" sz="1200">
                      <a:solidFill>
                        <a:sysClr val="windowText" lastClr="000000"/>
                      </a:solidFill>
                      <a:latin typeface="CMU Serif" panose="02000603000000000000" pitchFamily="2" charset="0"/>
                      <a:ea typeface="CMU Serif" panose="02000603000000000000" pitchFamily="2" charset="0"/>
                      <a:cs typeface="CMU Serif" panose="02000603000000000000" pitchFamily="2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Sheet1!$C$3:$C$13</c:f>
              <c:numCache>
                <c:formatCode>General</c:formatCode>
                <c:ptCount val="11"/>
                <c:pt idx="0">
                  <c:v>0</c:v>
                </c:pt>
                <c:pt idx="1">
                  <c:v>-0.873</c:v>
                </c:pt>
                <c:pt idx="2">
                  <c:v>-1.0609999999999999</c:v>
                </c:pt>
                <c:pt idx="3">
                  <c:v>-1.4630000000000001</c:v>
                </c:pt>
                <c:pt idx="4">
                  <c:v>-1.762</c:v>
                </c:pt>
                <c:pt idx="5">
                  <c:v>-2.04</c:v>
                </c:pt>
                <c:pt idx="7">
                  <c:v>-0.46300000000000002</c:v>
                </c:pt>
                <c:pt idx="8">
                  <c:v>-0.36799999999999999</c:v>
                </c:pt>
                <c:pt idx="9">
                  <c:v>-0.27100000000000002</c:v>
                </c:pt>
                <c:pt idx="10">
                  <c:v>-0.32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-2.5000000000000001E-2</c:v>
                </c:pt>
                <c:pt idx="1">
                  <c:v>4.25</c:v>
                </c:pt>
                <c:pt idx="2">
                  <c:v>5.36</c:v>
                </c:pt>
                <c:pt idx="3">
                  <c:v>7.6</c:v>
                </c:pt>
                <c:pt idx="4">
                  <c:v>9.26</c:v>
                </c:pt>
                <c:pt idx="5">
                  <c:v>10.86</c:v>
                </c:pt>
                <c:pt idx="7">
                  <c:v>2.06</c:v>
                </c:pt>
                <c:pt idx="8">
                  <c:v>1.56</c:v>
                </c:pt>
                <c:pt idx="9">
                  <c:v>1.07</c:v>
                </c:pt>
                <c:pt idx="10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56-44F3-AE2B-E0DBEA3FE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698015"/>
        <c:axId val="884695519"/>
      </c:scatterChart>
      <c:valAx>
        <c:axId val="884698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Power Amp Input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95519"/>
        <c:crosses val="autoZero"/>
        <c:crossBetween val="midCat"/>
      </c:valAx>
      <c:valAx>
        <c:axId val="8846955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Motor Voltage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98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7428542020482735E-2"/>
                  <c:y val="0.59459720764482638"/>
                </c:manualLayout>
              </c:layout>
              <c:numFmt formatCode="General" sourceLinked="0"/>
              <c:spPr>
                <a:noFill/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Sheet1!$D$3:$D$13</c:f>
              <c:numCache>
                <c:formatCode>General</c:formatCode>
                <c:ptCount val="11"/>
                <c:pt idx="0">
                  <c:v>-2.5000000000000001E-2</c:v>
                </c:pt>
                <c:pt idx="1">
                  <c:v>4.25</c:v>
                </c:pt>
                <c:pt idx="2">
                  <c:v>5.36</c:v>
                </c:pt>
                <c:pt idx="3">
                  <c:v>7.6</c:v>
                </c:pt>
                <c:pt idx="4">
                  <c:v>9.26</c:v>
                </c:pt>
                <c:pt idx="5">
                  <c:v>10.86</c:v>
                </c:pt>
                <c:pt idx="7">
                  <c:v>2.06</c:v>
                </c:pt>
                <c:pt idx="8">
                  <c:v>1.56</c:v>
                </c:pt>
                <c:pt idx="9">
                  <c:v>1.07</c:v>
                </c:pt>
                <c:pt idx="10">
                  <c:v>1.3</c:v>
                </c:pt>
              </c:numCache>
            </c:numRef>
          </c:xVal>
          <c:yVal>
            <c:numRef>
              <c:f>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68.067840827778852</c:v>
                </c:pt>
                <c:pt idx="2">
                  <c:v>94.247779607693786</c:v>
                </c:pt>
                <c:pt idx="3">
                  <c:v>151.84364492350667</c:v>
                </c:pt>
                <c:pt idx="4">
                  <c:v>188.49555921538757</c:v>
                </c:pt>
                <c:pt idx="5">
                  <c:v>230.38346126325149</c:v>
                </c:pt>
                <c:pt idx="7">
                  <c:v>25.656340004316643</c:v>
                </c:pt>
                <c:pt idx="8">
                  <c:v>14.660765716752367</c:v>
                </c:pt>
                <c:pt idx="9">
                  <c:v>0</c:v>
                </c:pt>
                <c:pt idx="10">
                  <c:v>6.2831853071795862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16-435F-A342-03852D76F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698015"/>
        <c:axId val="884695519"/>
      </c:scatterChart>
      <c:valAx>
        <c:axId val="884698015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Motor Voltage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95519"/>
        <c:crosses val="autoZero"/>
        <c:crossBetween val="midCat"/>
      </c:valAx>
      <c:valAx>
        <c:axId val="8846955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Motor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 Speed </a:t>
                </a: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[rad/s]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98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4.500150683324302E-2"/>
                  <c:y val="-0.62052933686630762"/>
                </c:manualLayout>
              </c:layout>
              <c:numFmt formatCode="General" sourceLinked="0"/>
              <c:spPr>
                <a:noFill/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CMU Serif Extra" panose="02000603000000000000" pitchFamily="2" charset="0"/>
                      <a:ea typeface="CMU Serif Extra" panose="02000603000000000000" pitchFamily="2" charset="0"/>
                      <a:cs typeface="CMU Serif Extra" panose="02000603000000000000" pitchFamily="2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68.067840827778852</c:v>
                </c:pt>
                <c:pt idx="2">
                  <c:v>94.247779607693786</c:v>
                </c:pt>
                <c:pt idx="3">
                  <c:v>151.84364492350667</c:v>
                </c:pt>
                <c:pt idx="4">
                  <c:v>188.49555921538757</c:v>
                </c:pt>
                <c:pt idx="5">
                  <c:v>230.38346126325149</c:v>
                </c:pt>
                <c:pt idx="7">
                  <c:v>25.656340004316643</c:v>
                </c:pt>
                <c:pt idx="8">
                  <c:v>14.660765716752367</c:v>
                </c:pt>
                <c:pt idx="9">
                  <c:v>0</c:v>
                </c:pt>
                <c:pt idx="10">
                  <c:v>6.2831853071795862</c:v>
                </c:pt>
              </c:numCache>
            </c:numRef>
          </c:xVal>
          <c:yVal>
            <c:numRef>
              <c:f>Sheet1!$E$3:$E$13</c:f>
              <c:numCache>
                <c:formatCode>General</c:formatCode>
                <c:ptCount val="11"/>
                <c:pt idx="0">
                  <c:v>0</c:v>
                </c:pt>
                <c:pt idx="1">
                  <c:v>-9.8000000000000007</c:v>
                </c:pt>
                <c:pt idx="2">
                  <c:v>-13.5</c:v>
                </c:pt>
                <c:pt idx="3">
                  <c:v>-21.4</c:v>
                </c:pt>
                <c:pt idx="4">
                  <c:v>-27.1</c:v>
                </c:pt>
                <c:pt idx="5">
                  <c:v>-33</c:v>
                </c:pt>
                <c:pt idx="7">
                  <c:v>-3.6</c:v>
                </c:pt>
                <c:pt idx="8">
                  <c:v>-1.65</c:v>
                </c:pt>
                <c:pt idx="9">
                  <c:v>0</c:v>
                </c:pt>
                <c:pt idx="10">
                  <c:v>-1.01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3-442E-999E-4560B65DF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580880"/>
        <c:axId val="1271579632"/>
      </c:scatterChart>
      <c:valAx>
        <c:axId val="127158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Motor Speed [rad/s]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79632"/>
        <c:crosses val="autoZero"/>
        <c:crossBetween val="midCat"/>
      </c:valAx>
      <c:valAx>
        <c:axId val="1271579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Tachometer Voltage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808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7.2623539704595744E-2"/>
                  <c:y val="0.58409555113529699"/>
                </c:manualLayout>
              </c:layout>
              <c:numFmt formatCode="General" sourceLinked="0"/>
              <c:spPr>
                <a:noFill/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Sheet1!$D$3:$D$25</c:f>
              <c:numCache>
                <c:formatCode>General</c:formatCode>
                <c:ptCount val="23"/>
                <c:pt idx="0">
                  <c:v>-2.5000000000000001E-2</c:v>
                </c:pt>
                <c:pt idx="1">
                  <c:v>4.25</c:v>
                </c:pt>
                <c:pt idx="2">
                  <c:v>5.36</c:v>
                </c:pt>
                <c:pt idx="3">
                  <c:v>7.6</c:v>
                </c:pt>
                <c:pt idx="4">
                  <c:v>9.26</c:v>
                </c:pt>
                <c:pt idx="5">
                  <c:v>10.86</c:v>
                </c:pt>
                <c:pt idx="7">
                  <c:v>2.06</c:v>
                </c:pt>
                <c:pt idx="8">
                  <c:v>1.56</c:v>
                </c:pt>
                <c:pt idx="9">
                  <c:v>1.07</c:v>
                </c:pt>
                <c:pt idx="10">
                  <c:v>1.3</c:v>
                </c:pt>
                <c:pt idx="12">
                  <c:v>2.5000000000000001E-2</c:v>
                </c:pt>
                <c:pt idx="13">
                  <c:v>-4.25</c:v>
                </c:pt>
                <c:pt idx="14">
                  <c:v>-5.36</c:v>
                </c:pt>
                <c:pt idx="15">
                  <c:v>-7.6</c:v>
                </c:pt>
                <c:pt idx="16">
                  <c:v>-9.26</c:v>
                </c:pt>
                <c:pt idx="17">
                  <c:v>-10.86</c:v>
                </c:pt>
                <c:pt idx="18">
                  <c:v>0</c:v>
                </c:pt>
                <c:pt idx="19">
                  <c:v>-2.06</c:v>
                </c:pt>
                <c:pt idx="20">
                  <c:v>-1.56</c:v>
                </c:pt>
                <c:pt idx="21">
                  <c:v>-1.07</c:v>
                </c:pt>
                <c:pt idx="22">
                  <c:v>-1.3</c:v>
                </c:pt>
              </c:numCache>
            </c:numRef>
          </c:xVal>
          <c:yVal>
            <c:numRef>
              <c:f>Sheet1!$B$3:$B$25</c:f>
              <c:numCache>
                <c:formatCode>General</c:formatCode>
                <c:ptCount val="23"/>
                <c:pt idx="0">
                  <c:v>0</c:v>
                </c:pt>
                <c:pt idx="1">
                  <c:v>68.067840827778852</c:v>
                </c:pt>
                <c:pt idx="2">
                  <c:v>94.247779607693786</c:v>
                </c:pt>
                <c:pt idx="3">
                  <c:v>151.84364492350667</c:v>
                </c:pt>
                <c:pt idx="4">
                  <c:v>188.49555921538757</c:v>
                </c:pt>
                <c:pt idx="5">
                  <c:v>230.38346126325149</c:v>
                </c:pt>
                <c:pt idx="7">
                  <c:v>25.656340004316643</c:v>
                </c:pt>
                <c:pt idx="8">
                  <c:v>14.660765716752367</c:v>
                </c:pt>
                <c:pt idx="9">
                  <c:v>0</c:v>
                </c:pt>
                <c:pt idx="10">
                  <c:v>6.2831853071795862</c:v>
                </c:pt>
                <c:pt idx="12">
                  <c:v>0</c:v>
                </c:pt>
                <c:pt idx="13">
                  <c:v>-68.067840827778852</c:v>
                </c:pt>
                <c:pt idx="14">
                  <c:v>-94.247779607693786</c:v>
                </c:pt>
                <c:pt idx="15">
                  <c:v>-151.84364492350667</c:v>
                </c:pt>
                <c:pt idx="16">
                  <c:v>-188.49555921538757</c:v>
                </c:pt>
                <c:pt idx="17">
                  <c:v>-230.38346126325149</c:v>
                </c:pt>
                <c:pt idx="18">
                  <c:v>0</c:v>
                </c:pt>
                <c:pt idx="19">
                  <c:v>-25.656340004316643</c:v>
                </c:pt>
                <c:pt idx="20">
                  <c:v>-14.660765716752367</c:v>
                </c:pt>
                <c:pt idx="21">
                  <c:v>0</c:v>
                </c:pt>
                <c:pt idx="22">
                  <c:v>-6.2831853071795862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DF-437A-A459-14D166252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698015"/>
        <c:axId val="884695519"/>
      </c:scatterChart>
      <c:valAx>
        <c:axId val="884698015"/>
        <c:scaling>
          <c:orientation val="minMax"/>
          <c:min val="-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Motor Voltage [V]</a:t>
                </a:r>
              </a:p>
            </c:rich>
          </c:tx>
          <c:layout>
            <c:manualLayout>
              <c:xMode val="edge"/>
              <c:yMode val="edge"/>
              <c:x val="0.38484957027430394"/>
              <c:y val="0.90700562213788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95519"/>
        <c:crosses val="autoZero"/>
        <c:crossBetween val="midCat"/>
      </c:valAx>
      <c:valAx>
        <c:axId val="884695519"/>
        <c:scaling>
          <c:orientation val="minMax"/>
          <c:min val="-2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Motor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 Speed </a:t>
                </a: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[rad/s]</a:t>
                </a:r>
              </a:p>
            </c:rich>
          </c:tx>
          <c:layout>
            <c:manualLayout>
              <c:xMode val="edge"/>
              <c:yMode val="edge"/>
              <c:x val="1.5686274509803921E-2"/>
              <c:y val="0.254524446379419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98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19050</xdr:rowOff>
    </xdr:from>
    <xdr:to>
      <xdr:col>6</xdr:col>
      <xdr:colOff>209550</xdr:colOff>
      <xdr:row>44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3E3828-681E-44DA-9646-63D527A0C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0</xdr:rowOff>
    </xdr:from>
    <xdr:to>
      <xdr:col>13</xdr:col>
      <xdr:colOff>228600</xdr:colOff>
      <xdr:row>16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8E4409-862E-479D-8F27-52F9B4961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361949</xdr:colOff>
      <xdr:row>18</xdr:row>
      <xdr:rowOff>166686</xdr:rowOff>
    </xdr:from>
    <xdr:to>
      <xdr:col>13</xdr:col>
      <xdr:colOff>114300</xdr:colOff>
      <xdr:row>33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3B5F14-8B41-437D-8A04-FC2799A43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542925</xdr:colOff>
      <xdr:row>9</xdr:row>
      <xdr:rowOff>161925</xdr:rowOff>
    </xdr:from>
    <xdr:to>
      <xdr:col>19</xdr:col>
      <xdr:colOff>371475</xdr:colOff>
      <xdr:row>26</xdr:row>
      <xdr:rowOff>76199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955EDF-EA46-485F-8D05-5EDE52AB03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CE229-3C40-9E49-8365-2E171C647745}">
  <dimension ref="A1:O25"/>
  <sheetViews>
    <sheetView tabSelected="1" workbookViewId="0">
      <selection activeCell="R30" sqref="R30"/>
    </sheetView>
  </sheetViews>
  <sheetFormatPr defaultColWidth="11" defaultRowHeight="15.75" x14ac:dyDescent="0.25"/>
  <sheetData>
    <row r="1" spans="1:5" x14ac:dyDescent="0.25">
      <c r="A1" t="s">
        <v>0</v>
      </c>
      <c r="C1" t="s">
        <v>2</v>
      </c>
      <c r="D1" t="s">
        <v>4</v>
      </c>
      <c r="E1" t="s">
        <v>5</v>
      </c>
    </row>
    <row r="2" spans="1:5" x14ac:dyDescent="0.25">
      <c r="A2" t="s">
        <v>1</v>
      </c>
      <c r="B2" t="s">
        <v>6</v>
      </c>
      <c r="C2" t="s">
        <v>3</v>
      </c>
      <c r="D2" t="s">
        <v>3</v>
      </c>
      <c r="E2" t="s">
        <v>3</v>
      </c>
    </row>
    <row r="3" spans="1:5" x14ac:dyDescent="0.25">
      <c r="A3">
        <v>0</v>
      </c>
      <c r="B3">
        <f>A3*(2*PI()/60)</f>
        <v>0</v>
      </c>
      <c r="C3">
        <v>0</v>
      </c>
      <c r="D3">
        <v>-2.5000000000000001E-2</v>
      </c>
      <c r="E3">
        <v>0</v>
      </c>
    </row>
    <row r="4" spans="1:5" x14ac:dyDescent="0.25">
      <c r="A4">
        <v>650</v>
      </c>
      <c r="B4">
        <f t="shared" ref="B4:B13" si="0">A4*(2*PI()/60)</f>
        <v>68.067840827778852</v>
      </c>
      <c r="C4">
        <v>-0.873</v>
      </c>
      <c r="D4">
        <v>4.25</v>
      </c>
      <c r="E4">
        <v>-9.8000000000000007</v>
      </c>
    </row>
    <row r="5" spans="1:5" x14ac:dyDescent="0.25">
      <c r="A5">
        <v>900</v>
      </c>
      <c r="B5">
        <f t="shared" si="0"/>
        <v>94.247779607693786</v>
      </c>
      <c r="C5">
        <v>-1.0609999999999999</v>
      </c>
      <c r="D5">
        <v>5.36</v>
      </c>
      <c r="E5">
        <v>-13.5</v>
      </c>
    </row>
    <row r="6" spans="1:5" x14ac:dyDescent="0.25">
      <c r="A6">
        <v>1450</v>
      </c>
      <c r="B6">
        <f t="shared" si="0"/>
        <v>151.84364492350667</v>
      </c>
      <c r="C6">
        <v>-1.4630000000000001</v>
      </c>
      <c r="D6">
        <v>7.6</v>
      </c>
      <c r="E6">
        <v>-21.4</v>
      </c>
    </row>
    <row r="7" spans="1:5" x14ac:dyDescent="0.25">
      <c r="A7">
        <v>1800</v>
      </c>
      <c r="B7">
        <f t="shared" si="0"/>
        <v>188.49555921538757</v>
      </c>
      <c r="C7">
        <v>-1.762</v>
      </c>
      <c r="D7">
        <v>9.26</v>
      </c>
      <c r="E7">
        <v>-27.1</v>
      </c>
    </row>
    <row r="8" spans="1:5" x14ac:dyDescent="0.25">
      <c r="A8">
        <v>2200</v>
      </c>
      <c r="B8">
        <f t="shared" si="0"/>
        <v>230.38346126325149</v>
      </c>
      <c r="C8">
        <v>-2.04</v>
      </c>
      <c r="D8">
        <v>10.86</v>
      </c>
      <c r="E8">
        <v>-33</v>
      </c>
    </row>
    <row r="10" spans="1:5" x14ac:dyDescent="0.25">
      <c r="A10">
        <v>245</v>
      </c>
      <c r="B10">
        <f t="shared" si="0"/>
        <v>25.656340004316643</v>
      </c>
      <c r="C10">
        <v>-0.46300000000000002</v>
      </c>
      <c r="D10">
        <v>2.06</v>
      </c>
      <c r="E10">
        <v>-3.6</v>
      </c>
    </row>
    <row r="11" spans="1:5" x14ac:dyDescent="0.25">
      <c r="A11">
        <v>140</v>
      </c>
      <c r="B11">
        <f t="shared" si="0"/>
        <v>14.660765716752367</v>
      </c>
      <c r="C11">
        <v>-0.36799999999999999</v>
      </c>
      <c r="D11">
        <v>1.56</v>
      </c>
      <c r="E11">
        <v>-1.65</v>
      </c>
    </row>
    <row r="12" spans="1:5" x14ac:dyDescent="0.25">
      <c r="A12">
        <v>0</v>
      </c>
      <c r="B12">
        <f t="shared" si="0"/>
        <v>0</v>
      </c>
      <c r="C12">
        <v>-0.27100000000000002</v>
      </c>
      <c r="D12">
        <v>1.07</v>
      </c>
      <c r="E12">
        <v>0</v>
      </c>
    </row>
    <row r="13" spans="1:5" x14ac:dyDescent="0.25">
      <c r="A13">
        <v>60</v>
      </c>
      <c r="B13">
        <f t="shared" si="0"/>
        <v>6.2831853071795862</v>
      </c>
      <c r="C13">
        <v>-0.32</v>
      </c>
      <c r="D13">
        <v>1.3</v>
      </c>
      <c r="E13">
        <v>-1.01</v>
      </c>
    </row>
    <row r="15" spans="1:5" x14ac:dyDescent="0.25">
      <c r="B15">
        <f>-1*B3</f>
        <v>0</v>
      </c>
      <c r="D15">
        <f>D3*-1</f>
        <v>2.5000000000000001E-2</v>
      </c>
    </row>
    <row r="16" spans="1:5" x14ac:dyDescent="0.25">
      <c r="B16">
        <f t="shared" ref="B16:B25" si="1">-1*B4</f>
        <v>-68.067840827778852</v>
      </c>
      <c r="D16">
        <f t="shared" ref="C16:D25" si="2">D4*-1</f>
        <v>-4.25</v>
      </c>
    </row>
    <row r="17" spans="2:15" x14ac:dyDescent="0.25">
      <c r="B17">
        <f t="shared" si="1"/>
        <v>-94.247779607693786</v>
      </c>
      <c r="D17">
        <f t="shared" si="2"/>
        <v>-5.36</v>
      </c>
    </row>
    <row r="18" spans="2:15" x14ac:dyDescent="0.25">
      <c r="B18">
        <f t="shared" si="1"/>
        <v>-151.84364492350667</v>
      </c>
      <c r="D18">
        <f t="shared" si="2"/>
        <v>-7.6</v>
      </c>
    </row>
    <row r="19" spans="2:15" ht="20.25" x14ac:dyDescent="0.4">
      <c r="B19">
        <f t="shared" si="1"/>
        <v>-188.49555921538757</v>
      </c>
      <c r="D19">
        <f t="shared" si="2"/>
        <v>-9.26</v>
      </c>
      <c r="O19" s="1"/>
    </row>
    <row r="20" spans="2:15" x14ac:dyDescent="0.25">
      <c r="B20">
        <f t="shared" si="1"/>
        <v>-230.38346126325149</v>
      </c>
      <c r="D20">
        <f t="shared" si="2"/>
        <v>-10.86</v>
      </c>
    </row>
    <row r="21" spans="2:15" x14ac:dyDescent="0.25">
      <c r="B21">
        <f t="shared" si="1"/>
        <v>0</v>
      </c>
      <c r="D21">
        <f t="shared" si="2"/>
        <v>0</v>
      </c>
    </row>
    <row r="22" spans="2:15" x14ac:dyDescent="0.25">
      <c r="B22">
        <f t="shared" si="1"/>
        <v>-25.656340004316643</v>
      </c>
      <c r="D22">
        <f t="shared" si="2"/>
        <v>-2.06</v>
      </c>
    </row>
    <row r="23" spans="2:15" x14ac:dyDescent="0.25">
      <c r="B23">
        <f t="shared" si="1"/>
        <v>-14.660765716752367</v>
      </c>
      <c r="D23">
        <f t="shared" si="2"/>
        <v>-1.56</v>
      </c>
    </row>
    <row r="24" spans="2:15" x14ac:dyDescent="0.25">
      <c r="B24">
        <f t="shared" si="1"/>
        <v>0</v>
      </c>
      <c r="D24">
        <f t="shared" si="2"/>
        <v>-1.07</v>
      </c>
    </row>
    <row r="25" spans="2:15" x14ac:dyDescent="0.25">
      <c r="B25">
        <f t="shared" si="1"/>
        <v>-6.2831853071795862</v>
      </c>
      <c r="D25">
        <f t="shared" si="2"/>
        <v>-1.3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 McKell</dc:creator>
  <cp:lastModifiedBy>Bradley Kwan</cp:lastModifiedBy>
  <cp:lastPrinted>2021-05-07T19:30:02Z</cp:lastPrinted>
  <dcterms:created xsi:type="dcterms:W3CDTF">2021-04-20T18:59:44Z</dcterms:created>
  <dcterms:modified xsi:type="dcterms:W3CDTF">2021-05-07T21:02:47Z</dcterms:modified>
</cp:coreProperties>
</file>