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micha\Documents\Geopandas\Data\"/>
    </mc:Choice>
  </mc:AlternateContent>
  <xr:revisionPtr revIDLastSave="0" documentId="13_ncr:1_{DFE1245A-A507-487F-8CB7-44CF886A9B04}" xr6:coauthVersionLast="47" xr6:coauthVersionMax="47" xr10:uidLastSave="{00000000-0000-0000-0000-000000000000}"/>
  <bookViews>
    <workbookView minimized="1" xWindow="150" yWindow="165" windowWidth="20340" windowHeight="10755" firstSheet="1" activeTab="1" xr2:uid="{00000000-000D-0000-FFFF-FFFF00000000}"/>
  </bookViews>
  <sheets>
    <sheet name="_xltb_storage_" sheetId="3" state="veryHidden" r:id="rId1"/>
    <sheet name="Data" sheetId="1" r:id="rId2"/>
    <sheet name="Series - Metadata"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1" l="1"/>
  <c r="C21" i="1" s="1"/>
  <c r="C12" i="1"/>
  <c r="C13" i="1"/>
  <c r="C14" i="1"/>
  <c r="C15" i="1"/>
  <c r="C16" i="1"/>
  <c r="C17" i="1"/>
  <c r="C18" i="1"/>
  <c r="C11" i="1"/>
</calcChain>
</file>

<file path=xl/sharedStrings.xml><?xml version="1.0" encoding="utf-8"?>
<sst xmlns="http://schemas.openxmlformats.org/spreadsheetml/2006/main" count="49" uniqueCount="47">
  <si>
    <t>Statistical concept and methodology</t>
  </si>
  <si>
    <t>Series Code</t>
  </si>
  <si>
    <t>Services, value added (% of GDP)</t>
  </si>
  <si>
    <t>Aggregation method</t>
  </si>
  <si>
    <t>World Bank national accounts data, and OECD National Accounts data files.</t>
  </si>
  <si>
    <t>2015 [YR2015]</t>
  </si>
  <si>
    <t>2019 [YR2019]</t>
  </si>
  <si>
    <t>License URL</t>
  </si>
  <si>
    <t>License Type</t>
  </si>
  <si>
    <t>CC BY-4.0</t>
  </si>
  <si>
    <t>2014 [YR2014]</t>
  </si>
  <si>
    <t>Long definition</t>
  </si>
  <si>
    <t>Code</t>
  </si>
  <si>
    <t>2013 [YR2013]</t>
  </si>
  <si>
    <t>Ecuador</t>
  </si>
  <si>
    <t>https://datacatalog.worldbank.org/public-licenses#cc-by</t>
  </si>
  <si>
    <t>2012 [YR2012]</t>
  </si>
  <si>
    <t>ECU</t>
  </si>
  <si>
    <t>Country Name</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</si>
  <si>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</si>
  <si>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NV.SRV.TOTL.ZS</t>
  </si>
  <si>
    <t>Economic Policy &amp; Debt: National accounts: Shares of GDP &amp; other</t>
  </si>
  <si>
    <t>Topic</t>
  </si>
  <si>
    <t>Indicator Name</t>
  </si>
  <si>
    <t>2018 [YR2018]</t>
  </si>
  <si>
    <t>2017 [YR2017]</t>
  </si>
  <si>
    <t>Country Code</t>
  </si>
  <si>
    <t>Limitations and exceptions</t>
  </si>
  <si>
    <t>Series Name</t>
  </si>
  <si>
    <t>In the services industry the many self-employed workers and one-person businesses are sometimes difficult to locate, and they have little incentive to respond to surveys, let alone to report their full earnings. Compounding these problems are the many forms of economic activity that go unrecorded, including the work that women and children do for little or no pay.</t>
  </si>
  <si>
    <t>2016 [YR2016]</t>
  </si>
  <si>
    <t>Data from database: World Development Indicators</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</si>
  <si>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</si>
  <si>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Weighted average</t>
  </si>
  <si>
    <t>Annual</t>
  </si>
  <si>
    <t>Last Updated: 11/23/2021</t>
  </si>
  <si>
    <t>Periodicity</t>
  </si>
  <si>
    <t>Source</t>
  </si>
  <si>
    <t>2020 [YR2020]</t>
  </si>
  <si>
    <t>Año</t>
  </si>
  <si>
    <t>VAB Servicios (% PIB)</t>
  </si>
  <si>
    <t>XL Toolbox Settings</t>
  </si>
  <si>
    <t>export_preset</t>
  </si>
  <si>
    <t>&lt;?xml version="1.0" encoding="utf-16"?&gt;_x000D_
&lt;Preset xmlns:xsi="http://www.w3.org/2001/XMLSchema-instance" xmlns:xsd="http://www.w3.org/2001/XMLSchema"&gt;_x000D_
  &lt;Name&gt;Png, 300 dpi, RGB, Transparent canvas&lt;/Name&gt;_x000D_
  &lt;Dpi&gt;300&lt;/Dpi&gt;_x000D_
  &lt;FileType&gt;Png&lt;/FileType&gt;_x000D_
  &lt;ColorSpace&gt;Rgb&lt;/ColorSpace&gt;_x000D_
  &lt;Transparency&gt;TransparentCanvas&lt;/Transparency&gt;_x000D_
  &lt;UseColorProfile&gt;false&lt;/UseColorProfile&gt;_x000D_
  &lt;ColorProfile&gt;sRGB Color Space Profile&lt;/ColorProfile&gt;_x000D_
&lt;/Preset&gt;</t>
  </si>
  <si>
    <t>export_path</t>
  </si>
  <si>
    <t>C:\Users\micha\Documents\Geopandas\Ecuador, %PIB.png</t>
  </si>
  <si>
    <t>dif anual (puntos porcentuales)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</si>
</sst>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xf numFmtId="49" fontId="0" fillId="0" borderId="0" xfId="0" applyNumberFormat="1"/>
    <xf numFmtId="2" fontId="0" fillId="0" borderId="0" xfId="0" applyNumberFormat="1"/>
    <xf numFmtId="0" fontId="0" fillId="0" borderId="0" xfId="0" applyAlignment="1">
      <alignment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66050607474321E-2"/>
          <c:y val="2.5050063634107451E-2"/>
          <c:w val="0.91978870516523759"/>
          <c:h val="0.86933953708088918"/>
        </c:manualLayout>
      </c:layout>
      <c:barChart>
        <c:barDir val="col"/>
        <c:grouping val="clustered"/>
        <c:varyColors val="0"/>
        <c:ser>
          <c:idx val="0"/>
          <c:order val="0"/>
          <c:tx>
            <c:strRef>
              <c:f>Data!$B$9</c:f>
              <c:strCache>
                <c:ptCount val="1"/>
                <c:pt idx="0">
                  <c:v>VAB Servicios (% PIB)</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000" b="0" i="0" u="none" strike="noStrike" kern="1200" baseline="0">
                    <a:solidFill>
                      <a:sysClr val="windowText" lastClr="000000"/>
                    </a:solidFill>
                    <a:latin typeface="+mn-lt"/>
                    <a:ea typeface="+mn-ea"/>
                    <a:cs typeface="+mn-cs"/>
                  </a:defRPr>
                </a:pPr>
                <a:endParaRPr lang="es-EC"/>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Data!$A$10:$A$18</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Data!$B$10:$B$18</c:f>
              <c:numCache>
                <c:formatCode>0.00</c:formatCode>
                <c:ptCount val="9"/>
                <c:pt idx="0">
                  <c:v>48.975194002712144</c:v>
                </c:pt>
                <c:pt idx="1">
                  <c:v>49.253441558115959</c:v>
                </c:pt>
                <c:pt idx="2">
                  <c:v>49.345071729756967</c:v>
                </c:pt>
                <c:pt idx="3">
                  <c:v>51.373345017177442</c:v>
                </c:pt>
                <c:pt idx="4">
                  <c:v>51.554262367625526</c:v>
                </c:pt>
                <c:pt idx="5">
                  <c:v>51.231127463139423</c:v>
                </c:pt>
                <c:pt idx="6">
                  <c:v>51.436784259364146</c:v>
                </c:pt>
                <c:pt idx="7">
                  <c:v>51.803442240805673</c:v>
                </c:pt>
                <c:pt idx="8">
                  <c:v>52.634460505782876</c:v>
                </c:pt>
              </c:numCache>
            </c:numRef>
          </c:val>
          <c:extLst>
            <c:ext xmlns:c16="http://schemas.microsoft.com/office/drawing/2014/chart" uri="{C3380CC4-5D6E-409C-BE32-E72D297353CC}">
              <c16:uniqueId val="{00000000-39BB-4A5A-A3B4-A384EDC28377}"/>
            </c:ext>
          </c:extLst>
        </c:ser>
        <c:dLbls>
          <c:dLblPos val="outEnd"/>
          <c:showLegendKey val="0"/>
          <c:showVal val="1"/>
          <c:showCatName val="0"/>
          <c:showSerName val="0"/>
          <c:showPercent val="0"/>
          <c:showBubbleSize val="0"/>
        </c:dLbls>
        <c:gapWidth val="124"/>
        <c:overlap val="-27"/>
        <c:axId val="559856016"/>
        <c:axId val="559857000"/>
      </c:barChart>
      <c:lineChart>
        <c:grouping val="standard"/>
        <c:varyColors val="0"/>
        <c:ser>
          <c:idx val="1"/>
          <c:order val="1"/>
          <c:tx>
            <c:v>Crecimiento</c:v>
          </c:tx>
          <c:spPr>
            <a:ln w="79375" cap="rnd">
              <a:solidFill>
                <a:schemeClr val="accent2"/>
              </a:solidFill>
              <a:round/>
            </a:ln>
            <a:effectLst/>
          </c:spPr>
          <c:marker>
            <c:symbol val="none"/>
          </c:marker>
          <c:val>
            <c:numRef>
              <c:f>Data!$C$10:$C$18</c:f>
              <c:numCache>
                <c:formatCode>0.0</c:formatCode>
                <c:ptCount val="9"/>
                <c:pt idx="0">
                  <c:v>0.7</c:v>
                </c:pt>
                <c:pt idx="1">
                  <c:v>0.27824755540381574</c:v>
                </c:pt>
                <c:pt idx="2">
                  <c:v>9.1630171641007507E-2</c:v>
                </c:pt>
                <c:pt idx="3">
                  <c:v>2.0282732874204754</c:v>
                </c:pt>
                <c:pt idx="4">
                  <c:v>0.18091735044808388</c:v>
                </c:pt>
                <c:pt idx="5">
                  <c:v>-0.32313490448610338</c:v>
                </c:pt>
                <c:pt idx="6">
                  <c:v>0.20565679622472288</c:v>
                </c:pt>
                <c:pt idx="7">
                  <c:v>0.36665798144152717</c:v>
                </c:pt>
                <c:pt idx="8">
                  <c:v>0.8310182649772031</c:v>
                </c:pt>
              </c:numCache>
            </c:numRef>
          </c:val>
          <c:smooth val="0"/>
          <c:extLst>
            <c:ext xmlns:c16="http://schemas.microsoft.com/office/drawing/2014/chart" uri="{C3380CC4-5D6E-409C-BE32-E72D297353CC}">
              <c16:uniqueId val="{00000001-B094-46B0-974A-159F54914473}"/>
            </c:ext>
          </c:extLst>
        </c:ser>
        <c:dLbls>
          <c:showLegendKey val="0"/>
          <c:showVal val="0"/>
          <c:showCatName val="0"/>
          <c:showSerName val="0"/>
          <c:showPercent val="0"/>
          <c:showBubbleSize val="0"/>
        </c:dLbls>
        <c:marker val="1"/>
        <c:smooth val="0"/>
        <c:axId val="410087600"/>
        <c:axId val="410085632"/>
      </c:lineChart>
      <c:catAx>
        <c:axId val="55985601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s-EC"/>
          </a:p>
        </c:txPr>
        <c:crossAx val="559857000"/>
        <c:crosses val="autoZero"/>
        <c:auto val="1"/>
        <c:lblAlgn val="ctr"/>
        <c:lblOffset val="100"/>
        <c:noMultiLvlLbl val="0"/>
      </c:catAx>
      <c:valAx>
        <c:axId val="559857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s-EC"/>
          </a:p>
        </c:txPr>
        <c:crossAx val="559856016"/>
        <c:crosses val="autoZero"/>
        <c:crossBetween val="between"/>
      </c:valAx>
      <c:valAx>
        <c:axId val="410085632"/>
        <c:scaling>
          <c:orientation val="minMax"/>
        </c:scaling>
        <c:delete val="0"/>
        <c:axPos val="r"/>
        <c:numFmt formatCode="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10087600"/>
        <c:crosses val="max"/>
        <c:crossBetween val="between"/>
      </c:valAx>
      <c:catAx>
        <c:axId val="410087600"/>
        <c:scaling>
          <c:orientation val="minMax"/>
        </c:scaling>
        <c:delete val="1"/>
        <c:axPos val="b"/>
        <c:majorTickMark val="out"/>
        <c:minorTickMark val="none"/>
        <c:tickLblPos val="nextTo"/>
        <c:crossAx val="410085632"/>
        <c:auto val="1"/>
        <c:lblAlgn val="ctr"/>
        <c:lblOffset val="100"/>
        <c:noMultiLvlLbl val="0"/>
      </c:catAx>
      <c:spPr>
        <a:noFill/>
        <a:ln>
          <a:noFill/>
        </a:ln>
        <a:effectLst/>
      </c:spPr>
    </c:plotArea>
    <c:legend>
      <c:legendPos val="t"/>
      <c:layout>
        <c:manualLayout>
          <c:xMode val="edge"/>
          <c:yMode val="edge"/>
          <c:x val="9.1581854840328103E-2"/>
          <c:y val="0.13339529539867026"/>
          <c:w val="0.2907213163883608"/>
          <c:h val="0.1687524550403586"/>
        </c:manualLayout>
      </c:layout>
      <c:overlay val="0"/>
      <c:spPr>
        <a:noFill/>
        <a:ln w="25400">
          <a:noFill/>
        </a:ln>
        <a:effectLst>
          <a:softEdge rad="12700"/>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533674</xdr:colOff>
      <xdr:row>0</xdr:row>
      <xdr:rowOff>165651</xdr:rowOff>
    </xdr:from>
    <xdr:to>
      <xdr:col>27</xdr:col>
      <xdr:colOff>380999</xdr:colOff>
      <xdr:row>39</xdr:row>
      <xdr:rowOff>162200</xdr:rowOff>
    </xdr:to>
    <xdr:graphicFrame macro="">
      <xdr:nvGraphicFramePr>
        <xdr:cNvPr id="2" name="Chart 1">
          <a:extLst>
            <a:ext uri="{FF2B5EF4-FFF2-40B4-BE49-F238E27FC236}">
              <a16:creationId xmlns:a16="http://schemas.microsoft.com/office/drawing/2014/main" id="{772B39A9-6CAC-42A8-9DD7-8DEF25D7440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81E10-6269-498E-9C05-AD4CD9AC03A9}">
  <dimension ref="A1:C3"/>
  <sheetViews>
    <sheetView workbookViewId="0"/>
  </sheetViews>
  <sheetFormatPr defaultRowHeight="15" x14ac:dyDescent="0.25"/>
  <sheetData>
    <row r="1" spans="1:3" x14ac:dyDescent="0.25">
      <c r="A1" t="s">
        <v>41</v>
      </c>
    </row>
    <row r="2" spans="1:3" ht="409.5" x14ac:dyDescent="0.25">
      <c r="B2" t="s">
        <v>42</v>
      </c>
      <c r="C2" s="4" t="s">
        <v>43</v>
      </c>
    </row>
    <row r="3" spans="1:3" x14ac:dyDescent="0.25">
      <c r="B3" t="s">
        <v>44</v>
      </c>
      <c r="C3"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
  <sheetViews>
    <sheetView tabSelected="1" zoomScale="55" zoomScaleNormal="55" workbookViewId="0">
      <selection activeCell="D41" sqref="D41"/>
    </sheetView>
  </sheetViews>
  <sheetFormatPr defaultRowHeight="15" x14ac:dyDescent="0.25"/>
  <cols>
    <col min="3" max="3" width="9.5703125" bestFit="1" customWidth="1"/>
    <col min="5" max="6" width="13.140625" bestFit="1" customWidth="1"/>
  </cols>
  <sheetData>
    <row r="1" spans="1:13" x14ac:dyDescent="0.25">
      <c r="A1" t="s">
        <v>28</v>
      </c>
      <c r="B1" s="2" t="s">
        <v>1</v>
      </c>
      <c r="C1" t="s">
        <v>18</v>
      </c>
      <c r="D1" s="2" t="s">
        <v>26</v>
      </c>
      <c r="E1" t="s">
        <v>16</v>
      </c>
      <c r="F1" t="s">
        <v>13</v>
      </c>
      <c r="G1" t="s">
        <v>10</v>
      </c>
      <c r="H1" t="s">
        <v>5</v>
      </c>
      <c r="I1" t="s">
        <v>30</v>
      </c>
      <c r="J1" t="s">
        <v>25</v>
      </c>
      <c r="K1" t="s">
        <v>24</v>
      </c>
      <c r="L1" t="s">
        <v>6</v>
      </c>
      <c r="M1" t="s">
        <v>38</v>
      </c>
    </row>
    <row r="2" spans="1:13" x14ac:dyDescent="0.25">
      <c r="A2" t="s">
        <v>2</v>
      </c>
      <c r="B2" s="2" t="s">
        <v>20</v>
      </c>
      <c r="C2" t="s">
        <v>14</v>
      </c>
      <c r="D2" s="2" t="s">
        <v>17</v>
      </c>
      <c r="E2">
        <v>48.975194002712144</v>
      </c>
      <c r="F2">
        <v>49.253441558115959</v>
      </c>
      <c r="G2">
        <v>49.345071729756967</v>
      </c>
      <c r="H2">
        <v>51.373345017177442</v>
      </c>
      <c r="I2">
        <v>51.554262367625526</v>
      </c>
      <c r="J2">
        <v>51.231127463139423</v>
      </c>
      <c r="K2">
        <v>51.436784259364146</v>
      </c>
      <c r="L2">
        <v>51.803442240805673</v>
      </c>
      <c r="M2">
        <v>52.634460505782876</v>
      </c>
    </row>
    <row r="3" spans="1:13" x14ac:dyDescent="0.25">
      <c r="B3" s="2"/>
      <c r="D3" s="2"/>
    </row>
    <row r="4" spans="1:13" x14ac:dyDescent="0.25">
      <c r="B4" s="2"/>
      <c r="D4" s="2"/>
    </row>
    <row r="5" spans="1:13" x14ac:dyDescent="0.25">
      <c r="B5" s="2"/>
      <c r="D5" s="2"/>
    </row>
    <row r="6" spans="1:13" x14ac:dyDescent="0.25">
      <c r="A6" t="s">
        <v>31</v>
      </c>
      <c r="B6" s="2"/>
      <c r="D6" s="2"/>
    </row>
    <row r="7" spans="1:13" x14ac:dyDescent="0.25">
      <c r="A7" t="s">
        <v>35</v>
      </c>
    </row>
    <row r="9" spans="1:13" x14ac:dyDescent="0.25">
      <c r="A9" t="s">
        <v>39</v>
      </c>
      <c r="B9" t="s">
        <v>40</v>
      </c>
      <c r="C9" t="s">
        <v>46</v>
      </c>
    </row>
    <row r="10" spans="1:13" x14ac:dyDescent="0.25">
      <c r="A10">
        <v>2012</v>
      </c>
      <c r="B10" s="3">
        <v>48.975194002712144</v>
      </c>
      <c r="C10" s="5">
        <v>0.7</v>
      </c>
    </row>
    <row r="11" spans="1:13" x14ac:dyDescent="0.25">
      <c r="A11">
        <v>2013</v>
      </c>
      <c r="B11" s="3">
        <v>49.253441558115959</v>
      </c>
      <c r="C11" s="5">
        <f>B11-B10</f>
        <v>0.27824755540381574</v>
      </c>
    </row>
    <row r="12" spans="1:13" x14ac:dyDescent="0.25">
      <c r="A12">
        <v>2014</v>
      </c>
      <c r="B12" s="3">
        <v>49.345071729756967</v>
      </c>
      <c r="C12" s="5">
        <f t="shared" ref="C12:C18" si="0">B12-B11</f>
        <v>9.1630171641007507E-2</v>
      </c>
    </row>
    <row r="13" spans="1:13" x14ac:dyDescent="0.25">
      <c r="A13">
        <v>2015</v>
      </c>
      <c r="B13" s="3">
        <v>51.373345017177442</v>
      </c>
      <c r="C13" s="5">
        <f t="shared" si="0"/>
        <v>2.0282732874204754</v>
      </c>
    </row>
    <row r="14" spans="1:13" x14ac:dyDescent="0.25">
      <c r="A14">
        <v>2016</v>
      </c>
      <c r="B14" s="3">
        <v>51.554262367625526</v>
      </c>
      <c r="C14" s="5">
        <f t="shared" si="0"/>
        <v>0.18091735044808388</v>
      </c>
    </row>
    <row r="15" spans="1:13" x14ac:dyDescent="0.25">
      <c r="A15">
        <v>2017</v>
      </c>
      <c r="B15" s="3">
        <v>51.231127463139423</v>
      </c>
      <c r="C15" s="5">
        <f t="shared" si="0"/>
        <v>-0.32313490448610338</v>
      </c>
    </row>
    <row r="16" spans="1:13" x14ac:dyDescent="0.25">
      <c r="A16">
        <v>2018</v>
      </c>
      <c r="B16" s="3">
        <v>51.436784259364146</v>
      </c>
      <c r="C16" s="5">
        <f t="shared" si="0"/>
        <v>0.20565679622472288</v>
      </c>
    </row>
    <row r="17" spans="1:3" x14ac:dyDescent="0.25">
      <c r="A17">
        <v>2019</v>
      </c>
      <c r="B17" s="3">
        <v>51.803442240805673</v>
      </c>
      <c r="C17" s="5">
        <f t="shared" si="0"/>
        <v>0.36665798144152717</v>
      </c>
    </row>
    <row r="18" spans="1:3" x14ac:dyDescent="0.25">
      <c r="A18">
        <v>2020</v>
      </c>
      <c r="B18" s="3">
        <v>52.634460505782876</v>
      </c>
      <c r="C18" s="5">
        <f t="shared" si="0"/>
        <v>0.8310182649772031</v>
      </c>
    </row>
    <row r="19" spans="1:3" x14ac:dyDescent="0.25">
      <c r="C19" s="3"/>
    </row>
    <row r="20" spans="1:3" x14ac:dyDescent="0.25">
      <c r="C20" s="3">
        <f>_xlfn.VAR.P(C11:C18)</f>
        <v>0.44130035068112439</v>
      </c>
    </row>
    <row r="21" spans="1:3" x14ac:dyDescent="0.25">
      <c r="C21">
        <f>SQRT(C20)</f>
        <v>0.66430441115585281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
  <sheetViews>
    <sheetView workbookViewId="0">
      <selection activeCell="A2" sqref="A2"/>
    </sheetView>
  </sheetViews>
  <sheetFormatPr defaultRowHeight="15" x14ac:dyDescent="0.25"/>
  <cols>
    <col min="1" max="1" width="15.85546875" customWidth="1"/>
    <col min="2" max="11" width="50.85546875" customWidth="1"/>
  </cols>
  <sheetData>
    <row r="1" spans="1:11" x14ac:dyDescent="0.25">
      <c r="A1" s="1" t="s">
        <v>12</v>
      </c>
      <c r="B1" s="1" t="s">
        <v>8</v>
      </c>
      <c r="C1" s="1" t="s">
        <v>23</v>
      </c>
      <c r="D1" s="1" t="s">
        <v>11</v>
      </c>
      <c r="E1" s="1" t="s">
        <v>37</v>
      </c>
      <c r="F1" s="1" t="s">
        <v>22</v>
      </c>
      <c r="G1" s="1" t="s">
        <v>36</v>
      </c>
      <c r="H1" s="1" t="s">
        <v>3</v>
      </c>
      <c r="I1" s="1" t="s">
        <v>0</v>
      </c>
      <c r="J1" s="1" t="s">
        <v>27</v>
      </c>
      <c r="K1" s="1" t="s">
        <v>7</v>
      </c>
    </row>
    <row r="2" spans="1:11" x14ac:dyDescent="0.25">
      <c r="A2" s="1" t="s">
        <v>20</v>
      </c>
      <c r="B2" s="1" t="s">
        <v>9</v>
      </c>
      <c r="C2" s="1" t="s">
        <v>2</v>
      </c>
      <c r="D2" s="1" t="s">
        <v>32</v>
      </c>
      <c r="E2" s="1" t="s">
        <v>4</v>
      </c>
      <c r="F2" s="1" t="s">
        <v>21</v>
      </c>
      <c r="G2" s="1" t="s">
        <v>34</v>
      </c>
      <c r="H2" s="1" t="s">
        <v>33</v>
      </c>
      <c r="I2" s="1" t="s">
        <v>19</v>
      </c>
      <c r="J2" s="1" t="s">
        <v>29</v>
      </c>
      <c r="K2" s="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cp:lastModifiedBy>
  <dcterms:modified xsi:type="dcterms:W3CDTF">2021-12-15T18:32:10Z</dcterms:modified>
</cp:coreProperties>
</file>