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Documentos\"/>
    </mc:Choice>
  </mc:AlternateContent>
  <xr:revisionPtr revIDLastSave="0" documentId="13_ncr:1_{7CC0AF6F-FFB9-4884-9AE4-B31DEAC1F3F4}" xr6:coauthVersionLast="47" xr6:coauthVersionMax="47" xr10:uidLastSave="{00000000-0000-0000-0000-000000000000}"/>
  <bookViews>
    <workbookView xWindow="-120" yWindow="-120" windowWidth="20730" windowHeight="11160" activeTab="2" xr2:uid="{38C89E5C-2D98-4609-8DE7-A52E1D29E7A8}"/>
  </bookViews>
  <sheets>
    <sheet name="Metadata" sheetId="2" r:id="rId1"/>
    <sheet name="Sheet3" sheetId="3" r:id="rId2"/>
    <sheet name="descriptiv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4" l="1"/>
  <c r="D7" i="4"/>
  <c r="D8" i="4"/>
  <c r="D6" i="4"/>
</calcChain>
</file>

<file path=xl/sharedStrings.xml><?xml version="1.0" encoding="utf-8"?>
<sst xmlns="http://schemas.openxmlformats.org/spreadsheetml/2006/main" count="90" uniqueCount="80">
  <si>
    <t>Imported Value in 2018</t>
  </si>
  <si>
    <t>Imported Value in 2019</t>
  </si>
  <si>
    <t>Imported Value in 2020</t>
  </si>
  <si>
    <t>Service label</t>
  </si>
  <si>
    <t>Exported Value in 2018</t>
  </si>
  <si>
    <t>Exported Value in 2019</t>
  </si>
  <si>
    <t>Exported Value in 2020</t>
  </si>
  <si>
    <t>S</t>
  </si>
  <si>
    <t>All services</t>
  </si>
  <si>
    <t>4.2</t>
  </si>
  <si>
    <t>--- Travel, Personal</t>
  </si>
  <si>
    <t>3.1</t>
  </si>
  <si>
    <t>--- Sea transport</t>
  </si>
  <si>
    <t>3a.2</t>
  </si>
  <si>
    <t>--- Freight transport, All modes (alternative breakdown)</t>
  </si>
  <si>
    <t>SOX1</t>
  </si>
  <si>
    <t>--- Memo item: Other commercial services</t>
  </si>
  <si>
    <t>3a.3</t>
  </si>
  <si>
    <t>--- Other transport (other than passenger and freight), All modes (alternative breakdown)</t>
  </si>
  <si>
    <t>10.3</t>
  </si>
  <si>
    <t>--- Technical, trade-related, and other business services</t>
  </si>
  <si>
    <t>Government goods and services n.i.e.</t>
  </si>
  <si>
    <t>4.1</t>
  </si>
  <si>
    <t>--- Travel, Business</t>
  </si>
  <si>
    <t>7.1</t>
  </si>
  <si>
    <t>--- Explicitly charged and other financial services</t>
  </si>
  <si>
    <t>3.2</t>
  </si>
  <si>
    <t>--- Air transport</t>
  </si>
  <si>
    <t>9.2</t>
  </si>
  <si>
    <t>--- Computer services</t>
  </si>
  <si>
    <t>9.1</t>
  </si>
  <si>
    <t>--- Telecommunications services</t>
  </si>
  <si>
    <t>10.2</t>
  </si>
  <si>
    <t>--- Professional and management consulting services</t>
  </si>
  <si>
    <t>11.2</t>
  </si>
  <si>
    <t>--- Other personal, cultural, and recreational services (other than audiovisual and related)</t>
  </si>
  <si>
    <t>Charges for the use of intellectual property n.i.e.</t>
  </si>
  <si>
    <t>10.1</t>
  </si>
  <si>
    <t>--- Research and development (R&amp;D)</t>
  </si>
  <si>
    <t>659</t>
  </si>
  <si>
    <t>3a.1</t>
  </si>
  <si>
    <t>--- Passenger transport, All modes (alternative breakdown)</t>
  </si>
  <si>
    <t>3.4</t>
  </si>
  <si>
    <t>--- Postal and courier services</t>
  </si>
  <si>
    <t>11.1</t>
  </si>
  <si>
    <t>--- Audiovisual and related services</t>
  </si>
  <si>
    <t>9.3</t>
  </si>
  <si>
    <t>--- Information services</t>
  </si>
  <si>
    <t>Maintenance and repair services n.i.e.</t>
  </si>
  <si>
    <t>6.4</t>
  </si>
  <si>
    <t>--- Pension and standardized guaranteed services</t>
  </si>
  <si>
    <t xml:space="preserve">List of services exported by Ecuador </t>
  </si>
  <si>
    <t>Service: S - All services</t>
  </si>
  <si>
    <t>Sources: ITC, UNCTAD, WTO trade in services database based on:</t>
  </si>
  <si>
    <t>               International Monetary Fund statistics.</t>
  </si>
  <si>
    <t>Unit : US Dollar thousand</t>
  </si>
  <si>
    <t>Code</t>
  </si>
  <si>
    <t>2009956</t>
  </si>
  <si>
    <t>352709</t>
  </si>
  <si>
    <t>223404</t>
  </si>
  <si>
    <t>81505</t>
  </si>
  <si>
    <t>261841</t>
  </si>
  <si>
    <t>9885</t>
  </si>
  <si>
    <t>7453</t>
  </si>
  <si>
    <t>1002154</t>
  </si>
  <si>
    <t>1049297</t>
  </si>
  <si>
    <t>6.2</t>
  </si>
  <si>
    <t>--- Reinsurance</t>
  </si>
  <si>
    <t>130737</t>
  </si>
  <si>
    <t>389199</t>
  </si>
  <si>
    <t>256043</t>
  </si>
  <si>
    <t>157033</t>
  </si>
  <si>
    <t>3.3</t>
  </si>
  <si>
    <t>--- Other modes of transport (other than sea and air)</t>
  </si>
  <si>
    <t>84761</t>
  </si>
  <si>
    <t>1745</t>
  </si>
  <si>
    <t>Exportaciones</t>
  </si>
  <si>
    <t>Importaciones</t>
  </si>
  <si>
    <t>Exportaciones netas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</si>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</sst>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2B54"/>
      </right>
      <top style="thin">
        <color rgb="FF002B54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right" wrapText="1"/>
    </xf>
    <xf numFmtId="0" fontId="5" fillId="3" borderId="5" xfId="0" applyFont="1" applyFill="1" applyBorder="1" applyAlignment="1">
      <alignment horizontal="right" wrapText="1"/>
    </xf>
    <xf numFmtId="0" fontId="5" fillId="4" borderId="4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right" wrapText="1"/>
    </xf>
    <xf numFmtId="0" fontId="5" fillId="4" borderId="5" xfId="0" applyFont="1" applyFill="1" applyBorder="1" applyAlignment="1">
      <alignment horizontal="right" wrapText="1"/>
    </xf>
    <xf numFmtId="0" fontId="5" fillId="3" borderId="6" xfId="0" applyFont="1" applyFill="1" applyBorder="1" applyAlignment="1">
      <alignment horizontal="left" wrapText="1"/>
    </xf>
    <xf numFmtId="0" fontId="5" fillId="3" borderId="7" xfId="0" applyFont="1" applyFill="1" applyBorder="1" applyAlignment="1">
      <alignment horizontal="left" wrapText="1"/>
    </xf>
    <xf numFmtId="0" fontId="5" fillId="3" borderId="7" xfId="0" applyFont="1" applyFill="1" applyBorder="1" applyAlignment="1">
      <alignment horizontal="right" wrapText="1"/>
    </xf>
    <xf numFmtId="0" fontId="5" fillId="3" borderId="8" xfId="0" applyFont="1" applyFill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f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12E2-78D3-4CB5-BE5D-841653576827}">
  <dimension ref="A1:F11"/>
  <sheetViews>
    <sheetView workbookViewId="0">
      <selection sqref="A1:F1"/>
    </sheetView>
  </sheetViews>
  <sheetFormatPr defaultRowHeight="15" x14ac:dyDescent="0.25"/>
  <sheetData>
    <row r="1" spans="1:6" x14ac:dyDescent="0.25">
      <c r="A1" s="1" t="s">
        <v>51</v>
      </c>
      <c r="B1" s="1"/>
      <c r="C1" s="1"/>
      <c r="D1" s="1"/>
      <c r="E1" s="1"/>
      <c r="F1" s="1"/>
    </row>
    <row r="2" spans="1:6" x14ac:dyDescent="0.25">
      <c r="A2" s="2" t="s">
        <v>52</v>
      </c>
      <c r="B2" s="2"/>
      <c r="C2" s="2"/>
      <c r="D2" s="2"/>
      <c r="E2" s="2"/>
      <c r="F2" s="2"/>
    </row>
    <row r="3" spans="1:6" x14ac:dyDescent="0.25">
      <c r="A3" s="3"/>
    </row>
    <row r="4" spans="1:6" ht="102.75" x14ac:dyDescent="0.25">
      <c r="A4" s="4" t="s">
        <v>53</v>
      </c>
    </row>
    <row r="5" spans="1:6" ht="105" x14ac:dyDescent="0.25">
      <c r="A5" s="5" t="s">
        <v>54</v>
      </c>
    </row>
    <row r="6" spans="1:6" x14ac:dyDescent="0.25">
      <c r="A6" s="3"/>
    </row>
    <row r="7" spans="1:6" x14ac:dyDescent="0.25">
      <c r="A7" s="3"/>
    </row>
    <row r="8" spans="1:6" x14ac:dyDescent="0.25">
      <c r="A8" s="3"/>
    </row>
    <row r="9" spans="1:6" x14ac:dyDescent="0.25">
      <c r="A9" s="3"/>
    </row>
    <row r="10" spans="1:6" ht="39" x14ac:dyDescent="0.25">
      <c r="A10" s="4" t="s">
        <v>55</v>
      </c>
    </row>
    <row r="11" spans="1:6" x14ac:dyDescent="0.25">
      <c r="A11" s="3"/>
    </row>
  </sheetData>
  <mergeCells count="2">
    <mergeCell ref="A1:F1"/>
    <mergeCell ref="A2:F2"/>
  </mergeCells>
  <hyperlinks>
    <hyperlink ref="A5" r:id="rId1" display="http://www.imf.org/" xr:uid="{088C841C-6304-48B4-8E71-160116755A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CF49-E153-4655-99EC-3BFF4C5C2C28}">
  <dimension ref="A1:H26"/>
  <sheetViews>
    <sheetView workbookViewId="0">
      <selection sqref="A1:H2"/>
    </sheetView>
  </sheetViews>
  <sheetFormatPr defaultRowHeight="15" x14ac:dyDescent="0.25"/>
  <sheetData>
    <row r="1" spans="1:8" ht="33.75" x14ac:dyDescent="0.25">
      <c r="A1" s="6" t="s">
        <v>56</v>
      </c>
      <c r="B1" s="7" t="s">
        <v>3</v>
      </c>
      <c r="C1" s="7" t="s">
        <v>0</v>
      </c>
      <c r="D1" s="7" t="s">
        <v>1</v>
      </c>
      <c r="E1" s="8" t="s">
        <v>2</v>
      </c>
      <c r="F1" s="7" t="s">
        <v>4</v>
      </c>
      <c r="G1" s="7" t="s">
        <v>5</v>
      </c>
      <c r="H1" s="8" t="s">
        <v>6</v>
      </c>
    </row>
    <row r="2" spans="1:8" x14ac:dyDescent="0.25">
      <c r="A2" s="9" t="s">
        <v>7</v>
      </c>
      <c r="B2" s="10" t="s">
        <v>8</v>
      </c>
      <c r="C2" s="11">
        <v>3935704</v>
      </c>
      <c r="D2" s="11">
        <v>4143365</v>
      </c>
      <c r="E2" s="12">
        <v>2759840</v>
      </c>
      <c r="F2" s="11">
        <v>3248951</v>
      </c>
      <c r="G2" s="11">
        <v>3348738</v>
      </c>
      <c r="H2" s="12">
        <v>1766823</v>
      </c>
    </row>
    <row r="3" spans="1:8" ht="23.25" x14ac:dyDescent="0.25">
      <c r="A3" s="13" t="s">
        <v>9</v>
      </c>
      <c r="B3" s="14" t="s">
        <v>10</v>
      </c>
      <c r="C3" s="11" t="s">
        <v>65</v>
      </c>
      <c r="D3" s="11">
        <v>1065991</v>
      </c>
      <c r="E3" s="12">
        <v>366716</v>
      </c>
      <c r="F3" s="15" t="s">
        <v>57</v>
      </c>
      <c r="G3" s="15">
        <v>1927720</v>
      </c>
      <c r="H3" s="16">
        <v>589053</v>
      </c>
    </row>
    <row r="4" spans="1:8" ht="23.25" x14ac:dyDescent="0.25">
      <c r="A4" s="9" t="s">
        <v>11</v>
      </c>
      <c r="B4" s="10" t="s">
        <v>12</v>
      </c>
      <c r="C4" s="15">
        <v>868771</v>
      </c>
      <c r="D4" s="15">
        <v>882459</v>
      </c>
      <c r="E4" s="16">
        <v>766040</v>
      </c>
      <c r="F4" s="11">
        <v>474015</v>
      </c>
      <c r="G4" s="11">
        <v>497229</v>
      </c>
      <c r="H4" s="12">
        <v>570916</v>
      </c>
    </row>
    <row r="5" spans="1:8" ht="57" x14ac:dyDescent="0.25">
      <c r="A5" s="13" t="s">
        <v>13</v>
      </c>
      <c r="B5" s="14" t="s">
        <v>14</v>
      </c>
      <c r="C5" s="11" t="s">
        <v>64</v>
      </c>
      <c r="D5" s="11">
        <v>1024026</v>
      </c>
      <c r="E5" s="12">
        <v>913802</v>
      </c>
      <c r="F5" s="15" t="s">
        <v>58</v>
      </c>
      <c r="G5" s="15">
        <v>353784</v>
      </c>
      <c r="H5" s="16">
        <v>326264</v>
      </c>
    </row>
    <row r="6" spans="1:8" ht="45.75" x14ac:dyDescent="0.25">
      <c r="A6" s="9" t="s">
        <v>15</v>
      </c>
      <c r="B6" s="10" t="s">
        <v>16</v>
      </c>
      <c r="C6" s="15">
        <v>1163596</v>
      </c>
      <c r="D6" s="15">
        <v>1221398</v>
      </c>
      <c r="E6" s="16">
        <v>1159169</v>
      </c>
      <c r="F6" s="11">
        <v>254820</v>
      </c>
      <c r="G6" s="11">
        <v>306085</v>
      </c>
      <c r="H6" s="12">
        <v>310199</v>
      </c>
    </row>
    <row r="7" spans="1:8" ht="90.75" x14ac:dyDescent="0.25">
      <c r="A7" s="13" t="s">
        <v>17</v>
      </c>
      <c r="B7" s="14" t="s">
        <v>18</v>
      </c>
      <c r="C7" s="11" t="s">
        <v>71</v>
      </c>
      <c r="D7" s="11">
        <v>163777</v>
      </c>
      <c r="E7" s="12">
        <v>78854</v>
      </c>
      <c r="F7" s="15" t="s">
        <v>59</v>
      </c>
      <c r="G7" s="15">
        <v>259496</v>
      </c>
      <c r="H7" s="16">
        <v>308334</v>
      </c>
    </row>
    <row r="8" spans="1:8" ht="79.5" x14ac:dyDescent="0.25">
      <c r="A8" s="9" t="s">
        <v>19</v>
      </c>
      <c r="B8" s="10" t="s">
        <v>20</v>
      </c>
      <c r="C8" s="11" t="s">
        <v>68</v>
      </c>
      <c r="D8" s="11">
        <v>159089</v>
      </c>
      <c r="E8" s="12">
        <v>146620</v>
      </c>
      <c r="F8" s="11" t="s">
        <v>60</v>
      </c>
      <c r="G8" s="11">
        <v>107986</v>
      </c>
      <c r="H8" s="12">
        <v>123557</v>
      </c>
    </row>
    <row r="9" spans="1:8" ht="45.75" x14ac:dyDescent="0.25">
      <c r="A9" s="13">
        <v>12</v>
      </c>
      <c r="B9" s="14" t="s">
        <v>21</v>
      </c>
      <c r="C9" s="15">
        <v>89663</v>
      </c>
      <c r="D9" s="15">
        <v>84099</v>
      </c>
      <c r="E9" s="16">
        <v>74777</v>
      </c>
      <c r="F9" s="15">
        <v>138768</v>
      </c>
      <c r="G9" s="15">
        <v>141844</v>
      </c>
      <c r="H9" s="16">
        <v>117361</v>
      </c>
    </row>
    <row r="10" spans="1:8" ht="23.25" x14ac:dyDescent="0.25">
      <c r="A10" s="9" t="s">
        <v>22</v>
      </c>
      <c r="B10" s="10" t="s">
        <v>23</v>
      </c>
      <c r="C10" s="15" t="s">
        <v>74</v>
      </c>
      <c r="D10" s="15">
        <v>149927</v>
      </c>
      <c r="E10" s="16">
        <v>41186</v>
      </c>
      <c r="F10" s="11" t="s">
        <v>61</v>
      </c>
      <c r="G10" s="11">
        <v>354136</v>
      </c>
      <c r="H10" s="12">
        <v>113012</v>
      </c>
    </row>
    <row r="11" spans="1:8" ht="57" x14ac:dyDescent="0.25">
      <c r="A11" s="13" t="s">
        <v>24</v>
      </c>
      <c r="B11" s="14" t="s">
        <v>25</v>
      </c>
      <c r="C11" s="15">
        <v>171617</v>
      </c>
      <c r="D11" s="15">
        <v>157803</v>
      </c>
      <c r="E11" s="16">
        <v>153893</v>
      </c>
      <c r="F11" s="15">
        <v>71662</v>
      </c>
      <c r="G11" s="15">
        <v>80955</v>
      </c>
      <c r="H11" s="16">
        <v>78271</v>
      </c>
    </row>
    <row r="12" spans="1:8" ht="23.25" x14ac:dyDescent="0.25">
      <c r="A12" s="9" t="s">
        <v>26</v>
      </c>
      <c r="B12" s="10" t="s">
        <v>27</v>
      </c>
      <c r="C12" s="11">
        <v>625757</v>
      </c>
      <c r="D12" s="11">
        <v>664953</v>
      </c>
      <c r="E12" s="12">
        <v>304891</v>
      </c>
      <c r="F12" s="11">
        <v>108533</v>
      </c>
      <c r="G12" s="11">
        <v>119887</v>
      </c>
      <c r="H12" s="12">
        <v>64131</v>
      </c>
    </row>
    <row r="13" spans="1:8" ht="34.5" x14ac:dyDescent="0.25">
      <c r="A13" s="13" t="s">
        <v>28</v>
      </c>
      <c r="B13" s="14" t="s">
        <v>29</v>
      </c>
      <c r="C13" s="15">
        <v>60335</v>
      </c>
      <c r="D13" s="15">
        <v>122374</v>
      </c>
      <c r="E13" s="16">
        <v>145038</v>
      </c>
      <c r="F13" s="15">
        <v>27537</v>
      </c>
      <c r="G13" s="15">
        <v>46781</v>
      </c>
      <c r="H13" s="16">
        <v>52232</v>
      </c>
    </row>
    <row r="14" spans="1:8" ht="45.75" x14ac:dyDescent="0.25">
      <c r="A14" s="9" t="s">
        <v>30</v>
      </c>
      <c r="B14" s="10" t="s">
        <v>31</v>
      </c>
      <c r="C14" s="15">
        <v>8226</v>
      </c>
      <c r="D14" s="15">
        <v>6891</v>
      </c>
      <c r="E14" s="16">
        <v>8490</v>
      </c>
      <c r="F14" s="11">
        <v>31149</v>
      </c>
      <c r="G14" s="11">
        <v>23215</v>
      </c>
      <c r="H14" s="12">
        <v>23219</v>
      </c>
    </row>
    <row r="15" spans="1:8" ht="79.5" x14ac:dyDescent="0.25">
      <c r="A15" s="13" t="s">
        <v>32</v>
      </c>
      <c r="B15" s="14" t="s">
        <v>33</v>
      </c>
      <c r="C15" s="15">
        <v>96411</v>
      </c>
      <c r="D15" s="15">
        <v>101310</v>
      </c>
      <c r="E15" s="16">
        <v>92139</v>
      </c>
      <c r="F15" s="15">
        <v>29090</v>
      </c>
      <c r="G15" s="15">
        <v>31088</v>
      </c>
      <c r="H15" s="16">
        <v>18301</v>
      </c>
    </row>
    <row r="16" spans="1:8" ht="113.25" x14ac:dyDescent="0.25">
      <c r="A16" s="9" t="s">
        <v>34</v>
      </c>
      <c r="B16" s="10" t="s">
        <v>35</v>
      </c>
      <c r="C16" s="11" t="s">
        <v>70</v>
      </c>
      <c r="D16" s="11">
        <v>176359</v>
      </c>
      <c r="E16" s="12">
        <v>102715</v>
      </c>
      <c r="F16" s="11" t="s">
        <v>62</v>
      </c>
      <c r="G16" s="11">
        <v>7406</v>
      </c>
      <c r="H16" s="12">
        <v>5210</v>
      </c>
    </row>
    <row r="17" spans="1:8" ht="57" x14ac:dyDescent="0.25">
      <c r="A17" s="13">
        <v>8</v>
      </c>
      <c r="B17" s="14" t="s">
        <v>36</v>
      </c>
      <c r="C17" s="11">
        <v>180748</v>
      </c>
      <c r="D17" s="11">
        <v>138707</v>
      </c>
      <c r="E17" s="12">
        <v>132206</v>
      </c>
      <c r="F17" s="15">
        <v>2235</v>
      </c>
      <c r="G17" s="15">
        <v>2380</v>
      </c>
      <c r="H17" s="16">
        <v>3820</v>
      </c>
    </row>
    <row r="18" spans="1:8" ht="45.75" x14ac:dyDescent="0.25">
      <c r="A18" s="9" t="s">
        <v>37</v>
      </c>
      <c r="B18" s="10" t="s">
        <v>38</v>
      </c>
      <c r="C18" s="11" t="s">
        <v>75</v>
      </c>
      <c r="D18" s="11">
        <v>4381</v>
      </c>
      <c r="E18" s="12">
        <v>13562</v>
      </c>
      <c r="F18" s="11" t="s">
        <v>39</v>
      </c>
      <c r="G18" s="11">
        <v>3779</v>
      </c>
      <c r="H18" s="12">
        <v>3471</v>
      </c>
    </row>
    <row r="19" spans="1:8" ht="68.25" x14ac:dyDescent="0.25">
      <c r="A19" s="13" t="s">
        <v>40</v>
      </c>
      <c r="B19" s="14" t="s">
        <v>41</v>
      </c>
      <c r="C19" s="15" t="s">
        <v>69</v>
      </c>
      <c r="D19" s="15">
        <v>434145</v>
      </c>
      <c r="E19" s="16">
        <v>125335</v>
      </c>
      <c r="F19" s="15" t="s">
        <v>63</v>
      </c>
      <c r="G19" s="15">
        <v>5674</v>
      </c>
      <c r="H19" s="16">
        <v>2600</v>
      </c>
    </row>
    <row r="20" spans="1:8" ht="34.5" x14ac:dyDescent="0.25">
      <c r="A20" s="9" t="s">
        <v>42</v>
      </c>
      <c r="B20" s="10" t="s">
        <v>43</v>
      </c>
      <c r="C20" s="11">
        <v>321</v>
      </c>
      <c r="D20" s="11">
        <v>494</v>
      </c>
      <c r="E20" s="12">
        <v>746</v>
      </c>
      <c r="F20" s="11">
        <v>1018</v>
      </c>
      <c r="G20" s="11">
        <v>1838</v>
      </c>
      <c r="H20" s="12">
        <v>2150</v>
      </c>
    </row>
    <row r="21" spans="1:8" ht="45.75" x14ac:dyDescent="0.25">
      <c r="A21" s="13" t="s">
        <v>44</v>
      </c>
      <c r="B21" s="14" t="s">
        <v>45</v>
      </c>
      <c r="C21" s="15">
        <v>5429</v>
      </c>
      <c r="D21" s="15">
        <v>5075</v>
      </c>
      <c r="E21" s="16">
        <v>3312</v>
      </c>
      <c r="F21" s="15">
        <v>699</v>
      </c>
      <c r="G21" s="15">
        <v>1514</v>
      </c>
      <c r="H21" s="16">
        <v>1488</v>
      </c>
    </row>
    <row r="22" spans="1:8" ht="34.5" x14ac:dyDescent="0.25">
      <c r="A22" s="9" t="s">
        <v>46</v>
      </c>
      <c r="B22" s="10" t="s">
        <v>47</v>
      </c>
      <c r="C22" s="11">
        <v>3735</v>
      </c>
      <c r="D22" s="11">
        <v>5014</v>
      </c>
      <c r="E22" s="12">
        <v>3668</v>
      </c>
      <c r="F22" s="11">
        <v>399</v>
      </c>
      <c r="G22" s="11">
        <v>981</v>
      </c>
      <c r="H22" s="12">
        <v>628</v>
      </c>
    </row>
    <row r="23" spans="1:8" ht="45.75" x14ac:dyDescent="0.25">
      <c r="A23" s="13">
        <v>2</v>
      </c>
      <c r="B23" s="14" t="s">
        <v>48</v>
      </c>
      <c r="C23" s="15"/>
      <c r="D23" s="15"/>
      <c r="E23" s="16"/>
      <c r="F23" s="15"/>
      <c r="G23" s="15"/>
      <c r="H23" s="16"/>
    </row>
    <row r="24" spans="1:8" ht="57" x14ac:dyDescent="0.25">
      <c r="A24" s="9" t="s">
        <v>72</v>
      </c>
      <c r="B24" s="10" t="s">
        <v>73</v>
      </c>
      <c r="C24" s="11">
        <v>53533</v>
      </c>
      <c r="D24" s="11">
        <v>74041</v>
      </c>
      <c r="E24" s="12">
        <v>46314</v>
      </c>
      <c r="F24" s="11"/>
      <c r="G24" s="11"/>
      <c r="H24" s="12"/>
    </row>
    <row r="25" spans="1:8" ht="34.5" x14ac:dyDescent="0.25">
      <c r="A25" s="13" t="s">
        <v>66</v>
      </c>
      <c r="B25" s="14" t="s">
        <v>67</v>
      </c>
      <c r="C25" s="15">
        <v>248569</v>
      </c>
      <c r="D25" s="15">
        <v>344397</v>
      </c>
      <c r="E25" s="16">
        <v>357526</v>
      </c>
      <c r="F25" s="15"/>
      <c r="G25" s="15"/>
      <c r="H25" s="16"/>
    </row>
    <row r="26" spans="1:8" ht="68.25" x14ac:dyDescent="0.25">
      <c r="A26" s="17" t="s">
        <v>49</v>
      </c>
      <c r="B26" s="18" t="s">
        <v>50</v>
      </c>
      <c r="C26" s="19"/>
      <c r="D26" s="19"/>
      <c r="E26" s="20"/>
      <c r="F26" s="19"/>
      <c r="G26" s="19"/>
      <c r="H26" s="20"/>
    </row>
  </sheetData>
  <sortState xmlns:xlrd2="http://schemas.microsoft.com/office/spreadsheetml/2017/richdata2" ref="A2:H26">
    <sortCondition descending="1" ref="H2:H26"/>
  </sortState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203E-F6E7-4670-8FF2-15FE70B85ECC}">
  <dimension ref="A1:H8"/>
  <sheetViews>
    <sheetView tabSelected="1" workbookViewId="0">
      <selection activeCell="M18" sqref="M18"/>
    </sheetView>
  </sheetViews>
  <sheetFormatPr defaultRowHeight="15" x14ac:dyDescent="0.25"/>
  <sheetData>
    <row r="1" spans="1:8" x14ac:dyDescent="0.25">
      <c r="A1" t="s">
        <v>56</v>
      </c>
      <c r="B1" t="s">
        <v>3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t="s">
        <v>8</v>
      </c>
      <c r="C2">
        <v>3935704</v>
      </c>
      <c r="D2">
        <v>4143365</v>
      </c>
      <c r="E2">
        <v>2759840</v>
      </c>
      <c r="F2">
        <v>3248951</v>
      </c>
      <c r="G2">
        <v>3348738</v>
      </c>
      <c r="H2">
        <v>1766823</v>
      </c>
    </row>
    <row r="5" spans="1:8" x14ac:dyDescent="0.25">
      <c r="A5" t="s">
        <v>79</v>
      </c>
      <c r="B5" t="s">
        <v>76</v>
      </c>
      <c r="C5" t="s">
        <v>77</v>
      </c>
      <c r="D5" t="s">
        <v>78</v>
      </c>
    </row>
    <row r="6" spans="1:8" x14ac:dyDescent="0.25">
      <c r="A6">
        <v>2018</v>
      </c>
      <c r="B6">
        <v>3248951</v>
      </c>
      <c r="C6">
        <v>3935704</v>
      </c>
      <c r="D6">
        <f>B6-C6</f>
        <v>-686753</v>
      </c>
    </row>
    <row r="7" spans="1:8" x14ac:dyDescent="0.25">
      <c r="A7">
        <v>2019</v>
      </c>
      <c r="B7">
        <v>3348738</v>
      </c>
      <c r="C7">
        <v>4143365</v>
      </c>
      <c r="D7">
        <f t="shared" ref="D7:D8" si="0">B7-C7</f>
        <v>-794627</v>
      </c>
    </row>
    <row r="8" spans="1:8" x14ac:dyDescent="0.25">
      <c r="A8">
        <v>2020</v>
      </c>
      <c r="B8">
        <v>1766823</v>
      </c>
      <c r="C8">
        <v>2759840</v>
      </c>
      <c r="D8">
        <f t="shared" si="0"/>
        <v>-993017</v>
      </c>
      <c r="E8">
        <f>C8/B8</f>
        <v>1.5620353595125263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Sheet3</vt:lpstr>
      <vt:lpstr>descriptivo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2021-12-13T15:30:18Z</dcterms:created>
  <dcterms:modified xsi:type="dcterms:W3CDTF">2021-12-13T16:10:50Z</dcterms:modified>
</cp:coreProperties>
</file>