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wansichen/Documents/Michael/Study/Master/S3/2.APM/REFERENCE/"/>
    </mc:Choice>
  </mc:AlternateContent>
  <bookViews>
    <workbookView xWindow="8040" yWindow="460" windowWidth="17560" windowHeight="105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G6" i="1"/>
  <c r="G7" i="1"/>
  <c r="G8" i="1"/>
  <c r="I6" i="1"/>
  <c r="I7" i="1"/>
  <c r="I8" i="1"/>
  <c r="H9" i="1"/>
  <c r="F9" i="1"/>
  <c r="D9" i="1"/>
  <c r="E4" i="1"/>
  <c r="B9" i="1"/>
  <c r="C4" i="1"/>
  <c r="C5" i="1"/>
  <c r="C6" i="1"/>
  <c r="C7" i="1"/>
  <c r="C8" i="1"/>
  <c r="E5" i="1"/>
  <c r="E6" i="1"/>
  <c r="E7" i="1"/>
  <c r="E8" i="1"/>
</calcChain>
</file>

<file path=xl/sharedStrings.xml><?xml version="1.0" encoding="utf-8"?>
<sst xmlns="http://schemas.openxmlformats.org/spreadsheetml/2006/main" count="15" uniqueCount="14">
  <si>
    <t>Earned Value</t>
  </si>
  <si>
    <t>Planned Value</t>
  </si>
  <si>
    <t>Actual Cost</t>
  </si>
  <si>
    <t>EV</t>
  </si>
  <si>
    <t xml:space="preserve">PV </t>
  </si>
  <si>
    <t>AC</t>
  </si>
  <si>
    <t>Activity Name</t>
  </si>
  <si>
    <t>Forecast</t>
  </si>
  <si>
    <t>ETC</t>
  </si>
  <si>
    <t>Week1-2</t>
  </si>
  <si>
    <t>Week3-4</t>
  </si>
  <si>
    <t>Week5-12</t>
  </si>
  <si>
    <t>Week13-19</t>
  </si>
  <si>
    <t>Week20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</si>
</sst>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5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2" fillId="2" borderId="5" xfId="0" applyFont="1" applyFill="1" applyBorder="1"/>
    <xf numFmtId="0" fontId="4" fillId="2" borderId="6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0" fillId="2" borderId="8" xfId="0" applyFill="1" applyBorder="1" applyAlignment="1">
      <alignment horizontal="left"/>
    </xf>
    <xf numFmtId="165" fontId="0" fillId="2" borderId="3" xfId="1" applyNumberFormat="1" applyFont="1" applyFill="1" applyBorder="1"/>
    <xf numFmtId="165" fontId="5" fillId="2" borderId="4" xfId="1" applyNumberFormat="1" applyFont="1" applyFill="1" applyBorder="1"/>
    <xf numFmtId="165" fontId="4" fillId="2" borderId="4" xfId="1" applyNumberFormat="1" applyFont="1" applyFill="1" applyBorder="1"/>
    <xf numFmtId="165" fontId="3" fillId="2" borderId="4" xfId="1" applyNumberFormat="1" applyFont="1" applyFill="1" applyBorder="1"/>
    <xf numFmtId="0" fontId="2" fillId="2" borderId="9" xfId="0" applyFont="1" applyFill="1" applyBorder="1" applyAlignment="1">
      <alignment horizontal="left"/>
    </xf>
    <xf numFmtId="165" fontId="0" fillId="2" borderId="5" xfId="1" applyNumberFormat="1" applyFont="1" applyFill="1" applyBorder="1"/>
    <xf numFmtId="0" fontId="0" fillId="2" borderId="6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right"/>
    </xf>
    <xf numFmtId="165" fontId="6" fillId="2" borderId="4" xfId="1" applyNumberFormat="1" applyFont="1" applyFill="1" applyBorder="1"/>
    <xf numFmtId="0" fontId="7" fillId="2" borderId="6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Earned Value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3871149697537"/>
          <c:y val="0.0987945182741485"/>
          <c:w val="0.880372866207606"/>
          <c:h val="0.783428682742782"/>
        </c:manualLayout>
      </c:layout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PV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Week1-2</c:v>
                </c:pt>
                <c:pt idx="1">
                  <c:v>Week3-4</c:v>
                </c:pt>
                <c:pt idx="2">
                  <c:v>Week5-12</c:v>
                </c:pt>
                <c:pt idx="3">
                  <c:v>Week13-19</c:v>
                </c:pt>
                <c:pt idx="4">
                  <c:v>Week20</c:v>
                </c:pt>
              </c:strCache>
            </c:strRef>
          </c:cat>
          <c:val>
            <c:numRef>
              <c:f>Sheet1!$C$4:$C$8</c:f>
              <c:numCache>
                <c:formatCode>_-"$"* #,##0_-;\-"$"* #,##0_-;_-"$"* "-"??_-;_-@_-</c:formatCode>
                <c:ptCount val="5"/>
                <c:pt idx="0">
                  <c:v>11476.0</c:v>
                </c:pt>
                <c:pt idx="1">
                  <c:v>21659.0</c:v>
                </c:pt>
                <c:pt idx="2">
                  <c:v>60957.0</c:v>
                </c:pt>
                <c:pt idx="3">
                  <c:v>100255.0</c:v>
                </c:pt>
                <c:pt idx="4">
                  <c:v>108530.0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E-4157-A292-780D48F1F78D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Week1-2</c:v>
                </c:pt>
                <c:pt idx="1">
                  <c:v>Week3-4</c:v>
                </c:pt>
                <c:pt idx="2">
                  <c:v>Week5-12</c:v>
                </c:pt>
                <c:pt idx="3">
                  <c:v>Week13-19</c:v>
                </c:pt>
                <c:pt idx="4">
                  <c:v>Week20</c:v>
                </c:pt>
              </c:strCache>
            </c:strRef>
          </c:cat>
          <c:val>
            <c:numRef>
              <c:f>Sheet1!$E$4:$E$8</c:f>
              <c:numCache>
                <c:formatCode>_-"$"* #,##0_-;\-"$"* #,##0_-;_-"$"* "-"??_-;_-@_-</c:formatCode>
                <c:ptCount val="5"/>
                <c:pt idx="0">
                  <c:v>11689.0</c:v>
                </c:pt>
                <c:pt idx="1">
                  <c:v>22087.0</c:v>
                </c:pt>
                <c:pt idx="2">
                  <c:v>63110.0</c:v>
                </c:pt>
                <c:pt idx="3">
                  <c:v>105435.0</c:v>
                </c:pt>
                <c:pt idx="4">
                  <c:v>113838.0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6E-4157-A292-780D48F1F78D}"/>
            </c:ext>
          </c:extLst>
        </c:ser>
        <c:ser>
          <c:idx val="0"/>
          <c:order val="2"/>
          <c:tx>
            <c:strRef>
              <c:f>Sheet1!$I$3</c:f>
              <c:strCache>
                <c:ptCount val="1"/>
                <c:pt idx="0">
                  <c:v>ETC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Sheet1!$I$4:$I$8</c:f>
              <c:numCache>
                <c:formatCode>_-"$"* #,##0_-;\-"$"* #,##0_-;_-"$"* "-"??_-;_-@_-</c:formatCode>
                <c:ptCount val="5"/>
                <c:pt idx="0">
                  <c:v>12396.0</c:v>
                </c:pt>
                <c:pt idx="1">
                  <c:v>22615.0</c:v>
                </c:pt>
                <c:pt idx="2">
                  <c:v>63702.0</c:v>
                </c:pt>
                <c:pt idx="3">
                  <c:v>104592.0</c:v>
                </c:pt>
                <c:pt idx="4">
                  <c:v>112581.0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D2-4EED-B3A8-1F56AC487CF0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Week1-2</c:v>
                </c:pt>
                <c:pt idx="1">
                  <c:v>Week3-4</c:v>
                </c:pt>
                <c:pt idx="2">
                  <c:v>Week5-12</c:v>
                </c:pt>
                <c:pt idx="3">
                  <c:v>Week13-19</c:v>
                </c:pt>
                <c:pt idx="4">
                  <c:v>Week20</c:v>
                </c:pt>
              </c:strCache>
            </c:strRef>
          </c:cat>
          <c:val>
            <c:numRef>
              <c:f>Sheet1!$G$4:$G$8</c:f>
              <c:numCache>
                <c:formatCode>_-"$"* #,##0_-;\-"$"* #,##0_-;_-"$"* "-"??_-;_-@_-</c:formatCode>
                <c:ptCount val="5"/>
                <c:pt idx="0">
                  <c:v>12396.0</c:v>
                </c:pt>
                <c:pt idx="1">
                  <c:v>22615.0</c:v>
                </c:pt>
                <c:pt idx="2">
                  <c:v>63702.0</c:v>
                </c:pt>
                <c:pt idx="3">
                  <c:v>104592.0</c:v>
                </c:pt>
                <c:pt idx="4">
                  <c:v>112581.0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26E-4157-A292-780D48F1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771584"/>
        <c:axId val="1217774144"/>
      </c:lineChart>
      <c:catAx>
        <c:axId val="12177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74144"/>
        <c:crosses val="autoZero"/>
        <c:auto val="1"/>
        <c:lblAlgn val="ctr"/>
        <c:lblOffset val="100"/>
        <c:tickMarkSkip val="1"/>
        <c:noMultiLvlLbl val="1"/>
      </c:catAx>
      <c:valAx>
        <c:axId val="12177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5862</xdr:colOff>
      <xdr:row>9</xdr:row>
      <xdr:rowOff>123825</xdr:rowOff>
    </xdr:from>
    <xdr:to>
      <xdr:col>5</xdr:col>
      <xdr:colOff>428625</xdr:colOff>
      <xdr:row>34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20.33203125" style="1" customWidth="1"/>
    <col min="2" max="7" width="20.33203125" style="2" customWidth="1"/>
    <col min="8" max="8" width="30.33203125" style="2" customWidth="1"/>
    <col min="9" max="9" width="12.5" style="2" customWidth="1"/>
    <col min="10" max="16384" width="8.83203125" style="2"/>
  </cols>
  <sheetData>
    <row r="1" spans="1:9" ht="16" thickBot="1" x14ac:dyDescent="0.25"/>
    <row r="2" spans="1:9" x14ac:dyDescent="0.2">
      <c r="A2" s="23" t="s">
        <v>6</v>
      </c>
      <c r="B2" s="21"/>
      <c r="C2" s="22"/>
      <c r="D2" s="16" t="s">
        <v>0</v>
      </c>
      <c r="E2" s="17"/>
      <c r="F2" s="21"/>
      <c r="G2" s="22"/>
      <c r="H2" s="21"/>
      <c r="I2" s="22"/>
    </row>
    <row r="3" spans="1:9" ht="16" thickBot="1" x14ac:dyDescent="0.25">
      <c r="A3" s="24"/>
      <c r="B3" s="3" t="s">
        <v>1</v>
      </c>
      <c r="C3" s="4" t="s">
        <v>4</v>
      </c>
      <c r="D3" s="5" t="s">
        <v>0</v>
      </c>
      <c r="E3" s="6" t="s">
        <v>3</v>
      </c>
      <c r="F3" s="3" t="s">
        <v>2</v>
      </c>
      <c r="G3" s="7" t="s">
        <v>5</v>
      </c>
      <c r="H3" s="3" t="s">
        <v>7</v>
      </c>
      <c r="I3" s="18" t="s">
        <v>8</v>
      </c>
    </row>
    <row r="4" spans="1:9" x14ac:dyDescent="0.2">
      <c r="A4" s="8" t="s">
        <v>9</v>
      </c>
      <c r="B4" s="9">
        <v>11476</v>
      </c>
      <c r="C4" s="10">
        <f>B4</f>
        <v>11476</v>
      </c>
      <c r="D4" s="9">
        <v>11689</v>
      </c>
      <c r="E4" s="11">
        <f>D4</f>
        <v>11689</v>
      </c>
      <c r="F4" s="9">
        <v>12396</v>
      </c>
      <c r="G4" s="12">
        <f>F4</f>
        <v>12396</v>
      </c>
      <c r="H4" s="9"/>
      <c r="I4" s="19">
        <f>G4</f>
        <v>12396</v>
      </c>
    </row>
    <row r="5" spans="1:9" x14ac:dyDescent="0.2">
      <c r="A5" s="8" t="s">
        <v>10</v>
      </c>
      <c r="B5" s="9">
        <v>10183</v>
      </c>
      <c r="C5" s="10">
        <f>C4+B5</f>
        <v>21659</v>
      </c>
      <c r="D5" s="9">
        <v>10398</v>
      </c>
      <c r="E5" s="11">
        <f>E4+D5</f>
        <v>22087</v>
      </c>
      <c r="F5" s="9">
        <v>10219</v>
      </c>
      <c r="G5" s="12">
        <f>G4+F5</f>
        <v>22615</v>
      </c>
      <c r="H5" s="9"/>
      <c r="I5" s="19">
        <f t="shared" ref="I5:I8" si="0">G5</f>
        <v>22615</v>
      </c>
    </row>
    <row r="6" spans="1:9" x14ac:dyDescent="0.2">
      <c r="A6" s="8" t="s">
        <v>11</v>
      </c>
      <c r="B6" s="9">
        <v>39298</v>
      </c>
      <c r="C6" s="10">
        <f t="shared" ref="C6:C8" si="1">C5+B6</f>
        <v>60957</v>
      </c>
      <c r="D6" s="9">
        <v>41023</v>
      </c>
      <c r="E6" s="11">
        <f>E5+D6</f>
        <v>63110</v>
      </c>
      <c r="F6" s="9">
        <v>41087</v>
      </c>
      <c r="G6" s="12">
        <f t="shared" ref="G6" si="2">G5+F6</f>
        <v>63702</v>
      </c>
      <c r="H6" s="9"/>
      <c r="I6" s="19">
        <f t="shared" si="0"/>
        <v>63702</v>
      </c>
    </row>
    <row r="7" spans="1:9" x14ac:dyDescent="0.2">
      <c r="A7" s="8" t="s">
        <v>12</v>
      </c>
      <c r="B7" s="9">
        <v>39298</v>
      </c>
      <c r="C7" s="10">
        <f t="shared" si="1"/>
        <v>100255</v>
      </c>
      <c r="D7" s="9">
        <v>42325</v>
      </c>
      <c r="E7" s="11">
        <f>E6+D7</f>
        <v>105435</v>
      </c>
      <c r="F7" s="9">
        <v>40890</v>
      </c>
      <c r="G7" s="12">
        <f>G6+F7</f>
        <v>104592</v>
      </c>
      <c r="H7" s="9"/>
      <c r="I7" s="19">
        <f t="shared" si="0"/>
        <v>104592</v>
      </c>
    </row>
    <row r="8" spans="1:9" x14ac:dyDescent="0.2">
      <c r="A8" s="8" t="s">
        <v>13</v>
      </c>
      <c r="B8" s="9">
        <v>8275</v>
      </c>
      <c r="C8" s="10">
        <f t="shared" si="1"/>
        <v>108530</v>
      </c>
      <c r="D8" s="9">
        <v>8403</v>
      </c>
      <c r="E8" s="11">
        <f>E7+D8</f>
        <v>113838</v>
      </c>
      <c r="F8" s="9">
        <v>7989</v>
      </c>
      <c r="G8" s="12">
        <f>G7+F8</f>
        <v>112581</v>
      </c>
      <c r="H8" s="9"/>
      <c r="I8" s="19">
        <f t="shared" si="0"/>
        <v>112581</v>
      </c>
    </row>
    <row r="9" spans="1:9" ht="16" thickBot="1" x14ac:dyDescent="0.25">
      <c r="A9" s="13"/>
      <c r="B9" s="14">
        <f>SUM(B4:B8)</f>
        <v>108530</v>
      </c>
      <c r="C9" s="15"/>
      <c r="D9" s="14">
        <f>SUM(D4:D8)</f>
        <v>113838</v>
      </c>
      <c r="E9" s="15"/>
      <c r="F9" s="14">
        <f>SUM(F4:F8)</f>
        <v>112581</v>
      </c>
      <c r="G9" s="15"/>
      <c r="H9" s="14">
        <f>SUM(H4:H8)</f>
        <v>0</v>
      </c>
      <c r="I9" s="20"/>
    </row>
  </sheetData>
  <mergeCells count="4">
    <mergeCell ref="F2:G2"/>
    <mergeCell ref="B2:C2"/>
    <mergeCell ref="A2:A3"/>
    <mergeCell ref="H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</dc:creator>
  <cp:lastModifiedBy>Microsoft Office User</cp:lastModifiedBy>
  <dcterms:created xsi:type="dcterms:W3CDTF">2017-01-17T04:40:50Z</dcterms:created>
  <dcterms:modified xsi:type="dcterms:W3CDTF">2017-09-01T09:22:14Z</dcterms:modified>
</cp:coreProperties>
</file>